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INTESAC\ADMINISTRATIVO\Contable\2022\OPS\OPS 005\"/>
    </mc:Choice>
  </mc:AlternateContent>
  <xr:revisionPtr revIDLastSave="0" documentId="13_ncr:1_{893EE01F-25D2-4EAD-B113-3771AA2AF6BC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Presupuesto Oficial" sheetId="5" r:id="rId1"/>
    <sheet name="Propuesta economica" sheetId="9" r:id="rId2"/>
  </sheets>
  <definedNames>
    <definedName name="_xlnm.Print_Area" localSheetId="0">'Presupuesto Oficial'!$A$1:$G$41</definedName>
    <definedName name="_xlnm.Print_Area" localSheetId="1">'Propuesta economica'!$A$1:$F$42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1" i="9" l="1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32" i="9" s="1"/>
  <c r="F33" i="9" s="1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10" i="5"/>
  <c r="F34" i="9" l="1"/>
  <c r="G32" i="5"/>
  <c r="G33" i="5" s="1"/>
  <c r="G34" i="5" l="1"/>
</calcChain>
</file>

<file path=xl/sharedStrings.xml><?xml version="1.0" encoding="utf-8"?>
<sst xmlns="http://schemas.openxmlformats.org/spreadsheetml/2006/main" count="121" uniqueCount="41">
  <si>
    <t>FORMULARIO 1</t>
  </si>
  <si>
    <t>PRESUPUESTO OFICIAL</t>
  </si>
  <si>
    <t>Nº</t>
  </si>
  <si>
    <t>DESCRIPCIÓN</t>
  </si>
  <si>
    <t>UND.</t>
  </si>
  <si>
    <t>CANTIDAD</t>
  </si>
  <si>
    <t xml:space="preserve">VALOR TOTAL                                </t>
  </si>
  <si>
    <t>Subtotal</t>
  </si>
  <si>
    <t>VALOR TOTAL</t>
  </si>
  <si>
    <t xml:space="preserve">	Firma del Proponente o de su Representante Legal</t>
  </si>
  <si>
    <t>SERVICIO - MANTENIMIENTO DE IMPRESORA HP 1102W</t>
  </si>
  <si>
    <t>UN</t>
  </si>
  <si>
    <t>SERVICIO - DE MANTENIMIENTO IMPRESORA HP 1606</t>
  </si>
  <si>
    <t>SERVICIO - DE MANTENIMIENTO MULTIFUNCIONAL HP 1132</t>
  </si>
  <si>
    <t>SERVICIO - DE RECARGA DE TONER 78A</t>
  </si>
  <si>
    <t>SERVICIO - DE RECARGA DE TONER 79A</t>
  </si>
  <si>
    <t>SERVICIO - DE RECARGA DE TONER 83A</t>
  </si>
  <si>
    <t>SERVICIO - DE RECARGA DE TONER 85A</t>
  </si>
  <si>
    <t>SERVICIO - DE MANTENIMIENTO MULTIFUNCIONAL HP 127</t>
  </si>
  <si>
    <t>SERVICIO - MANTENIMIENTO MULTIFUNCIONAL KYOCERA</t>
  </si>
  <si>
    <t>SERVICIO - MANTENIMIENTO MULTIFUNCIONAL KYOCERA 3550</t>
  </si>
  <si>
    <t>SERVICIO - MANTENIMIENTO MULTIFUNCIONAL RICOH 4000</t>
  </si>
  <si>
    <t>SERVICIO - MANTENIMIENTO MULTIFUNCIONAL RICOH 3550</t>
  </si>
  <si>
    <t>SERVICIO - MANTENIMIENTO MULTIFUNCIONAL RICOH 301</t>
  </si>
  <si>
    <t>SERVICIO - RECARGA POLVO RICOH 4000</t>
  </si>
  <si>
    <t>SERVICIO - RECARGA POLVO RICOH 3550</t>
  </si>
  <si>
    <t>SERVICIO - RECARGA POLVO 301</t>
  </si>
  <si>
    <t>SERVICIO - RECARGA POLVO KYOCERA</t>
  </si>
  <si>
    <t>SERVICIO - DE REPARACION FUENTE DE PODER RICOH 301</t>
  </si>
  <si>
    <t>SERVICIO - DE REPARACION DE UN FUSORA RICOH 4000</t>
  </si>
  <si>
    <t>SERVICIO - DE AJUSTE DE LASER DE KIOCERA 3550</t>
  </si>
  <si>
    <t>SERVICIO - DE REPARACION DE UN DE IMAGEN RICOH 3550</t>
  </si>
  <si>
    <t>SERVICIO - DE REPARACION DE FUENTE DE HP 1102W</t>
  </si>
  <si>
    <t>IVA</t>
  </si>
  <si>
    <t>VALOR UNTARIO OFRECIDO SIN IVA OFRECIDO</t>
  </si>
  <si>
    <t>VALOR UNITARIO DE REFERENCIA  SIN IVA DE LA ENTIDAD</t>
  </si>
  <si>
    <t>PROCESO CONTRACTUAL DE RÉGIMEN ESPECIAL No. SC-OPS-RE-005-2022</t>
  </si>
  <si>
    <t>Objeto: Mantenimiento preventivo y correctivo de impresoras, escáner y recarga de tóner necesarios, en la Institución educativa Técnica Sagrado Corazón, a precios unitarios sin formula de reajuste, incluida la mano de obra, los materiales, herramientas y repuestos necesarios de acuerdo con las condiciones técnicas requeridas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</si>
  <si>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Señor proponente, no modifique este formulario, solo llene los precios unitarios ofrecidos,</t>
    </r>
  </si>
  <si>
    <r>
      <rPr>
        <b/>
        <sz val="10"/>
        <rFont val="Arial"/>
        <family val="2"/>
      </rPr>
      <t xml:space="preserve">NOTA 2: </t>
    </r>
    <r>
      <rPr>
        <sz val="10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</si>
  <si>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VALOR UNTARIO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</si>
</sst>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165" formatCode="_ &quot;$&quot;\ * #,##0_ ;_ &quot;$&quot;\ * \-#,##0_ ;_ &quot;$&quot;\ * &quot;-&quot;_ ;_ @_ "/>
    <numFmt numFmtId="166" formatCode="&quot;$&quot;\ #,##0.00;[Red]&quot;$&quot;\ \-#,##0.00"/>
    <numFmt numFmtId="171" formatCode="_-* #,##0.00\ &quot;Pts&quot;_-;\-* #,##0.00\ &quot;Pts&quot;_-;_-* &quot;-&quot;??\ &quot;Pts&quot;_-;_-@_-"/>
    <numFmt numFmtId="174" formatCode="0#.00\ \L\t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Calibri"/>
      <family val="2"/>
      <scheme val="minor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71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/>
    <xf numFmtId="0" fontId="2" fillId="4" borderId="10" xfId="2" applyFont="1" applyFill="1" applyBorder="1" applyAlignment="1">
      <alignment vertical="center"/>
    </xf>
    <xf numFmtId="0" fontId="2" fillId="4" borderId="11" xfId="2" applyFont="1" applyFill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2" fillId="0" borderId="0" xfId="3" applyFont="1" applyAlignment="1">
      <alignment horizontal="center"/>
    </xf>
    <xf numFmtId="0" fontId="6" fillId="5" borderId="0" xfId="3" applyFont="1" applyFill="1" applyAlignment="1">
      <alignment horizontal="center" vertical="center" wrapText="1"/>
    </xf>
    <xf numFmtId="0" fontId="2" fillId="0" borderId="0" xfId="3" applyFont="1" applyAlignment="1">
      <alignment horizontal="center" vertical="top"/>
    </xf>
    <xf numFmtId="0" fontId="2" fillId="0" borderId="0" xfId="3" applyFont="1" applyAlignment="1">
      <alignment horizontal="center"/>
    </xf>
    <xf numFmtId="0" fontId="1" fillId="3" borderId="3" xfId="3" applyFont="1" applyFill="1" applyBorder="1" applyAlignment="1">
      <alignment horizontal="center" vertical="center" wrapText="1"/>
    </xf>
    <xf numFmtId="0" fontId="2" fillId="4" borderId="5" xfId="2" applyFont="1" applyFill="1" applyBorder="1" applyAlignment="1">
      <alignment horizontal="left" vertical="center"/>
    </xf>
    <xf numFmtId="0" fontId="2" fillId="4" borderId="6" xfId="2" applyFont="1" applyFill="1" applyBorder="1" applyAlignment="1">
      <alignment horizontal="left" vertical="center"/>
    </xf>
    <xf numFmtId="0" fontId="1" fillId="0" borderId="15" xfId="2" applyBorder="1" applyAlignment="1">
      <alignment horizontal="center" vertical="center"/>
    </xf>
    <xf numFmtId="0" fontId="5" fillId="5" borderId="17" xfId="3" applyFont="1" applyFill="1" applyBorder="1" applyAlignment="1">
      <alignment horizontal="center" vertical="center" wrapText="1"/>
    </xf>
    <xf numFmtId="0" fontId="8" fillId="0" borderId="3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9" xfId="0" applyFont="1" applyBorder="1" applyAlignment="1">
      <alignment vertical="center" wrapText="1"/>
    </xf>
    <xf numFmtId="8" fontId="8" fillId="0" borderId="30" xfId="0" applyNumberFormat="1" applyFont="1" applyBorder="1" applyAlignment="1">
      <alignment vertical="center" wrapText="1"/>
    </xf>
    <xf numFmtId="8" fontId="8" fillId="0" borderId="37" xfId="0" applyNumberFormat="1" applyFont="1" applyBorder="1" applyAlignment="1">
      <alignment vertical="center" wrapText="1"/>
    </xf>
    <xf numFmtId="8" fontId="8" fillId="0" borderId="37" xfId="0" applyNumberFormat="1" applyFont="1" applyBorder="1" applyAlignment="1">
      <alignment horizontal="right" vertical="center" wrapText="1"/>
    </xf>
    <xf numFmtId="8" fontId="8" fillId="0" borderId="35" xfId="0" applyNumberFormat="1" applyFont="1" applyBorder="1" applyAlignment="1">
      <alignment vertical="center" wrapText="1"/>
    </xf>
    <xf numFmtId="8" fontId="8" fillId="0" borderId="7" xfId="0" applyNumberFormat="1" applyFont="1" applyBorder="1" applyAlignment="1">
      <alignment horizontal="right" vertical="center" wrapText="1"/>
    </xf>
    <xf numFmtId="8" fontId="8" fillId="0" borderId="7" xfId="0" applyNumberFormat="1" applyFont="1" applyBorder="1" applyAlignment="1">
      <alignment vertical="center" wrapText="1"/>
    </xf>
    <xf numFmtId="8" fontId="8" fillId="0" borderId="12" xfId="0" applyNumberFormat="1" applyFont="1" applyBorder="1" applyAlignment="1">
      <alignment horizontal="right" vertical="center" wrapText="1"/>
    </xf>
    <xf numFmtId="8" fontId="9" fillId="0" borderId="7" xfId="0" applyNumberFormat="1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2" fillId="5" borderId="27" xfId="2" applyFont="1" applyFill="1" applyBorder="1" applyAlignment="1">
      <alignment horizontal="center" vertical="center" wrapText="1"/>
    </xf>
    <xf numFmtId="0" fontId="2" fillId="5" borderId="5" xfId="2" applyFont="1" applyFill="1" applyBorder="1" applyAlignment="1">
      <alignment horizontal="center" vertical="center" wrapText="1"/>
    </xf>
    <xf numFmtId="0" fontId="2" fillId="5" borderId="25" xfId="2" applyFont="1" applyFill="1" applyBorder="1" applyAlignment="1">
      <alignment horizontal="center" vertical="center" wrapText="1"/>
    </xf>
    <xf numFmtId="0" fontId="2" fillId="5" borderId="13" xfId="2" applyFont="1" applyFill="1" applyBorder="1" applyAlignment="1">
      <alignment horizontal="center" vertical="center" wrapText="1"/>
    </xf>
    <xf numFmtId="0" fontId="2" fillId="5" borderId="24" xfId="2" applyFont="1" applyFill="1" applyBorder="1" applyAlignment="1">
      <alignment horizontal="center" vertical="center" wrapText="1"/>
    </xf>
    <xf numFmtId="0" fontId="2" fillId="5" borderId="38" xfId="2" applyFont="1" applyFill="1" applyBorder="1" applyAlignment="1">
      <alignment horizontal="center" vertical="center" wrapText="1"/>
    </xf>
    <xf numFmtId="0" fontId="2" fillId="5" borderId="39" xfId="2" applyFont="1" applyFill="1" applyBorder="1" applyAlignment="1">
      <alignment horizontal="center" vertical="center" wrapText="1"/>
    </xf>
    <xf numFmtId="0" fontId="2" fillId="5" borderId="18" xfId="2" applyFont="1" applyFill="1" applyBorder="1" applyAlignment="1">
      <alignment horizontal="center" vertical="center" wrapText="1"/>
    </xf>
    <xf numFmtId="0" fontId="10" fillId="5" borderId="39" xfId="2" applyFont="1" applyFill="1" applyBorder="1" applyAlignment="1">
      <alignment horizontal="center" vertical="center" wrapText="1"/>
    </xf>
    <xf numFmtId="0" fontId="10" fillId="5" borderId="18" xfId="2" applyFont="1" applyFill="1" applyBorder="1" applyAlignment="1">
      <alignment horizontal="center" vertical="center" wrapText="1"/>
    </xf>
    <xf numFmtId="0" fontId="2" fillId="4" borderId="0" xfId="2" applyFont="1" applyFill="1" applyBorder="1" applyAlignment="1">
      <alignment horizontal="left" vertical="center"/>
    </xf>
    <xf numFmtId="0" fontId="2" fillId="4" borderId="6" xfId="2" applyFont="1" applyFill="1" applyBorder="1" applyAlignment="1">
      <alignment vertical="center"/>
    </xf>
    <xf numFmtId="0" fontId="2" fillId="5" borderId="2" xfId="2" applyFont="1" applyFill="1" applyBorder="1" applyAlignment="1">
      <alignment horizontal="center" vertical="center" wrapText="1"/>
    </xf>
    <xf numFmtId="4" fontId="2" fillId="5" borderId="24" xfId="2" applyNumberFormat="1" applyFont="1" applyFill="1" applyBorder="1" applyAlignment="1">
      <alignment horizontal="center" vertical="center" wrapText="1"/>
    </xf>
    <xf numFmtId="4" fontId="2" fillId="5" borderId="38" xfId="2" applyNumberFormat="1" applyFont="1" applyFill="1" applyBorder="1" applyAlignment="1">
      <alignment horizontal="center" vertical="center" wrapText="1"/>
    </xf>
    <xf numFmtId="0" fontId="1" fillId="2" borderId="19" xfId="3" applyFont="1" applyFill="1" applyBorder="1" applyAlignment="1">
      <alignment horizontal="center" vertical="center" wrapText="1"/>
    </xf>
    <xf numFmtId="0" fontId="1" fillId="2" borderId="17" xfId="3" applyFont="1" applyFill="1" applyBorder="1" applyAlignment="1">
      <alignment horizontal="center" vertical="center" wrapText="1"/>
    </xf>
    <xf numFmtId="0" fontId="1" fillId="2" borderId="20" xfId="3" applyFont="1" applyFill="1" applyBorder="1" applyAlignment="1">
      <alignment horizontal="center" vertical="center" wrapText="1"/>
    </xf>
    <xf numFmtId="0" fontId="1" fillId="2" borderId="21" xfId="3" applyFont="1" applyFill="1" applyBorder="1" applyAlignment="1">
      <alignment horizontal="center" vertical="center" wrapText="1"/>
    </xf>
    <xf numFmtId="0" fontId="1" fillId="2" borderId="22" xfId="3" applyFont="1" applyFill="1" applyBorder="1" applyAlignment="1">
      <alignment horizontal="center" vertical="center" wrapText="1"/>
    </xf>
    <xf numFmtId="0" fontId="1" fillId="2" borderId="23" xfId="3" applyFont="1" applyFill="1" applyBorder="1" applyAlignment="1">
      <alignment horizontal="center" vertical="center" wrapText="1"/>
    </xf>
    <xf numFmtId="0" fontId="1" fillId="3" borderId="16" xfId="3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9" fontId="7" fillId="0" borderId="12" xfId="0" applyNumberFormat="1" applyFont="1" applyBorder="1" applyAlignment="1">
      <alignment horizontal="center" vertical="center" wrapText="1"/>
    </xf>
    <xf numFmtId="0" fontId="1" fillId="3" borderId="16" xfId="3" applyFont="1" applyFill="1" applyBorder="1" applyAlignment="1">
      <alignment horizontal="left" vertical="center" wrapText="1"/>
    </xf>
    <xf numFmtId="0" fontId="1" fillId="3" borderId="3" xfId="3" applyFont="1" applyFill="1" applyBorder="1" applyAlignment="1">
      <alignment horizontal="left" vertical="center" wrapText="1"/>
    </xf>
    <xf numFmtId="0" fontId="1" fillId="3" borderId="4" xfId="3" applyFont="1" applyFill="1" applyBorder="1" applyAlignment="1">
      <alignment horizontal="left" vertical="center" wrapText="1"/>
    </xf>
    <xf numFmtId="0" fontId="9" fillId="6" borderId="6" xfId="0" applyFont="1" applyFill="1" applyBorder="1" applyAlignment="1">
      <alignment horizontal="right" vertical="center" wrapText="1"/>
    </xf>
    <xf numFmtId="0" fontId="9" fillId="6" borderId="7" xfId="0" applyFont="1" applyFill="1" applyBorder="1" applyAlignment="1">
      <alignment horizontal="right" vertical="center" wrapText="1"/>
    </xf>
    <xf numFmtId="9" fontId="7" fillId="0" borderId="10" xfId="0" applyNumberFormat="1" applyFont="1" applyBorder="1" applyAlignment="1">
      <alignment horizontal="center" vertical="center" wrapText="1"/>
    </xf>
    <xf numFmtId="9" fontId="8" fillId="0" borderId="12" xfId="0" applyNumberFormat="1" applyFont="1" applyBorder="1" applyAlignment="1">
      <alignment vertical="center" wrapText="1"/>
    </xf>
    <xf numFmtId="0" fontId="1" fillId="0" borderId="5" xfId="2" applyBorder="1" applyAlignment="1">
      <alignment horizontal="left" vertical="center" wrapText="1"/>
    </xf>
    <xf numFmtId="4" fontId="1" fillId="0" borderId="8" xfId="5" applyNumberFormat="1" applyFont="1" applyBorder="1" applyAlignment="1">
      <alignment vertical="center" wrapText="1"/>
    </xf>
    <xf numFmtId="4" fontId="1" fillId="0" borderId="7" xfId="5" applyNumberFormat="1" applyFont="1" applyBorder="1" applyAlignment="1">
      <alignment vertical="center" wrapText="1"/>
    </xf>
    <xf numFmtId="0" fontId="9" fillId="6" borderId="1" xfId="0" applyFont="1" applyFill="1" applyBorder="1" applyAlignment="1">
      <alignment horizontal="right" vertical="center" wrapText="1"/>
    </xf>
    <xf numFmtId="0" fontId="9" fillId="6" borderId="0" xfId="0" applyFont="1" applyFill="1" applyBorder="1" applyAlignment="1">
      <alignment horizontal="right" vertical="center" wrapText="1"/>
    </xf>
    <xf numFmtId="0" fontId="2" fillId="0" borderId="28" xfId="2" applyFont="1" applyBorder="1" applyAlignment="1">
      <alignment vertical="center"/>
    </xf>
    <xf numFmtId="0" fontId="1" fillId="0" borderId="22" xfId="2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1" fillId="0" borderId="0" xfId="2" applyBorder="1" applyAlignment="1">
      <alignment horizontal="left" vertical="center"/>
    </xf>
    <xf numFmtId="2" fontId="1" fillId="0" borderId="0" xfId="2" applyNumberFormat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9" fontId="7" fillId="0" borderId="27" xfId="0" applyNumberFormat="1" applyFont="1" applyBorder="1" applyAlignment="1">
      <alignment vertical="center" wrapText="1"/>
    </xf>
    <xf numFmtId="9" fontId="8" fillId="0" borderId="26" xfId="0" applyNumberFormat="1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4" fontId="1" fillId="0" borderId="9" xfId="5" applyNumberFormat="1" applyFont="1" applyBorder="1" applyAlignment="1">
      <alignment vertical="center" wrapText="1"/>
    </xf>
  </cellXfs>
  <cellStyles count="10">
    <cellStyle name="Millares 2" xfId="5" xr:uid="{B2151F82-791E-4E5A-A702-1E45915A72F0}"/>
    <cellStyle name="Moneda 2" xfId="6" xr:uid="{3B03EB80-593D-47F2-A7FA-6D0DEE039FCE}"/>
    <cellStyle name="Moneda 2 2 2 2 2" xfId="9" xr:uid="{AD3DF480-928F-43CC-A1AA-D8CF9BDBA602}"/>
    <cellStyle name="Normal" xfId="0" builtinId="0"/>
    <cellStyle name="Normal 2 10 2 2" xfId="7" xr:uid="{8E0E1833-831A-4247-9BFD-7E4210EFD7AB}"/>
    <cellStyle name="Normal 2 10 3" xfId="4" xr:uid="{A2EC5564-BC97-4F33-B712-086F33398DC3}"/>
    <cellStyle name="Normal 2 2" xfId="2" xr:uid="{00000000-0005-0000-0000-000002000000}"/>
    <cellStyle name="Normal 3" xfId="1" xr:uid="{00000000-0005-0000-0000-000003000000}"/>
    <cellStyle name="Normal 3 11" xfId="3" xr:uid="{58FB1D77-0FB8-4C82-9975-1AD4EA26564A}"/>
    <cellStyle name="Normal 3 2 2" xfId="8" xr:uid="{9CD7A003-EC5D-457B-B930-C59205A38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2"/>
  <sheetViews>
    <sheetView showGridLines="0" topLeftCell="A29" zoomScaleNormal="100" zoomScaleSheetLayoutView="115" zoomScalePageLayoutView="85" workbookViewId="0">
      <selection activeCell="F10" sqref="F10:G31"/>
    </sheetView>
  </sheetViews>
  <sheetFormatPr baseColWidth="10" defaultColWidth="11.453125" defaultRowHeight="12.5" x14ac:dyDescent="0.25"/>
  <cols>
    <col min="1" max="1" width="11.453125" style="1" customWidth="1"/>
    <col min="2" max="2" width="22.90625" style="1" customWidth="1"/>
    <col min="3" max="3" width="11.453125" style="1" customWidth="1"/>
    <col min="4" max="4" width="14" style="1" customWidth="1"/>
    <col min="5" max="7" width="11.453125" style="1" customWidth="1"/>
    <col min="8" max="16384" width="11.453125" style="1"/>
  </cols>
  <sheetData>
    <row r="1" spans="1:7" ht="13" x14ac:dyDescent="0.25">
      <c r="A1" s="7" t="s">
        <v>0</v>
      </c>
      <c r="B1" s="7"/>
      <c r="C1" s="7"/>
      <c r="D1" s="7"/>
      <c r="E1" s="7"/>
      <c r="F1" s="7"/>
      <c r="G1" s="7"/>
    </row>
    <row r="2" spans="1:7" ht="13" x14ac:dyDescent="0.3">
      <c r="A2" s="8" t="s">
        <v>1</v>
      </c>
      <c r="B2" s="8"/>
      <c r="C2" s="8"/>
      <c r="D2" s="8"/>
      <c r="E2" s="8"/>
      <c r="F2" s="8"/>
      <c r="G2" s="8"/>
    </row>
    <row r="3" spans="1:7" ht="13" x14ac:dyDescent="0.3">
      <c r="A3" s="5"/>
      <c r="B3" s="5"/>
      <c r="C3" s="5"/>
      <c r="D3" s="5"/>
      <c r="E3" s="5"/>
      <c r="F3" s="5"/>
      <c r="G3" s="5"/>
    </row>
    <row r="4" spans="1:7" ht="32.25" customHeight="1" x14ac:dyDescent="0.25">
      <c r="A4" s="49" t="s">
        <v>36</v>
      </c>
      <c r="B4" s="50"/>
      <c r="C4" s="50"/>
      <c r="D4" s="50"/>
      <c r="E4" s="50"/>
      <c r="F4" s="50"/>
      <c r="G4" s="51"/>
    </row>
    <row r="5" spans="1:7" ht="45.5" customHeight="1" x14ac:dyDescent="0.25">
      <c r="A5" s="52" t="s">
        <v>37</v>
      </c>
      <c r="B5" s="53"/>
      <c r="C5" s="53"/>
      <c r="D5" s="53"/>
      <c r="E5" s="53"/>
      <c r="F5" s="53"/>
      <c r="G5" s="54"/>
    </row>
    <row r="6" spans="1:7" ht="13.5" thickBot="1" x14ac:dyDescent="0.3">
      <c r="A6" s="10"/>
      <c r="B6" s="11"/>
      <c r="C6" s="11"/>
      <c r="D6" s="44"/>
      <c r="E6" s="11"/>
      <c r="F6" s="11"/>
      <c r="G6" s="11"/>
    </row>
    <row r="7" spans="1:7" ht="42" customHeight="1" x14ac:dyDescent="0.25">
      <c r="A7" s="34" t="s">
        <v>2</v>
      </c>
      <c r="B7" s="36" t="s">
        <v>3</v>
      </c>
      <c r="C7" s="38" t="s">
        <v>4</v>
      </c>
      <c r="D7" s="46" t="s">
        <v>5</v>
      </c>
      <c r="E7" s="42" t="s">
        <v>35</v>
      </c>
      <c r="F7" s="40" t="s">
        <v>34</v>
      </c>
      <c r="G7" s="47" t="s">
        <v>6</v>
      </c>
    </row>
    <row r="8" spans="1:7" ht="42" customHeight="1" thickBot="1" x14ac:dyDescent="0.3">
      <c r="A8" s="35"/>
      <c r="B8" s="37"/>
      <c r="C8" s="39"/>
      <c r="D8" s="46"/>
      <c r="E8" s="43"/>
      <c r="F8" s="41"/>
      <c r="G8" s="48"/>
    </row>
    <row r="9" spans="1:7" ht="13.5" thickBot="1" x14ac:dyDescent="0.3">
      <c r="A9" s="2"/>
      <c r="B9" s="3"/>
      <c r="C9" s="3"/>
      <c r="D9" s="45"/>
      <c r="E9" s="3"/>
      <c r="F9" s="3"/>
      <c r="G9" s="3"/>
    </row>
    <row r="10" spans="1:7" ht="21" thickTop="1" thickBot="1" x14ac:dyDescent="0.3">
      <c r="A10" s="14">
        <v>1</v>
      </c>
      <c r="B10" s="15" t="s">
        <v>10</v>
      </c>
      <c r="C10" s="14" t="s">
        <v>11</v>
      </c>
      <c r="D10" s="16">
        <v>2</v>
      </c>
      <c r="E10" s="24">
        <v>54400</v>
      </c>
      <c r="F10" s="25"/>
      <c r="G10" s="26">
        <f>D10*F10</f>
        <v>0</v>
      </c>
    </row>
    <row r="11" spans="1:7" x14ac:dyDescent="0.3">
      <c r="A11" s="17">
        <v>2</v>
      </c>
      <c r="B11" s="14" t="s">
        <v>12</v>
      </c>
      <c r="C11" s="18" t="s">
        <v>11</v>
      </c>
      <c r="D11" s="19">
        <v>2</v>
      </c>
      <c r="E11" s="24">
        <v>54400</v>
      </c>
      <c r="F11" s="27"/>
      <c r="G11" s="26">
        <f t="shared" ref="G11:G31" si="0">D11*F11</f>
        <v>0</v>
      </c>
    </row>
    <row r="12" spans="1:7" ht="31" thickTop="1" thickBot="1" x14ac:dyDescent="0.3">
      <c r="A12" s="20">
        <v>3</v>
      </c>
      <c r="B12" s="21" t="s">
        <v>13</v>
      </c>
      <c r="C12" s="21" t="s">
        <v>11</v>
      </c>
      <c r="D12" s="22">
        <v>2</v>
      </c>
      <c r="E12" s="24">
        <v>77000</v>
      </c>
      <c r="F12" s="29"/>
      <c r="G12" s="26">
        <f t="shared" si="0"/>
        <v>0</v>
      </c>
    </row>
    <row r="13" spans="1:7" ht="21" thickTop="1" thickBot="1" x14ac:dyDescent="0.3">
      <c r="A13" s="23">
        <v>4</v>
      </c>
      <c r="B13" s="21" t="s">
        <v>14</v>
      </c>
      <c r="C13" s="21" t="s">
        <v>11</v>
      </c>
      <c r="D13" s="22">
        <v>20</v>
      </c>
      <c r="E13" s="24">
        <v>38167</v>
      </c>
      <c r="F13" s="29"/>
      <c r="G13" s="26">
        <f t="shared" si="0"/>
        <v>0</v>
      </c>
    </row>
    <row r="14" spans="1:7" ht="21" thickTop="1" thickBot="1" x14ac:dyDescent="0.3">
      <c r="A14" s="20">
        <v>5</v>
      </c>
      <c r="B14" s="21" t="s">
        <v>15</v>
      </c>
      <c r="C14" s="21" t="s">
        <v>11</v>
      </c>
      <c r="D14" s="22">
        <v>19</v>
      </c>
      <c r="E14" s="24">
        <v>38167</v>
      </c>
      <c r="F14" s="29"/>
      <c r="G14" s="26">
        <f t="shared" si="0"/>
        <v>0</v>
      </c>
    </row>
    <row r="15" spans="1:7" ht="21" thickTop="1" thickBot="1" x14ac:dyDescent="0.3">
      <c r="A15" s="20">
        <v>6</v>
      </c>
      <c r="B15" s="21" t="s">
        <v>16</v>
      </c>
      <c r="C15" s="21" t="s">
        <v>11</v>
      </c>
      <c r="D15" s="22">
        <v>15</v>
      </c>
      <c r="E15" s="24">
        <v>38167</v>
      </c>
      <c r="F15" s="29"/>
      <c r="G15" s="26">
        <f t="shared" si="0"/>
        <v>0</v>
      </c>
    </row>
    <row r="16" spans="1:7" ht="21" thickTop="1" thickBot="1" x14ac:dyDescent="0.3">
      <c r="A16" s="23">
        <v>7</v>
      </c>
      <c r="B16" s="21" t="s">
        <v>17</v>
      </c>
      <c r="C16" s="21" t="s">
        <v>11</v>
      </c>
      <c r="D16" s="22">
        <v>15</v>
      </c>
      <c r="E16" s="24">
        <v>38167</v>
      </c>
      <c r="F16" s="29"/>
      <c r="G16" s="26">
        <f t="shared" si="0"/>
        <v>0</v>
      </c>
    </row>
    <row r="17" spans="1:7" ht="31" thickTop="1" thickBot="1" x14ac:dyDescent="0.3">
      <c r="A17" s="20">
        <v>8</v>
      </c>
      <c r="B17" s="21" t="s">
        <v>18</v>
      </c>
      <c r="C17" s="21" t="s">
        <v>11</v>
      </c>
      <c r="D17" s="22">
        <v>2</v>
      </c>
      <c r="E17" s="24">
        <v>79000</v>
      </c>
      <c r="F17" s="29"/>
      <c r="G17" s="26">
        <f t="shared" si="0"/>
        <v>0</v>
      </c>
    </row>
    <row r="18" spans="1:7" ht="21" thickTop="1" thickBot="1" x14ac:dyDescent="0.3">
      <c r="A18" s="20">
        <v>9</v>
      </c>
      <c r="B18" s="21" t="s">
        <v>19</v>
      </c>
      <c r="C18" s="21" t="s">
        <v>11</v>
      </c>
      <c r="D18" s="22">
        <v>2</v>
      </c>
      <c r="E18" s="24">
        <v>79300</v>
      </c>
      <c r="F18" s="29"/>
      <c r="G18" s="26">
        <f t="shared" si="0"/>
        <v>0</v>
      </c>
    </row>
    <row r="19" spans="1:7" ht="31" thickTop="1" thickBot="1" x14ac:dyDescent="0.3">
      <c r="A19" s="23">
        <v>10</v>
      </c>
      <c r="B19" s="21" t="s">
        <v>20</v>
      </c>
      <c r="C19" s="21" t="s">
        <v>11</v>
      </c>
      <c r="D19" s="22">
        <v>2</v>
      </c>
      <c r="E19" s="24">
        <v>87426</v>
      </c>
      <c r="F19" s="29"/>
      <c r="G19" s="26">
        <f t="shared" si="0"/>
        <v>0</v>
      </c>
    </row>
    <row r="20" spans="1:7" ht="21" thickTop="1" thickBot="1" x14ac:dyDescent="0.3">
      <c r="A20" s="20">
        <v>11</v>
      </c>
      <c r="B20" s="21" t="s">
        <v>21</v>
      </c>
      <c r="C20" s="21" t="s">
        <v>11</v>
      </c>
      <c r="D20" s="22">
        <v>2</v>
      </c>
      <c r="E20" s="24">
        <v>87427</v>
      </c>
      <c r="F20" s="29"/>
      <c r="G20" s="26">
        <f t="shared" si="0"/>
        <v>0</v>
      </c>
    </row>
    <row r="21" spans="1:7" ht="21" thickTop="1" thickBot="1" x14ac:dyDescent="0.3">
      <c r="A21" s="20">
        <v>12</v>
      </c>
      <c r="B21" s="21" t="s">
        <v>22</v>
      </c>
      <c r="C21" s="21" t="s">
        <v>11</v>
      </c>
      <c r="D21" s="22">
        <v>2</v>
      </c>
      <c r="E21" s="24">
        <v>87427</v>
      </c>
      <c r="F21" s="29"/>
      <c r="G21" s="26">
        <f t="shared" si="0"/>
        <v>0</v>
      </c>
    </row>
    <row r="22" spans="1:7" ht="21" thickTop="1" thickBot="1" x14ac:dyDescent="0.3">
      <c r="A22" s="23">
        <v>13</v>
      </c>
      <c r="B22" s="21" t="s">
        <v>23</v>
      </c>
      <c r="C22" s="21" t="s">
        <v>11</v>
      </c>
      <c r="D22" s="22">
        <v>2</v>
      </c>
      <c r="E22" s="24">
        <v>87427</v>
      </c>
      <c r="F22" s="29"/>
      <c r="G22" s="26">
        <f t="shared" si="0"/>
        <v>0</v>
      </c>
    </row>
    <row r="23" spans="1:7" ht="21" thickTop="1" thickBot="1" x14ac:dyDescent="0.3">
      <c r="A23" s="20">
        <v>14</v>
      </c>
      <c r="B23" s="21" t="s">
        <v>24</v>
      </c>
      <c r="C23" s="21" t="s">
        <v>11</v>
      </c>
      <c r="D23" s="22">
        <v>5</v>
      </c>
      <c r="E23" s="24">
        <v>61613</v>
      </c>
      <c r="F23" s="29"/>
      <c r="G23" s="26">
        <f t="shared" si="0"/>
        <v>0</v>
      </c>
    </row>
    <row r="24" spans="1:7" ht="21" thickTop="1" thickBot="1" x14ac:dyDescent="0.3">
      <c r="A24" s="20">
        <v>15</v>
      </c>
      <c r="B24" s="21" t="s">
        <v>25</v>
      </c>
      <c r="C24" s="21" t="s">
        <v>11</v>
      </c>
      <c r="D24" s="22">
        <v>5</v>
      </c>
      <c r="E24" s="24">
        <v>69815</v>
      </c>
      <c r="F24" s="29"/>
      <c r="G24" s="26">
        <f t="shared" si="0"/>
        <v>0</v>
      </c>
    </row>
    <row r="25" spans="1:7" ht="21" thickTop="1" thickBot="1" x14ac:dyDescent="0.3">
      <c r="A25" s="23">
        <v>16</v>
      </c>
      <c r="B25" s="21" t="s">
        <v>26</v>
      </c>
      <c r="C25" s="21" t="s">
        <v>11</v>
      </c>
      <c r="D25" s="22">
        <v>5</v>
      </c>
      <c r="E25" s="24">
        <v>51301</v>
      </c>
      <c r="F25" s="29"/>
      <c r="G25" s="26">
        <f t="shared" si="0"/>
        <v>0</v>
      </c>
    </row>
    <row r="26" spans="1:7" ht="21" thickTop="1" thickBot="1" x14ac:dyDescent="0.3">
      <c r="A26" s="20">
        <v>17</v>
      </c>
      <c r="B26" s="21" t="s">
        <v>27</v>
      </c>
      <c r="C26" s="21" t="s">
        <v>11</v>
      </c>
      <c r="D26" s="22">
        <v>5</v>
      </c>
      <c r="E26" s="24">
        <v>35835</v>
      </c>
      <c r="F26" s="29"/>
      <c r="G26" s="26">
        <f t="shared" si="0"/>
        <v>0</v>
      </c>
    </row>
    <row r="27" spans="1:7" ht="21" thickTop="1" thickBot="1" x14ac:dyDescent="0.3">
      <c r="A27" s="20">
        <v>18</v>
      </c>
      <c r="B27" s="21" t="s">
        <v>28</v>
      </c>
      <c r="C27" s="21" t="s">
        <v>11</v>
      </c>
      <c r="D27" s="22">
        <v>1</v>
      </c>
      <c r="E27" s="24">
        <v>186410</v>
      </c>
      <c r="F27" s="29"/>
      <c r="G27" s="26">
        <f t="shared" si="0"/>
        <v>0</v>
      </c>
    </row>
    <row r="28" spans="1:7" ht="21" thickTop="1" thickBot="1" x14ac:dyDescent="0.3">
      <c r="A28" s="23">
        <v>19</v>
      </c>
      <c r="B28" s="21" t="s">
        <v>29</v>
      </c>
      <c r="C28" s="21" t="s">
        <v>11</v>
      </c>
      <c r="D28" s="22">
        <v>1</v>
      </c>
      <c r="E28" s="24">
        <v>177695</v>
      </c>
      <c r="F28" s="29"/>
      <c r="G28" s="26">
        <f t="shared" si="0"/>
        <v>0</v>
      </c>
    </row>
    <row r="29" spans="1:7" ht="21" thickTop="1" thickBot="1" x14ac:dyDescent="0.3">
      <c r="A29" s="20">
        <v>20</v>
      </c>
      <c r="B29" s="21" t="s">
        <v>30</v>
      </c>
      <c r="C29" s="21" t="s">
        <v>11</v>
      </c>
      <c r="D29" s="22">
        <v>1</v>
      </c>
      <c r="E29" s="24">
        <v>74838</v>
      </c>
      <c r="F29" s="29"/>
      <c r="G29" s="26">
        <f t="shared" si="0"/>
        <v>0</v>
      </c>
    </row>
    <row r="30" spans="1:7" ht="21" thickTop="1" thickBot="1" x14ac:dyDescent="0.3">
      <c r="A30" s="20">
        <v>21</v>
      </c>
      <c r="B30" s="21" t="s">
        <v>31</v>
      </c>
      <c r="C30" s="21" t="s">
        <v>11</v>
      </c>
      <c r="D30" s="22">
        <v>1</v>
      </c>
      <c r="E30" s="24">
        <v>252453</v>
      </c>
      <c r="F30" s="29"/>
      <c r="G30" s="26">
        <f t="shared" si="0"/>
        <v>0</v>
      </c>
    </row>
    <row r="31" spans="1:7" ht="21" thickTop="1" thickBot="1" x14ac:dyDescent="0.3">
      <c r="A31" s="23">
        <v>22</v>
      </c>
      <c r="B31" s="21" t="s">
        <v>32</v>
      </c>
      <c r="C31" s="21" t="s">
        <v>11</v>
      </c>
      <c r="D31" s="22">
        <v>1</v>
      </c>
      <c r="E31" s="24">
        <v>77000</v>
      </c>
      <c r="F31" s="29"/>
      <c r="G31" s="26">
        <f t="shared" si="0"/>
        <v>0</v>
      </c>
    </row>
    <row r="32" spans="1:7" ht="15" customHeight="1" thickBot="1" x14ac:dyDescent="0.3">
      <c r="A32" s="68" t="s">
        <v>7</v>
      </c>
      <c r="B32" s="69"/>
      <c r="C32" s="69"/>
      <c r="D32" s="61"/>
      <c r="E32" s="61"/>
      <c r="F32" s="62"/>
      <c r="G32" s="28">
        <f>SUM(G10:G31)</f>
        <v>0</v>
      </c>
    </row>
    <row r="33" spans="1:9" ht="15" customHeight="1" thickBot="1" x14ac:dyDescent="0.3">
      <c r="A33" s="72"/>
      <c r="B33" s="72"/>
      <c r="C33" s="72"/>
      <c r="D33" s="63" t="s">
        <v>33</v>
      </c>
      <c r="E33" s="57"/>
      <c r="F33" s="64">
        <v>0.19</v>
      </c>
      <c r="G33" s="30">
        <f>G32*F33</f>
        <v>0</v>
      </c>
    </row>
    <row r="34" spans="1:9" ht="15" customHeight="1" thickBot="1" x14ac:dyDescent="0.3">
      <c r="A34" s="72"/>
      <c r="B34" s="72"/>
      <c r="C34" s="72"/>
      <c r="D34" s="56" t="s">
        <v>8</v>
      </c>
      <c r="E34" s="32"/>
      <c r="F34" s="33"/>
      <c r="G34" s="31">
        <f>G32+G33</f>
        <v>0</v>
      </c>
    </row>
    <row r="35" spans="1:9" ht="13" thickBot="1" x14ac:dyDescent="0.3">
      <c r="A35" s="73"/>
      <c r="B35" s="74"/>
      <c r="C35" s="74"/>
      <c r="D35" s="65"/>
      <c r="E35" s="4"/>
      <c r="F35" s="66"/>
      <c r="G35" s="67"/>
    </row>
    <row r="36" spans="1:9" ht="13" x14ac:dyDescent="0.25">
      <c r="A36" s="70"/>
      <c r="B36" s="71"/>
      <c r="C36" s="71"/>
      <c r="D36" s="12"/>
      <c r="E36" s="12"/>
      <c r="F36" s="12"/>
      <c r="G36" s="12"/>
    </row>
    <row r="37" spans="1:9" ht="13" customHeight="1" x14ac:dyDescent="0.25">
      <c r="A37" s="58" t="s">
        <v>38</v>
      </c>
      <c r="B37" s="59"/>
      <c r="C37" s="59"/>
      <c r="D37" s="59"/>
      <c r="E37" s="59"/>
      <c r="F37" s="59"/>
      <c r="G37" s="60"/>
    </row>
    <row r="38" spans="1:9" ht="38.5" customHeight="1" x14ac:dyDescent="0.25">
      <c r="A38" s="58" t="s">
        <v>39</v>
      </c>
      <c r="B38" s="59"/>
      <c r="C38" s="59"/>
      <c r="D38" s="59"/>
      <c r="E38" s="59"/>
      <c r="F38" s="59"/>
      <c r="G38" s="59"/>
    </row>
    <row r="39" spans="1:9" ht="14" x14ac:dyDescent="0.25">
      <c r="A39" s="6"/>
      <c r="B39" s="6"/>
      <c r="C39" s="6"/>
      <c r="D39" s="6"/>
      <c r="E39" s="6"/>
      <c r="F39" s="6"/>
      <c r="G39" s="6"/>
      <c r="H39" s="6"/>
      <c r="I39" s="6"/>
    </row>
    <row r="40" spans="1:9" ht="14" x14ac:dyDescent="0.25">
      <c r="A40" s="6"/>
      <c r="B40" s="6"/>
      <c r="C40" s="6"/>
      <c r="D40" s="6"/>
      <c r="H40" s="6"/>
      <c r="I40" s="6"/>
    </row>
    <row r="42" spans="1:9" ht="31.5" customHeight="1" x14ac:dyDescent="0.25">
      <c r="C42" s="13" t="s">
        <v>9</v>
      </c>
      <c r="D42" s="13"/>
      <c r="E42" s="13"/>
    </row>
  </sheetData>
  <mergeCells count="19">
    <mergeCell ref="A37:G37"/>
    <mergeCell ref="A38:G38"/>
    <mergeCell ref="D34:F34"/>
    <mergeCell ref="D33:E33"/>
    <mergeCell ref="C7:C8"/>
    <mergeCell ref="A1:G1"/>
    <mergeCell ref="A2:G2"/>
    <mergeCell ref="A4:G4"/>
    <mergeCell ref="A5:G5"/>
    <mergeCell ref="A32:F32"/>
    <mergeCell ref="C42:E42"/>
    <mergeCell ref="B36:G36"/>
    <mergeCell ref="A7:A8"/>
    <mergeCell ref="B7:B8"/>
    <mergeCell ref="D7:D8"/>
    <mergeCell ref="E7:E8"/>
    <mergeCell ref="F7:F8"/>
    <mergeCell ref="G7:G8"/>
    <mergeCell ref="A6:G6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10E9E-475A-43BD-8D4D-C033199EC4DB}">
  <dimension ref="A1:F41"/>
  <sheetViews>
    <sheetView showGridLines="0" tabSelected="1" topLeftCell="A28" zoomScaleNormal="100" zoomScaleSheetLayoutView="115" zoomScalePageLayoutView="85" workbookViewId="0">
      <selection activeCell="I5" sqref="I5"/>
    </sheetView>
  </sheetViews>
  <sheetFormatPr baseColWidth="10" defaultColWidth="11.453125" defaultRowHeight="12.5" x14ac:dyDescent="0.25"/>
  <cols>
    <col min="1" max="1" width="11.453125" style="1" customWidth="1"/>
    <col min="2" max="2" width="22.90625" style="1" customWidth="1"/>
    <col min="3" max="3" width="11.453125" style="1" customWidth="1"/>
    <col min="4" max="4" width="14" style="1" customWidth="1"/>
    <col min="5" max="6" width="11.453125" style="1" customWidth="1"/>
    <col min="7" max="16384" width="11.453125" style="1"/>
  </cols>
  <sheetData>
    <row r="1" spans="1:6" ht="13" x14ac:dyDescent="0.25">
      <c r="A1" s="7" t="s">
        <v>0</v>
      </c>
      <c r="B1" s="7"/>
      <c r="C1" s="7"/>
      <c r="D1" s="7"/>
      <c r="E1" s="7"/>
      <c r="F1" s="7"/>
    </row>
    <row r="2" spans="1:6" ht="13" x14ac:dyDescent="0.3">
      <c r="A2" s="8" t="s">
        <v>1</v>
      </c>
      <c r="B2" s="8"/>
      <c r="C2" s="8"/>
      <c r="D2" s="8"/>
      <c r="E2" s="8"/>
      <c r="F2" s="8"/>
    </row>
    <row r="3" spans="1:6" ht="13" x14ac:dyDescent="0.3">
      <c r="A3" s="5"/>
      <c r="B3" s="5"/>
      <c r="C3" s="5"/>
      <c r="D3" s="5"/>
      <c r="E3" s="5"/>
      <c r="F3" s="5"/>
    </row>
    <row r="4" spans="1:6" ht="32.25" customHeight="1" x14ac:dyDescent="0.25">
      <c r="A4" s="49" t="s">
        <v>36</v>
      </c>
      <c r="B4" s="50"/>
      <c r="C4" s="50"/>
      <c r="D4" s="50"/>
      <c r="E4" s="50"/>
      <c r="F4" s="50"/>
    </row>
    <row r="5" spans="1:6" ht="57" customHeight="1" x14ac:dyDescent="0.25">
      <c r="A5" s="52" t="s">
        <v>37</v>
      </c>
      <c r="B5" s="53"/>
      <c r="C5" s="53"/>
      <c r="D5" s="53"/>
      <c r="E5" s="53"/>
      <c r="F5" s="53"/>
    </row>
    <row r="6" spans="1:6" ht="13.5" thickBot="1" x14ac:dyDescent="0.3">
      <c r="A6" s="10"/>
      <c r="B6" s="11"/>
      <c r="C6" s="11"/>
      <c r="D6" s="44"/>
      <c r="E6" s="11"/>
      <c r="F6" s="11"/>
    </row>
    <row r="7" spans="1:6" ht="42" customHeight="1" x14ac:dyDescent="0.25">
      <c r="A7" s="34" t="s">
        <v>2</v>
      </c>
      <c r="B7" s="36" t="s">
        <v>3</v>
      </c>
      <c r="C7" s="38" t="s">
        <v>4</v>
      </c>
      <c r="D7" s="46" t="s">
        <v>5</v>
      </c>
      <c r="E7" s="40" t="s">
        <v>40</v>
      </c>
      <c r="F7" s="47" t="s">
        <v>6</v>
      </c>
    </row>
    <row r="8" spans="1:6" ht="42" customHeight="1" thickBot="1" x14ac:dyDescent="0.3">
      <c r="A8" s="35"/>
      <c r="B8" s="37"/>
      <c r="C8" s="39"/>
      <c r="D8" s="46"/>
      <c r="E8" s="41"/>
      <c r="F8" s="48"/>
    </row>
    <row r="9" spans="1:6" ht="13.5" thickBot="1" x14ac:dyDescent="0.3">
      <c r="A9" s="2"/>
      <c r="B9" s="3"/>
      <c r="C9" s="3"/>
      <c r="D9" s="45"/>
      <c r="E9" s="3"/>
      <c r="F9" s="3"/>
    </row>
    <row r="10" spans="1:6" ht="21" thickTop="1" thickBot="1" x14ac:dyDescent="0.3">
      <c r="A10" s="14">
        <v>1</v>
      </c>
      <c r="B10" s="15" t="s">
        <v>10</v>
      </c>
      <c r="C10" s="14" t="s">
        <v>11</v>
      </c>
      <c r="D10" s="16">
        <v>2</v>
      </c>
      <c r="E10" s="25"/>
      <c r="F10" s="26" t="e">
        <f>C10*E10</f>
        <v>#VALUE!</v>
      </c>
    </row>
    <row r="11" spans="1:6" ht="31" thickTop="1" thickBot="1" x14ac:dyDescent="0.3">
      <c r="A11" s="17">
        <v>2</v>
      </c>
      <c r="B11" s="14" t="s">
        <v>12</v>
      </c>
      <c r="C11" s="18" t="s">
        <v>11</v>
      </c>
      <c r="D11" s="19">
        <v>2</v>
      </c>
      <c r="E11" s="27"/>
      <c r="F11" s="26" t="e">
        <f t="shared" ref="F11:F31" si="0">C11*E11</f>
        <v>#VALUE!</v>
      </c>
    </row>
    <row r="12" spans="1:6" ht="31" thickTop="1" thickBot="1" x14ac:dyDescent="0.3">
      <c r="A12" s="20">
        <v>3</v>
      </c>
      <c r="B12" s="21" t="s">
        <v>13</v>
      </c>
      <c r="C12" s="21" t="s">
        <v>11</v>
      </c>
      <c r="D12" s="22">
        <v>2</v>
      </c>
      <c r="E12" s="29"/>
      <c r="F12" s="26" t="e">
        <f t="shared" si="0"/>
        <v>#VALUE!</v>
      </c>
    </row>
    <row r="13" spans="1:6" ht="21" thickTop="1" thickBot="1" x14ac:dyDescent="0.3">
      <c r="A13" s="23">
        <v>4</v>
      </c>
      <c r="B13" s="21" t="s">
        <v>14</v>
      </c>
      <c r="C13" s="21" t="s">
        <v>11</v>
      </c>
      <c r="D13" s="22">
        <v>20</v>
      </c>
      <c r="E13" s="29"/>
      <c r="F13" s="26" t="e">
        <f t="shared" si="0"/>
        <v>#VALUE!</v>
      </c>
    </row>
    <row r="14" spans="1:6" ht="21" thickTop="1" thickBot="1" x14ac:dyDescent="0.3">
      <c r="A14" s="20">
        <v>5</v>
      </c>
      <c r="B14" s="21" t="s">
        <v>15</v>
      </c>
      <c r="C14" s="21" t="s">
        <v>11</v>
      </c>
      <c r="D14" s="22">
        <v>19</v>
      </c>
      <c r="E14" s="29"/>
      <c r="F14" s="26" t="e">
        <f t="shared" si="0"/>
        <v>#VALUE!</v>
      </c>
    </row>
    <row r="15" spans="1:6" ht="21" thickTop="1" thickBot="1" x14ac:dyDescent="0.3">
      <c r="A15" s="20">
        <v>6</v>
      </c>
      <c r="B15" s="21" t="s">
        <v>16</v>
      </c>
      <c r="C15" s="21" t="s">
        <v>11</v>
      </c>
      <c r="D15" s="22">
        <v>15</v>
      </c>
      <c r="E15" s="29"/>
      <c r="F15" s="26" t="e">
        <f t="shared" si="0"/>
        <v>#VALUE!</v>
      </c>
    </row>
    <row r="16" spans="1:6" ht="21" thickTop="1" thickBot="1" x14ac:dyDescent="0.3">
      <c r="A16" s="23">
        <v>7</v>
      </c>
      <c r="B16" s="21" t="s">
        <v>17</v>
      </c>
      <c r="C16" s="21" t="s">
        <v>11</v>
      </c>
      <c r="D16" s="22">
        <v>15</v>
      </c>
      <c r="E16" s="29"/>
      <c r="F16" s="26" t="e">
        <f t="shared" si="0"/>
        <v>#VALUE!</v>
      </c>
    </row>
    <row r="17" spans="1:6" ht="31" thickTop="1" thickBot="1" x14ac:dyDescent="0.3">
      <c r="A17" s="20">
        <v>8</v>
      </c>
      <c r="B17" s="21" t="s">
        <v>18</v>
      </c>
      <c r="C17" s="21" t="s">
        <v>11</v>
      </c>
      <c r="D17" s="22">
        <v>2</v>
      </c>
      <c r="E17" s="29"/>
      <c r="F17" s="26" t="e">
        <f t="shared" si="0"/>
        <v>#VALUE!</v>
      </c>
    </row>
    <row r="18" spans="1:6" ht="21" thickTop="1" thickBot="1" x14ac:dyDescent="0.3">
      <c r="A18" s="20">
        <v>9</v>
      </c>
      <c r="B18" s="21" t="s">
        <v>19</v>
      </c>
      <c r="C18" s="21" t="s">
        <v>11</v>
      </c>
      <c r="D18" s="22">
        <v>2</v>
      </c>
      <c r="E18" s="29"/>
      <c r="F18" s="26" t="e">
        <f t="shared" si="0"/>
        <v>#VALUE!</v>
      </c>
    </row>
    <row r="19" spans="1:6" ht="31" thickTop="1" thickBot="1" x14ac:dyDescent="0.3">
      <c r="A19" s="23">
        <v>10</v>
      </c>
      <c r="B19" s="21" t="s">
        <v>20</v>
      </c>
      <c r="C19" s="21" t="s">
        <v>11</v>
      </c>
      <c r="D19" s="22">
        <v>2</v>
      </c>
      <c r="E19" s="29"/>
      <c r="F19" s="26" t="e">
        <f t="shared" si="0"/>
        <v>#VALUE!</v>
      </c>
    </row>
    <row r="20" spans="1:6" ht="21" thickTop="1" thickBot="1" x14ac:dyDescent="0.3">
      <c r="A20" s="20">
        <v>11</v>
      </c>
      <c r="B20" s="21" t="s">
        <v>21</v>
      </c>
      <c r="C20" s="21" t="s">
        <v>11</v>
      </c>
      <c r="D20" s="22">
        <v>2</v>
      </c>
      <c r="E20" s="29"/>
      <c r="F20" s="26" t="e">
        <f t="shared" si="0"/>
        <v>#VALUE!</v>
      </c>
    </row>
    <row r="21" spans="1:6" ht="21" thickTop="1" thickBot="1" x14ac:dyDescent="0.3">
      <c r="A21" s="20">
        <v>12</v>
      </c>
      <c r="B21" s="21" t="s">
        <v>22</v>
      </c>
      <c r="C21" s="21" t="s">
        <v>11</v>
      </c>
      <c r="D21" s="22">
        <v>2</v>
      </c>
      <c r="E21" s="29"/>
      <c r="F21" s="26" t="e">
        <f t="shared" si="0"/>
        <v>#VALUE!</v>
      </c>
    </row>
    <row r="22" spans="1:6" ht="21" thickTop="1" thickBot="1" x14ac:dyDescent="0.3">
      <c r="A22" s="23">
        <v>13</v>
      </c>
      <c r="B22" s="21" t="s">
        <v>23</v>
      </c>
      <c r="C22" s="21" t="s">
        <v>11</v>
      </c>
      <c r="D22" s="22">
        <v>2</v>
      </c>
      <c r="E22" s="29"/>
      <c r="F22" s="26" t="e">
        <f t="shared" si="0"/>
        <v>#VALUE!</v>
      </c>
    </row>
    <row r="23" spans="1:6" ht="21" thickTop="1" thickBot="1" x14ac:dyDescent="0.3">
      <c r="A23" s="20">
        <v>14</v>
      </c>
      <c r="B23" s="21" t="s">
        <v>24</v>
      </c>
      <c r="C23" s="21" t="s">
        <v>11</v>
      </c>
      <c r="D23" s="22">
        <v>5</v>
      </c>
      <c r="E23" s="29"/>
      <c r="F23" s="26" t="e">
        <f t="shared" si="0"/>
        <v>#VALUE!</v>
      </c>
    </row>
    <row r="24" spans="1:6" ht="21" thickTop="1" thickBot="1" x14ac:dyDescent="0.3">
      <c r="A24" s="20">
        <v>15</v>
      </c>
      <c r="B24" s="21" t="s">
        <v>25</v>
      </c>
      <c r="C24" s="21" t="s">
        <v>11</v>
      </c>
      <c r="D24" s="22">
        <v>5</v>
      </c>
      <c r="E24" s="29"/>
      <c r="F24" s="26" t="e">
        <f t="shared" si="0"/>
        <v>#VALUE!</v>
      </c>
    </row>
    <row r="25" spans="1:6" ht="21" thickTop="1" thickBot="1" x14ac:dyDescent="0.3">
      <c r="A25" s="23">
        <v>16</v>
      </c>
      <c r="B25" s="21" t="s">
        <v>26</v>
      </c>
      <c r="C25" s="21" t="s">
        <v>11</v>
      </c>
      <c r="D25" s="22">
        <v>5</v>
      </c>
      <c r="E25" s="29"/>
      <c r="F25" s="26" t="e">
        <f t="shared" si="0"/>
        <v>#VALUE!</v>
      </c>
    </row>
    <row r="26" spans="1:6" ht="21" thickTop="1" thickBot="1" x14ac:dyDescent="0.3">
      <c r="A26" s="20">
        <v>17</v>
      </c>
      <c r="B26" s="21" t="s">
        <v>27</v>
      </c>
      <c r="C26" s="21" t="s">
        <v>11</v>
      </c>
      <c r="D26" s="22">
        <v>5</v>
      </c>
      <c r="E26" s="29"/>
      <c r="F26" s="26" t="e">
        <f t="shared" si="0"/>
        <v>#VALUE!</v>
      </c>
    </row>
    <row r="27" spans="1:6" ht="21" thickTop="1" thickBot="1" x14ac:dyDescent="0.3">
      <c r="A27" s="20">
        <v>18</v>
      </c>
      <c r="B27" s="21" t="s">
        <v>28</v>
      </c>
      <c r="C27" s="21" t="s">
        <v>11</v>
      </c>
      <c r="D27" s="22">
        <v>1</v>
      </c>
      <c r="E27" s="29"/>
      <c r="F27" s="26" t="e">
        <f t="shared" si="0"/>
        <v>#VALUE!</v>
      </c>
    </row>
    <row r="28" spans="1:6" ht="21" thickTop="1" thickBot="1" x14ac:dyDescent="0.3">
      <c r="A28" s="23">
        <v>19</v>
      </c>
      <c r="B28" s="21" t="s">
        <v>29</v>
      </c>
      <c r="C28" s="21" t="s">
        <v>11</v>
      </c>
      <c r="D28" s="22">
        <v>1</v>
      </c>
      <c r="E28" s="29"/>
      <c r="F28" s="26" t="e">
        <f t="shared" si="0"/>
        <v>#VALUE!</v>
      </c>
    </row>
    <row r="29" spans="1:6" ht="21" thickTop="1" thickBot="1" x14ac:dyDescent="0.3">
      <c r="A29" s="20">
        <v>20</v>
      </c>
      <c r="B29" s="21" t="s">
        <v>30</v>
      </c>
      <c r="C29" s="21" t="s">
        <v>11</v>
      </c>
      <c r="D29" s="22">
        <v>1</v>
      </c>
      <c r="E29" s="29"/>
      <c r="F29" s="26" t="e">
        <f t="shared" si="0"/>
        <v>#VALUE!</v>
      </c>
    </row>
    <row r="30" spans="1:6" ht="21" thickTop="1" thickBot="1" x14ac:dyDescent="0.3">
      <c r="A30" s="20">
        <v>21</v>
      </c>
      <c r="B30" s="21" t="s">
        <v>31</v>
      </c>
      <c r="C30" s="21" t="s">
        <v>11</v>
      </c>
      <c r="D30" s="22">
        <v>1</v>
      </c>
      <c r="E30" s="29"/>
      <c r="F30" s="26" t="e">
        <f t="shared" si="0"/>
        <v>#VALUE!</v>
      </c>
    </row>
    <row r="31" spans="1:6" ht="21" thickTop="1" thickBot="1" x14ac:dyDescent="0.3">
      <c r="A31" s="23">
        <v>22</v>
      </c>
      <c r="B31" s="21" t="s">
        <v>32</v>
      </c>
      <c r="C31" s="21" t="s">
        <v>11</v>
      </c>
      <c r="D31" s="22">
        <v>1</v>
      </c>
      <c r="E31" s="29"/>
      <c r="F31" s="26" t="e">
        <f t="shared" si="0"/>
        <v>#VALUE!</v>
      </c>
    </row>
    <row r="32" spans="1:6" ht="15" customHeight="1" thickBot="1" x14ac:dyDescent="0.3">
      <c r="A32" s="75" t="s">
        <v>7</v>
      </c>
      <c r="B32" s="76"/>
      <c r="C32" s="76"/>
      <c r="D32" s="76"/>
      <c r="E32" s="76"/>
      <c r="F32" s="28" t="e">
        <f>SUM(F10:F31)</f>
        <v>#VALUE!</v>
      </c>
    </row>
    <row r="33" spans="1:6" ht="15" customHeight="1" thickBot="1" x14ac:dyDescent="0.3">
      <c r="A33" s="72"/>
      <c r="B33" s="72"/>
      <c r="C33" s="72"/>
      <c r="D33" s="77" t="s">
        <v>33</v>
      </c>
      <c r="E33" s="78">
        <v>0.19</v>
      </c>
      <c r="F33" s="30" t="e">
        <f>F32*E33</f>
        <v>#VALUE!</v>
      </c>
    </row>
    <row r="34" spans="1:6" ht="15" customHeight="1" thickBot="1" x14ac:dyDescent="0.3">
      <c r="A34" s="72"/>
      <c r="B34" s="72"/>
      <c r="C34" s="72"/>
      <c r="D34" s="80" t="s">
        <v>8</v>
      </c>
      <c r="E34" s="79"/>
      <c r="F34" s="31" t="e">
        <f>F32+F33</f>
        <v>#VALUE!</v>
      </c>
    </row>
    <row r="35" spans="1:6" ht="13" thickBot="1" x14ac:dyDescent="0.3">
      <c r="A35" s="73"/>
      <c r="B35" s="74"/>
      <c r="C35" s="74"/>
      <c r="D35" s="65"/>
      <c r="E35" s="4"/>
      <c r="F35" s="81"/>
    </row>
    <row r="36" spans="1:6" ht="13" x14ac:dyDescent="0.25">
      <c r="A36" s="70"/>
      <c r="B36" s="71"/>
      <c r="C36" s="71"/>
      <c r="D36" s="12"/>
      <c r="E36" s="12"/>
      <c r="F36" s="12"/>
    </row>
    <row r="37" spans="1:6" ht="13" customHeight="1" x14ac:dyDescent="0.25">
      <c r="A37" s="55" t="s">
        <v>38</v>
      </c>
      <c r="B37" s="9"/>
      <c r="C37" s="9"/>
      <c r="D37" s="9"/>
      <c r="E37" s="9"/>
      <c r="F37" s="9"/>
    </row>
    <row r="38" spans="1:6" ht="38.5" customHeight="1" x14ac:dyDescent="0.25">
      <c r="A38" s="55" t="s">
        <v>39</v>
      </c>
      <c r="B38" s="9"/>
      <c r="C38" s="9"/>
      <c r="D38" s="9"/>
      <c r="E38" s="9"/>
      <c r="F38" s="9"/>
    </row>
    <row r="41" spans="1:6" ht="31.5" customHeight="1" x14ac:dyDescent="0.25">
      <c r="B41" s="13" t="s">
        <v>9</v>
      </c>
      <c r="C41" s="13"/>
      <c r="D41" s="13"/>
    </row>
  </sheetData>
  <mergeCells count="17">
    <mergeCell ref="A4:F4"/>
    <mergeCell ref="A5:F5"/>
    <mergeCell ref="A1:F1"/>
    <mergeCell ref="A2:F2"/>
    <mergeCell ref="B41:D41"/>
    <mergeCell ref="D34:E34"/>
    <mergeCell ref="A32:E32"/>
    <mergeCell ref="A37:F37"/>
    <mergeCell ref="A38:F38"/>
    <mergeCell ref="F7:F8"/>
    <mergeCell ref="B36:F36"/>
    <mergeCell ref="A6:F6"/>
    <mergeCell ref="A7:A8"/>
    <mergeCell ref="B7:B8"/>
    <mergeCell ref="C7:C8"/>
    <mergeCell ref="D7:D8"/>
    <mergeCell ref="E7:E8"/>
  </mergeCells>
  <pageMargins left="0.23622047244094491" right="0.23622047244094491" top="1.1023622047244095" bottom="0.74803149606299213" header="0.31496062992125984" footer="0.31496062992125984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Propuesta economica</vt:lpstr>
      <vt:lpstr>'Presupuesto Oficial'!Área_de_impresión</vt:lpstr>
      <vt:lpstr>'Propuesta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2022-08-23T18:20:22Z</cp:lastPrinted>
  <dcterms:created xsi:type="dcterms:W3CDTF">2018-04-18T13:08:10Z</dcterms:created>
  <dcterms:modified xsi:type="dcterms:W3CDTF">2022-08-23T18:26:04Z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