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jpgomezb_sena_edu_co/Documents/CONTRATACION/MATERIALES DE FORMACION (4  LOTES)/NUEVO/EVALUACION/FINAL/"/>
    </mc:Choice>
  </mc:AlternateContent>
  <xr:revisionPtr revIDLastSave="27" documentId="8_{6CF73B57-F631-4A16-930F-AF30526700A6}" xr6:coauthVersionLast="47" xr6:coauthVersionMax="47" xr10:uidLastSave="{B51B6289-09F1-441B-8955-93C88676A832}"/>
  <bookViews>
    <workbookView xWindow="-120" yWindow="-120" windowWidth="20730" windowHeight="11160" xr2:uid="{5D35E97C-48A7-4932-96F6-8789F76AB59C}"/>
  </bookViews>
  <sheets>
    <sheet name="LOTE 2 Papeleri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126" i="1"/>
  <c r="L3" i="1"/>
  <c r="K140" i="1"/>
  <c r="L140" i="1" s="1"/>
  <c r="J140" i="1"/>
  <c r="J139" i="1"/>
  <c r="K139" i="1" s="1"/>
  <c r="L139" i="1" s="1"/>
  <c r="J138" i="1"/>
  <c r="K138" i="1" s="1"/>
  <c r="L138" i="1" s="1"/>
  <c r="J137" i="1"/>
  <c r="K137" i="1" s="1"/>
  <c r="L137" i="1" s="1"/>
  <c r="K136" i="1"/>
  <c r="L136" i="1" s="1"/>
  <c r="J136" i="1"/>
  <c r="J135" i="1"/>
  <c r="K135" i="1" s="1"/>
  <c r="L135" i="1" s="1"/>
  <c r="J134" i="1"/>
  <c r="K134" i="1" s="1"/>
  <c r="L134" i="1" s="1"/>
  <c r="J133" i="1"/>
  <c r="K133" i="1" s="1"/>
  <c r="L133" i="1" s="1"/>
  <c r="K132" i="1"/>
  <c r="L132" i="1" s="1"/>
  <c r="J132" i="1"/>
  <c r="J131" i="1"/>
  <c r="K131" i="1" s="1"/>
  <c r="L131" i="1" s="1"/>
  <c r="J130" i="1"/>
  <c r="K130" i="1" s="1"/>
  <c r="L130" i="1" s="1"/>
  <c r="J129" i="1"/>
  <c r="K129" i="1" s="1"/>
  <c r="L129" i="1" s="1"/>
  <c r="K128" i="1"/>
  <c r="L128" i="1" s="1"/>
  <c r="J128" i="1"/>
  <c r="J127" i="1"/>
  <c r="K127" i="1" s="1"/>
  <c r="L127" i="1" s="1"/>
  <c r="K126" i="1"/>
  <c r="J126" i="1"/>
  <c r="J125" i="1"/>
  <c r="K125" i="1" s="1"/>
  <c r="L125" i="1" s="1"/>
  <c r="K124" i="1"/>
  <c r="L124" i="1" s="1"/>
  <c r="J124" i="1"/>
  <c r="J123" i="1"/>
  <c r="K123" i="1" s="1"/>
  <c r="L123" i="1" s="1"/>
  <c r="J122" i="1"/>
  <c r="K122" i="1" s="1"/>
  <c r="L122" i="1" s="1"/>
  <c r="J121" i="1"/>
  <c r="K121" i="1" s="1"/>
  <c r="L121" i="1" s="1"/>
  <c r="J120" i="1"/>
  <c r="K120" i="1" s="1"/>
  <c r="L120" i="1" s="1"/>
  <c r="J119" i="1"/>
  <c r="K119" i="1" s="1"/>
  <c r="L119" i="1" s="1"/>
  <c r="J118" i="1"/>
  <c r="K118" i="1" s="1"/>
  <c r="L118" i="1" s="1"/>
  <c r="J117" i="1"/>
  <c r="K117" i="1" s="1"/>
  <c r="L117" i="1" s="1"/>
  <c r="K116" i="1"/>
  <c r="L116" i="1" s="1"/>
  <c r="J116" i="1"/>
  <c r="J115" i="1"/>
  <c r="K115" i="1" s="1"/>
  <c r="L115" i="1" s="1"/>
  <c r="J114" i="1"/>
  <c r="K114" i="1" s="1"/>
  <c r="L114" i="1" s="1"/>
  <c r="J113" i="1"/>
  <c r="K113" i="1" s="1"/>
  <c r="L113" i="1" s="1"/>
  <c r="K112" i="1"/>
  <c r="L112" i="1" s="1"/>
  <c r="J112" i="1"/>
  <c r="J111" i="1"/>
  <c r="K111" i="1" s="1"/>
  <c r="L111" i="1" s="1"/>
  <c r="J110" i="1"/>
  <c r="K110" i="1" s="1"/>
  <c r="L110" i="1" s="1"/>
  <c r="J109" i="1"/>
  <c r="K109" i="1" s="1"/>
  <c r="L109" i="1" s="1"/>
  <c r="K108" i="1"/>
  <c r="L108" i="1" s="1"/>
  <c r="J108" i="1"/>
  <c r="J107" i="1"/>
  <c r="K107" i="1" s="1"/>
  <c r="L107" i="1" s="1"/>
  <c r="J106" i="1"/>
  <c r="K106" i="1" s="1"/>
  <c r="L106" i="1" s="1"/>
  <c r="J105" i="1"/>
  <c r="K105" i="1" s="1"/>
  <c r="L105" i="1" s="1"/>
  <c r="J104" i="1"/>
  <c r="K104" i="1" s="1"/>
  <c r="L104" i="1" s="1"/>
  <c r="J103" i="1"/>
  <c r="K103" i="1" s="1"/>
  <c r="L103" i="1" s="1"/>
  <c r="J102" i="1"/>
  <c r="K102" i="1" s="1"/>
  <c r="L102" i="1" s="1"/>
  <c r="J101" i="1"/>
  <c r="K101" i="1" s="1"/>
  <c r="L101" i="1" s="1"/>
  <c r="K100" i="1"/>
  <c r="L100" i="1" s="1"/>
  <c r="J100" i="1"/>
  <c r="J99" i="1"/>
  <c r="K99" i="1" s="1"/>
  <c r="L99" i="1" s="1"/>
  <c r="J98" i="1"/>
  <c r="K98" i="1" s="1"/>
  <c r="L98" i="1" s="1"/>
  <c r="J97" i="1"/>
  <c r="K97" i="1" s="1"/>
  <c r="L97" i="1" s="1"/>
  <c r="J96" i="1"/>
  <c r="K96" i="1" s="1"/>
  <c r="L96" i="1" s="1"/>
  <c r="J95" i="1"/>
  <c r="K95" i="1" s="1"/>
  <c r="L95" i="1" s="1"/>
  <c r="J94" i="1"/>
  <c r="K94" i="1" s="1"/>
  <c r="L94" i="1" s="1"/>
  <c r="J93" i="1"/>
  <c r="K93" i="1" s="1"/>
  <c r="L93" i="1" s="1"/>
  <c r="K92" i="1"/>
  <c r="L92" i="1" s="1"/>
  <c r="J92" i="1"/>
  <c r="J91" i="1"/>
  <c r="K91" i="1" s="1"/>
  <c r="K90" i="1"/>
  <c r="J90" i="1"/>
  <c r="J89" i="1"/>
  <c r="K89" i="1" s="1"/>
  <c r="K88" i="1"/>
  <c r="J88" i="1"/>
  <c r="J87" i="1"/>
  <c r="K87" i="1" s="1"/>
  <c r="K86" i="1"/>
  <c r="J86" i="1"/>
  <c r="J85" i="1"/>
  <c r="K85" i="1" s="1"/>
  <c r="K84" i="1"/>
  <c r="J84" i="1"/>
  <c r="J83" i="1"/>
  <c r="K83" i="1" s="1"/>
  <c r="K82" i="1"/>
  <c r="J82" i="1"/>
  <c r="J81" i="1"/>
  <c r="K81" i="1" s="1"/>
  <c r="K80" i="1"/>
  <c r="J80" i="1"/>
  <c r="J79" i="1"/>
  <c r="K79" i="1" s="1"/>
  <c r="K78" i="1"/>
  <c r="J78" i="1"/>
  <c r="J77" i="1"/>
  <c r="K77" i="1" s="1"/>
  <c r="K76" i="1"/>
  <c r="J76" i="1"/>
  <c r="J75" i="1"/>
  <c r="K75" i="1" s="1"/>
  <c r="K74" i="1"/>
  <c r="J74" i="1"/>
  <c r="J73" i="1"/>
  <c r="K73" i="1" s="1"/>
  <c r="K72" i="1"/>
  <c r="J72" i="1"/>
  <c r="J71" i="1"/>
  <c r="K71" i="1" s="1"/>
  <c r="K70" i="1"/>
  <c r="J70" i="1"/>
  <c r="J69" i="1"/>
  <c r="K69" i="1" s="1"/>
  <c r="K68" i="1"/>
  <c r="J68" i="1"/>
  <c r="J67" i="1"/>
  <c r="K67" i="1" s="1"/>
  <c r="K66" i="1"/>
  <c r="J66" i="1"/>
  <c r="J65" i="1"/>
  <c r="K65" i="1" s="1"/>
  <c r="K64" i="1"/>
  <c r="J64" i="1"/>
  <c r="J63" i="1"/>
  <c r="K63" i="1" s="1"/>
  <c r="K62" i="1"/>
  <c r="J62" i="1"/>
  <c r="J61" i="1"/>
  <c r="K61" i="1" s="1"/>
  <c r="K60" i="1"/>
  <c r="J60" i="1"/>
  <c r="J59" i="1"/>
  <c r="K59" i="1" s="1"/>
  <c r="K58" i="1"/>
  <c r="J58" i="1"/>
  <c r="J57" i="1"/>
  <c r="K57" i="1" s="1"/>
  <c r="K56" i="1"/>
  <c r="J56" i="1"/>
  <c r="J55" i="1"/>
  <c r="K55" i="1" s="1"/>
  <c r="K54" i="1"/>
  <c r="J54" i="1"/>
  <c r="J53" i="1"/>
  <c r="K53" i="1" s="1"/>
  <c r="K52" i="1"/>
  <c r="J52" i="1"/>
  <c r="J51" i="1"/>
  <c r="K51" i="1" s="1"/>
  <c r="K50" i="1"/>
  <c r="J50" i="1"/>
  <c r="J49" i="1"/>
  <c r="K49" i="1" s="1"/>
  <c r="K48" i="1"/>
  <c r="J48" i="1"/>
  <c r="J47" i="1"/>
  <c r="K47" i="1" s="1"/>
  <c r="K46" i="1"/>
  <c r="J46" i="1"/>
  <c r="J45" i="1"/>
  <c r="K45" i="1" s="1"/>
  <c r="K44" i="1"/>
  <c r="J44" i="1"/>
  <c r="J43" i="1"/>
  <c r="K43" i="1" s="1"/>
  <c r="K42" i="1"/>
  <c r="J42" i="1"/>
  <c r="J41" i="1"/>
  <c r="K41" i="1" s="1"/>
  <c r="K40" i="1"/>
  <c r="J40" i="1"/>
  <c r="J39" i="1"/>
  <c r="K39" i="1" s="1"/>
  <c r="K38" i="1"/>
  <c r="J38" i="1"/>
  <c r="J37" i="1"/>
  <c r="K37" i="1" s="1"/>
  <c r="K36" i="1"/>
  <c r="J36" i="1"/>
  <c r="J35" i="1"/>
  <c r="K35" i="1" s="1"/>
  <c r="K34" i="1"/>
  <c r="J34" i="1"/>
  <c r="J33" i="1"/>
  <c r="K33" i="1" s="1"/>
  <c r="K32" i="1"/>
  <c r="J32" i="1"/>
  <c r="J31" i="1"/>
  <c r="K31" i="1" s="1"/>
  <c r="K30" i="1"/>
  <c r="J30" i="1"/>
  <c r="J29" i="1"/>
  <c r="K29" i="1" s="1"/>
  <c r="K28" i="1"/>
  <c r="J28" i="1"/>
  <c r="J27" i="1"/>
  <c r="K27" i="1" s="1"/>
  <c r="K26" i="1"/>
  <c r="J26" i="1"/>
  <c r="J25" i="1"/>
  <c r="K25" i="1" s="1"/>
  <c r="K24" i="1"/>
  <c r="J24" i="1"/>
  <c r="J23" i="1"/>
  <c r="K23" i="1" s="1"/>
  <c r="K22" i="1"/>
  <c r="J22" i="1"/>
  <c r="J21" i="1"/>
  <c r="K21" i="1" s="1"/>
  <c r="K20" i="1"/>
  <c r="J20" i="1"/>
  <c r="J19" i="1"/>
  <c r="K19" i="1" s="1"/>
  <c r="K18" i="1"/>
  <c r="J18" i="1"/>
  <c r="J17" i="1"/>
  <c r="K17" i="1" s="1"/>
  <c r="K16" i="1"/>
  <c r="J16" i="1"/>
  <c r="J15" i="1"/>
  <c r="K15" i="1" s="1"/>
  <c r="K14" i="1"/>
  <c r="J14" i="1"/>
  <c r="J13" i="1"/>
  <c r="K13" i="1" s="1"/>
  <c r="K12" i="1"/>
  <c r="J12" i="1"/>
  <c r="J11" i="1"/>
  <c r="K11" i="1" s="1"/>
  <c r="K10" i="1"/>
  <c r="J10" i="1"/>
  <c r="J9" i="1"/>
  <c r="K9" i="1" s="1"/>
  <c r="K8" i="1"/>
  <c r="J8" i="1"/>
  <c r="J7" i="1"/>
  <c r="K7" i="1" s="1"/>
  <c r="K6" i="1"/>
  <c r="J6" i="1"/>
  <c r="J5" i="1"/>
  <c r="K5" i="1" s="1"/>
  <c r="K4" i="1"/>
  <c r="J4" i="1"/>
  <c r="J3" i="1"/>
  <c r="K3" i="1" s="1"/>
  <c r="H141" i="1"/>
  <c r="L141" i="1" l="1"/>
</calcChain>
</file>

<file path=xl/sharedStrings.xml><?xml version="1.0" encoding="utf-8"?>
<sst xmlns="http://schemas.openxmlformats.org/spreadsheetml/2006/main" count="458" uniqueCount="273">
  <si>
    <t>EVALUACION ECONOMICA PROCESO SASI-ATL-CCS-0026-2022</t>
  </si>
  <si>
    <t>ITEM</t>
  </si>
  <si>
    <t>Código UNSPC</t>
  </si>
  <si>
    <t>NOMBRE DEL PRODUCTO</t>
  </si>
  <si>
    <t>DESCRIPCIÓN DETALLADA DEL PRODUCTO</t>
  </si>
  <si>
    <t>UNIDAD DE MEDIDA</t>
  </si>
  <si>
    <t>CANT</t>
  </si>
  <si>
    <t>UNIDAD</t>
  </si>
  <si>
    <t>Unidad</t>
  </si>
  <si>
    <t>PAQUETE X 50</t>
  </si>
  <si>
    <t xml:space="preserve">unidad </t>
  </si>
  <si>
    <t>unidad</t>
  </si>
  <si>
    <t>Rollo</t>
  </si>
  <si>
    <t>TOTAL</t>
  </si>
  <si>
    <t xml:space="preserve">PROMEDIO </t>
  </si>
  <si>
    <t>VALOR UNITARIO CON IMPUESTO</t>
  </si>
  <si>
    <t>VALOR TOTAL CON IMPUESTO</t>
  </si>
  <si>
    <t>UNITARIO SIN IMP</t>
  </si>
  <si>
    <t>IMPUESTO</t>
  </si>
  <si>
    <t>UNITARIO CON IMPUESTO</t>
  </si>
  <si>
    <t>GD GROUP SAS LOTE 4</t>
  </si>
  <si>
    <t>Cajas de carton de 30 largo, 20 ancho, 20 alto</t>
  </si>
  <si>
    <t>Cajas de carton de 40 largo, 30 ancho, 20 alto</t>
  </si>
  <si>
    <t>Cajas de carton de 60 largo, 40 ancho, 20 alto</t>
  </si>
  <si>
    <t>Cajas plegables carton corrugado estandar  medida
 (400 *600) mm</t>
  </si>
  <si>
    <t>caja de cartor corrugado de (400 *600) mm</t>
  </si>
  <si>
    <t>Cajas plegables carton corrugado estandar  medida
( 200 *600) mm</t>
  </si>
  <si>
    <t>caja de cartor corrugado de (200 *600) mm</t>
  </si>
  <si>
    <t>Cajas plegables carton corrugado estandar  medida
( 300 *400) mm</t>
  </si>
  <si>
    <t>caja de cartor corrugado de (300 *400) mm</t>
  </si>
  <si>
    <t>CARTULINA FLUORESCENTE</t>
  </si>
  <si>
    <t>CARTULINA FLUORESCENTE COLORES SURTIDOS, TAMAÑO 50 X 70 CM DE 185 A 230 GRS/M2</t>
  </si>
  <si>
    <t xml:space="preserve">Cartulina Legajadora tamaño oficio </t>
  </si>
  <si>
    <t>paquete x 50 unidades</t>
  </si>
  <si>
    <t>Cartulina Neón Un lado Blanco - Amarillo</t>
  </si>
  <si>
    <t>Cartulina Neón Un lado Blanco - Amarillo 70 X 100</t>
  </si>
  <si>
    <t>Cartulina Neón Un lado Blanco - Fucsia</t>
  </si>
  <si>
    <t>Cartulina Neón Un lado Blanco - Fucsia 70 x 100</t>
  </si>
  <si>
    <t>Cartulina Neón Un lado Blanco - Naranja</t>
  </si>
  <si>
    <t>Cartulina Neón Un lado Blanco - Naranja 70 X 100</t>
  </si>
  <si>
    <t>Cartulina Neón Un lado Blanco - Verde OSCURO</t>
  </si>
  <si>
    <t>Cartulina Neón Un lado Blanco - Verde OSCURO 70 X 100</t>
  </si>
  <si>
    <t>COMPROBANTE DE EGRESO</t>
  </si>
  <si>
    <t>COMPROBANTE DE EGRESO EFECTIVO</t>
  </si>
  <si>
    <t>PAQUETE X 100</t>
  </si>
  <si>
    <t>COMPROBANTE DE INGRESO</t>
  </si>
  <si>
    <t>Contrato individual de trabajo a término indefinido</t>
  </si>
  <si>
    <t>Contrato individual de trabajo a termino indefinido</t>
  </si>
  <si>
    <t>PAQUETE X 12 HOJAS</t>
  </si>
  <si>
    <t xml:space="preserve"> Hoja de Examen Cuadriculado</t>
  </si>
  <si>
    <t>Paquetes X 100 Und.</t>
  </si>
  <si>
    <t>paquete x 100 unidades</t>
  </si>
  <si>
    <t>Cuadernillo de Contabilidad 3 Columnas 1/2 Oficio</t>
  </si>
  <si>
    <t>CUADERNILLO x 34 Hojas</t>
  </si>
  <si>
    <t>Cuadernillo de Mayor y Balance</t>
  </si>
  <si>
    <t>BLOCK x 20 Hojas</t>
  </si>
  <si>
    <t>block</t>
  </si>
  <si>
    <t>Cuaderno argollado cuadriculado</t>
  </si>
  <si>
    <t>ENTRADA DE ALMACEN KARDEX</t>
  </si>
  <si>
    <t xml:space="preserve">formas preimpresas Forma 3017 Entrada de almacén c*10pq*50un paquete  CLASE SOPORTE CONTABLE  </t>
  </si>
  <si>
    <t xml:space="preserve">Paquete X 50 UNIDADES </t>
  </si>
  <si>
    <t>ESCARCHA</t>
  </si>
  <si>
    <t>ESCARCHA EN BOLSA COLORES SURTIDOS X 500 GR.</t>
  </si>
  <si>
    <t>BOLSA X 500 GR</t>
  </si>
  <si>
    <t>ESCARCHA   ULTRAMETALICA  VIOLETA</t>
  </si>
  <si>
    <t>TIPO ELEMENTO CONSUMO PRESENTACION N.A. UNIDAD DE MEDIDA X BOLSA NOMBRE ESCARCHA</t>
  </si>
  <si>
    <t>ESCARCHA  ULTRAMETALICA  AZUL CLARO</t>
  </si>
  <si>
    <t>ESCARCHA  ULTRAMETALICA  DORADA</t>
  </si>
  <si>
    <t>ESCARCHA  ULTRAMETALICA  FUCSIA</t>
  </si>
  <si>
    <t>ESCARCHA  ULTRAMETALICA  PLATEADA</t>
  </si>
  <si>
    <t>ESCARCHA  ULTRAMETALICA  ROSADA</t>
  </si>
  <si>
    <t>ESCARCHA  ULTRAMETALICA  VERDE CLARO</t>
  </si>
  <si>
    <t>ESCARCHA  ULTRAMETALICA AZUL OSCURO</t>
  </si>
  <si>
    <t>ESCARCHA ULTRAMETALICA  ROJA</t>
  </si>
  <si>
    <t>ESCARCHA VERDE ULTRAMETALICA  OSCURA</t>
  </si>
  <si>
    <t>FACTURA DE VENTA</t>
  </si>
  <si>
    <t>FACTURA DE VENTA CON TODOS LOS REQUISITOS EXIGIDOS EN LA LEGISLACIÓN TRIBUTARIA. FORMA PRE IMPRESA EN PAPEL BOND ORIGINAL Y COPIA TAMAÑO MEDIA CARTA FORMA NO CONTINUA. PAQUETE X 50 UNIDADES.</t>
  </si>
  <si>
    <t>FOAMY</t>
  </si>
  <si>
    <t>FOAMY POR OCTAVOS (1/8) CALIBRE ENTRE 1.8 A 2 MM, COLORES SURTIDOS ESCARCHADO</t>
  </si>
  <si>
    <t>PLIEGO</t>
  </si>
  <si>
    <t>FOAMY PLIEGO ENTRE 90 Y 100 CMS X ENTRE 68 Y 72 CMS, CALIBRE ENTRE 1.8 A 2 MM, COLORES SURTIDOS ESCARCHADO</t>
  </si>
  <si>
    <t>FOAMY POR OCTAVOS (1/8) CALIBRE ENTRE 1.8 A 2 MM, COLORES SURTIDOS LISO</t>
  </si>
  <si>
    <t xml:space="preserve">Foamy liso Colores surtidos en Octavos </t>
  </si>
  <si>
    <t>PAQUETE</t>
  </si>
  <si>
    <t>FOAMY PLIEGO ENTRE 90 Y 100 CMS X ENTRE 68 Y 72 CMS, CALIBRE ENTRE 1.8 A 2 MM, COLOR ROSADO</t>
  </si>
  <si>
    <t>FOAMY PLIEGO ENTRE 90 Y 100 CMS X ENTRE 68 Y 72 CMS, CALIBRE ENTRE 1.8 A 2 MM, COLOR VERDE</t>
  </si>
  <si>
    <t>FOMI ESCARCHADO EN OCTAVOS COLORES SURTIDOS</t>
  </si>
  <si>
    <t>PAPEL---TIPO ELEMENTO CONSUMO PRESENTACION PLIEGO GRAMAJE N.A. TAMAÑO N.A. UNIDAD DE MEDIDA UNIDAD CLASE FOMI COLORES SURTIDOS</t>
  </si>
  <si>
    <t>PAQUETE X 8 UND</t>
  </si>
  <si>
    <t>formato de hoja de trabajo de contabilidad</t>
  </si>
  <si>
    <t>talonario 100</t>
  </si>
  <si>
    <t>talanorio X 100 UNIDADES</t>
  </si>
  <si>
    <t xml:space="preserve">GLOBO DE SILICONA </t>
  </si>
  <si>
    <t>REFERENCIA R18 TEXTURA TRANSPARENTE UNIDAD DE MEDIDA UNIDAD</t>
  </si>
  <si>
    <t>GLOBO DE LATEX</t>
  </si>
  <si>
    <t>REFERENCIA R12 TEXTURA FASHION UNIDAD DE MEDIDA PAQUETE COLORES SURTIDOS</t>
  </si>
  <si>
    <t>REFERENCIA R9 TEXTURA FASHION UNIDAD DE MEDIDA PAQUETE COLORES SURTIDOS</t>
  </si>
  <si>
    <t>GLOBOS DE LATEX</t>
  </si>
  <si>
    <t>REFERENCIA TUBITO 260 TEXTURA FASHION UNIDAD DE MEDIDA PAQUETE COLORES SURTIDOS</t>
  </si>
  <si>
    <t>PAQUETE X 50 UN</t>
  </si>
  <si>
    <t>GLOBO LATEX</t>
  </si>
  <si>
    <t>REFERENCIA LINK O LOON R12 TEXTURA FASHION UNIDAD DE MEDIDA PAQUETE COLORES SURTIDOS</t>
  </si>
  <si>
    <t>PAQUETE X 20 UN</t>
  </si>
  <si>
    <t>REFERENCIA R5 TEXTURA FASHION UNIDAD DE MEDIDA PAQUETE COLORES SURTIDOS</t>
  </si>
  <si>
    <t xml:space="preserve">GOMA DE ESCARCHA GLITERETTE CON BOQUILLA </t>
  </si>
  <si>
    <t>TIPO ELEMENTO CONSUMO PRESENTACION N.A. UNIDAD DE MEDIDA FRASCO NOMBRE GLITERETE
FRASCO DE 4 ONZAS</t>
  </si>
  <si>
    <t xml:space="preserve">FRASCO </t>
  </si>
  <si>
    <t>Grapadora Metálica</t>
  </si>
  <si>
    <t>METALICA</t>
  </si>
  <si>
    <t>Grapas Plásticas</t>
  </si>
  <si>
    <t xml:space="preserve">Grapas Plásticas </t>
  </si>
  <si>
    <t>NOTA CREDITO</t>
  </si>
  <si>
    <t>NOTA CRÉDITO FORMA PRE IMPRESA PARA CONTABILIDAD Y AUDITORIA, EN PAPEL BOND, TAMAÑO MEDIA CARTA FORMA CONTINUA. PAQUETE X 100 HOJAS.</t>
  </si>
  <si>
    <t xml:space="preserve">Nota Debito </t>
  </si>
  <si>
    <t>Nota debito</t>
  </si>
  <si>
    <t>Pagare</t>
  </si>
  <si>
    <t>PAGARE A LA ORDEN</t>
  </si>
  <si>
    <t xml:space="preserve">PAQUETE X 12 UNIDADES </t>
  </si>
  <si>
    <t>Pegante Sintético - Multiusos x 250gr.</t>
  </si>
  <si>
    <t>Pegante Sintético - Multiusos x 500gr.</t>
  </si>
  <si>
    <t>PELÍCULA EXTENSIBLE O STRECH</t>
  </si>
  <si>
    <t>Papel plástico para embalaje ROLLO X 50cms Y 500mts Calibre 6</t>
  </si>
  <si>
    <t>PERLAS NEGRAS N. 4.</t>
  </si>
  <si>
    <t>TIPO ELEMENTO CONSUMO PRESENTACION N.A. UNIDAD DE MEDIDA UNIDAD NOMBRE COLLAR DE PERLAS NEGRAS</t>
  </si>
  <si>
    <t>COLLAR</t>
  </si>
  <si>
    <t>PERLAS NEGRAS N. 6</t>
  </si>
  <si>
    <t>PERLAS NEGRAS N. 8</t>
  </si>
  <si>
    <t xml:space="preserve">PIMPONES PLÁSTICOS </t>
  </si>
  <si>
    <t>PIMPONES PLÁSTICOS POR BOLSA DE 100 UNIDADES</t>
  </si>
  <si>
    <t>BOLSA X 100 UNIDADES</t>
  </si>
  <si>
    <t>PINCEL  ANGULAR SUAVE # 2</t>
  </si>
  <si>
    <t>TIPO ELEMENTO CONSUMO TAMAÑO N.A. UNIDAD DE MEDIDA UNIDAD CARACTERISTICA ANGULAR</t>
  </si>
  <si>
    <t>PINCEL ANGULAR  SUAVE  # 4</t>
  </si>
  <si>
    <t>TIPO ELEMENTO CONSUMO TAMAÑO NUMERO 4 UNIDAD DE MEDIDA UNIDAD CARACTERISTICA ANGULAR</t>
  </si>
  <si>
    <t>PINCEL ANGULAR  SUAVE  # 6</t>
  </si>
  <si>
    <t>TIPO ELEMENTO CONSUMO TAMAÑO 6 UNIDAD DE MEDIDA UNIDAD CARACTERISTICA ANGULAR</t>
  </si>
  <si>
    <t>PINCEL LINER # 20/0</t>
  </si>
  <si>
    <t>TIPO ELEMENTO CONSUMO TAMAÑO 20/0 UNIDAD DE MEDIDA UNIDAD CARACTERISTICA DELINEADOR</t>
  </si>
  <si>
    <t>31211500</t>
  </si>
  <si>
    <t xml:space="preserve">PINTURA ACRILICA AMARILLO </t>
  </si>
  <si>
    <t>TIPO ELEMENTO ELEMENTO DE CONSUMO PRESENTACION FRASCO X 60 CC USO MADERA UNIDAD DE MEDIDA UNIDAD CARACTERISTICA ACRILICA COLOR AMARILLO
FRASCO DE 60 CC</t>
  </si>
  <si>
    <t>FRASCO 60 CC</t>
  </si>
  <si>
    <t>PINTURA ACRILICA AZUL BEBÉ</t>
  </si>
  <si>
    <t>TIPO ELEMENTO ELEMENTO DE CONSUMO PRESENTACION FRASCO X 45 CC USO MADERA UNIDAD DE MEDIDA UNIDAD CARACTERISTICA ACRILICA COLOR AZUL CLARO</t>
  </si>
  <si>
    <t>FRASCO 45 CC</t>
  </si>
  <si>
    <t>PINTURA ACRILICA AZUL OSCURO</t>
  </si>
  <si>
    <t>TIPO ELEMENTO ELEMENTO DE CONSUMO PRESENTACION FRASCO X 60 CC USO MADERA UNIDAD DE MEDIDA UNIDAD CARACTERISTICA ACRILICA COLOR AZUL OSCURO
FRASCO DE 60 CC</t>
  </si>
  <si>
    <t>PINTURA ACRILICA AZUL PRIMARIO</t>
  </si>
  <si>
    <t>TIPO ELEMENTO ELEMENTO DE CONSUMO PRESENTACION FRASCO X 60 CC USO MADERA UNIDAD DE MEDIDA UNIDAD CARACTERISTICA ACRILICA COLOR AZUL
FRASCO DE 60 CC</t>
  </si>
  <si>
    <t>PINTURA ACRILICA BLANCO</t>
  </si>
  <si>
    <t>TIPO ELEMENTO ELEMENTO DE CONSUMO PRESENTACION FRASCO X 60 CC USO MADERA UNIDAD DE MEDIDA UNIDAD CARACTERISTICA ACRILICA COLOR BLANCO
FRASCO DE 60 CC</t>
  </si>
  <si>
    <t>PINTURA ACRILICA CAFÉ</t>
  </si>
  <si>
    <t>TIPO ELEMENTO ELEMENTO DE CONSUMO PRESENTACION FRASCO X 60 CC USO MADERA UNIDAD DE MEDIDA UNIDAD CARACTERISTICA ACRILICA COLOR CAFÉ
FRASCO DE 60 CC</t>
  </si>
  <si>
    <t>PINTURA ACRILICA COLOR TERRACOTA</t>
  </si>
  <si>
    <t>TIPO ELEMENTO CONSUMO PRESENTACION TARRO USO N.A. UNIDAD DE MEDIDA UNIDAD CARACTERISTICA ACRILICA COLOR N.A.
FRASCO DE 60 CC</t>
  </si>
  <si>
    <t>PINTURA ACRILICA FUCSIA</t>
  </si>
  <si>
    <t>TIPO ELEMENTO ELEMENTO DE CONSUMO PRESENTACION FRASCO X 60 CC USO MADERA UNIDAD DE MEDIDA UNIDAD CARACTERISTICA ACRILICA COLOR FUCSIA 
FRASCO DE 60 CC</t>
  </si>
  <si>
    <t>PINTURA ACRILICA LILA</t>
  </si>
  <si>
    <t>TIPO ELEMENTO ELEMENTO DE CONSUMO PRESENTACION FRASCO X 60 CC USO MADERA UNIDAD DE MEDIDA UNIDAD CARACTERISTICA ACRILICA COLOR LILA
FRASCO DE 60 CC</t>
  </si>
  <si>
    <t>PINTURA ACRILICA NARANJA</t>
  </si>
  <si>
    <t>TIPO ELEMENTO ELEMENTO DE CONSUMO PRESENTACION FRASCO X 60 CC USO MADERA UNIDAD DE MEDIDA UNIDAD CARACTERISTICA ACRILICA COLOR NARANJA
FRASCO DE 60 CC</t>
  </si>
  <si>
    <t>PINTURA ACRILICA NEGRO</t>
  </si>
  <si>
    <t>PINTURA ACRILICA ORO</t>
  </si>
  <si>
    <t>PINTURA ACRILICA PLATEADO</t>
  </si>
  <si>
    <t>PINTURA ACRILICA ROJO NAVIDAD</t>
  </si>
  <si>
    <t>TIPO ELEMENTO ELEMENTO DE CONSUMO PRESENTACION FRASCO X 60 CC USO MADERA UNIDAD DE MEDIDA UNIDAD CARACTERISTICA ACRILICA COLOR ROJO
FRASCO DE 60 CC</t>
  </si>
  <si>
    <t>PINTURA ACRILICA ROSADO</t>
  </si>
  <si>
    <t>PINTURA ACRILICA TURQUEZA</t>
  </si>
  <si>
    <t>PINTURA ACRILICA VERDE LIMON</t>
  </si>
  <si>
    <t>PINTURA ACRILICA VERDE NAVIDAD</t>
  </si>
  <si>
    <t>TIPO ELEMENTO ELEMENTO DE CONSUMO PRESENTACION FRASCO X 60 CC USO MADERA UNIDAD DE MEDIDA UNIDAD CARACTERISTICA ACRILICA COLOR VERDE
FRASCO DE 60 CC</t>
  </si>
  <si>
    <t>PINTURA ACRILICA VERDE OLIVA</t>
  </si>
  <si>
    <t>TIPO ELEMENTO ELEMENTO DE CONSUMO PRESENTACION FRASCO X 60 CC USO MADERA UNIDAD DE MEDIDA UNIDAD CARACTERISTICA ACRILICA COLOR VERDE OLIVA
FRASCO DE 60 CC</t>
  </si>
  <si>
    <t>PINTURA ACRILICA VINO TINTO</t>
  </si>
  <si>
    <t xml:space="preserve">TIPO ELEMENTO CONSUMO PRESENTACION TARRO USO N.A. UNIDAD DE MEDIDA UNIDAD CARACTERISTICA ACRILICA COLOR N.A.
FRASCO DE 60 CC
</t>
  </si>
  <si>
    <t>PINTURA ACRILICA VIOLETA</t>
  </si>
  <si>
    <t>PINTURA PARA TELA  AMARILLA SOL</t>
  </si>
  <si>
    <t>TIPO ELEMENTO CONSUMO PRESENTACION N.A. UNIDAD DE MEDIDA TUBO NOMBRE PINTURA PARA TELA
FRASCO 30 CC</t>
  </si>
  <si>
    <t>FRASCO 30 CC</t>
  </si>
  <si>
    <t>PINTURA PARA TELA  AZUL PRIMARIO</t>
  </si>
  <si>
    <t>PINTURA PARA TELA  BLANCA</t>
  </si>
  <si>
    <t>PINTURA PARA TELA  NARANJA</t>
  </si>
  <si>
    <t>PINTURA PARA TELA  PIEL</t>
  </si>
  <si>
    <t>PINTURA PARA TELA CAFE</t>
  </si>
  <si>
    <t>PINTURA PARA TELA NEGRO</t>
  </si>
  <si>
    <t>PINTURA PARA TELA ROJO PRIMARIO</t>
  </si>
  <si>
    <t>PINTURA PARA TELA SATINADO  ORO</t>
  </si>
  <si>
    <t>TIPO ELEMENTO CONSUMO PRESENTACION N.A. UNIDAD DE MEDIDA TUBO NOMBRE PINTURA PARA TELA</t>
  </si>
  <si>
    <t>PINTURA PARA TELA SATINADO  VERDE</t>
  </si>
  <si>
    <t>PINTURA PARA TELA SATINADO ROJO</t>
  </si>
  <si>
    <t>PINTURA PARA TELA VERDE</t>
  </si>
  <si>
    <t>PINTURA PARA TELA VERDE LIMON</t>
  </si>
  <si>
    <t>PINTURA TELA ULTRABLANCO</t>
  </si>
  <si>
    <t>TIPO ELEMENTO CONSUMO PINTURA ALTO CUBRIMIENTO IDEAL PARA FONDOS OSCUROS-FRASCO 60.CC</t>
  </si>
  <si>
    <t>SILICONA LIQUIDA 250 ML</t>
  </si>
  <si>
    <t>TIPO ELEMENTO CONSUMO PRESENTACION LIQUIDO UNIDAD DE MEDIDA TARRO</t>
  </si>
  <si>
    <t xml:space="preserve">TARRO 250 ML </t>
  </si>
  <si>
    <t>TELA DE JEAN</t>
  </si>
  <si>
    <t>TIPO ELEMENTO CONSUMO UNIDAD DE MEDIDA BULTO COLOR N.A. DIMENSION N.A. MATERIAL TELA JEAN</t>
  </si>
  <si>
    <t>METRO</t>
  </si>
  <si>
    <t>TELA FIQUE COLOR NATURAL</t>
  </si>
  <si>
    <t>TIPO ELEMENTO CONSUMO UNIDAD DE MEDIDA X METRO COLOR N.A. DIMENSION N.A. MATERIAL YUTE</t>
  </si>
  <si>
    <t>TELA FLIX AZUL TURQUESA</t>
  </si>
  <si>
    <t>TIPO ELEMENTO ELEMENTO DE CONSUMO UNIDAD DE MEDIDA X METRO COLOR AZUL TURQUESA DIMENSION N.A. MATERIAL TIPO FLIX</t>
  </si>
  <si>
    <t>TELA FLIX BEIGE</t>
  </si>
  <si>
    <t>TIPO ELEMENTO CONSUMO UNIDAD DE MEDIDA X METRO COLOR N.A. DIMENSION N.A. MATERIAL PAÑO FLIX</t>
  </si>
  <si>
    <t>TELA FLIX BLANCA</t>
  </si>
  <si>
    <t>TIPO ELEMENTO DE CONSUMO UNIDAD DE MEDIDA X METRO COLOR BLANCO DIMENSION N.A. MATERIAL TIPO FLIX</t>
  </si>
  <si>
    <t>TELA FLIX CAFÉ</t>
  </si>
  <si>
    <t>TIPO ELEMENTO DE CONSUMO UNIDAD DE MEDIDA X METRO COLOR CAFÉ DIMENSION N.A. MATERIAL TIPO FLIX</t>
  </si>
  <si>
    <t>TELA FLIX CAMEL</t>
  </si>
  <si>
    <t>TELA FLIX ESTAMPADA COLORES ROSADOS</t>
  </si>
  <si>
    <t>TIPO ELEMENTO DE CONSUMO UNIDAD DE MEDIDA X METRO COLOR FUCSIA DIMENSION N.A. MATERIAL TIPO FLIX</t>
  </si>
  <si>
    <t>TELA FLIX ESTAMPADA NAVIDEÑA</t>
  </si>
  <si>
    <t>TIPO ELEMENTO CONSUMO UNIDAD DE MEDIDA ML COLOR ESTAMPADA DIMENSION N.A. MATERIAL FLIX</t>
  </si>
  <si>
    <t>TELA FLIX LEÑERO CUADROS</t>
  </si>
  <si>
    <t>TIPO ELEMENTO ELEMENTO DE CONSUMO UNIDAD DE MEDIDA X METRO COLOR LEÑERO DIMENSION N.A. MATERIAL TIPO FLIX</t>
  </si>
  <si>
    <t>TELA FLIX NARANJA</t>
  </si>
  <si>
    <t>TIPO ELEMENTO DE CONSUMO UNIDAD DE MEDIDA X METRO COLOR NARANJA DIMENSION N.A. MATERIAL TIPO FLIX</t>
  </si>
  <si>
    <t>TELA FLIX NEGRA</t>
  </si>
  <si>
    <t>TIPO ELEMENTO DE CONSUMO UNIDAD DE MEDIDA X METRO COLOR NEGRO DIMENSION N.A. MATERIAL TIPO FLIX</t>
  </si>
  <si>
    <t>TELA FLIX ROJA</t>
  </si>
  <si>
    <t>TIPO ELEMENTO DE CONSUMO UNIDAD DE MEDIDA X METRO COLOR ROJO DIMENSION N.A. MATERIAL TIPO FLIX</t>
  </si>
  <si>
    <t>TELA FLIX VERDE</t>
  </si>
  <si>
    <t>TIPO ELEMENTO DE CONSUMO UNIDAD DE MEDIDA X METRO COLOR VERDE DIMENSION N.A. MATERIAL TIPO FLIX</t>
  </si>
  <si>
    <t>TELA LONA COSTEÑA COLOR CRUDO</t>
  </si>
  <si>
    <t>TIPO ELEMENTO ELEMENTO DE CONSUMO UNIDAD DE MEDIDA X METRO COLOR BEIGE DIMENSION 1.50 MTS DE ANCHO MATERIAL LONA COSTEÑA</t>
  </si>
  <si>
    <t>TELA PELUCHE OVEJERO BLANCO</t>
  </si>
  <si>
    <t>TIPO ELEMENTO ELEMENTO DE CONSUMO UNIDAD DE MEDIDA X METRO COLOR N.A. DIMENSION N.A. MATERIAL TIPO OVEJERO</t>
  </si>
  <si>
    <t>TELA POPELINA ESTAMPADA TONOS ROSADOS</t>
  </si>
  <si>
    <t>TIPO ELEMENTO ELEMENTO DE CONSUMO UNIDAD DE MEDIDA X METRO COLOR ESTAMPADA DIMENSION 1.50 MTS DE ANCHO MATERIAL POPELINA</t>
  </si>
  <si>
    <t xml:space="preserve">TELA QUIRURGICA </t>
  </si>
  <si>
    <t xml:space="preserve">SURTIDO </t>
  </si>
  <si>
    <t>VINILO AMARILLO PRIMARIO</t>
  </si>
  <si>
    <t>TIPO ELEMENTO CONSUMO PRESENTACION N.A. UNIDAD DE MEDIDA UNIDAD CARACTERISTICA VINILO TIPO I COLOR N.A.</t>
  </si>
  <si>
    <t>TARRO 120 CC</t>
  </si>
  <si>
    <t>VINILO AZUL PRIMARIO</t>
  </si>
  <si>
    <t>TIPO ELEMENTO CONSUMO PRESENTACION N.A. UNIDAD DE MEDIDA UNIDAD CARACTERISTICA VINILO TIPO I COLOR N.A</t>
  </si>
  <si>
    <t>VINILO BLANCO</t>
  </si>
  <si>
    <t>TIPO ELEMENTO CONSUMO PRESENTACION N.A. UNIDAD DE MEDIDA UNIDAD CARACTERISTICA VINILO COLOR BLANCO</t>
  </si>
  <si>
    <t>TARRO 1/8"</t>
  </si>
  <si>
    <t>VINILOROJO PRIMARIO</t>
  </si>
  <si>
    <t xml:space="preserve">Zuncho 1/2" X Cal.4 400m Aprox. 1.6kg </t>
  </si>
  <si>
    <t>Zuncho 1/2" X Cal.4 400m Aprox. 1.6kg Colores Surtidos</t>
  </si>
  <si>
    <t xml:space="preserve">Boligrafo Negro Cristal </t>
  </si>
  <si>
    <t>Cajas X 36  UNIDADES</t>
  </si>
  <si>
    <t xml:space="preserve">Boligrafo Negro Ink Joy </t>
  </si>
  <si>
    <t>Cajas X 6 UNIDADES</t>
  </si>
  <si>
    <t>BOLIGRAFO NEGRO.CAJA x 12 unid</t>
  </si>
  <si>
    <t>Bolígrafo desechable tinta negra, cuerpo plástico o polietileno translucido o color; punta metálica, retráctil o con tapa. Caja x12 Unid</t>
  </si>
  <si>
    <t>CAJA X 12 UNIDADES</t>
  </si>
  <si>
    <t xml:space="preserve">Foami Naranja Tonos Varios </t>
  </si>
  <si>
    <t>Foami Naranja Tonos Varios LISO LAMINA GRANDE</t>
  </si>
  <si>
    <t>Foami Naranja Tonos Varios ESCARCHADO LAMINA GRANDE</t>
  </si>
  <si>
    <t>Foami Rojo Tonos Varios</t>
  </si>
  <si>
    <t>Foami Rojo Tonos Varios LISO LAMINA GRANDE</t>
  </si>
  <si>
    <t>Foami Rojo Tonos Varios ESCARCHADO LAMINA GRANDE</t>
  </si>
  <si>
    <t>Foami Verde Tonos Varios</t>
  </si>
  <si>
    <t>Foami Verde Tonos Varios LISO LAMINA GRANDE</t>
  </si>
  <si>
    <t>Foami Verde Tonos Varios ESCARCHADO LAMINA GRANDE</t>
  </si>
  <si>
    <t>FOAMY PLIEGO ENTRE 90 Y 100 CMS X ENTRE 68 Y 72 CMS, CALIBRE ENTRE 1.8 A 2 MM, COLORES SURTIDOS LISO</t>
  </si>
  <si>
    <t>Folder Celuguía Horizontal</t>
  </si>
  <si>
    <t>Und.</t>
  </si>
  <si>
    <t xml:space="preserve">Folder Celuguía Vertical </t>
  </si>
  <si>
    <t xml:space="preserve">Gancho Legajador Plástico </t>
  </si>
  <si>
    <t>PAQUETE x 20 unidades</t>
  </si>
  <si>
    <t>Lapiz Corrector (Liquid paper)</t>
  </si>
  <si>
    <t xml:space="preserve">Resma tamaño carta </t>
  </si>
  <si>
    <t xml:space="preserve">RESMA X 500 HOJAS </t>
  </si>
  <si>
    <t>Resma tamaño oficio</t>
  </si>
  <si>
    <t>Nombre: Nataly Romero</t>
  </si>
  <si>
    <t xml:space="preserve">Cargo: Coordinadora Grupo de Formación Integral, </t>
  </si>
  <si>
    <t>Promoción y Relaciones Corporativas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</si>
</sst>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0" fontId="4" fillId="3" borderId="3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4" fontId="4" fillId="3" borderId="4" xfId="1" applyFont="1" applyFill="1" applyBorder="1" applyAlignment="1">
      <alignment horizontal="center" vertical="center" wrapText="1"/>
    </xf>
    <xf numFmtId="44" fontId="4" fillId="4" borderId="4" xfId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wrapText="1"/>
    </xf>
    <xf numFmtId="0" fontId="4" fillId="3" borderId="4" xfId="2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4" fontId="0" fillId="0" borderId="3" xfId="1" applyFont="1" applyBorder="1" applyAlignment="1">
      <alignment wrapText="1"/>
    </xf>
    <xf numFmtId="0" fontId="7" fillId="2" borderId="3" xfId="0" applyFont="1" applyFill="1" applyBorder="1" applyAlignment="1">
      <alignment wrapText="1"/>
    </xf>
    <xf numFmtId="0" fontId="2" fillId="0" borderId="3" xfId="0" applyFont="1" applyBorder="1" applyAlignment="1">
      <alignment wrapText="1"/>
    </xf>
    <xf numFmtId="44" fontId="2" fillId="0" borderId="3" xfId="0" applyNumberFormat="1" applyFont="1" applyBorder="1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0" fillId="0" borderId="1" xfId="0" applyBorder="1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44" fontId="2" fillId="0" borderId="3" xfId="1" applyFont="1" applyBorder="1" applyAlignment="1">
      <alignment horizontal="center" wrapText="1"/>
    </xf>
    <xf numFmtId="44" fontId="2" fillId="0" borderId="4" xfId="1" applyFont="1" applyBorder="1" applyAlignment="1">
      <alignment horizontal="center" wrapText="1"/>
    </xf>
    <xf numFmtId="44" fontId="2" fillId="0" borderId="5" xfId="1" applyFont="1" applyBorder="1" applyAlignment="1">
      <alignment horizontal="center" wrapText="1"/>
    </xf>
    <xf numFmtId="44" fontId="2" fillId="0" borderId="6" xfId="1" applyFont="1" applyBorder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</cellXfs>
  <cellStyles count="3">
    <cellStyle name="Moneda" xfId="1" builtinId="4"/>
    <cellStyle name="Normal" xfId="0" builtinId="0"/>
    <cellStyle name="Normal 2" xfId="2" xr:uid="{501C9B70-DE8D-4ACD-84CE-DBCB6FB84D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81868</xdr:colOff>
      <xdr:row>141</xdr:row>
      <xdr:rowOff>19050</xdr:rowOff>
    </xdr:from>
    <xdr:to>
      <xdr:col>2</xdr:col>
      <xdr:colOff>1651000</xdr:colOff>
      <xdr:row>143</xdr:row>
      <xdr:rowOff>3175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AC9BCAD-EE45-F2F3-084A-2D3FA74AA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4918" y="88906350"/>
          <a:ext cx="1569132" cy="365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845A3-6141-432E-A512-1CC98B571431}">
  <dimension ref="A1:L494"/>
  <sheetViews>
    <sheetView tabSelected="1" topLeftCell="A136" workbookViewId="0">
      <selection activeCell="F148" sqref="F148"/>
    </sheetView>
  </sheetViews>
  <sheetFormatPr baseColWidth="10" defaultRowHeight="15" x14ac:dyDescent="0.25"/>
  <cols>
    <col min="1" max="1" width="11.42578125" style="4"/>
    <col min="2" max="2" width="11.7109375" style="4" customWidth="1"/>
    <col min="3" max="3" width="26.140625" style="4" customWidth="1"/>
    <col min="4" max="4" width="26.7109375" style="4" customWidth="1"/>
    <col min="5" max="6" width="11.42578125" style="4"/>
    <col min="7" max="8" width="15.5703125" style="10" bestFit="1" customWidth="1"/>
    <col min="9" max="11" width="13" style="10" bestFit="1" customWidth="1"/>
    <col min="12" max="12" width="15.5703125" style="10" bestFit="1" customWidth="1"/>
    <col min="13" max="16384" width="11.42578125" style="4"/>
  </cols>
  <sheetData>
    <row r="1" spans="1:12" ht="21" x14ac:dyDescent="0.35">
      <c r="A1" s="17" t="s">
        <v>0</v>
      </c>
      <c r="B1" s="17"/>
      <c r="C1" s="17"/>
      <c r="D1" s="17"/>
      <c r="E1" s="17"/>
      <c r="F1" s="18"/>
      <c r="G1" s="19" t="s">
        <v>14</v>
      </c>
      <c r="H1" s="19"/>
      <c r="I1" s="20" t="s">
        <v>20</v>
      </c>
      <c r="J1" s="21"/>
      <c r="K1" s="21"/>
      <c r="L1" s="22"/>
    </row>
    <row r="2" spans="1:12" ht="36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8" t="s">
        <v>6</v>
      </c>
      <c r="G2" s="6" t="s">
        <v>15</v>
      </c>
      <c r="H2" s="6" t="s">
        <v>16</v>
      </c>
      <c r="I2" s="5" t="s">
        <v>17</v>
      </c>
      <c r="J2" s="5" t="s">
        <v>18</v>
      </c>
      <c r="K2" s="5" t="s">
        <v>19</v>
      </c>
      <c r="L2" s="5" t="s">
        <v>13</v>
      </c>
    </row>
    <row r="3" spans="1:12" ht="24" x14ac:dyDescent="0.25">
      <c r="A3" s="2">
        <v>1</v>
      </c>
      <c r="B3" s="2">
        <v>24121500</v>
      </c>
      <c r="C3" s="3" t="s">
        <v>21</v>
      </c>
      <c r="D3" s="3" t="s">
        <v>21</v>
      </c>
      <c r="E3" s="3" t="s">
        <v>8</v>
      </c>
      <c r="F3" s="9">
        <v>20</v>
      </c>
      <c r="G3" s="10">
        <v>10092.786666666667</v>
      </c>
      <c r="H3" s="10">
        <v>201855.73333333334</v>
      </c>
      <c r="I3" s="10">
        <v>8480</v>
      </c>
      <c r="J3" s="10">
        <f>+I3*19%</f>
        <v>1611.2</v>
      </c>
      <c r="K3" s="10">
        <f>+I3+J3</f>
        <v>10091.200000000001</v>
      </c>
      <c r="L3" s="10">
        <f>+K3*F3</f>
        <v>201824</v>
      </c>
    </row>
    <row r="4" spans="1:12" ht="24" x14ac:dyDescent="0.25">
      <c r="A4" s="2">
        <v>2</v>
      </c>
      <c r="B4" s="2">
        <v>24121500</v>
      </c>
      <c r="C4" s="3" t="s">
        <v>22</v>
      </c>
      <c r="D4" s="3" t="s">
        <v>22</v>
      </c>
      <c r="E4" s="3" t="s">
        <v>8</v>
      </c>
      <c r="F4" s="9">
        <v>20</v>
      </c>
      <c r="G4" s="10">
        <v>10092.786666666667</v>
      </c>
      <c r="H4" s="10">
        <v>201855.73333333334</v>
      </c>
      <c r="I4" s="10">
        <v>8480</v>
      </c>
      <c r="J4" s="10">
        <f t="shared" ref="J4:J67" si="0">+I4*19%</f>
        <v>1611.2</v>
      </c>
      <c r="K4" s="10">
        <f t="shared" ref="K4:K67" si="1">+I4+J4</f>
        <v>10091.200000000001</v>
      </c>
      <c r="L4" s="10">
        <f t="shared" ref="L4:L67" si="2">+K4*F4</f>
        <v>201824</v>
      </c>
    </row>
    <row r="5" spans="1:12" ht="24" x14ac:dyDescent="0.25">
      <c r="A5" s="2">
        <v>3</v>
      </c>
      <c r="B5" s="2">
        <v>24121500</v>
      </c>
      <c r="C5" s="3" t="s">
        <v>23</v>
      </c>
      <c r="D5" s="3" t="s">
        <v>23</v>
      </c>
      <c r="E5" s="3" t="s">
        <v>8</v>
      </c>
      <c r="F5" s="9">
        <v>1000</v>
      </c>
      <c r="G5" s="10">
        <v>12615.983333333332</v>
      </c>
      <c r="H5" s="10">
        <v>12615983.333333332</v>
      </c>
      <c r="I5" s="10">
        <v>10600</v>
      </c>
      <c r="J5" s="10">
        <f t="shared" si="0"/>
        <v>2014</v>
      </c>
      <c r="K5" s="10">
        <f t="shared" si="1"/>
        <v>12614</v>
      </c>
      <c r="L5" s="10">
        <f t="shared" si="2"/>
        <v>12614000</v>
      </c>
    </row>
    <row r="6" spans="1:12" ht="36" x14ac:dyDescent="0.25">
      <c r="A6" s="2">
        <v>4</v>
      </c>
      <c r="B6" s="3">
        <v>24121500</v>
      </c>
      <c r="C6" s="3" t="s">
        <v>24</v>
      </c>
      <c r="D6" s="3" t="s">
        <v>25</v>
      </c>
      <c r="E6" s="3" t="s">
        <v>8</v>
      </c>
      <c r="F6" s="9">
        <v>3</v>
      </c>
      <c r="G6" s="10">
        <v>33679.776666666665</v>
      </c>
      <c r="H6" s="10">
        <v>101039.32999999999</v>
      </c>
      <c r="I6" s="10">
        <v>28300</v>
      </c>
      <c r="J6" s="10">
        <f t="shared" si="0"/>
        <v>5377</v>
      </c>
      <c r="K6" s="10">
        <f t="shared" si="1"/>
        <v>33677</v>
      </c>
      <c r="L6" s="10">
        <f t="shared" si="2"/>
        <v>101031</v>
      </c>
    </row>
    <row r="7" spans="1:12" ht="36" x14ac:dyDescent="0.25">
      <c r="A7" s="2">
        <v>5</v>
      </c>
      <c r="B7" s="2">
        <v>24121500</v>
      </c>
      <c r="C7" s="3" t="s">
        <v>26</v>
      </c>
      <c r="D7" s="3" t="s">
        <v>27</v>
      </c>
      <c r="E7" s="3" t="s">
        <v>8</v>
      </c>
      <c r="F7" s="9">
        <v>3</v>
      </c>
      <c r="G7" s="10">
        <v>11564.023333333333</v>
      </c>
      <c r="H7" s="10">
        <v>34692.07</v>
      </c>
      <c r="I7" s="10">
        <v>9710</v>
      </c>
      <c r="J7" s="10">
        <f t="shared" si="0"/>
        <v>1844.9</v>
      </c>
      <c r="K7" s="10">
        <f t="shared" si="1"/>
        <v>11554.9</v>
      </c>
      <c r="L7" s="10">
        <f t="shared" si="2"/>
        <v>34664.699999999997</v>
      </c>
    </row>
    <row r="8" spans="1:12" ht="36" x14ac:dyDescent="0.25">
      <c r="A8" s="2">
        <v>6</v>
      </c>
      <c r="B8" s="3">
        <v>24121500</v>
      </c>
      <c r="C8" s="3" t="s">
        <v>28</v>
      </c>
      <c r="D8" s="3" t="s">
        <v>29</v>
      </c>
      <c r="E8" s="3" t="s">
        <v>8</v>
      </c>
      <c r="F8" s="9">
        <v>3</v>
      </c>
      <c r="G8" s="10">
        <v>17868.24666666667</v>
      </c>
      <c r="H8" s="10">
        <v>53604.740000000005</v>
      </c>
      <c r="I8" s="10">
        <v>15010</v>
      </c>
      <c r="J8" s="10">
        <f t="shared" si="0"/>
        <v>2851.9</v>
      </c>
      <c r="K8" s="10">
        <f t="shared" si="1"/>
        <v>17861.900000000001</v>
      </c>
      <c r="L8" s="10">
        <f t="shared" si="2"/>
        <v>53585.700000000004</v>
      </c>
    </row>
    <row r="9" spans="1:12" ht="48" x14ac:dyDescent="0.25">
      <c r="A9" s="2">
        <v>7</v>
      </c>
      <c r="B9" s="2">
        <v>14111500</v>
      </c>
      <c r="C9" s="3" t="s">
        <v>30</v>
      </c>
      <c r="D9" s="3" t="s">
        <v>31</v>
      </c>
      <c r="E9" s="3" t="s">
        <v>7</v>
      </c>
      <c r="F9" s="9">
        <v>20</v>
      </c>
      <c r="G9" s="10">
        <v>7775.46</v>
      </c>
      <c r="H9" s="10">
        <v>155509.20000000001</v>
      </c>
      <c r="I9" s="10">
        <v>6530</v>
      </c>
      <c r="J9" s="10">
        <f t="shared" si="0"/>
        <v>1240.7</v>
      </c>
      <c r="K9" s="10">
        <f t="shared" si="1"/>
        <v>7770.7</v>
      </c>
      <c r="L9" s="10">
        <f t="shared" si="2"/>
        <v>155414</v>
      </c>
    </row>
    <row r="10" spans="1:12" ht="24" x14ac:dyDescent="0.25">
      <c r="A10" s="2">
        <v>8</v>
      </c>
      <c r="B10" s="2">
        <v>14111500</v>
      </c>
      <c r="C10" s="3" t="s">
        <v>32</v>
      </c>
      <c r="D10" s="3" t="s">
        <v>32</v>
      </c>
      <c r="E10" s="3" t="s">
        <v>33</v>
      </c>
      <c r="F10" s="9">
        <v>8</v>
      </c>
      <c r="G10" s="10">
        <v>51468.69</v>
      </c>
      <c r="H10" s="10">
        <v>411749.52</v>
      </c>
      <c r="I10" s="10">
        <v>43250</v>
      </c>
      <c r="J10" s="10">
        <f t="shared" si="0"/>
        <v>8217.5</v>
      </c>
      <c r="K10" s="10">
        <f t="shared" si="1"/>
        <v>51467.5</v>
      </c>
      <c r="L10" s="10">
        <f t="shared" si="2"/>
        <v>411740</v>
      </c>
    </row>
    <row r="11" spans="1:12" ht="24" x14ac:dyDescent="0.25">
      <c r="A11" s="2">
        <v>9</v>
      </c>
      <c r="B11" s="2">
        <v>14111500</v>
      </c>
      <c r="C11" s="3" t="s">
        <v>34</v>
      </c>
      <c r="D11" s="3" t="s">
        <v>35</v>
      </c>
      <c r="E11" s="3" t="s">
        <v>7</v>
      </c>
      <c r="F11" s="9">
        <v>8</v>
      </c>
      <c r="G11" s="10">
        <v>30025.286666666667</v>
      </c>
      <c r="H11" s="10">
        <v>240202.29333333333</v>
      </c>
      <c r="I11" s="10">
        <v>25230</v>
      </c>
      <c r="J11" s="10">
        <f t="shared" si="0"/>
        <v>4793.7</v>
      </c>
      <c r="K11" s="10">
        <f t="shared" si="1"/>
        <v>30023.7</v>
      </c>
      <c r="L11" s="10">
        <f t="shared" si="2"/>
        <v>240189.6</v>
      </c>
    </row>
    <row r="12" spans="1:12" ht="24" x14ac:dyDescent="0.25">
      <c r="A12" s="2">
        <v>10</v>
      </c>
      <c r="B12" s="3">
        <v>14111500</v>
      </c>
      <c r="C12" s="3" t="s">
        <v>36</v>
      </c>
      <c r="D12" s="3" t="s">
        <v>37</v>
      </c>
      <c r="E12" s="3" t="s">
        <v>7</v>
      </c>
      <c r="F12" s="9">
        <v>8</v>
      </c>
      <c r="G12" s="10">
        <v>30025.286666666667</v>
      </c>
      <c r="H12" s="10">
        <v>240202.29333333333</v>
      </c>
      <c r="I12" s="10">
        <v>25230</v>
      </c>
      <c r="J12" s="10">
        <f t="shared" si="0"/>
        <v>4793.7</v>
      </c>
      <c r="K12" s="10">
        <f t="shared" si="1"/>
        <v>30023.7</v>
      </c>
      <c r="L12" s="10">
        <f t="shared" si="2"/>
        <v>240189.6</v>
      </c>
    </row>
    <row r="13" spans="1:12" ht="24" x14ac:dyDescent="0.25">
      <c r="A13" s="2">
        <v>11</v>
      </c>
      <c r="B13" s="2">
        <v>14111500</v>
      </c>
      <c r="C13" s="3" t="s">
        <v>38</v>
      </c>
      <c r="D13" s="3" t="s">
        <v>39</v>
      </c>
      <c r="E13" s="3" t="s">
        <v>7</v>
      </c>
      <c r="F13" s="9">
        <v>8</v>
      </c>
      <c r="G13" s="10">
        <v>30025.286666666667</v>
      </c>
      <c r="H13" s="10">
        <v>240202.29333333333</v>
      </c>
      <c r="I13" s="10">
        <v>25230</v>
      </c>
      <c r="J13" s="10">
        <f t="shared" si="0"/>
        <v>4793.7</v>
      </c>
      <c r="K13" s="10">
        <f t="shared" si="1"/>
        <v>30023.7</v>
      </c>
      <c r="L13" s="10">
        <f t="shared" si="2"/>
        <v>240189.6</v>
      </c>
    </row>
    <row r="14" spans="1:12" ht="24" x14ac:dyDescent="0.25">
      <c r="A14" s="2">
        <v>12</v>
      </c>
      <c r="B14" s="2">
        <v>14111500</v>
      </c>
      <c r="C14" s="3" t="s">
        <v>40</v>
      </c>
      <c r="D14" s="3" t="s">
        <v>41</v>
      </c>
      <c r="E14" s="3" t="s">
        <v>7</v>
      </c>
      <c r="F14" s="9">
        <v>8</v>
      </c>
      <c r="G14" s="10">
        <v>30025.286666666667</v>
      </c>
      <c r="H14" s="10">
        <v>240202.29333333333</v>
      </c>
      <c r="I14" s="10">
        <v>25230</v>
      </c>
      <c r="J14" s="10">
        <f t="shared" si="0"/>
        <v>4793.7</v>
      </c>
      <c r="K14" s="10">
        <f t="shared" si="1"/>
        <v>30023.7</v>
      </c>
      <c r="L14" s="10">
        <f t="shared" si="2"/>
        <v>240189.6</v>
      </c>
    </row>
    <row r="15" spans="1:12" ht="24" x14ac:dyDescent="0.25">
      <c r="A15" s="2">
        <v>13</v>
      </c>
      <c r="B15" s="2">
        <v>14111800</v>
      </c>
      <c r="C15" s="3" t="s">
        <v>42</v>
      </c>
      <c r="D15" s="3" t="s">
        <v>43</v>
      </c>
      <c r="E15" s="3" t="s">
        <v>44</v>
      </c>
      <c r="F15" s="9">
        <v>28</v>
      </c>
      <c r="G15" s="10">
        <v>8155.07</v>
      </c>
      <c r="H15" s="10">
        <v>228341.96</v>
      </c>
      <c r="I15" s="10">
        <v>6850</v>
      </c>
      <c r="J15" s="10">
        <f t="shared" si="0"/>
        <v>1301.5</v>
      </c>
      <c r="K15" s="10">
        <f t="shared" si="1"/>
        <v>8151.5</v>
      </c>
      <c r="L15" s="10">
        <f t="shared" si="2"/>
        <v>228242</v>
      </c>
    </row>
    <row r="16" spans="1:12" ht="24" x14ac:dyDescent="0.25">
      <c r="A16" s="2">
        <v>14</v>
      </c>
      <c r="B16" s="2">
        <v>14111800</v>
      </c>
      <c r="C16" s="3" t="s">
        <v>45</v>
      </c>
      <c r="D16" s="3" t="s">
        <v>45</v>
      </c>
      <c r="E16" s="3" t="s">
        <v>44</v>
      </c>
      <c r="F16" s="9">
        <v>18</v>
      </c>
      <c r="G16" s="10">
        <v>42894.343333333331</v>
      </c>
      <c r="H16" s="10">
        <v>772098.17999999993</v>
      </c>
      <c r="I16" s="10">
        <v>36040</v>
      </c>
      <c r="J16" s="10">
        <f t="shared" si="0"/>
        <v>6847.6</v>
      </c>
      <c r="K16" s="10">
        <f t="shared" si="1"/>
        <v>42887.6</v>
      </c>
      <c r="L16" s="10">
        <f t="shared" si="2"/>
        <v>771976.79999999993</v>
      </c>
    </row>
    <row r="17" spans="1:12" ht="24" x14ac:dyDescent="0.25">
      <c r="A17" s="2">
        <v>15</v>
      </c>
      <c r="B17" s="3">
        <v>14111800</v>
      </c>
      <c r="C17" s="3" t="s">
        <v>46</v>
      </c>
      <c r="D17" s="3" t="s">
        <v>47</v>
      </c>
      <c r="E17" s="3" t="s">
        <v>48</v>
      </c>
      <c r="F17" s="9">
        <v>16</v>
      </c>
      <c r="G17" s="10">
        <v>67406.756666666668</v>
      </c>
      <c r="H17" s="10">
        <v>1078508.1066666667</v>
      </c>
      <c r="I17" s="10">
        <v>56640</v>
      </c>
      <c r="J17" s="10">
        <f t="shared" si="0"/>
        <v>10761.6</v>
      </c>
      <c r="K17" s="10">
        <f t="shared" si="1"/>
        <v>67401.600000000006</v>
      </c>
      <c r="L17" s="10">
        <f t="shared" si="2"/>
        <v>1078425.6000000001</v>
      </c>
    </row>
    <row r="18" spans="1:12" ht="36" x14ac:dyDescent="0.25">
      <c r="A18" s="2">
        <v>16</v>
      </c>
      <c r="B18" s="2">
        <v>14111800</v>
      </c>
      <c r="C18" s="3" t="s">
        <v>49</v>
      </c>
      <c r="D18" s="3" t="s">
        <v>50</v>
      </c>
      <c r="E18" s="3" t="s">
        <v>51</v>
      </c>
      <c r="F18" s="9">
        <v>20</v>
      </c>
      <c r="G18" s="10">
        <v>19932.5</v>
      </c>
      <c r="H18" s="10">
        <v>398650</v>
      </c>
      <c r="I18" s="10">
        <v>16700</v>
      </c>
      <c r="J18" s="10">
        <f t="shared" si="0"/>
        <v>3173</v>
      </c>
      <c r="K18" s="10">
        <f t="shared" si="1"/>
        <v>19873</v>
      </c>
      <c r="L18" s="10">
        <f t="shared" si="2"/>
        <v>397460</v>
      </c>
    </row>
    <row r="19" spans="1:12" ht="24" x14ac:dyDescent="0.25">
      <c r="A19" s="2">
        <v>17</v>
      </c>
      <c r="B19" s="2">
        <v>14111800</v>
      </c>
      <c r="C19" s="3" t="s">
        <v>52</v>
      </c>
      <c r="D19" s="3" t="s">
        <v>53</v>
      </c>
      <c r="E19" s="3" t="s">
        <v>8</v>
      </c>
      <c r="F19" s="9">
        <v>16</v>
      </c>
      <c r="G19" s="10">
        <v>28759.920000000002</v>
      </c>
      <c r="H19" s="10">
        <v>460158.72000000003</v>
      </c>
      <c r="I19" s="10">
        <v>24160</v>
      </c>
      <c r="J19" s="10">
        <f t="shared" si="0"/>
        <v>4590.3999999999996</v>
      </c>
      <c r="K19" s="10">
        <f t="shared" si="1"/>
        <v>28750.400000000001</v>
      </c>
      <c r="L19" s="10">
        <f t="shared" si="2"/>
        <v>460006.40000000002</v>
      </c>
    </row>
    <row r="20" spans="1:12" x14ac:dyDescent="0.25">
      <c r="A20" s="2">
        <v>18</v>
      </c>
      <c r="B20" s="2">
        <v>14111800</v>
      </c>
      <c r="C20" s="3" t="s">
        <v>54</v>
      </c>
      <c r="D20" s="3" t="s">
        <v>55</v>
      </c>
      <c r="E20" s="3" t="s">
        <v>56</v>
      </c>
      <c r="F20" s="9">
        <v>16</v>
      </c>
      <c r="G20" s="10">
        <v>8131.666666666667</v>
      </c>
      <c r="H20" s="10">
        <v>130106.66666666667</v>
      </c>
      <c r="I20" s="10">
        <v>6830</v>
      </c>
      <c r="J20" s="10">
        <f t="shared" si="0"/>
        <v>1297.7</v>
      </c>
      <c r="K20" s="10">
        <f t="shared" si="1"/>
        <v>8127.7</v>
      </c>
      <c r="L20" s="10">
        <f t="shared" si="2"/>
        <v>130043.2</v>
      </c>
    </row>
    <row r="21" spans="1:12" ht="24" x14ac:dyDescent="0.25">
      <c r="A21" s="2">
        <v>19</v>
      </c>
      <c r="B21" s="2">
        <v>14111800</v>
      </c>
      <c r="C21" s="3" t="s">
        <v>57</v>
      </c>
      <c r="D21" s="3" t="s">
        <v>57</v>
      </c>
      <c r="E21" s="3" t="s">
        <v>10</v>
      </c>
      <c r="F21" s="9">
        <v>16</v>
      </c>
      <c r="G21" s="10">
        <v>35071.68</v>
      </c>
      <c r="H21" s="10">
        <v>561146.88</v>
      </c>
      <c r="I21" s="10">
        <v>29470</v>
      </c>
      <c r="J21" s="10">
        <f t="shared" si="0"/>
        <v>5599.3</v>
      </c>
      <c r="K21" s="10">
        <f t="shared" si="1"/>
        <v>35069.300000000003</v>
      </c>
      <c r="L21" s="10">
        <f t="shared" si="2"/>
        <v>561108.80000000005</v>
      </c>
    </row>
    <row r="22" spans="1:12" ht="48" x14ac:dyDescent="0.25">
      <c r="A22" s="2">
        <v>20</v>
      </c>
      <c r="B22" s="2">
        <v>11162100</v>
      </c>
      <c r="C22" s="3" t="s">
        <v>58</v>
      </c>
      <c r="D22" s="3" t="s">
        <v>59</v>
      </c>
      <c r="E22" s="3" t="s">
        <v>60</v>
      </c>
      <c r="F22" s="9">
        <v>18</v>
      </c>
      <c r="G22" s="10">
        <v>42894.343333333331</v>
      </c>
      <c r="H22" s="10">
        <v>772098.17999999993</v>
      </c>
      <c r="I22" s="10">
        <v>36040</v>
      </c>
      <c r="J22" s="10">
        <f t="shared" si="0"/>
        <v>6847.6</v>
      </c>
      <c r="K22" s="10">
        <f t="shared" si="1"/>
        <v>42887.6</v>
      </c>
      <c r="L22" s="10">
        <f t="shared" si="2"/>
        <v>771976.79999999993</v>
      </c>
    </row>
    <row r="23" spans="1:12" ht="36" x14ac:dyDescent="0.25">
      <c r="A23" s="2">
        <v>21</v>
      </c>
      <c r="B23" s="2">
        <v>60121200</v>
      </c>
      <c r="C23" s="3" t="s">
        <v>61</v>
      </c>
      <c r="D23" s="3" t="s">
        <v>62</v>
      </c>
      <c r="E23" s="3" t="s">
        <v>63</v>
      </c>
      <c r="F23" s="9">
        <v>16</v>
      </c>
      <c r="G23" s="10">
        <v>5046.3933333333334</v>
      </c>
      <c r="H23" s="10">
        <v>80742.293333333335</v>
      </c>
      <c r="I23" s="10">
        <v>4240</v>
      </c>
      <c r="J23" s="10">
        <f t="shared" si="0"/>
        <v>805.6</v>
      </c>
      <c r="K23" s="10">
        <f t="shared" si="1"/>
        <v>5045.6000000000004</v>
      </c>
      <c r="L23" s="10">
        <f t="shared" si="2"/>
        <v>80729.600000000006</v>
      </c>
    </row>
    <row r="24" spans="1:12" ht="48" x14ac:dyDescent="0.25">
      <c r="A24" s="2">
        <v>22</v>
      </c>
      <c r="B24" s="2">
        <v>60121200</v>
      </c>
      <c r="C24" s="3" t="s">
        <v>64</v>
      </c>
      <c r="D24" s="3" t="s">
        <v>65</v>
      </c>
      <c r="E24" s="3" t="s">
        <v>63</v>
      </c>
      <c r="F24" s="9">
        <v>40</v>
      </c>
      <c r="G24" s="10">
        <v>5046.3933333333334</v>
      </c>
      <c r="H24" s="10">
        <v>201855.73333333334</v>
      </c>
      <c r="I24" s="10">
        <v>4240</v>
      </c>
      <c r="J24" s="10">
        <f t="shared" si="0"/>
        <v>805.6</v>
      </c>
      <c r="K24" s="10">
        <f t="shared" si="1"/>
        <v>5045.6000000000004</v>
      </c>
      <c r="L24" s="10">
        <f t="shared" si="2"/>
        <v>201824</v>
      </c>
    </row>
    <row r="25" spans="1:12" ht="48" x14ac:dyDescent="0.25">
      <c r="A25" s="2">
        <v>23</v>
      </c>
      <c r="B25" s="2">
        <v>60121200</v>
      </c>
      <c r="C25" s="3" t="s">
        <v>66</v>
      </c>
      <c r="D25" s="3" t="s">
        <v>65</v>
      </c>
      <c r="E25" s="3" t="s">
        <v>63</v>
      </c>
      <c r="F25" s="9">
        <v>40</v>
      </c>
      <c r="G25" s="10">
        <v>5046.3933333333334</v>
      </c>
      <c r="H25" s="10">
        <v>201855.73333333334</v>
      </c>
      <c r="I25" s="10">
        <v>4240</v>
      </c>
      <c r="J25" s="10">
        <f t="shared" si="0"/>
        <v>805.6</v>
      </c>
      <c r="K25" s="10">
        <f t="shared" si="1"/>
        <v>5045.6000000000004</v>
      </c>
      <c r="L25" s="10">
        <f t="shared" si="2"/>
        <v>201824</v>
      </c>
    </row>
    <row r="26" spans="1:12" ht="48" x14ac:dyDescent="0.25">
      <c r="A26" s="2">
        <v>24</v>
      </c>
      <c r="B26" s="2">
        <v>60121200</v>
      </c>
      <c r="C26" s="3" t="s">
        <v>67</v>
      </c>
      <c r="D26" s="3" t="s">
        <v>65</v>
      </c>
      <c r="E26" s="3" t="s">
        <v>63</v>
      </c>
      <c r="F26" s="9">
        <v>40</v>
      </c>
      <c r="G26" s="10">
        <v>5046.3933333333334</v>
      </c>
      <c r="H26" s="10">
        <v>201855.73333333334</v>
      </c>
      <c r="I26" s="10">
        <v>4240</v>
      </c>
      <c r="J26" s="10">
        <f t="shared" si="0"/>
        <v>805.6</v>
      </c>
      <c r="K26" s="10">
        <f t="shared" si="1"/>
        <v>5045.6000000000004</v>
      </c>
      <c r="L26" s="10">
        <f t="shared" si="2"/>
        <v>201824</v>
      </c>
    </row>
    <row r="27" spans="1:12" ht="48" x14ac:dyDescent="0.25">
      <c r="A27" s="2">
        <v>25</v>
      </c>
      <c r="B27" s="2">
        <v>60121200</v>
      </c>
      <c r="C27" s="3" t="s">
        <v>68</v>
      </c>
      <c r="D27" s="3" t="s">
        <v>65</v>
      </c>
      <c r="E27" s="3" t="s">
        <v>63</v>
      </c>
      <c r="F27" s="9">
        <v>40</v>
      </c>
      <c r="G27" s="10">
        <v>5046.3933333333334</v>
      </c>
      <c r="H27" s="10">
        <v>201855.73333333334</v>
      </c>
      <c r="I27" s="10">
        <v>4240</v>
      </c>
      <c r="J27" s="10">
        <f t="shared" si="0"/>
        <v>805.6</v>
      </c>
      <c r="K27" s="10">
        <f t="shared" si="1"/>
        <v>5045.6000000000004</v>
      </c>
      <c r="L27" s="10">
        <f t="shared" si="2"/>
        <v>201824</v>
      </c>
    </row>
    <row r="28" spans="1:12" ht="48" x14ac:dyDescent="0.25">
      <c r="A28" s="2">
        <v>26</v>
      </c>
      <c r="B28" s="2">
        <v>60121200</v>
      </c>
      <c r="C28" s="3" t="s">
        <v>69</v>
      </c>
      <c r="D28" s="3" t="s">
        <v>65</v>
      </c>
      <c r="E28" s="3" t="s">
        <v>63</v>
      </c>
      <c r="F28" s="9">
        <v>40</v>
      </c>
      <c r="G28" s="10">
        <v>5046.3933333333334</v>
      </c>
      <c r="H28" s="10">
        <v>201855.73333333334</v>
      </c>
      <c r="I28" s="10">
        <v>4240</v>
      </c>
      <c r="J28" s="10">
        <f t="shared" si="0"/>
        <v>805.6</v>
      </c>
      <c r="K28" s="10">
        <f t="shared" si="1"/>
        <v>5045.6000000000004</v>
      </c>
      <c r="L28" s="10">
        <f t="shared" si="2"/>
        <v>201824</v>
      </c>
    </row>
    <row r="29" spans="1:12" ht="48" x14ac:dyDescent="0.25">
      <c r="A29" s="2">
        <v>27</v>
      </c>
      <c r="B29" s="3">
        <v>60121200</v>
      </c>
      <c r="C29" s="3" t="s">
        <v>70</v>
      </c>
      <c r="D29" s="3" t="s">
        <v>65</v>
      </c>
      <c r="E29" s="3" t="s">
        <v>63</v>
      </c>
      <c r="F29" s="9">
        <v>40</v>
      </c>
      <c r="G29" s="10">
        <v>5046.3933333333334</v>
      </c>
      <c r="H29" s="10">
        <v>201855.73333333334</v>
      </c>
      <c r="I29" s="10">
        <v>4240</v>
      </c>
      <c r="J29" s="10">
        <f t="shared" si="0"/>
        <v>805.6</v>
      </c>
      <c r="K29" s="10">
        <f t="shared" si="1"/>
        <v>5045.6000000000004</v>
      </c>
      <c r="L29" s="10">
        <f t="shared" si="2"/>
        <v>201824</v>
      </c>
    </row>
    <row r="30" spans="1:12" ht="48" x14ac:dyDescent="0.25">
      <c r="A30" s="2">
        <v>28</v>
      </c>
      <c r="B30" s="2">
        <v>60121200</v>
      </c>
      <c r="C30" s="3" t="s">
        <v>71</v>
      </c>
      <c r="D30" s="3" t="s">
        <v>65</v>
      </c>
      <c r="E30" s="3" t="s">
        <v>63</v>
      </c>
      <c r="F30" s="9">
        <v>40</v>
      </c>
      <c r="G30" s="10">
        <v>5046.3933333333334</v>
      </c>
      <c r="H30" s="10">
        <v>201855.73333333334</v>
      </c>
      <c r="I30" s="10">
        <v>4240</v>
      </c>
      <c r="J30" s="10">
        <f t="shared" si="0"/>
        <v>805.6</v>
      </c>
      <c r="K30" s="10">
        <f t="shared" si="1"/>
        <v>5045.6000000000004</v>
      </c>
      <c r="L30" s="10">
        <f t="shared" si="2"/>
        <v>201824</v>
      </c>
    </row>
    <row r="31" spans="1:12" ht="48" x14ac:dyDescent="0.25">
      <c r="A31" s="2">
        <v>29</v>
      </c>
      <c r="B31" s="2">
        <v>60121200</v>
      </c>
      <c r="C31" s="3" t="s">
        <v>72</v>
      </c>
      <c r="D31" s="3" t="s">
        <v>65</v>
      </c>
      <c r="E31" s="3" t="s">
        <v>63</v>
      </c>
      <c r="F31" s="9">
        <v>40</v>
      </c>
      <c r="G31" s="10">
        <v>5046.3933333333334</v>
      </c>
      <c r="H31" s="10">
        <v>201855.73333333334</v>
      </c>
      <c r="I31" s="10">
        <v>4240</v>
      </c>
      <c r="J31" s="10">
        <f t="shared" si="0"/>
        <v>805.6</v>
      </c>
      <c r="K31" s="10">
        <f t="shared" si="1"/>
        <v>5045.6000000000004</v>
      </c>
      <c r="L31" s="10">
        <f t="shared" si="2"/>
        <v>201824</v>
      </c>
    </row>
    <row r="32" spans="1:12" ht="48" x14ac:dyDescent="0.25">
      <c r="A32" s="2">
        <v>30</v>
      </c>
      <c r="B32" s="3">
        <v>60121200</v>
      </c>
      <c r="C32" s="3" t="s">
        <v>73</v>
      </c>
      <c r="D32" s="3" t="s">
        <v>65</v>
      </c>
      <c r="E32" s="3" t="s">
        <v>63</v>
      </c>
      <c r="F32" s="9">
        <v>40</v>
      </c>
      <c r="G32" s="10">
        <v>5046.3933333333334</v>
      </c>
      <c r="H32" s="10">
        <v>201855.73333333334</v>
      </c>
      <c r="I32" s="10">
        <v>4240</v>
      </c>
      <c r="J32" s="10">
        <f t="shared" si="0"/>
        <v>805.6</v>
      </c>
      <c r="K32" s="10">
        <f t="shared" si="1"/>
        <v>5045.6000000000004</v>
      </c>
      <c r="L32" s="10">
        <f t="shared" si="2"/>
        <v>201824</v>
      </c>
    </row>
    <row r="33" spans="1:12" ht="48" x14ac:dyDescent="0.25">
      <c r="A33" s="2">
        <v>31</v>
      </c>
      <c r="B33" s="3">
        <v>60121200</v>
      </c>
      <c r="C33" s="3" t="s">
        <v>74</v>
      </c>
      <c r="D33" s="3" t="s">
        <v>65</v>
      </c>
      <c r="E33" s="3" t="s">
        <v>63</v>
      </c>
      <c r="F33" s="9">
        <v>40</v>
      </c>
      <c r="G33" s="10">
        <v>5046.3933333333334</v>
      </c>
      <c r="H33" s="10">
        <v>201855.73333333334</v>
      </c>
      <c r="I33" s="10">
        <v>4240</v>
      </c>
      <c r="J33" s="10">
        <f t="shared" si="0"/>
        <v>805.6</v>
      </c>
      <c r="K33" s="10">
        <f t="shared" si="1"/>
        <v>5045.6000000000004</v>
      </c>
      <c r="L33" s="10">
        <f t="shared" si="2"/>
        <v>201824</v>
      </c>
    </row>
    <row r="34" spans="1:12" ht="108" x14ac:dyDescent="0.25">
      <c r="A34" s="2">
        <v>32</v>
      </c>
      <c r="B34" s="2">
        <v>53141600</v>
      </c>
      <c r="C34" s="3" t="s">
        <v>75</v>
      </c>
      <c r="D34" s="3" t="s">
        <v>76</v>
      </c>
      <c r="E34" s="3" t="s">
        <v>9</v>
      </c>
      <c r="F34" s="9">
        <v>20</v>
      </c>
      <c r="G34" s="10">
        <v>63119.583333333336</v>
      </c>
      <c r="H34" s="10">
        <v>1262391.6666666667</v>
      </c>
      <c r="I34" s="10">
        <v>53040</v>
      </c>
      <c r="J34" s="10">
        <f t="shared" si="0"/>
        <v>10077.6</v>
      </c>
      <c r="K34" s="10">
        <f t="shared" si="1"/>
        <v>63117.599999999999</v>
      </c>
      <c r="L34" s="10">
        <f t="shared" si="2"/>
        <v>1262352</v>
      </c>
    </row>
    <row r="35" spans="1:12" ht="48" x14ac:dyDescent="0.25">
      <c r="A35" s="2">
        <v>33</v>
      </c>
      <c r="B35" s="2">
        <v>60121100</v>
      </c>
      <c r="C35" s="3" t="s">
        <v>77</v>
      </c>
      <c r="D35" s="3" t="s">
        <v>78</v>
      </c>
      <c r="E35" s="3" t="s">
        <v>79</v>
      </c>
      <c r="F35" s="9">
        <v>32</v>
      </c>
      <c r="G35" s="10">
        <v>15139.18</v>
      </c>
      <c r="H35" s="10">
        <v>484453.76</v>
      </c>
      <c r="I35" s="10">
        <v>12720</v>
      </c>
      <c r="J35" s="10">
        <f t="shared" si="0"/>
        <v>2416.8000000000002</v>
      </c>
      <c r="K35" s="10">
        <f t="shared" si="1"/>
        <v>15136.8</v>
      </c>
      <c r="L35" s="10">
        <f t="shared" si="2"/>
        <v>484377.59999999998</v>
      </c>
    </row>
    <row r="36" spans="1:12" ht="60" x14ac:dyDescent="0.25">
      <c r="A36" s="2">
        <v>34</v>
      </c>
      <c r="B36" s="2">
        <v>60121100</v>
      </c>
      <c r="C36" s="3" t="s">
        <v>77</v>
      </c>
      <c r="D36" s="3" t="s">
        <v>80</v>
      </c>
      <c r="E36" s="3" t="s">
        <v>79</v>
      </c>
      <c r="F36" s="9">
        <v>32</v>
      </c>
      <c r="G36" s="10">
        <v>15139.18</v>
      </c>
      <c r="H36" s="10">
        <v>484453.76</v>
      </c>
      <c r="I36" s="10">
        <v>12720</v>
      </c>
      <c r="J36" s="10">
        <f t="shared" si="0"/>
        <v>2416.8000000000002</v>
      </c>
      <c r="K36" s="10">
        <f t="shared" si="1"/>
        <v>15136.8</v>
      </c>
      <c r="L36" s="10">
        <f t="shared" si="2"/>
        <v>484377.59999999998</v>
      </c>
    </row>
    <row r="37" spans="1:12" ht="36" x14ac:dyDescent="0.25">
      <c r="A37" s="2">
        <v>35</v>
      </c>
      <c r="B37" s="2">
        <v>60121100</v>
      </c>
      <c r="C37" s="3" t="s">
        <v>77</v>
      </c>
      <c r="D37" s="3" t="s">
        <v>81</v>
      </c>
      <c r="E37" s="3" t="s">
        <v>79</v>
      </c>
      <c r="F37" s="9">
        <v>32</v>
      </c>
      <c r="G37" s="10">
        <v>15139.18</v>
      </c>
      <c r="H37" s="10">
        <v>484453.76</v>
      </c>
      <c r="I37" s="10">
        <v>12720</v>
      </c>
      <c r="J37" s="10">
        <f t="shared" si="0"/>
        <v>2416.8000000000002</v>
      </c>
      <c r="K37" s="10">
        <f t="shared" si="1"/>
        <v>15136.8</v>
      </c>
      <c r="L37" s="10">
        <f t="shared" si="2"/>
        <v>484377.59999999998</v>
      </c>
    </row>
    <row r="38" spans="1:12" ht="24" x14ac:dyDescent="0.25">
      <c r="A38" s="2">
        <v>36</v>
      </c>
      <c r="B38" s="2">
        <v>60121100</v>
      </c>
      <c r="C38" s="3" t="s">
        <v>82</v>
      </c>
      <c r="D38" s="3" t="s">
        <v>82</v>
      </c>
      <c r="E38" s="3" t="s">
        <v>83</v>
      </c>
      <c r="F38" s="9">
        <v>32</v>
      </c>
      <c r="G38" s="10">
        <v>22708.77</v>
      </c>
      <c r="H38" s="10">
        <v>726680.64</v>
      </c>
      <c r="I38" s="10">
        <v>19080</v>
      </c>
      <c r="J38" s="10">
        <f t="shared" si="0"/>
        <v>3625.2</v>
      </c>
      <c r="K38" s="10">
        <f t="shared" si="1"/>
        <v>22705.200000000001</v>
      </c>
      <c r="L38" s="10">
        <f t="shared" si="2"/>
        <v>726566.40000000002</v>
      </c>
    </row>
    <row r="39" spans="1:12" ht="48" x14ac:dyDescent="0.25">
      <c r="A39" s="2">
        <v>37</v>
      </c>
      <c r="B39" s="2">
        <v>60121100</v>
      </c>
      <c r="C39" s="3" t="s">
        <v>84</v>
      </c>
      <c r="D39" s="3" t="s">
        <v>84</v>
      </c>
      <c r="E39" s="3" t="s">
        <v>83</v>
      </c>
      <c r="F39" s="9">
        <v>32</v>
      </c>
      <c r="G39" s="10">
        <v>148188.71666666667</v>
      </c>
      <c r="H39" s="10">
        <v>4742038.9333333336</v>
      </c>
      <c r="I39" s="10">
        <v>124520</v>
      </c>
      <c r="J39" s="10">
        <f t="shared" si="0"/>
        <v>23658.799999999999</v>
      </c>
      <c r="K39" s="10">
        <f t="shared" si="1"/>
        <v>148178.79999999999</v>
      </c>
      <c r="L39" s="10">
        <f t="shared" si="2"/>
        <v>4741721.5999999996</v>
      </c>
    </row>
    <row r="40" spans="1:12" ht="48" x14ac:dyDescent="0.25">
      <c r="A40" s="2">
        <v>38</v>
      </c>
      <c r="B40" s="2">
        <v>60121100</v>
      </c>
      <c r="C40" s="3" t="s">
        <v>85</v>
      </c>
      <c r="D40" s="3" t="s">
        <v>85</v>
      </c>
      <c r="E40" s="3" t="s">
        <v>83</v>
      </c>
      <c r="F40" s="9">
        <v>32</v>
      </c>
      <c r="G40" s="10">
        <v>154033.99666666667</v>
      </c>
      <c r="H40" s="10">
        <v>4929087.8933333335</v>
      </c>
      <c r="I40" s="10">
        <v>129440</v>
      </c>
      <c r="J40" s="10">
        <f t="shared" si="0"/>
        <v>24593.599999999999</v>
      </c>
      <c r="K40" s="10">
        <f t="shared" si="1"/>
        <v>154033.60000000001</v>
      </c>
      <c r="L40" s="10">
        <f t="shared" si="2"/>
        <v>4929075.2000000002</v>
      </c>
    </row>
    <row r="41" spans="1:12" ht="72" x14ac:dyDescent="0.25">
      <c r="A41" s="2">
        <v>39</v>
      </c>
      <c r="B41" s="2">
        <v>60121100</v>
      </c>
      <c r="C41" s="3" t="s">
        <v>86</v>
      </c>
      <c r="D41" s="3" t="s">
        <v>87</v>
      </c>
      <c r="E41" s="3" t="s">
        <v>88</v>
      </c>
      <c r="F41" s="9">
        <v>32</v>
      </c>
      <c r="G41" s="10">
        <v>30278.36</v>
      </c>
      <c r="H41" s="10">
        <v>968907.52</v>
      </c>
      <c r="I41" s="10">
        <v>25440</v>
      </c>
      <c r="J41" s="10">
        <f t="shared" si="0"/>
        <v>4833.6000000000004</v>
      </c>
      <c r="K41" s="10">
        <f t="shared" si="1"/>
        <v>30273.599999999999</v>
      </c>
      <c r="L41" s="10">
        <f t="shared" si="2"/>
        <v>968755.19999999995</v>
      </c>
    </row>
    <row r="42" spans="1:12" ht="36" x14ac:dyDescent="0.25">
      <c r="A42" s="2">
        <v>40</v>
      </c>
      <c r="B42" s="2">
        <v>53141600</v>
      </c>
      <c r="C42" s="3" t="s">
        <v>89</v>
      </c>
      <c r="D42" s="3" t="s">
        <v>90</v>
      </c>
      <c r="E42" s="3" t="s">
        <v>91</v>
      </c>
      <c r="F42" s="9">
        <v>10</v>
      </c>
      <c r="G42" s="10">
        <v>63119.583333333336</v>
      </c>
      <c r="H42" s="10">
        <v>631195.83333333337</v>
      </c>
      <c r="I42" s="10">
        <v>53040</v>
      </c>
      <c r="J42" s="10">
        <f t="shared" si="0"/>
        <v>10077.6</v>
      </c>
      <c r="K42" s="10">
        <f t="shared" si="1"/>
        <v>63117.599999999999</v>
      </c>
      <c r="L42" s="10">
        <f t="shared" si="2"/>
        <v>631176</v>
      </c>
    </row>
    <row r="43" spans="1:12" ht="36" x14ac:dyDescent="0.25">
      <c r="A43" s="2">
        <v>41</v>
      </c>
      <c r="B43" s="3">
        <v>60141000</v>
      </c>
      <c r="C43" s="3" t="s">
        <v>92</v>
      </c>
      <c r="D43" s="3" t="s">
        <v>93</v>
      </c>
      <c r="E43" s="3" t="s">
        <v>7</v>
      </c>
      <c r="F43" s="9">
        <v>10</v>
      </c>
      <c r="G43" s="10">
        <v>42767.806666666664</v>
      </c>
      <c r="H43" s="10">
        <v>427678.06666666665</v>
      </c>
      <c r="I43" s="10">
        <v>35930</v>
      </c>
      <c r="J43" s="10">
        <f t="shared" si="0"/>
        <v>6826.7</v>
      </c>
      <c r="K43" s="10">
        <f t="shared" si="1"/>
        <v>42756.7</v>
      </c>
      <c r="L43" s="10">
        <f t="shared" si="2"/>
        <v>427567</v>
      </c>
    </row>
    <row r="44" spans="1:12" ht="48" x14ac:dyDescent="0.25">
      <c r="A44" s="2">
        <v>42</v>
      </c>
      <c r="B44" s="3">
        <v>60141000</v>
      </c>
      <c r="C44" s="3" t="s">
        <v>94</v>
      </c>
      <c r="D44" s="3" t="s">
        <v>95</v>
      </c>
      <c r="E44" s="3" t="s">
        <v>9</v>
      </c>
      <c r="F44" s="9">
        <v>10</v>
      </c>
      <c r="G44" s="10">
        <v>15724.659999999998</v>
      </c>
      <c r="H44" s="10">
        <v>157246.59999999998</v>
      </c>
      <c r="I44" s="10">
        <v>13210</v>
      </c>
      <c r="J44" s="10">
        <f t="shared" si="0"/>
        <v>2509.9</v>
      </c>
      <c r="K44" s="10">
        <f t="shared" si="1"/>
        <v>15719.9</v>
      </c>
      <c r="L44" s="10">
        <f t="shared" si="2"/>
        <v>157199</v>
      </c>
    </row>
    <row r="45" spans="1:12" ht="48" x14ac:dyDescent="0.25">
      <c r="A45" s="2">
        <v>43</v>
      </c>
      <c r="B45" s="3">
        <v>60141000</v>
      </c>
      <c r="C45" s="3" t="s">
        <v>94</v>
      </c>
      <c r="D45" s="3" t="s">
        <v>96</v>
      </c>
      <c r="E45" s="3" t="s">
        <v>9</v>
      </c>
      <c r="F45" s="9">
        <v>10</v>
      </c>
      <c r="G45" s="10">
        <v>15724.659999999998</v>
      </c>
      <c r="H45" s="10">
        <v>157246.59999999998</v>
      </c>
      <c r="I45" s="10">
        <v>13210</v>
      </c>
      <c r="J45" s="10">
        <f t="shared" si="0"/>
        <v>2509.9</v>
      </c>
      <c r="K45" s="10">
        <f t="shared" si="1"/>
        <v>15719.9</v>
      </c>
      <c r="L45" s="10">
        <f t="shared" si="2"/>
        <v>157199</v>
      </c>
    </row>
    <row r="46" spans="1:12" ht="48" x14ac:dyDescent="0.25">
      <c r="A46" s="2">
        <v>44</v>
      </c>
      <c r="B46" s="3">
        <v>60141000</v>
      </c>
      <c r="C46" s="3" t="s">
        <v>97</v>
      </c>
      <c r="D46" s="3" t="s">
        <v>98</v>
      </c>
      <c r="E46" s="3" t="s">
        <v>99</v>
      </c>
      <c r="F46" s="9">
        <v>10</v>
      </c>
      <c r="G46" s="10">
        <v>15724.659999999998</v>
      </c>
      <c r="H46" s="10">
        <v>157246.59999999998</v>
      </c>
      <c r="I46" s="10">
        <v>13210</v>
      </c>
      <c r="J46" s="10">
        <f t="shared" si="0"/>
        <v>2509.9</v>
      </c>
      <c r="K46" s="10">
        <f t="shared" si="1"/>
        <v>15719.9</v>
      </c>
      <c r="L46" s="10">
        <f t="shared" si="2"/>
        <v>157199</v>
      </c>
    </row>
    <row r="47" spans="1:12" ht="48" x14ac:dyDescent="0.25">
      <c r="A47" s="2">
        <v>45</v>
      </c>
      <c r="B47" s="3">
        <v>60141000</v>
      </c>
      <c r="C47" s="3" t="s">
        <v>100</v>
      </c>
      <c r="D47" s="3" t="s">
        <v>101</v>
      </c>
      <c r="E47" s="3" t="s">
        <v>102</v>
      </c>
      <c r="F47" s="9">
        <v>10</v>
      </c>
      <c r="G47" s="10">
        <v>15724.659999999998</v>
      </c>
      <c r="H47" s="10">
        <v>157246.59999999998</v>
      </c>
      <c r="I47" s="10">
        <v>13210</v>
      </c>
      <c r="J47" s="10">
        <f t="shared" si="0"/>
        <v>2509.9</v>
      </c>
      <c r="K47" s="10">
        <f t="shared" si="1"/>
        <v>15719.9</v>
      </c>
      <c r="L47" s="10">
        <f t="shared" si="2"/>
        <v>157199</v>
      </c>
    </row>
    <row r="48" spans="1:12" ht="48" x14ac:dyDescent="0.25">
      <c r="A48" s="2">
        <v>46</v>
      </c>
      <c r="B48" s="3">
        <v>60141000</v>
      </c>
      <c r="C48" s="3" t="s">
        <v>94</v>
      </c>
      <c r="D48" s="3" t="s">
        <v>103</v>
      </c>
      <c r="E48" s="3" t="s">
        <v>99</v>
      </c>
      <c r="F48" s="9">
        <v>10</v>
      </c>
      <c r="G48" s="10">
        <v>15724.659999999998</v>
      </c>
      <c r="H48" s="10">
        <v>157246.59999999998</v>
      </c>
      <c r="I48" s="10">
        <v>13210</v>
      </c>
      <c r="J48" s="10">
        <f t="shared" si="0"/>
        <v>2509.9</v>
      </c>
      <c r="K48" s="10">
        <f t="shared" si="1"/>
        <v>15719.9</v>
      </c>
      <c r="L48" s="10">
        <f t="shared" si="2"/>
        <v>157199</v>
      </c>
    </row>
    <row r="49" spans="1:12" ht="60" x14ac:dyDescent="0.25">
      <c r="A49" s="2">
        <v>47</v>
      </c>
      <c r="B49" s="3">
        <v>31201600</v>
      </c>
      <c r="C49" s="3" t="s">
        <v>104</v>
      </c>
      <c r="D49" s="3" t="s">
        <v>105</v>
      </c>
      <c r="E49" s="3" t="s">
        <v>106</v>
      </c>
      <c r="F49" s="9">
        <v>10</v>
      </c>
      <c r="G49" s="10">
        <v>16357.343333333332</v>
      </c>
      <c r="H49" s="10">
        <v>163573.43333333332</v>
      </c>
      <c r="I49" s="10">
        <v>13740</v>
      </c>
      <c r="J49" s="10">
        <f t="shared" si="0"/>
        <v>2610.6</v>
      </c>
      <c r="K49" s="10">
        <f t="shared" si="1"/>
        <v>16350.6</v>
      </c>
      <c r="L49" s="10">
        <f t="shared" si="2"/>
        <v>163506</v>
      </c>
    </row>
    <row r="50" spans="1:12" x14ac:dyDescent="0.25">
      <c r="A50" s="2">
        <v>48</v>
      </c>
      <c r="B50" s="3">
        <v>44121600</v>
      </c>
      <c r="C50" s="3" t="s">
        <v>107</v>
      </c>
      <c r="D50" s="3" t="s">
        <v>108</v>
      </c>
      <c r="E50" s="3" t="s">
        <v>8</v>
      </c>
      <c r="F50" s="9">
        <v>9</v>
      </c>
      <c r="G50" s="10">
        <v>22455.696666666667</v>
      </c>
      <c r="H50" s="10">
        <v>202101.27</v>
      </c>
      <c r="I50" s="10">
        <v>18870</v>
      </c>
      <c r="J50" s="10">
        <f t="shared" si="0"/>
        <v>3585.3</v>
      </c>
      <c r="K50" s="10">
        <f t="shared" si="1"/>
        <v>22455.3</v>
      </c>
      <c r="L50" s="10">
        <f t="shared" si="2"/>
        <v>202097.69999999998</v>
      </c>
    </row>
    <row r="51" spans="1:12" x14ac:dyDescent="0.25">
      <c r="A51" s="2">
        <v>49</v>
      </c>
      <c r="B51" s="3">
        <v>44121600</v>
      </c>
      <c r="C51" s="3" t="s">
        <v>109</v>
      </c>
      <c r="D51" s="3" t="s">
        <v>110</v>
      </c>
      <c r="E51" s="3" t="s">
        <v>83</v>
      </c>
      <c r="F51" s="9">
        <v>8</v>
      </c>
      <c r="G51" s="10">
        <v>24978.89333333333</v>
      </c>
      <c r="H51" s="10">
        <v>199831.14666666664</v>
      </c>
      <c r="I51" s="10">
        <v>20990</v>
      </c>
      <c r="J51" s="10">
        <f t="shared" si="0"/>
        <v>3988.1</v>
      </c>
      <c r="K51" s="10">
        <f t="shared" si="1"/>
        <v>24978.1</v>
      </c>
      <c r="L51" s="10">
        <f t="shared" si="2"/>
        <v>199824.8</v>
      </c>
    </row>
    <row r="52" spans="1:12" ht="72" x14ac:dyDescent="0.25">
      <c r="A52" s="2">
        <v>50</v>
      </c>
      <c r="B52" s="3">
        <v>55101501</v>
      </c>
      <c r="C52" s="3" t="s">
        <v>111</v>
      </c>
      <c r="D52" s="3" t="s">
        <v>112</v>
      </c>
      <c r="E52" s="3" t="s">
        <v>83</v>
      </c>
      <c r="F52" s="9">
        <v>12</v>
      </c>
      <c r="G52" s="10">
        <v>353525.2</v>
      </c>
      <c r="H52" s="10">
        <v>4242302.4000000004</v>
      </c>
      <c r="I52" s="10">
        <v>297000</v>
      </c>
      <c r="J52" s="10">
        <f t="shared" si="0"/>
        <v>56430</v>
      </c>
      <c r="K52" s="10">
        <f t="shared" si="1"/>
        <v>353430</v>
      </c>
      <c r="L52" s="10">
        <f t="shared" si="2"/>
        <v>4241160</v>
      </c>
    </row>
    <row r="53" spans="1:12" ht="36" x14ac:dyDescent="0.25">
      <c r="A53" s="2">
        <v>51</v>
      </c>
      <c r="B53" s="3">
        <v>55101501</v>
      </c>
      <c r="C53" s="3" t="s">
        <v>113</v>
      </c>
      <c r="D53" s="3" t="s">
        <v>114</v>
      </c>
      <c r="E53" s="3" t="s">
        <v>51</v>
      </c>
      <c r="F53" s="9">
        <v>12</v>
      </c>
      <c r="G53" s="10">
        <v>353525.2</v>
      </c>
      <c r="H53" s="10">
        <v>4242302.4000000004</v>
      </c>
      <c r="I53" s="10">
        <v>297000</v>
      </c>
      <c r="J53" s="10">
        <f t="shared" si="0"/>
        <v>56430</v>
      </c>
      <c r="K53" s="10">
        <f t="shared" si="1"/>
        <v>353430</v>
      </c>
      <c r="L53" s="10">
        <f t="shared" si="2"/>
        <v>4241160</v>
      </c>
    </row>
    <row r="54" spans="1:12" ht="36" x14ac:dyDescent="0.25">
      <c r="A54" s="2">
        <v>52</v>
      </c>
      <c r="B54" s="3">
        <v>55101501</v>
      </c>
      <c r="C54" s="3" t="s">
        <v>115</v>
      </c>
      <c r="D54" s="3" t="s">
        <v>116</v>
      </c>
      <c r="E54" s="3" t="s">
        <v>117</v>
      </c>
      <c r="F54" s="9">
        <v>40</v>
      </c>
      <c r="G54" s="10">
        <v>39358.853333333333</v>
      </c>
      <c r="H54" s="10">
        <v>1574354.1333333333</v>
      </c>
      <c r="I54" s="10">
        <v>33070</v>
      </c>
      <c r="J54" s="10">
        <f t="shared" si="0"/>
        <v>6283.3</v>
      </c>
      <c r="K54" s="10">
        <f t="shared" si="1"/>
        <v>39353.300000000003</v>
      </c>
      <c r="L54" s="10">
        <f t="shared" si="2"/>
        <v>1574132</v>
      </c>
    </row>
    <row r="55" spans="1:12" ht="24" x14ac:dyDescent="0.25">
      <c r="A55" s="2">
        <v>53</v>
      </c>
      <c r="B55" s="3">
        <v>31201600</v>
      </c>
      <c r="C55" s="3" t="s">
        <v>118</v>
      </c>
      <c r="D55" s="3" t="s">
        <v>118</v>
      </c>
      <c r="E55" s="3" t="s">
        <v>8</v>
      </c>
      <c r="F55" s="9">
        <v>2</v>
      </c>
      <c r="G55" s="10">
        <v>22708.77</v>
      </c>
      <c r="H55" s="10">
        <v>45417.54</v>
      </c>
      <c r="I55" s="10">
        <v>19080</v>
      </c>
      <c r="J55" s="10">
        <f t="shared" si="0"/>
        <v>3625.2</v>
      </c>
      <c r="K55" s="10">
        <f t="shared" si="1"/>
        <v>22705.200000000001</v>
      </c>
      <c r="L55" s="10">
        <f t="shared" si="2"/>
        <v>45410.400000000001</v>
      </c>
    </row>
    <row r="56" spans="1:12" ht="24" x14ac:dyDescent="0.25">
      <c r="A56" s="2">
        <v>54</v>
      </c>
      <c r="B56" s="3">
        <v>31201600</v>
      </c>
      <c r="C56" s="3" t="s">
        <v>119</v>
      </c>
      <c r="D56" s="3" t="s">
        <v>119</v>
      </c>
      <c r="E56" s="3" t="s">
        <v>8</v>
      </c>
      <c r="F56" s="9">
        <v>20</v>
      </c>
      <c r="G56" s="10">
        <v>37847.950000000004</v>
      </c>
      <c r="H56" s="10">
        <v>756959.00000000012</v>
      </c>
      <c r="I56" s="10">
        <v>31800</v>
      </c>
      <c r="J56" s="10">
        <f t="shared" si="0"/>
        <v>6042</v>
      </c>
      <c r="K56" s="10">
        <f t="shared" si="1"/>
        <v>37842</v>
      </c>
      <c r="L56" s="10">
        <f t="shared" si="2"/>
        <v>756840</v>
      </c>
    </row>
    <row r="57" spans="1:12" ht="36" x14ac:dyDescent="0.25">
      <c r="A57" s="2">
        <v>55</v>
      </c>
      <c r="B57" s="3">
        <v>25738700</v>
      </c>
      <c r="C57" s="3" t="s">
        <v>120</v>
      </c>
      <c r="D57" s="3" t="s">
        <v>121</v>
      </c>
      <c r="E57" s="3" t="s">
        <v>12</v>
      </c>
      <c r="F57" s="9">
        <v>4</v>
      </c>
      <c r="G57" s="10">
        <v>77373.006666666668</v>
      </c>
      <c r="H57" s="10">
        <v>309492.02666666667</v>
      </c>
      <c r="I57" s="10">
        <v>65010</v>
      </c>
      <c r="J57" s="10">
        <f t="shared" si="0"/>
        <v>12351.9</v>
      </c>
      <c r="K57" s="10">
        <f t="shared" si="1"/>
        <v>77361.899999999994</v>
      </c>
      <c r="L57" s="10">
        <f t="shared" si="2"/>
        <v>309447.59999999998</v>
      </c>
    </row>
    <row r="58" spans="1:12" ht="48" x14ac:dyDescent="0.25">
      <c r="A58" s="2">
        <v>56</v>
      </c>
      <c r="B58" s="3">
        <v>60124400</v>
      </c>
      <c r="C58" s="3" t="s">
        <v>122</v>
      </c>
      <c r="D58" s="3" t="s">
        <v>123</v>
      </c>
      <c r="E58" s="3" t="s">
        <v>124</v>
      </c>
      <c r="F58" s="9">
        <v>6</v>
      </c>
      <c r="G58" s="10">
        <v>5046.3933333333334</v>
      </c>
      <c r="H58" s="10">
        <v>30278.36</v>
      </c>
      <c r="I58" s="10">
        <v>4240</v>
      </c>
      <c r="J58" s="10">
        <f t="shared" si="0"/>
        <v>805.6</v>
      </c>
      <c r="K58" s="10">
        <f t="shared" si="1"/>
        <v>5045.6000000000004</v>
      </c>
      <c r="L58" s="10">
        <f t="shared" si="2"/>
        <v>30273.600000000002</v>
      </c>
    </row>
    <row r="59" spans="1:12" ht="48" x14ac:dyDescent="0.25">
      <c r="A59" s="2">
        <v>57</v>
      </c>
      <c r="B59" s="3">
        <v>60124400</v>
      </c>
      <c r="C59" s="3" t="s">
        <v>125</v>
      </c>
      <c r="D59" s="3" t="s">
        <v>123</v>
      </c>
      <c r="E59" s="3" t="s">
        <v>124</v>
      </c>
      <c r="F59" s="9">
        <v>6</v>
      </c>
      <c r="G59" s="10">
        <v>5378.8</v>
      </c>
      <c r="H59" s="10">
        <v>32272.800000000003</v>
      </c>
      <c r="I59" s="10">
        <v>4500</v>
      </c>
      <c r="J59" s="10">
        <f t="shared" si="0"/>
        <v>855</v>
      </c>
      <c r="K59" s="10">
        <f t="shared" si="1"/>
        <v>5355</v>
      </c>
      <c r="L59" s="10">
        <f t="shared" si="2"/>
        <v>32130</v>
      </c>
    </row>
    <row r="60" spans="1:12" ht="48" x14ac:dyDescent="0.25">
      <c r="A60" s="2">
        <v>58</v>
      </c>
      <c r="B60" s="3">
        <v>60124400</v>
      </c>
      <c r="C60" s="3" t="s">
        <v>126</v>
      </c>
      <c r="D60" s="3" t="s">
        <v>123</v>
      </c>
      <c r="E60" s="3" t="s">
        <v>124</v>
      </c>
      <c r="F60" s="9">
        <v>6</v>
      </c>
      <c r="G60" s="10">
        <v>10804.803333333333</v>
      </c>
      <c r="H60" s="10">
        <v>64828.82</v>
      </c>
      <c r="I60" s="10">
        <v>9070</v>
      </c>
      <c r="J60" s="10">
        <f t="shared" si="0"/>
        <v>1723.3</v>
      </c>
      <c r="K60" s="10">
        <f t="shared" si="1"/>
        <v>10793.3</v>
      </c>
      <c r="L60" s="10">
        <f t="shared" si="2"/>
        <v>64759.799999999996</v>
      </c>
    </row>
    <row r="61" spans="1:12" ht="24" x14ac:dyDescent="0.25">
      <c r="A61" s="2">
        <v>59</v>
      </c>
      <c r="B61" s="3"/>
      <c r="C61" s="3" t="s">
        <v>127</v>
      </c>
      <c r="D61" s="3" t="s">
        <v>128</v>
      </c>
      <c r="E61" s="3" t="s">
        <v>129</v>
      </c>
      <c r="F61" s="9">
        <v>6</v>
      </c>
      <c r="G61" s="10">
        <v>32548.483333333334</v>
      </c>
      <c r="H61" s="10">
        <v>195290.9</v>
      </c>
      <c r="I61" s="10">
        <v>27350</v>
      </c>
      <c r="J61" s="10">
        <f t="shared" si="0"/>
        <v>5196.5</v>
      </c>
      <c r="K61" s="10">
        <f t="shared" si="1"/>
        <v>32546.5</v>
      </c>
      <c r="L61" s="10">
        <f t="shared" si="2"/>
        <v>195279</v>
      </c>
    </row>
    <row r="62" spans="1:12" ht="48" x14ac:dyDescent="0.25">
      <c r="A62" s="2">
        <v>60</v>
      </c>
      <c r="B62" s="3">
        <v>60121200</v>
      </c>
      <c r="C62" s="3" t="s">
        <v>130</v>
      </c>
      <c r="D62" s="3" t="s">
        <v>131</v>
      </c>
      <c r="E62" s="3" t="s">
        <v>7</v>
      </c>
      <c r="F62" s="9">
        <v>2</v>
      </c>
      <c r="G62" s="10">
        <v>3488.2866666666669</v>
      </c>
      <c r="H62" s="10">
        <v>6976.5733333333337</v>
      </c>
      <c r="I62" s="10">
        <v>2930</v>
      </c>
      <c r="J62" s="10">
        <f t="shared" si="0"/>
        <v>556.70000000000005</v>
      </c>
      <c r="K62" s="10">
        <f t="shared" si="1"/>
        <v>3486.7</v>
      </c>
      <c r="L62" s="10">
        <f t="shared" si="2"/>
        <v>6973.4</v>
      </c>
    </row>
    <row r="63" spans="1:12" ht="48" x14ac:dyDescent="0.25">
      <c r="A63" s="2">
        <v>61</v>
      </c>
      <c r="B63" s="3">
        <v>60121200</v>
      </c>
      <c r="C63" s="3" t="s">
        <v>132</v>
      </c>
      <c r="D63" s="3" t="s">
        <v>133</v>
      </c>
      <c r="E63" s="3" t="s">
        <v>7</v>
      </c>
      <c r="F63" s="9">
        <v>2</v>
      </c>
      <c r="G63" s="10">
        <v>4247.5066666666671</v>
      </c>
      <c r="H63" s="10">
        <v>8495.0133333333342</v>
      </c>
      <c r="I63" s="10">
        <v>3560</v>
      </c>
      <c r="J63" s="10">
        <f t="shared" si="0"/>
        <v>676.4</v>
      </c>
      <c r="K63" s="10">
        <f t="shared" si="1"/>
        <v>4236.3999999999996</v>
      </c>
      <c r="L63" s="10">
        <f t="shared" si="2"/>
        <v>8472.7999999999993</v>
      </c>
    </row>
    <row r="64" spans="1:12" ht="48" x14ac:dyDescent="0.25">
      <c r="A64" s="2">
        <v>62</v>
      </c>
      <c r="B64" s="3">
        <v>60121200</v>
      </c>
      <c r="C64" s="3" t="s">
        <v>134</v>
      </c>
      <c r="D64" s="3" t="s">
        <v>135</v>
      </c>
      <c r="E64" s="3" t="s">
        <v>7</v>
      </c>
      <c r="F64" s="9">
        <v>2</v>
      </c>
      <c r="G64" s="10">
        <v>4247.5066666666671</v>
      </c>
      <c r="H64" s="10">
        <v>8495.0133333333342</v>
      </c>
      <c r="I64" s="10">
        <v>3560</v>
      </c>
      <c r="J64" s="10">
        <f t="shared" si="0"/>
        <v>676.4</v>
      </c>
      <c r="K64" s="10">
        <f t="shared" si="1"/>
        <v>4236.3999999999996</v>
      </c>
      <c r="L64" s="10">
        <f t="shared" si="2"/>
        <v>8472.7999999999993</v>
      </c>
    </row>
    <row r="65" spans="1:12" ht="60" x14ac:dyDescent="0.25">
      <c r="A65" s="2">
        <v>63</v>
      </c>
      <c r="B65" s="3">
        <v>60121200</v>
      </c>
      <c r="C65" s="3" t="s">
        <v>136</v>
      </c>
      <c r="D65" s="3" t="s">
        <v>137</v>
      </c>
      <c r="E65" s="3" t="s">
        <v>7</v>
      </c>
      <c r="F65" s="9">
        <v>2</v>
      </c>
      <c r="G65" s="10">
        <v>2602.5300000000002</v>
      </c>
      <c r="H65" s="10">
        <v>5205.0600000000004</v>
      </c>
      <c r="I65" s="10">
        <v>2180</v>
      </c>
      <c r="J65" s="10">
        <f t="shared" si="0"/>
        <v>414.2</v>
      </c>
      <c r="K65" s="10">
        <f t="shared" si="1"/>
        <v>2594.1999999999998</v>
      </c>
      <c r="L65" s="10">
        <f t="shared" si="2"/>
        <v>5188.3999999999996</v>
      </c>
    </row>
    <row r="66" spans="1:12" ht="96" x14ac:dyDescent="0.25">
      <c r="A66" s="2">
        <v>64</v>
      </c>
      <c r="B66" s="3" t="s">
        <v>138</v>
      </c>
      <c r="C66" s="3" t="s">
        <v>139</v>
      </c>
      <c r="D66" s="3" t="s">
        <v>140</v>
      </c>
      <c r="E66" s="3" t="s">
        <v>141</v>
      </c>
      <c r="F66" s="9">
        <v>2</v>
      </c>
      <c r="G66" s="10">
        <v>4500.58</v>
      </c>
      <c r="H66" s="10">
        <v>9001.16</v>
      </c>
      <c r="I66" s="10">
        <v>3780</v>
      </c>
      <c r="J66" s="10">
        <f t="shared" si="0"/>
        <v>718.2</v>
      </c>
      <c r="K66" s="10">
        <f t="shared" si="1"/>
        <v>4498.2</v>
      </c>
      <c r="L66" s="10">
        <f t="shared" si="2"/>
        <v>8996.4</v>
      </c>
    </row>
    <row r="67" spans="1:12" ht="84" x14ac:dyDescent="0.25">
      <c r="A67" s="2">
        <v>65</v>
      </c>
      <c r="B67" s="3" t="s">
        <v>138</v>
      </c>
      <c r="C67" s="3" t="s">
        <v>142</v>
      </c>
      <c r="D67" s="3" t="s">
        <v>143</v>
      </c>
      <c r="E67" s="3" t="s">
        <v>144</v>
      </c>
      <c r="F67" s="9">
        <v>32</v>
      </c>
      <c r="G67" s="10">
        <v>4500.58</v>
      </c>
      <c r="H67" s="10">
        <v>144018.56</v>
      </c>
      <c r="I67" s="10">
        <v>3780</v>
      </c>
      <c r="J67" s="10">
        <f t="shared" si="0"/>
        <v>718.2</v>
      </c>
      <c r="K67" s="10">
        <f t="shared" si="1"/>
        <v>4498.2</v>
      </c>
      <c r="L67" s="10">
        <f t="shared" si="2"/>
        <v>143942.39999999999</v>
      </c>
    </row>
    <row r="68" spans="1:12" ht="96" x14ac:dyDescent="0.25">
      <c r="A68" s="2">
        <v>66</v>
      </c>
      <c r="B68" s="3" t="s">
        <v>138</v>
      </c>
      <c r="C68" s="3" t="s">
        <v>145</v>
      </c>
      <c r="D68" s="3" t="s">
        <v>146</v>
      </c>
      <c r="E68" s="3" t="s">
        <v>141</v>
      </c>
      <c r="F68" s="9">
        <v>32</v>
      </c>
      <c r="G68" s="10">
        <v>4500.58</v>
      </c>
      <c r="H68" s="10">
        <v>144018.56</v>
      </c>
      <c r="I68" s="10">
        <v>3780</v>
      </c>
      <c r="J68" s="10">
        <f t="shared" ref="J68:J100" si="3">+I68*19%</f>
        <v>718.2</v>
      </c>
      <c r="K68" s="10">
        <f t="shared" ref="K68:K100" si="4">+I68+J68</f>
        <v>4498.2</v>
      </c>
      <c r="L68" s="10">
        <f t="shared" ref="L68:L131" si="5">+K68*F68</f>
        <v>143942.39999999999</v>
      </c>
    </row>
    <row r="69" spans="1:12" ht="96" x14ac:dyDescent="0.25">
      <c r="A69" s="2">
        <v>67</v>
      </c>
      <c r="B69" s="3" t="s">
        <v>138</v>
      </c>
      <c r="C69" s="3" t="s">
        <v>147</v>
      </c>
      <c r="D69" s="3" t="s">
        <v>148</v>
      </c>
      <c r="E69" s="3" t="s">
        <v>141</v>
      </c>
      <c r="F69" s="9">
        <v>32</v>
      </c>
      <c r="G69" s="10">
        <v>4500.58</v>
      </c>
      <c r="H69" s="10">
        <v>144018.56</v>
      </c>
      <c r="I69" s="10">
        <v>3780</v>
      </c>
      <c r="J69" s="10">
        <f t="shared" si="3"/>
        <v>718.2</v>
      </c>
      <c r="K69" s="10">
        <f t="shared" si="4"/>
        <v>4498.2</v>
      </c>
      <c r="L69" s="10">
        <f t="shared" si="5"/>
        <v>143942.39999999999</v>
      </c>
    </row>
    <row r="70" spans="1:12" ht="96" x14ac:dyDescent="0.25">
      <c r="A70" s="2">
        <v>68</v>
      </c>
      <c r="B70" s="3" t="s">
        <v>138</v>
      </c>
      <c r="C70" s="3" t="s">
        <v>149</v>
      </c>
      <c r="D70" s="3" t="s">
        <v>150</v>
      </c>
      <c r="E70" s="3" t="s">
        <v>141</v>
      </c>
      <c r="F70" s="9">
        <v>32</v>
      </c>
      <c r="G70" s="10">
        <v>4500.58</v>
      </c>
      <c r="H70" s="10">
        <v>144018.56</v>
      </c>
      <c r="I70" s="10">
        <v>3780</v>
      </c>
      <c r="J70" s="10">
        <f t="shared" si="3"/>
        <v>718.2</v>
      </c>
      <c r="K70" s="10">
        <f t="shared" si="4"/>
        <v>4498.2</v>
      </c>
      <c r="L70" s="10">
        <f t="shared" si="5"/>
        <v>143942.39999999999</v>
      </c>
    </row>
    <row r="71" spans="1:12" ht="96" x14ac:dyDescent="0.25">
      <c r="A71" s="2">
        <v>69</v>
      </c>
      <c r="B71" s="3" t="s">
        <v>138</v>
      </c>
      <c r="C71" s="3" t="s">
        <v>151</v>
      </c>
      <c r="D71" s="3" t="s">
        <v>152</v>
      </c>
      <c r="E71" s="3" t="s">
        <v>141</v>
      </c>
      <c r="F71" s="9">
        <v>32</v>
      </c>
      <c r="G71" s="10">
        <v>4500.58</v>
      </c>
      <c r="H71" s="10">
        <v>144018.56</v>
      </c>
      <c r="I71" s="10">
        <v>3780</v>
      </c>
      <c r="J71" s="10">
        <f t="shared" si="3"/>
        <v>718.2</v>
      </c>
      <c r="K71" s="10">
        <f t="shared" si="4"/>
        <v>4498.2</v>
      </c>
      <c r="L71" s="10">
        <f t="shared" si="5"/>
        <v>143942.39999999999</v>
      </c>
    </row>
    <row r="72" spans="1:12" ht="72" x14ac:dyDescent="0.25">
      <c r="A72" s="2">
        <v>70</v>
      </c>
      <c r="B72" s="3" t="s">
        <v>138</v>
      </c>
      <c r="C72" s="3" t="s">
        <v>153</v>
      </c>
      <c r="D72" s="3" t="s">
        <v>154</v>
      </c>
      <c r="E72" s="3" t="s">
        <v>141</v>
      </c>
      <c r="F72" s="9">
        <v>32</v>
      </c>
      <c r="G72" s="10">
        <v>4500.58</v>
      </c>
      <c r="H72" s="10">
        <v>144018.56</v>
      </c>
      <c r="I72" s="10">
        <v>3780</v>
      </c>
      <c r="J72" s="10">
        <f t="shared" si="3"/>
        <v>718.2</v>
      </c>
      <c r="K72" s="10">
        <f t="shared" si="4"/>
        <v>4498.2</v>
      </c>
      <c r="L72" s="10">
        <f t="shared" si="5"/>
        <v>143942.39999999999</v>
      </c>
    </row>
    <row r="73" spans="1:12" ht="96" x14ac:dyDescent="0.25">
      <c r="A73" s="2">
        <v>71</v>
      </c>
      <c r="B73" s="3" t="s">
        <v>138</v>
      </c>
      <c r="C73" s="3" t="s">
        <v>155</v>
      </c>
      <c r="D73" s="3" t="s">
        <v>156</v>
      </c>
      <c r="E73" s="3" t="s">
        <v>141</v>
      </c>
      <c r="F73" s="9">
        <v>32</v>
      </c>
      <c r="G73" s="10">
        <v>4500.58</v>
      </c>
      <c r="H73" s="10">
        <v>144018.56</v>
      </c>
      <c r="I73" s="10">
        <v>3780</v>
      </c>
      <c r="J73" s="10">
        <f t="shared" si="3"/>
        <v>718.2</v>
      </c>
      <c r="K73" s="10">
        <f t="shared" si="4"/>
        <v>4498.2</v>
      </c>
      <c r="L73" s="10">
        <f t="shared" si="5"/>
        <v>143942.39999999999</v>
      </c>
    </row>
    <row r="74" spans="1:12" ht="96" x14ac:dyDescent="0.25">
      <c r="A74" s="2">
        <v>72</v>
      </c>
      <c r="B74" s="3" t="s">
        <v>138</v>
      </c>
      <c r="C74" s="3" t="s">
        <v>157</v>
      </c>
      <c r="D74" s="3" t="s">
        <v>158</v>
      </c>
      <c r="E74" s="3" t="s">
        <v>141</v>
      </c>
      <c r="F74" s="9">
        <v>32</v>
      </c>
      <c r="G74" s="10">
        <v>4500.58</v>
      </c>
      <c r="H74" s="10">
        <v>144018.56</v>
      </c>
      <c r="I74" s="10">
        <v>3780</v>
      </c>
      <c r="J74" s="10">
        <f t="shared" si="3"/>
        <v>718.2</v>
      </c>
      <c r="K74" s="10">
        <f t="shared" si="4"/>
        <v>4498.2</v>
      </c>
      <c r="L74" s="10">
        <f t="shared" si="5"/>
        <v>143942.39999999999</v>
      </c>
    </row>
    <row r="75" spans="1:12" ht="96" x14ac:dyDescent="0.25">
      <c r="A75" s="2">
        <v>73</v>
      </c>
      <c r="B75" s="3" t="s">
        <v>138</v>
      </c>
      <c r="C75" s="3" t="s">
        <v>159</v>
      </c>
      <c r="D75" s="3" t="s">
        <v>160</v>
      </c>
      <c r="E75" s="3" t="s">
        <v>141</v>
      </c>
      <c r="F75" s="9">
        <v>20</v>
      </c>
      <c r="G75" s="10">
        <v>4500.58</v>
      </c>
      <c r="H75" s="10">
        <v>90011.6</v>
      </c>
      <c r="I75" s="10">
        <v>3780</v>
      </c>
      <c r="J75" s="10">
        <f t="shared" si="3"/>
        <v>718.2</v>
      </c>
      <c r="K75" s="10">
        <f t="shared" si="4"/>
        <v>4498.2</v>
      </c>
      <c r="L75" s="10">
        <f t="shared" si="5"/>
        <v>89964</v>
      </c>
    </row>
    <row r="76" spans="1:12" ht="72" x14ac:dyDescent="0.25">
      <c r="A76" s="2">
        <v>74</v>
      </c>
      <c r="B76" s="3" t="s">
        <v>138</v>
      </c>
      <c r="C76" s="3" t="s">
        <v>161</v>
      </c>
      <c r="D76" s="3" t="s">
        <v>154</v>
      </c>
      <c r="E76" s="3" t="s">
        <v>141</v>
      </c>
      <c r="F76" s="9">
        <v>20</v>
      </c>
      <c r="G76" s="10">
        <v>4500.58</v>
      </c>
      <c r="H76" s="10">
        <v>90011.6</v>
      </c>
      <c r="I76" s="10">
        <v>3780</v>
      </c>
      <c r="J76" s="10">
        <f t="shared" si="3"/>
        <v>718.2</v>
      </c>
      <c r="K76" s="10">
        <f t="shared" si="4"/>
        <v>4498.2</v>
      </c>
      <c r="L76" s="10">
        <f t="shared" si="5"/>
        <v>89964</v>
      </c>
    </row>
    <row r="77" spans="1:12" ht="72" x14ac:dyDescent="0.25">
      <c r="A77" s="2">
        <v>75</v>
      </c>
      <c r="B77" s="3" t="s">
        <v>138</v>
      </c>
      <c r="C77" s="3" t="s">
        <v>162</v>
      </c>
      <c r="D77" s="3" t="s">
        <v>154</v>
      </c>
      <c r="E77" s="3" t="s">
        <v>141</v>
      </c>
      <c r="F77" s="9">
        <v>20</v>
      </c>
      <c r="G77" s="10">
        <v>4500.58</v>
      </c>
      <c r="H77" s="10">
        <v>90011.6</v>
      </c>
      <c r="I77" s="10">
        <v>3780</v>
      </c>
      <c r="J77" s="10">
        <f t="shared" si="3"/>
        <v>718.2</v>
      </c>
      <c r="K77" s="10">
        <f t="shared" si="4"/>
        <v>4498.2</v>
      </c>
      <c r="L77" s="10">
        <f t="shared" si="5"/>
        <v>89964</v>
      </c>
    </row>
    <row r="78" spans="1:12" ht="72" x14ac:dyDescent="0.25">
      <c r="A78" s="2">
        <v>76</v>
      </c>
      <c r="B78" s="3" t="s">
        <v>138</v>
      </c>
      <c r="C78" s="3" t="s">
        <v>163</v>
      </c>
      <c r="D78" s="3" t="s">
        <v>154</v>
      </c>
      <c r="E78" s="3" t="s">
        <v>141</v>
      </c>
      <c r="F78" s="9">
        <v>20</v>
      </c>
      <c r="G78" s="10">
        <v>4500.58</v>
      </c>
      <c r="H78" s="10">
        <v>90011.6</v>
      </c>
      <c r="I78" s="10">
        <v>3780</v>
      </c>
      <c r="J78" s="10">
        <f t="shared" si="3"/>
        <v>718.2</v>
      </c>
      <c r="K78" s="10">
        <f t="shared" si="4"/>
        <v>4498.2</v>
      </c>
      <c r="L78" s="10">
        <f t="shared" si="5"/>
        <v>89964</v>
      </c>
    </row>
    <row r="79" spans="1:12" ht="96" x14ac:dyDescent="0.25">
      <c r="A79" s="2">
        <v>77</v>
      </c>
      <c r="B79" s="3" t="s">
        <v>138</v>
      </c>
      <c r="C79" s="3" t="s">
        <v>164</v>
      </c>
      <c r="D79" s="3" t="s">
        <v>165</v>
      </c>
      <c r="E79" s="3" t="s">
        <v>141</v>
      </c>
      <c r="F79" s="9">
        <v>20</v>
      </c>
      <c r="G79" s="10">
        <v>4500.58</v>
      </c>
      <c r="H79" s="10">
        <v>90011.6</v>
      </c>
      <c r="I79" s="10">
        <v>3780</v>
      </c>
      <c r="J79" s="10">
        <f t="shared" si="3"/>
        <v>718.2</v>
      </c>
      <c r="K79" s="10">
        <f t="shared" si="4"/>
        <v>4498.2</v>
      </c>
      <c r="L79" s="10">
        <f t="shared" si="5"/>
        <v>89964</v>
      </c>
    </row>
    <row r="80" spans="1:12" ht="72" x14ac:dyDescent="0.25">
      <c r="A80" s="2">
        <v>78</v>
      </c>
      <c r="B80" s="3" t="s">
        <v>138</v>
      </c>
      <c r="C80" s="3" t="s">
        <v>166</v>
      </c>
      <c r="D80" s="3" t="s">
        <v>154</v>
      </c>
      <c r="E80" s="3" t="s">
        <v>141</v>
      </c>
      <c r="F80" s="9">
        <v>20</v>
      </c>
      <c r="G80" s="10">
        <v>4500.58</v>
      </c>
      <c r="H80" s="10">
        <v>90011.6</v>
      </c>
      <c r="I80" s="10">
        <v>3780</v>
      </c>
      <c r="J80" s="10">
        <f t="shared" si="3"/>
        <v>718.2</v>
      </c>
      <c r="K80" s="10">
        <f t="shared" si="4"/>
        <v>4498.2</v>
      </c>
      <c r="L80" s="10">
        <f t="shared" si="5"/>
        <v>89964</v>
      </c>
    </row>
    <row r="81" spans="1:12" ht="72" x14ac:dyDescent="0.25">
      <c r="A81" s="2">
        <v>79</v>
      </c>
      <c r="B81" s="3" t="s">
        <v>138</v>
      </c>
      <c r="C81" s="3" t="s">
        <v>167</v>
      </c>
      <c r="D81" s="3" t="s">
        <v>154</v>
      </c>
      <c r="E81" s="3" t="s">
        <v>141</v>
      </c>
      <c r="F81" s="9">
        <v>20</v>
      </c>
      <c r="G81" s="10">
        <v>4500.58</v>
      </c>
      <c r="H81" s="10">
        <v>90011.6</v>
      </c>
      <c r="I81" s="10">
        <v>3780</v>
      </c>
      <c r="J81" s="10">
        <f t="shared" si="3"/>
        <v>718.2</v>
      </c>
      <c r="K81" s="10">
        <f t="shared" si="4"/>
        <v>4498.2</v>
      </c>
      <c r="L81" s="10">
        <f t="shared" si="5"/>
        <v>89964</v>
      </c>
    </row>
    <row r="82" spans="1:12" ht="72" x14ac:dyDescent="0.25">
      <c r="A82" s="2">
        <v>80</v>
      </c>
      <c r="B82" s="3" t="s">
        <v>138</v>
      </c>
      <c r="C82" s="3" t="s">
        <v>168</v>
      </c>
      <c r="D82" s="3" t="s">
        <v>154</v>
      </c>
      <c r="E82" s="3" t="s">
        <v>141</v>
      </c>
      <c r="F82" s="9">
        <v>20</v>
      </c>
      <c r="G82" s="10">
        <v>4500.58</v>
      </c>
      <c r="H82" s="10">
        <v>90011.6</v>
      </c>
      <c r="I82" s="10">
        <v>3780</v>
      </c>
      <c r="J82" s="10">
        <f t="shared" si="3"/>
        <v>718.2</v>
      </c>
      <c r="K82" s="10">
        <f t="shared" si="4"/>
        <v>4498.2</v>
      </c>
      <c r="L82" s="10">
        <f t="shared" si="5"/>
        <v>89964</v>
      </c>
    </row>
    <row r="83" spans="1:12" ht="96" x14ac:dyDescent="0.25">
      <c r="A83" s="2">
        <v>81</v>
      </c>
      <c r="B83" s="3" t="s">
        <v>138</v>
      </c>
      <c r="C83" s="3" t="s">
        <v>169</v>
      </c>
      <c r="D83" s="3" t="s">
        <v>170</v>
      </c>
      <c r="E83" s="3" t="s">
        <v>141</v>
      </c>
      <c r="F83" s="9">
        <v>20</v>
      </c>
      <c r="G83" s="10">
        <v>4500.58</v>
      </c>
      <c r="H83" s="10">
        <v>90011.6</v>
      </c>
      <c r="I83" s="10">
        <v>3780</v>
      </c>
      <c r="J83" s="10">
        <f t="shared" si="3"/>
        <v>718.2</v>
      </c>
      <c r="K83" s="10">
        <f t="shared" si="4"/>
        <v>4498.2</v>
      </c>
      <c r="L83" s="10">
        <f t="shared" si="5"/>
        <v>89964</v>
      </c>
    </row>
    <row r="84" spans="1:12" ht="96" x14ac:dyDescent="0.25">
      <c r="A84" s="2">
        <v>82</v>
      </c>
      <c r="B84" s="3" t="s">
        <v>138</v>
      </c>
      <c r="C84" s="3" t="s">
        <v>171</v>
      </c>
      <c r="D84" s="3" t="s">
        <v>172</v>
      </c>
      <c r="E84" s="3" t="s">
        <v>141</v>
      </c>
      <c r="F84" s="9">
        <v>20</v>
      </c>
      <c r="G84" s="10">
        <v>4500.58</v>
      </c>
      <c r="H84" s="10">
        <v>90011.6</v>
      </c>
      <c r="I84" s="10">
        <v>3780</v>
      </c>
      <c r="J84" s="10">
        <f t="shared" si="3"/>
        <v>718.2</v>
      </c>
      <c r="K84" s="10">
        <f t="shared" si="4"/>
        <v>4498.2</v>
      </c>
      <c r="L84" s="10">
        <f t="shared" si="5"/>
        <v>89964</v>
      </c>
    </row>
    <row r="85" spans="1:12" ht="84" x14ac:dyDescent="0.25">
      <c r="A85" s="2">
        <v>83</v>
      </c>
      <c r="B85" s="3" t="s">
        <v>138</v>
      </c>
      <c r="C85" s="3" t="s">
        <v>173</v>
      </c>
      <c r="D85" s="3" t="s">
        <v>174</v>
      </c>
      <c r="E85" s="3" t="s">
        <v>141</v>
      </c>
      <c r="F85" s="9">
        <v>20</v>
      </c>
      <c r="G85" s="10">
        <v>4500.58</v>
      </c>
      <c r="H85" s="10">
        <v>90011.6</v>
      </c>
      <c r="I85" s="10">
        <v>3780</v>
      </c>
      <c r="J85" s="10">
        <f t="shared" si="3"/>
        <v>718.2</v>
      </c>
      <c r="K85" s="10">
        <f t="shared" si="4"/>
        <v>4498.2</v>
      </c>
      <c r="L85" s="10">
        <f t="shared" si="5"/>
        <v>89964</v>
      </c>
    </row>
    <row r="86" spans="1:12" ht="72" x14ac:dyDescent="0.25">
      <c r="A86" s="2">
        <v>84</v>
      </c>
      <c r="B86" s="3" t="s">
        <v>138</v>
      </c>
      <c r="C86" s="3" t="s">
        <v>175</v>
      </c>
      <c r="D86" s="3" t="s">
        <v>154</v>
      </c>
      <c r="E86" s="3" t="s">
        <v>141</v>
      </c>
      <c r="F86" s="9">
        <v>20</v>
      </c>
      <c r="G86" s="10">
        <v>4500.58</v>
      </c>
      <c r="H86" s="10">
        <v>90011.6</v>
      </c>
      <c r="I86" s="10">
        <v>3780</v>
      </c>
      <c r="J86" s="10">
        <f t="shared" si="3"/>
        <v>718.2</v>
      </c>
      <c r="K86" s="10">
        <f t="shared" si="4"/>
        <v>4498.2</v>
      </c>
      <c r="L86" s="10">
        <f t="shared" si="5"/>
        <v>89964</v>
      </c>
    </row>
    <row r="87" spans="1:12" ht="60" x14ac:dyDescent="0.25">
      <c r="A87" s="2">
        <v>85</v>
      </c>
      <c r="B87" s="3">
        <v>60105800</v>
      </c>
      <c r="C87" s="3" t="s">
        <v>176</v>
      </c>
      <c r="D87" s="3" t="s">
        <v>177</v>
      </c>
      <c r="E87" s="3" t="s">
        <v>178</v>
      </c>
      <c r="F87" s="9">
        <v>20</v>
      </c>
      <c r="G87" s="10">
        <v>3488.2866666666669</v>
      </c>
      <c r="H87" s="10">
        <v>69765.733333333337</v>
      </c>
      <c r="I87" s="10">
        <v>2930</v>
      </c>
      <c r="J87" s="10">
        <f t="shared" si="3"/>
        <v>556.70000000000005</v>
      </c>
      <c r="K87" s="10">
        <f t="shared" si="4"/>
        <v>3486.7</v>
      </c>
      <c r="L87" s="10">
        <f t="shared" si="5"/>
        <v>69734</v>
      </c>
    </row>
    <row r="88" spans="1:12" ht="60" x14ac:dyDescent="0.25">
      <c r="A88" s="2">
        <v>86</v>
      </c>
      <c r="B88" s="3">
        <v>60105800</v>
      </c>
      <c r="C88" s="3" t="s">
        <v>179</v>
      </c>
      <c r="D88" s="3" t="s">
        <v>177</v>
      </c>
      <c r="E88" s="3" t="s">
        <v>178</v>
      </c>
      <c r="F88" s="9">
        <v>20</v>
      </c>
      <c r="G88" s="10">
        <v>3488.2866666666669</v>
      </c>
      <c r="H88" s="10">
        <v>69765.733333333337</v>
      </c>
      <c r="I88" s="10">
        <v>2930</v>
      </c>
      <c r="J88" s="10">
        <f t="shared" si="3"/>
        <v>556.70000000000005</v>
      </c>
      <c r="K88" s="10">
        <f t="shared" si="4"/>
        <v>3486.7</v>
      </c>
      <c r="L88" s="10">
        <f t="shared" si="5"/>
        <v>69734</v>
      </c>
    </row>
    <row r="89" spans="1:12" ht="60" x14ac:dyDescent="0.25">
      <c r="A89" s="2">
        <v>87</v>
      </c>
      <c r="B89" s="3">
        <v>60105800</v>
      </c>
      <c r="C89" s="3" t="s">
        <v>180</v>
      </c>
      <c r="D89" s="3" t="s">
        <v>177</v>
      </c>
      <c r="E89" s="3" t="s">
        <v>178</v>
      </c>
      <c r="F89" s="9">
        <v>20</v>
      </c>
      <c r="G89" s="10">
        <v>3488.2866666666669</v>
      </c>
      <c r="H89" s="10">
        <v>69765.733333333337</v>
      </c>
      <c r="I89" s="10">
        <v>2930</v>
      </c>
      <c r="J89" s="10">
        <f t="shared" si="3"/>
        <v>556.70000000000005</v>
      </c>
      <c r="K89" s="10">
        <f t="shared" si="4"/>
        <v>3486.7</v>
      </c>
      <c r="L89" s="10">
        <f t="shared" si="5"/>
        <v>69734</v>
      </c>
    </row>
    <row r="90" spans="1:12" ht="60" x14ac:dyDescent="0.25">
      <c r="A90" s="2">
        <v>88</v>
      </c>
      <c r="B90" s="3">
        <v>60105800</v>
      </c>
      <c r="C90" s="3" t="s">
        <v>181</v>
      </c>
      <c r="D90" s="3" t="s">
        <v>177</v>
      </c>
      <c r="E90" s="3" t="s">
        <v>178</v>
      </c>
      <c r="F90" s="9">
        <v>20</v>
      </c>
      <c r="G90" s="10">
        <v>3488.2866666666669</v>
      </c>
      <c r="H90" s="10">
        <v>69765.733333333337</v>
      </c>
      <c r="I90" s="10">
        <v>2930</v>
      </c>
      <c r="J90" s="10">
        <f t="shared" si="3"/>
        <v>556.70000000000005</v>
      </c>
      <c r="K90" s="10">
        <f t="shared" si="4"/>
        <v>3486.7</v>
      </c>
      <c r="L90" s="10">
        <f t="shared" si="5"/>
        <v>69734</v>
      </c>
    </row>
    <row r="91" spans="1:12" ht="90" x14ac:dyDescent="0.25">
      <c r="A91" s="2">
        <v>89</v>
      </c>
      <c r="B91" s="7">
        <v>60105800</v>
      </c>
      <c r="C91" s="7" t="s">
        <v>182</v>
      </c>
      <c r="D91" s="7" t="s">
        <v>177</v>
      </c>
      <c r="E91" s="7" t="s">
        <v>178</v>
      </c>
      <c r="F91" s="11">
        <v>20</v>
      </c>
      <c r="G91" s="10">
        <v>3488.2866666666669</v>
      </c>
      <c r="H91" s="10">
        <v>69765.733333333337</v>
      </c>
      <c r="I91" s="10">
        <v>2930</v>
      </c>
      <c r="J91" s="10">
        <f t="shared" si="3"/>
        <v>556.70000000000005</v>
      </c>
      <c r="K91" s="10">
        <f t="shared" si="4"/>
        <v>3486.7</v>
      </c>
      <c r="L91" s="10">
        <f t="shared" si="5"/>
        <v>69734</v>
      </c>
    </row>
    <row r="92" spans="1:12" ht="60" x14ac:dyDescent="0.25">
      <c r="A92" s="2">
        <v>90</v>
      </c>
      <c r="B92" s="3">
        <v>60105800</v>
      </c>
      <c r="C92" s="3" t="s">
        <v>183</v>
      </c>
      <c r="D92" s="3" t="s">
        <v>177</v>
      </c>
      <c r="E92" s="3" t="s">
        <v>178</v>
      </c>
      <c r="F92" s="9">
        <v>20</v>
      </c>
      <c r="G92" s="10">
        <v>3488.2866666666669</v>
      </c>
      <c r="H92" s="10">
        <v>69765.733333333337</v>
      </c>
      <c r="I92" s="10">
        <v>2930</v>
      </c>
      <c r="J92" s="10">
        <f t="shared" si="3"/>
        <v>556.70000000000005</v>
      </c>
      <c r="K92" s="10">
        <f t="shared" si="4"/>
        <v>3486.7</v>
      </c>
      <c r="L92" s="10">
        <f t="shared" si="5"/>
        <v>69734</v>
      </c>
    </row>
    <row r="93" spans="1:12" ht="60" x14ac:dyDescent="0.25">
      <c r="A93" s="2">
        <v>91</v>
      </c>
      <c r="B93" s="3">
        <v>60105800</v>
      </c>
      <c r="C93" s="3" t="s">
        <v>184</v>
      </c>
      <c r="D93" s="3" t="s">
        <v>177</v>
      </c>
      <c r="E93" s="3" t="s">
        <v>178</v>
      </c>
      <c r="F93" s="9">
        <v>20</v>
      </c>
      <c r="G93" s="10">
        <v>3488.2866666666669</v>
      </c>
      <c r="H93" s="10">
        <v>69765.733333333337</v>
      </c>
      <c r="I93" s="10">
        <v>2930</v>
      </c>
      <c r="J93" s="10">
        <f t="shared" si="3"/>
        <v>556.70000000000005</v>
      </c>
      <c r="K93" s="10">
        <f t="shared" si="4"/>
        <v>3486.7</v>
      </c>
      <c r="L93" s="10">
        <f t="shared" si="5"/>
        <v>69734</v>
      </c>
    </row>
    <row r="94" spans="1:12" ht="60" x14ac:dyDescent="0.25">
      <c r="A94" s="2">
        <v>92</v>
      </c>
      <c r="B94" s="3">
        <v>60105800</v>
      </c>
      <c r="C94" s="3" t="s">
        <v>185</v>
      </c>
      <c r="D94" s="3" t="s">
        <v>177</v>
      </c>
      <c r="E94" s="3" t="s">
        <v>178</v>
      </c>
      <c r="F94" s="9">
        <v>20</v>
      </c>
      <c r="G94" s="10">
        <v>3488.2866666666669</v>
      </c>
      <c r="H94" s="10">
        <v>69765.733333333337</v>
      </c>
      <c r="I94" s="10">
        <v>2930</v>
      </c>
      <c r="J94" s="10">
        <f t="shared" si="3"/>
        <v>556.70000000000005</v>
      </c>
      <c r="K94" s="10">
        <f t="shared" si="4"/>
        <v>3486.7</v>
      </c>
      <c r="L94" s="10">
        <f t="shared" si="5"/>
        <v>69734</v>
      </c>
    </row>
    <row r="95" spans="1:12" ht="48" x14ac:dyDescent="0.25">
      <c r="A95" s="2">
        <v>93</v>
      </c>
      <c r="B95" s="3">
        <v>60105800</v>
      </c>
      <c r="C95" s="3" t="s">
        <v>186</v>
      </c>
      <c r="D95" s="3" t="s">
        <v>187</v>
      </c>
      <c r="E95" s="3" t="s">
        <v>178</v>
      </c>
      <c r="F95" s="9">
        <v>20</v>
      </c>
      <c r="G95" s="10">
        <v>3488.2866666666669</v>
      </c>
      <c r="H95" s="10">
        <v>69765.733333333337</v>
      </c>
      <c r="I95" s="10">
        <v>2930</v>
      </c>
      <c r="J95" s="10">
        <f t="shared" si="3"/>
        <v>556.70000000000005</v>
      </c>
      <c r="K95" s="10">
        <f t="shared" si="4"/>
        <v>3486.7</v>
      </c>
      <c r="L95" s="10">
        <f t="shared" si="5"/>
        <v>69734</v>
      </c>
    </row>
    <row r="96" spans="1:12" ht="48" x14ac:dyDescent="0.25">
      <c r="A96" s="2">
        <v>94</v>
      </c>
      <c r="B96" s="3">
        <v>60105800</v>
      </c>
      <c r="C96" s="3" t="s">
        <v>188</v>
      </c>
      <c r="D96" s="3" t="s">
        <v>187</v>
      </c>
      <c r="E96" s="3" t="s">
        <v>178</v>
      </c>
      <c r="F96" s="9">
        <v>20</v>
      </c>
      <c r="G96" s="10">
        <v>3488.2866666666669</v>
      </c>
      <c r="H96" s="10">
        <v>69765.733333333337</v>
      </c>
      <c r="I96" s="10">
        <v>2930</v>
      </c>
      <c r="J96" s="10">
        <f t="shared" si="3"/>
        <v>556.70000000000005</v>
      </c>
      <c r="K96" s="10">
        <f t="shared" si="4"/>
        <v>3486.7</v>
      </c>
      <c r="L96" s="10">
        <f t="shared" si="5"/>
        <v>69734</v>
      </c>
    </row>
    <row r="97" spans="1:12" ht="48" x14ac:dyDescent="0.25">
      <c r="A97" s="2">
        <v>95</v>
      </c>
      <c r="B97" s="3">
        <v>60105800</v>
      </c>
      <c r="C97" s="3" t="s">
        <v>189</v>
      </c>
      <c r="D97" s="3" t="s">
        <v>187</v>
      </c>
      <c r="E97" s="3" t="s">
        <v>178</v>
      </c>
      <c r="F97" s="9">
        <v>20</v>
      </c>
      <c r="G97" s="10">
        <v>3488.2866666666669</v>
      </c>
      <c r="H97" s="10">
        <v>69765.733333333337</v>
      </c>
      <c r="I97" s="10">
        <v>2930</v>
      </c>
      <c r="J97" s="10">
        <f t="shared" si="3"/>
        <v>556.70000000000005</v>
      </c>
      <c r="K97" s="10">
        <f t="shared" si="4"/>
        <v>3486.7</v>
      </c>
      <c r="L97" s="10">
        <f t="shared" si="5"/>
        <v>69734</v>
      </c>
    </row>
    <row r="98" spans="1:12" ht="60" x14ac:dyDescent="0.25">
      <c r="A98" s="2">
        <v>96</v>
      </c>
      <c r="B98" s="3">
        <v>60105800</v>
      </c>
      <c r="C98" s="3" t="s">
        <v>190</v>
      </c>
      <c r="D98" s="3" t="s">
        <v>177</v>
      </c>
      <c r="E98" s="3" t="s">
        <v>178</v>
      </c>
      <c r="F98" s="9">
        <v>20</v>
      </c>
      <c r="G98" s="10">
        <v>3488.2866666666669</v>
      </c>
      <c r="H98" s="10">
        <v>69765.733333333337</v>
      </c>
      <c r="I98" s="10">
        <v>2930</v>
      </c>
      <c r="J98" s="10">
        <f t="shared" si="3"/>
        <v>556.70000000000005</v>
      </c>
      <c r="K98" s="10">
        <f t="shared" si="4"/>
        <v>3486.7</v>
      </c>
      <c r="L98" s="10">
        <f t="shared" si="5"/>
        <v>69734</v>
      </c>
    </row>
    <row r="99" spans="1:12" ht="60" x14ac:dyDescent="0.25">
      <c r="A99" s="2">
        <v>97</v>
      </c>
      <c r="B99" s="3">
        <v>60105800</v>
      </c>
      <c r="C99" s="3" t="s">
        <v>191</v>
      </c>
      <c r="D99" s="3" t="s">
        <v>177</v>
      </c>
      <c r="E99" s="3" t="s">
        <v>178</v>
      </c>
      <c r="F99" s="9">
        <v>20</v>
      </c>
      <c r="G99" s="10">
        <v>3488.2866666666669</v>
      </c>
      <c r="H99" s="10">
        <v>69765.733333333337</v>
      </c>
      <c r="I99" s="10">
        <v>2930</v>
      </c>
      <c r="J99" s="10">
        <f t="shared" si="3"/>
        <v>556.70000000000005</v>
      </c>
      <c r="K99" s="10">
        <f t="shared" si="4"/>
        <v>3486.7</v>
      </c>
      <c r="L99" s="10">
        <f t="shared" si="5"/>
        <v>69734</v>
      </c>
    </row>
    <row r="100" spans="1:12" ht="48" x14ac:dyDescent="0.25">
      <c r="A100" s="2">
        <v>98</v>
      </c>
      <c r="B100" s="3">
        <v>60105800</v>
      </c>
      <c r="C100" s="3" t="s">
        <v>192</v>
      </c>
      <c r="D100" s="3" t="s">
        <v>193</v>
      </c>
      <c r="E100" s="3" t="s">
        <v>141</v>
      </c>
      <c r="F100" s="9">
        <v>20</v>
      </c>
      <c r="G100" s="10">
        <v>3488.2866666666669</v>
      </c>
      <c r="H100" s="10">
        <v>69765.733333333337</v>
      </c>
      <c r="I100" s="10">
        <v>2930</v>
      </c>
      <c r="J100" s="10">
        <f t="shared" si="3"/>
        <v>556.70000000000005</v>
      </c>
      <c r="K100" s="10">
        <f t="shared" si="4"/>
        <v>3486.7</v>
      </c>
      <c r="L100" s="10">
        <f t="shared" si="5"/>
        <v>69734</v>
      </c>
    </row>
    <row r="101" spans="1:12" ht="36" x14ac:dyDescent="0.25">
      <c r="A101" s="2">
        <v>99</v>
      </c>
      <c r="B101" s="3">
        <v>12161800</v>
      </c>
      <c r="C101" s="3" t="s">
        <v>194</v>
      </c>
      <c r="D101" s="3" t="s">
        <v>195</v>
      </c>
      <c r="E101" s="3" t="s">
        <v>196</v>
      </c>
      <c r="F101" s="9">
        <v>2</v>
      </c>
      <c r="G101" s="10">
        <v>26742.87</v>
      </c>
      <c r="H101" s="10">
        <v>53485.74</v>
      </c>
      <c r="I101" s="10">
        <v>22470</v>
      </c>
      <c r="J101" s="10">
        <f>+I101*19%</f>
        <v>4269.3</v>
      </c>
      <c r="K101" s="10">
        <f>+I101+J101</f>
        <v>26739.3</v>
      </c>
      <c r="L101" s="10">
        <f t="shared" si="5"/>
        <v>53478.6</v>
      </c>
    </row>
    <row r="102" spans="1:12" ht="48" x14ac:dyDescent="0.25">
      <c r="A102" s="2">
        <v>100</v>
      </c>
      <c r="B102" s="3">
        <v>11162100</v>
      </c>
      <c r="C102" s="3" t="s">
        <v>197</v>
      </c>
      <c r="D102" s="3" t="s">
        <v>198</v>
      </c>
      <c r="E102" s="3" t="s">
        <v>199</v>
      </c>
      <c r="F102" s="9">
        <v>4</v>
      </c>
      <c r="G102" s="10">
        <v>32421.946666666667</v>
      </c>
      <c r="H102" s="10">
        <v>129687.78666666667</v>
      </c>
      <c r="I102" s="10">
        <v>27240</v>
      </c>
      <c r="J102" s="10">
        <f t="shared" ref="J102:J123" si="6">+I102*19%</f>
        <v>5175.6000000000004</v>
      </c>
      <c r="K102" s="10">
        <f t="shared" ref="K102:K123" si="7">+I102+J102</f>
        <v>32415.599999999999</v>
      </c>
      <c r="L102" s="10">
        <f t="shared" si="5"/>
        <v>129662.39999999999</v>
      </c>
    </row>
    <row r="103" spans="1:12" ht="48" x14ac:dyDescent="0.25">
      <c r="A103" s="2">
        <v>101</v>
      </c>
      <c r="B103" s="3">
        <v>11162100</v>
      </c>
      <c r="C103" s="3" t="s">
        <v>200</v>
      </c>
      <c r="D103" s="3" t="s">
        <v>201</v>
      </c>
      <c r="E103" s="3" t="s">
        <v>199</v>
      </c>
      <c r="F103" s="9">
        <v>4</v>
      </c>
      <c r="G103" s="10">
        <v>30484.23</v>
      </c>
      <c r="H103" s="10">
        <v>121936.92</v>
      </c>
      <c r="I103" s="10">
        <v>25610</v>
      </c>
      <c r="J103" s="10">
        <f t="shared" si="6"/>
        <v>4865.8999999999996</v>
      </c>
      <c r="K103" s="10">
        <f t="shared" si="7"/>
        <v>30475.9</v>
      </c>
      <c r="L103" s="10">
        <f t="shared" si="5"/>
        <v>121903.6</v>
      </c>
    </row>
    <row r="104" spans="1:12" ht="60" x14ac:dyDescent="0.25">
      <c r="A104" s="2">
        <v>102</v>
      </c>
      <c r="B104" s="3">
        <v>11162100</v>
      </c>
      <c r="C104" s="3" t="s">
        <v>202</v>
      </c>
      <c r="D104" s="3" t="s">
        <v>203</v>
      </c>
      <c r="E104" s="3" t="s">
        <v>199</v>
      </c>
      <c r="F104" s="9">
        <v>4</v>
      </c>
      <c r="G104" s="10">
        <v>25105.430000000004</v>
      </c>
      <c r="H104" s="10">
        <v>100421.72000000002</v>
      </c>
      <c r="I104" s="10">
        <v>21090</v>
      </c>
      <c r="J104" s="10">
        <f t="shared" si="6"/>
        <v>4007.1</v>
      </c>
      <c r="K104" s="10">
        <f t="shared" si="7"/>
        <v>25097.1</v>
      </c>
      <c r="L104" s="10">
        <f t="shared" si="5"/>
        <v>100388.4</v>
      </c>
    </row>
    <row r="105" spans="1:12" ht="48" x14ac:dyDescent="0.25">
      <c r="A105" s="2">
        <v>103</v>
      </c>
      <c r="B105" s="3">
        <v>11162100</v>
      </c>
      <c r="C105" s="3" t="s">
        <v>204</v>
      </c>
      <c r="D105" s="3" t="s">
        <v>205</v>
      </c>
      <c r="E105" s="3" t="s">
        <v>199</v>
      </c>
      <c r="F105" s="9">
        <v>4</v>
      </c>
      <c r="G105" s="10">
        <v>25105.430000000004</v>
      </c>
      <c r="H105" s="10">
        <v>100421.72000000002</v>
      </c>
      <c r="I105" s="10">
        <v>21090</v>
      </c>
      <c r="J105" s="10">
        <f t="shared" si="6"/>
        <v>4007.1</v>
      </c>
      <c r="K105" s="10">
        <f t="shared" si="7"/>
        <v>25097.1</v>
      </c>
      <c r="L105" s="10">
        <f t="shared" si="5"/>
        <v>100388.4</v>
      </c>
    </row>
    <row r="106" spans="1:12" ht="60" x14ac:dyDescent="0.25">
      <c r="A106" s="2">
        <v>104</v>
      </c>
      <c r="B106" s="3">
        <v>11162100</v>
      </c>
      <c r="C106" s="3" t="s">
        <v>206</v>
      </c>
      <c r="D106" s="3" t="s">
        <v>207</v>
      </c>
      <c r="E106" s="3" t="s">
        <v>199</v>
      </c>
      <c r="F106" s="9">
        <v>4</v>
      </c>
      <c r="G106" s="10">
        <v>25105.430000000004</v>
      </c>
      <c r="H106" s="10">
        <v>100421.72000000002</v>
      </c>
      <c r="I106" s="10">
        <v>21090</v>
      </c>
      <c r="J106" s="10">
        <f t="shared" si="6"/>
        <v>4007.1</v>
      </c>
      <c r="K106" s="10">
        <f t="shared" si="7"/>
        <v>25097.1</v>
      </c>
      <c r="L106" s="10">
        <f t="shared" si="5"/>
        <v>100388.4</v>
      </c>
    </row>
    <row r="107" spans="1:12" ht="60" x14ac:dyDescent="0.25">
      <c r="A107" s="2">
        <v>105</v>
      </c>
      <c r="B107" s="3">
        <v>11162100</v>
      </c>
      <c r="C107" s="3" t="s">
        <v>208</v>
      </c>
      <c r="D107" s="3" t="s">
        <v>209</v>
      </c>
      <c r="E107" s="3" t="s">
        <v>199</v>
      </c>
      <c r="F107" s="9">
        <v>4</v>
      </c>
      <c r="G107" s="10">
        <v>25105.430000000004</v>
      </c>
      <c r="H107" s="10">
        <v>100421.72000000002</v>
      </c>
      <c r="I107" s="10">
        <v>21090</v>
      </c>
      <c r="J107" s="10">
        <f t="shared" si="6"/>
        <v>4007.1</v>
      </c>
      <c r="K107" s="10">
        <f t="shared" si="7"/>
        <v>25097.1</v>
      </c>
      <c r="L107" s="10">
        <f t="shared" si="5"/>
        <v>100388.4</v>
      </c>
    </row>
    <row r="108" spans="1:12" ht="48" x14ac:dyDescent="0.25">
      <c r="A108" s="2">
        <v>106</v>
      </c>
      <c r="B108" s="3">
        <v>11162100</v>
      </c>
      <c r="C108" s="3" t="s">
        <v>210</v>
      </c>
      <c r="D108" s="3" t="s">
        <v>205</v>
      </c>
      <c r="E108" s="3" t="s">
        <v>199</v>
      </c>
      <c r="F108" s="9">
        <v>4</v>
      </c>
      <c r="G108" s="10">
        <v>25105.430000000004</v>
      </c>
      <c r="H108" s="10">
        <v>100421.72000000002</v>
      </c>
      <c r="I108" s="10">
        <v>21090</v>
      </c>
      <c r="J108" s="10">
        <f t="shared" si="6"/>
        <v>4007.1</v>
      </c>
      <c r="K108" s="10">
        <f t="shared" si="7"/>
        <v>25097.1</v>
      </c>
      <c r="L108" s="10">
        <f t="shared" si="5"/>
        <v>100388.4</v>
      </c>
    </row>
    <row r="109" spans="1:12" ht="60" x14ac:dyDescent="0.25">
      <c r="A109" s="2">
        <v>107</v>
      </c>
      <c r="B109" s="3">
        <v>11162100</v>
      </c>
      <c r="C109" s="3" t="s">
        <v>211</v>
      </c>
      <c r="D109" s="3" t="s">
        <v>212</v>
      </c>
      <c r="E109" s="3" t="s">
        <v>199</v>
      </c>
      <c r="F109" s="9">
        <v>4</v>
      </c>
      <c r="G109" s="10">
        <v>30278.36</v>
      </c>
      <c r="H109" s="10">
        <v>121113.44</v>
      </c>
      <c r="I109" s="10">
        <v>25440</v>
      </c>
      <c r="J109" s="10">
        <f t="shared" si="6"/>
        <v>4833.6000000000004</v>
      </c>
      <c r="K109" s="10">
        <f t="shared" si="7"/>
        <v>30273.599999999999</v>
      </c>
      <c r="L109" s="10">
        <f t="shared" si="5"/>
        <v>121094.39999999999</v>
      </c>
    </row>
    <row r="110" spans="1:12" ht="60" x14ac:dyDescent="0.25">
      <c r="A110" s="2">
        <v>108</v>
      </c>
      <c r="B110" s="3">
        <v>11162100</v>
      </c>
      <c r="C110" s="3" t="s">
        <v>213</v>
      </c>
      <c r="D110" s="3" t="s">
        <v>214</v>
      </c>
      <c r="E110" s="3" t="s">
        <v>199</v>
      </c>
      <c r="F110" s="9">
        <v>4</v>
      </c>
      <c r="G110" s="10">
        <v>30278.36</v>
      </c>
      <c r="H110" s="10">
        <v>121113.44</v>
      </c>
      <c r="I110" s="10">
        <v>25440</v>
      </c>
      <c r="J110" s="10">
        <f t="shared" si="6"/>
        <v>4833.6000000000004</v>
      </c>
      <c r="K110" s="10">
        <f t="shared" si="7"/>
        <v>30273.599999999999</v>
      </c>
      <c r="L110" s="10">
        <f t="shared" si="5"/>
        <v>121094.39999999999</v>
      </c>
    </row>
    <row r="111" spans="1:12" ht="60" x14ac:dyDescent="0.25">
      <c r="A111" s="2">
        <v>109</v>
      </c>
      <c r="B111" s="3">
        <v>11162100</v>
      </c>
      <c r="C111" s="3" t="s">
        <v>215</v>
      </c>
      <c r="D111" s="3" t="s">
        <v>216</v>
      </c>
      <c r="E111" s="3" t="s">
        <v>199</v>
      </c>
      <c r="F111" s="9">
        <v>4</v>
      </c>
      <c r="G111" s="10">
        <v>30278.36</v>
      </c>
      <c r="H111" s="10">
        <v>121113.44</v>
      </c>
      <c r="I111" s="10">
        <v>25440</v>
      </c>
      <c r="J111" s="10">
        <f t="shared" si="6"/>
        <v>4833.6000000000004</v>
      </c>
      <c r="K111" s="10">
        <f t="shared" si="7"/>
        <v>30273.599999999999</v>
      </c>
      <c r="L111" s="10">
        <f t="shared" si="5"/>
        <v>121094.39999999999</v>
      </c>
    </row>
    <row r="112" spans="1:12" ht="60" x14ac:dyDescent="0.25">
      <c r="A112" s="2">
        <v>110</v>
      </c>
      <c r="B112" s="3">
        <v>11162100</v>
      </c>
      <c r="C112" s="3" t="s">
        <v>217</v>
      </c>
      <c r="D112" s="3" t="s">
        <v>218</v>
      </c>
      <c r="E112" s="3" t="s">
        <v>199</v>
      </c>
      <c r="F112" s="9">
        <v>4</v>
      </c>
      <c r="G112" s="10">
        <v>25105.430000000004</v>
      </c>
      <c r="H112" s="10">
        <v>100421.72000000002</v>
      </c>
      <c r="I112" s="10">
        <v>21090</v>
      </c>
      <c r="J112" s="10">
        <f t="shared" si="6"/>
        <v>4007.1</v>
      </c>
      <c r="K112" s="10">
        <f t="shared" si="7"/>
        <v>25097.1</v>
      </c>
      <c r="L112" s="10">
        <f t="shared" si="5"/>
        <v>100388.4</v>
      </c>
    </row>
    <row r="113" spans="1:12" ht="60" x14ac:dyDescent="0.25">
      <c r="A113" s="2">
        <v>111</v>
      </c>
      <c r="B113" s="3">
        <v>11162100</v>
      </c>
      <c r="C113" s="3" t="s">
        <v>219</v>
      </c>
      <c r="D113" s="3" t="s">
        <v>220</v>
      </c>
      <c r="E113" s="3" t="s">
        <v>199</v>
      </c>
      <c r="F113" s="9">
        <v>4</v>
      </c>
      <c r="G113" s="10">
        <v>25105.430000000004</v>
      </c>
      <c r="H113" s="10">
        <v>100421.72000000002</v>
      </c>
      <c r="I113" s="10">
        <v>21090</v>
      </c>
      <c r="J113" s="10">
        <f t="shared" si="6"/>
        <v>4007.1</v>
      </c>
      <c r="K113" s="10">
        <f t="shared" si="7"/>
        <v>25097.1</v>
      </c>
      <c r="L113" s="10">
        <f t="shared" si="5"/>
        <v>100388.4</v>
      </c>
    </row>
    <row r="114" spans="1:12" ht="60" x14ac:dyDescent="0.25">
      <c r="A114" s="2">
        <v>112</v>
      </c>
      <c r="B114" s="3">
        <v>11162100</v>
      </c>
      <c r="C114" s="3" t="s">
        <v>221</v>
      </c>
      <c r="D114" s="3" t="s">
        <v>222</v>
      </c>
      <c r="E114" s="3" t="s">
        <v>199</v>
      </c>
      <c r="F114" s="9">
        <v>4</v>
      </c>
      <c r="G114" s="10">
        <v>25105.430000000004</v>
      </c>
      <c r="H114" s="10">
        <v>100421.72000000002</v>
      </c>
      <c r="I114" s="10">
        <v>21090</v>
      </c>
      <c r="J114" s="10">
        <f t="shared" si="6"/>
        <v>4007.1</v>
      </c>
      <c r="K114" s="10">
        <f t="shared" si="7"/>
        <v>25097.1</v>
      </c>
      <c r="L114" s="10">
        <f t="shared" si="5"/>
        <v>100388.4</v>
      </c>
    </row>
    <row r="115" spans="1:12" ht="60" x14ac:dyDescent="0.25">
      <c r="A115" s="2">
        <v>113</v>
      </c>
      <c r="B115" s="3">
        <v>11162100</v>
      </c>
      <c r="C115" s="3" t="s">
        <v>223</v>
      </c>
      <c r="D115" s="3" t="s">
        <v>224</v>
      </c>
      <c r="E115" s="3" t="s">
        <v>199</v>
      </c>
      <c r="F115" s="9">
        <v>4</v>
      </c>
      <c r="G115" s="10">
        <v>25105.430000000004</v>
      </c>
      <c r="H115" s="10">
        <v>100421.72000000002</v>
      </c>
      <c r="I115" s="10">
        <v>21090</v>
      </c>
      <c r="J115" s="10">
        <f t="shared" si="6"/>
        <v>4007.1</v>
      </c>
      <c r="K115" s="10">
        <f t="shared" si="7"/>
        <v>25097.1</v>
      </c>
      <c r="L115" s="10">
        <f t="shared" si="5"/>
        <v>100388.4</v>
      </c>
    </row>
    <row r="116" spans="1:12" ht="72" x14ac:dyDescent="0.25">
      <c r="A116" s="2">
        <v>114</v>
      </c>
      <c r="B116" s="3">
        <v>11162100</v>
      </c>
      <c r="C116" s="3" t="s">
        <v>225</v>
      </c>
      <c r="D116" s="3" t="s">
        <v>226</v>
      </c>
      <c r="E116" s="3" t="s">
        <v>199</v>
      </c>
      <c r="F116" s="9">
        <v>4</v>
      </c>
      <c r="G116" s="10">
        <v>29012.993333333332</v>
      </c>
      <c r="H116" s="10">
        <v>116051.97333333333</v>
      </c>
      <c r="I116" s="10">
        <v>24380</v>
      </c>
      <c r="J116" s="10">
        <f t="shared" si="6"/>
        <v>4632.2</v>
      </c>
      <c r="K116" s="10">
        <f t="shared" si="7"/>
        <v>29012.2</v>
      </c>
      <c r="L116" s="10">
        <f t="shared" si="5"/>
        <v>116048.8</v>
      </c>
    </row>
    <row r="117" spans="1:12" ht="60" x14ac:dyDescent="0.25">
      <c r="A117" s="2">
        <v>115</v>
      </c>
      <c r="B117" s="3">
        <v>11162100</v>
      </c>
      <c r="C117" s="3" t="s">
        <v>227</v>
      </c>
      <c r="D117" s="3" t="s">
        <v>228</v>
      </c>
      <c r="E117" s="3" t="s">
        <v>199</v>
      </c>
      <c r="F117" s="9">
        <v>4</v>
      </c>
      <c r="G117" s="10">
        <v>63119.583333333336</v>
      </c>
      <c r="H117" s="10">
        <v>252478.33333333334</v>
      </c>
      <c r="I117" s="10">
        <v>53040</v>
      </c>
      <c r="J117" s="10">
        <f t="shared" si="6"/>
        <v>10077.6</v>
      </c>
      <c r="K117" s="10">
        <f t="shared" si="7"/>
        <v>63117.599999999999</v>
      </c>
      <c r="L117" s="10">
        <f t="shared" si="5"/>
        <v>252470.39999999999</v>
      </c>
    </row>
    <row r="118" spans="1:12" ht="72" x14ac:dyDescent="0.25">
      <c r="A118" s="2">
        <v>116</v>
      </c>
      <c r="B118" s="3">
        <v>11162100</v>
      </c>
      <c r="C118" s="3" t="s">
        <v>229</v>
      </c>
      <c r="D118" s="3" t="s">
        <v>230</v>
      </c>
      <c r="E118" s="3" t="s">
        <v>199</v>
      </c>
      <c r="F118" s="9">
        <v>12</v>
      </c>
      <c r="G118" s="10">
        <v>11690.56</v>
      </c>
      <c r="H118" s="10">
        <v>140286.72</v>
      </c>
      <c r="I118" s="10">
        <v>9820</v>
      </c>
      <c r="J118" s="10">
        <f t="shared" si="6"/>
        <v>1865.8</v>
      </c>
      <c r="K118" s="10">
        <f t="shared" si="7"/>
        <v>11685.8</v>
      </c>
      <c r="L118" s="10">
        <f t="shared" si="5"/>
        <v>140229.59999999998</v>
      </c>
    </row>
    <row r="119" spans="1:12" x14ac:dyDescent="0.25">
      <c r="A119" s="2">
        <v>117</v>
      </c>
      <c r="B119" s="3">
        <v>11162100</v>
      </c>
      <c r="C119" s="3" t="s">
        <v>231</v>
      </c>
      <c r="D119" s="3" t="s">
        <v>232</v>
      </c>
      <c r="E119" s="3" t="s">
        <v>199</v>
      </c>
      <c r="F119" s="9">
        <v>4</v>
      </c>
      <c r="G119" s="10">
        <v>6264.5566666666664</v>
      </c>
      <c r="H119" s="10">
        <v>25058.226666666666</v>
      </c>
      <c r="I119" s="10">
        <v>5260</v>
      </c>
      <c r="J119" s="10">
        <f t="shared" si="6"/>
        <v>999.4</v>
      </c>
      <c r="K119" s="10">
        <f t="shared" si="7"/>
        <v>6259.4</v>
      </c>
      <c r="L119" s="10">
        <f t="shared" si="5"/>
        <v>25037.599999999999</v>
      </c>
    </row>
    <row r="120" spans="1:12" ht="60" x14ac:dyDescent="0.25">
      <c r="A120" s="2">
        <v>118</v>
      </c>
      <c r="B120" s="3" t="s">
        <v>138</v>
      </c>
      <c r="C120" s="3" t="s">
        <v>233</v>
      </c>
      <c r="D120" s="3" t="s">
        <v>234</v>
      </c>
      <c r="E120" s="3" t="s">
        <v>235</v>
      </c>
      <c r="F120" s="9">
        <v>20</v>
      </c>
      <c r="G120" s="10">
        <v>2982.14</v>
      </c>
      <c r="H120" s="10">
        <v>59642.799999999996</v>
      </c>
      <c r="I120" s="10">
        <v>2500</v>
      </c>
      <c r="J120" s="10">
        <f t="shared" si="6"/>
        <v>475</v>
      </c>
      <c r="K120" s="10">
        <f t="shared" si="7"/>
        <v>2975</v>
      </c>
      <c r="L120" s="10">
        <f t="shared" si="5"/>
        <v>59500</v>
      </c>
    </row>
    <row r="121" spans="1:12" ht="60" x14ac:dyDescent="0.25">
      <c r="A121" s="2">
        <v>119</v>
      </c>
      <c r="B121" s="3" t="s">
        <v>138</v>
      </c>
      <c r="C121" s="3" t="s">
        <v>236</v>
      </c>
      <c r="D121" s="3" t="s">
        <v>237</v>
      </c>
      <c r="E121" s="3" t="s">
        <v>235</v>
      </c>
      <c r="F121" s="9">
        <v>20</v>
      </c>
      <c r="G121" s="10">
        <v>2982.14</v>
      </c>
      <c r="H121" s="10">
        <v>59642.799999999996</v>
      </c>
      <c r="I121" s="10">
        <v>2500</v>
      </c>
      <c r="J121" s="10">
        <f t="shared" si="6"/>
        <v>475</v>
      </c>
      <c r="K121" s="10">
        <f t="shared" si="7"/>
        <v>2975</v>
      </c>
      <c r="L121" s="10">
        <f t="shared" si="5"/>
        <v>59500</v>
      </c>
    </row>
    <row r="122" spans="1:12" ht="60" x14ac:dyDescent="0.25">
      <c r="A122" s="2">
        <v>120</v>
      </c>
      <c r="B122" s="3" t="s">
        <v>138</v>
      </c>
      <c r="C122" s="3" t="s">
        <v>238</v>
      </c>
      <c r="D122" s="3" t="s">
        <v>239</v>
      </c>
      <c r="E122" s="3" t="s">
        <v>240</v>
      </c>
      <c r="F122" s="9">
        <v>20</v>
      </c>
      <c r="G122" s="10">
        <v>12489.446666666665</v>
      </c>
      <c r="H122" s="10">
        <v>249788.93333333329</v>
      </c>
      <c r="I122" s="10">
        <v>10490</v>
      </c>
      <c r="J122" s="10">
        <f t="shared" si="6"/>
        <v>1993.1000000000001</v>
      </c>
      <c r="K122" s="10">
        <f t="shared" si="7"/>
        <v>12483.1</v>
      </c>
      <c r="L122" s="10">
        <f t="shared" si="5"/>
        <v>249662</v>
      </c>
    </row>
    <row r="123" spans="1:12" ht="60" x14ac:dyDescent="0.25">
      <c r="A123" s="2">
        <v>121</v>
      </c>
      <c r="B123" s="3" t="s">
        <v>138</v>
      </c>
      <c r="C123" s="3" t="s">
        <v>241</v>
      </c>
      <c r="D123" s="3" t="s">
        <v>237</v>
      </c>
      <c r="E123" s="3" t="s">
        <v>235</v>
      </c>
      <c r="F123" s="9">
        <v>20</v>
      </c>
      <c r="G123" s="10">
        <v>2982.14</v>
      </c>
      <c r="H123" s="10">
        <v>59642.799999999996</v>
      </c>
      <c r="I123" s="10">
        <v>2500</v>
      </c>
      <c r="J123" s="10">
        <f t="shared" si="6"/>
        <v>475</v>
      </c>
      <c r="K123" s="10">
        <f t="shared" si="7"/>
        <v>2975</v>
      </c>
      <c r="L123" s="10">
        <f t="shared" si="5"/>
        <v>59500</v>
      </c>
    </row>
    <row r="124" spans="1:12" ht="24" x14ac:dyDescent="0.25">
      <c r="A124" s="2">
        <v>122</v>
      </c>
      <c r="B124" s="3"/>
      <c r="C124" s="3" t="s">
        <v>242</v>
      </c>
      <c r="D124" s="3" t="s">
        <v>243</v>
      </c>
      <c r="E124" s="3" t="s">
        <v>11</v>
      </c>
      <c r="F124" s="9">
        <v>40</v>
      </c>
      <c r="G124" s="10">
        <v>47687.66333333333</v>
      </c>
      <c r="H124" s="10">
        <v>1907506.5333333332</v>
      </c>
      <c r="I124" s="10">
        <v>40070</v>
      </c>
      <c r="J124" s="10">
        <f>+I124*19%</f>
        <v>7613.3</v>
      </c>
      <c r="K124" s="10">
        <f>+I124+J124</f>
        <v>47683.3</v>
      </c>
      <c r="L124" s="10">
        <f t="shared" si="5"/>
        <v>1907332</v>
      </c>
    </row>
    <row r="125" spans="1:12" ht="24" x14ac:dyDescent="0.25">
      <c r="A125" s="2">
        <v>123</v>
      </c>
      <c r="B125" s="3">
        <v>14111800</v>
      </c>
      <c r="C125" s="3" t="s">
        <v>244</v>
      </c>
      <c r="D125" s="3" t="s">
        <v>244</v>
      </c>
      <c r="E125" s="3" t="s">
        <v>245</v>
      </c>
      <c r="F125" s="9">
        <v>8</v>
      </c>
      <c r="G125" s="10">
        <v>38053.82</v>
      </c>
      <c r="H125" s="10">
        <v>304430.56</v>
      </c>
      <c r="I125" s="10">
        <v>31970</v>
      </c>
      <c r="J125" s="10">
        <f t="shared" ref="J125:J137" si="8">+I125*19%</f>
        <v>6074.3</v>
      </c>
      <c r="K125" s="10">
        <f t="shared" ref="K125:K137" si="9">+I125+J125</f>
        <v>38044.300000000003</v>
      </c>
      <c r="L125" s="10">
        <f t="shared" si="5"/>
        <v>304354.40000000002</v>
      </c>
    </row>
    <row r="126" spans="1:12" ht="24" x14ac:dyDescent="0.25">
      <c r="A126" s="2">
        <v>124</v>
      </c>
      <c r="B126" s="3">
        <v>14111800</v>
      </c>
      <c r="C126" s="3" t="s">
        <v>246</v>
      </c>
      <c r="D126" s="3" t="s">
        <v>246</v>
      </c>
      <c r="E126" s="3" t="s">
        <v>247</v>
      </c>
      <c r="F126" s="9">
        <v>25</v>
      </c>
      <c r="G126" s="10">
        <v>38053.82</v>
      </c>
      <c r="H126" s="10">
        <v>951345.5</v>
      </c>
      <c r="I126" s="10">
        <v>31970</v>
      </c>
      <c r="J126" s="10">
        <f t="shared" si="8"/>
        <v>6074.3</v>
      </c>
      <c r="K126" s="10">
        <f t="shared" si="9"/>
        <v>38044.300000000003</v>
      </c>
      <c r="L126" s="10">
        <f t="shared" si="5"/>
        <v>951107.50000000012</v>
      </c>
    </row>
    <row r="127" spans="1:12" ht="60" x14ac:dyDescent="0.25">
      <c r="A127" s="2">
        <v>125</v>
      </c>
      <c r="B127" s="3">
        <v>14111800</v>
      </c>
      <c r="C127" s="3" t="s">
        <v>248</v>
      </c>
      <c r="D127" s="3" t="s">
        <v>249</v>
      </c>
      <c r="E127" s="3" t="s">
        <v>250</v>
      </c>
      <c r="F127" s="9">
        <v>4</v>
      </c>
      <c r="G127" s="10">
        <v>22184.773333333334</v>
      </c>
      <c r="H127" s="10">
        <v>88739.093333333338</v>
      </c>
      <c r="I127" s="10">
        <v>18640</v>
      </c>
      <c r="J127" s="10">
        <f t="shared" si="8"/>
        <v>3541.6</v>
      </c>
      <c r="K127" s="10">
        <f t="shared" si="9"/>
        <v>22181.599999999999</v>
      </c>
      <c r="L127" s="10">
        <f t="shared" si="5"/>
        <v>88726.399999999994</v>
      </c>
    </row>
    <row r="128" spans="1:12" ht="24" x14ac:dyDescent="0.25">
      <c r="A128" s="2">
        <v>126</v>
      </c>
      <c r="B128" s="3">
        <v>60121100</v>
      </c>
      <c r="C128" s="3" t="s">
        <v>251</v>
      </c>
      <c r="D128" s="3" t="s">
        <v>252</v>
      </c>
      <c r="E128" s="3" t="s">
        <v>79</v>
      </c>
      <c r="F128" s="9">
        <v>20</v>
      </c>
      <c r="G128" s="10">
        <v>49198.566666666673</v>
      </c>
      <c r="H128" s="10">
        <v>983971.33333333349</v>
      </c>
      <c r="I128" s="10">
        <v>41340</v>
      </c>
      <c r="J128" s="10">
        <f t="shared" si="8"/>
        <v>7854.6</v>
      </c>
      <c r="K128" s="10">
        <f t="shared" si="9"/>
        <v>49194.6</v>
      </c>
      <c r="L128" s="10">
        <f t="shared" si="5"/>
        <v>983892</v>
      </c>
    </row>
    <row r="129" spans="1:12" ht="36" x14ac:dyDescent="0.25">
      <c r="A129" s="2">
        <v>127</v>
      </c>
      <c r="B129" s="3">
        <v>60121100</v>
      </c>
      <c r="C129" s="3" t="s">
        <v>251</v>
      </c>
      <c r="D129" s="3" t="s">
        <v>253</v>
      </c>
      <c r="E129" s="3" t="s">
        <v>79</v>
      </c>
      <c r="F129" s="9">
        <v>20</v>
      </c>
      <c r="G129" s="10">
        <v>49198.566666666673</v>
      </c>
      <c r="H129" s="10">
        <v>983971.33333333349</v>
      </c>
      <c r="I129" s="10">
        <v>41340</v>
      </c>
      <c r="J129" s="10">
        <f t="shared" si="8"/>
        <v>7854.6</v>
      </c>
      <c r="K129" s="10">
        <f t="shared" si="9"/>
        <v>49194.6</v>
      </c>
      <c r="L129" s="10">
        <f t="shared" si="5"/>
        <v>983892</v>
      </c>
    </row>
    <row r="130" spans="1:12" ht="24" x14ac:dyDescent="0.25">
      <c r="A130" s="2">
        <v>128</v>
      </c>
      <c r="B130" s="3">
        <v>60121100</v>
      </c>
      <c r="C130" s="3" t="s">
        <v>254</v>
      </c>
      <c r="D130" s="3" t="s">
        <v>255</v>
      </c>
      <c r="E130" s="3" t="s">
        <v>79</v>
      </c>
      <c r="F130" s="9">
        <v>20</v>
      </c>
      <c r="G130" s="10">
        <v>49198.566666666673</v>
      </c>
      <c r="H130" s="10">
        <v>983971.33333333349</v>
      </c>
      <c r="I130" s="10">
        <v>41340</v>
      </c>
      <c r="J130" s="10">
        <f t="shared" si="8"/>
        <v>7854.6</v>
      </c>
      <c r="K130" s="10">
        <f t="shared" si="9"/>
        <v>49194.6</v>
      </c>
      <c r="L130" s="10">
        <f t="shared" si="5"/>
        <v>983892</v>
      </c>
    </row>
    <row r="131" spans="1:12" ht="36" x14ac:dyDescent="0.25">
      <c r="A131" s="2">
        <v>129</v>
      </c>
      <c r="B131" s="3">
        <v>60121100</v>
      </c>
      <c r="C131" s="3" t="s">
        <v>254</v>
      </c>
      <c r="D131" s="3" t="s">
        <v>256</v>
      </c>
      <c r="E131" s="3" t="s">
        <v>79</v>
      </c>
      <c r="F131" s="9">
        <v>20</v>
      </c>
      <c r="G131" s="10">
        <v>49198.566666666673</v>
      </c>
      <c r="H131" s="10">
        <v>983971.33333333349</v>
      </c>
      <c r="I131" s="10">
        <v>41340</v>
      </c>
      <c r="J131" s="10">
        <f t="shared" si="8"/>
        <v>7854.6</v>
      </c>
      <c r="K131" s="10">
        <f t="shared" si="9"/>
        <v>49194.6</v>
      </c>
      <c r="L131" s="10">
        <f t="shared" si="5"/>
        <v>983892</v>
      </c>
    </row>
    <row r="132" spans="1:12" ht="24" x14ac:dyDescent="0.25">
      <c r="A132" s="2">
        <v>130</v>
      </c>
      <c r="B132" s="3">
        <v>60121100</v>
      </c>
      <c r="C132" s="3" t="s">
        <v>257</v>
      </c>
      <c r="D132" s="3" t="s">
        <v>258</v>
      </c>
      <c r="E132" s="3" t="s">
        <v>79</v>
      </c>
      <c r="F132" s="9">
        <v>20</v>
      </c>
      <c r="G132" s="10">
        <v>49198.566666666673</v>
      </c>
      <c r="H132" s="10">
        <v>983971.33333333349</v>
      </c>
      <c r="I132" s="10">
        <v>41340</v>
      </c>
      <c r="J132" s="10">
        <f t="shared" si="8"/>
        <v>7854.6</v>
      </c>
      <c r="K132" s="10">
        <f t="shared" si="9"/>
        <v>49194.6</v>
      </c>
      <c r="L132" s="10">
        <f t="shared" ref="L132:L140" si="10">+K132*F132</f>
        <v>983892</v>
      </c>
    </row>
    <row r="133" spans="1:12" ht="36" x14ac:dyDescent="0.25">
      <c r="A133" s="2">
        <v>131</v>
      </c>
      <c r="B133" s="3">
        <v>60121100</v>
      </c>
      <c r="C133" s="3" t="s">
        <v>257</v>
      </c>
      <c r="D133" s="3" t="s">
        <v>259</v>
      </c>
      <c r="E133" s="3" t="s">
        <v>79</v>
      </c>
      <c r="F133" s="9">
        <v>20</v>
      </c>
      <c r="G133" s="10">
        <v>25849.180000000004</v>
      </c>
      <c r="H133" s="10">
        <v>516983.60000000009</v>
      </c>
      <c r="I133" s="10">
        <v>21720</v>
      </c>
      <c r="J133" s="10">
        <f t="shared" si="8"/>
        <v>4126.8</v>
      </c>
      <c r="K133" s="10">
        <f t="shared" si="9"/>
        <v>25846.799999999999</v>
      </c>
      <c r="L133" s="10">
        <f t="shared" si="10"/>
        <v>516936</v>
      </c>
    </row>
    <row r="134" spans="1:12" ht="60" x14ac:dyDescent="0.25">
      <c r="A134" s="2">
        <v>132</v>
      </c>
      <c r="B134" s="3">
        <v>60121100</v>
      </c>
      <c r="C134" s="3" t="s">
        <v>77</v>
      </c>
      <c r="D134" s="3" t="s">
        <v>260</v>
      </c>
      <c r="E134" s="3" t="s">
        <v>79</v>
      </c>
      <c r="F134" s="9">
        <v>20</v>
      </c>
      <c r="G134" s="10">
        <v>5668.3666666666659</v>
      </c>
      <c r="H134" s="10">
        <v>113367.33333333331</v>
      </c>
      <c r="I134" s="10">
        <v>4760</v>
      </c>
      <c r="J134" s="10">
        <f t="shared" si="8"/>
        <v>904.4</v>
      </c>
      <c r="K134" s="10">
        <f t="shared" si="9"/>
        <v>5664.4</v>
      </c>
      <c r="L134" s="10">
        <f t="shared" si="10"/>
        <v>113288</v>
      </c>
    </row>
    <row r="135" spans="1:12" x14ac:dyDescent="0.25">
      <c r="A135" s="2">
        <v>133</v>
      </c>
      <c r="B135" s="3">
        <v>44122000</v>
      </c>
      <c r="C135" s="3" t="s">
        <v>261</v>
      </c>
      <c r="D135" s="3" t="s">
        <v>261</v>
      </c>
      <c r="E135" s="3" t="s">
        <v>262</v>
      </c>
      <c r="F135" s="9">
        <v>32</v>
      </c>
      <c r="G135" s="10">
        <v>1344.7</v>
      </c>
      <c r="H135" s="10">
        <v>43030.400000000001</v>
      </c>
      <c r="I135" s="10">
        <v>1100</v>
      </c>
      <c r="J135" s="10">
        <f t="shared" si="8"/>
        <v>209</v>
      </c>
      <c r="K135" s="10">
        <f t="shared" si="9"/>
        <v>1309</v>
      </c>
      <c r="L135" s="10">
        <f t="shared" si="10"/>
        <v>41888</v>
      </c>
    </row>
    <row r="136" spans="1:12" x14ac:dyDescent="0.25">
      <c r="A136" s="2">
        <v>134</v>
      </c>
      <c r="B136" s="3">
        <v>44122000</v>
      </c>
      <c r="C136" s="3" t="s">
        <v>263</v>
      </c>
      <c r="D136" s="3" t="s">
        <v>263</v>
      </c>
      <c r="E136" s="3" t="s">
        <v>262</v>
      </c>
      <c r="F136" s="9">
        <v>32</v>
      </c>
      <c r="G136" s="10">
        <v>6447.420000000001</v>
      </c>
      <c r="H136" s="10">
        <v>206317.44000000003</v>
      </c>
      <c r="I136" s="10">
        <v>5410</v>
      </c>
      <c r="J136" s="10">
        <f t="shared" si="8"/>
        <v>1027.9000000000001</v>
      </c>
      <c r="K136" s="10">
        <f t="shared" si="9"/>
        <v>6437.9</v>
      </c>
      <c r="L136" s="10">
        <f t="shared" si="10"/>
        <v>206012.79999999999</v>
      </c>
    </row>
    <row r="137" spans="1:12" ht="24" x14ac:dyDescent="0.25">
      <c r="A137" s="2">
        <v>135</v>
      </c>
      <c r="B137" s="3">
        <v>31162600</v>
      </c>
      <c r="C137" s="3" t="s">
        <v>264</v>
      </c>
      <c r="D137" s="3" t="s">
        <v>264</v>
      </c>
      <c r="E137" s="3" t="s">
        <v>265</v>
      </c>
      <c r="F137" s="9">
        <v>32</v>
      </c>
      <c r="G137" s="10">
        <v>7966.2566666666671</v>
      </c>
      <c r="H137" s="10">
        <v>254920.21333333335</v>
      </c>
      <c r="I137" s="10">
        <v>6690</v>
      </c>
      <c r="J137" s="10">
        <f t="shared" si="8"/>
        <v>1271.0999999999999</v>
      </c>
      <c r="K137" s="10">
        <f t="shared" si="9"/>
        <v>7961.1</v>
      </c>
      <c r="L137" s="10">
        <f t="shared" si="10"/>
        <v>254755.20000000001</v>
      </c>
    </row>
    <row r="138" spans="1:12" x14ac:dyDescent="0.25">
      <c r="A138" s="2">
        <v>136</v>
      </c>
      <c r="B138" s="3">
        <v>23499600</v>
      </c>
      <c r="C138" s="3" t="s">
        <v>266</v>
      </c>
      <c r="D138" s="3" t="s">
        <v>266</v>
      </c>
      <c r="E138" s="3" t="s">
        <v>8</v>
      </c>
      <c r="F138" s="9">
        <v>20</v>
      </c>
      <c r="G138" s="10">
        <v>19078.476666666666</v>
      </c>
      <c r="H138" s="10">
        <v>381569.53333333333</v>
      </c>
      <c r="I138" s="10">
        <v>16030</v>
      </c>
      <c r="J138" s="10">
        <f>+I138*19%</f>
        <v>3045.7</v>
      </c>
      <c r="K138" s="10">
        <f>+I138+J138</f>
        <v>19075.7</v>
      </c>
      <c r="L138" s="10">
        <f t="shared" si="10"/>
        <v>381514</v>
      </c>
    </row>
    <row r="139" spans="1:12" ht="24" x14ac:dyDescent="0.25">
      <c r="A139" s="2">
        <v>137</v>
      </c>
      <c r="B139" s="3">
        <v>14111800</v>
      </c>
      <c r="C139" s="3" t="s">
        <v>267</v>
      </c>
      <c r="D139" s="3" t="s">
        <v>267</v>
      </c>
      <c r="E139" s="3" t="s">
        <v>268</v>
      </c>
      <c r="F139" s="9">
        <v>8</v>
      </c>
      <c r="G139" s="10">
        <v>44807.07</v>
      </c>
      <c r="H139" s="10">
        <v>358456.56</v>
      </c>
      <c r="I139" s="10">
        <v>37650</v>
      </c>
      <c r="J139" s="10">
        <f t="shared" ref="J139:J140" si="11">+I139*19%</f>
        <v>7153.5</v>
      </c>
      <c r="K139" s="10">
        <f t="shared" ref="K139:K140" si="12">+I139+J139</f>
        <v>44803.5</v>
      </c>
      <c r="L139" s="10">
        <f t="shared" si="10"/>
        <v>358428</v>
      </c>
    </row>
    <row r="140" spans="1:12" ht="24" x14ac:dyDescent="0.25">
      <c r="A140" s="2">
        <v>138</v>
      </c>
      <c r="B140" s="3">
        <v>14111800</v>
      </c>
      <c r="C140" s="3" t="s">
        <v>269</v>
      </c>
      <c r="D140" s="3" t="s">
        <v>269</v>
      </c>
      <c r="E140" s="3" t="s">
        <v>268</v>
      </c>
      <c r="F140" s="9">
        <v>8</v>
      </c>
      <c r="G140" s="10">
        <v>22206.193333333333</v>
      </c>
      <c r="H140" s="10">
        <v>177649.54666666666</v>
      </c>
      <c r="I140" s="10">
        <v>18660</v>
      </c>
      <c r="J140" s="10">
        <f t="shared" si="11"/>
        <v>3545.4</v>
      </c>
      <c r="K140" s="10">
        <f t="shared" si="12"/>
        <v>22205.4</v>
      </c>
      <c r="L140" s="10">
        <f t="shared" si="10"/>
        <v>177643.2</v>
      </c>
    </row>
    <row r="141" spans="1:12" x14ac:dyDescent="0.25">
      <c r="A141" s="12"/>
      <c r="B141" s="12"/>
      <c r="C141" s="12"/>
      <c r="D141" s="12"/>
      <c r="E141" s="12"/>
      <c r="F141" s="12" t="s">
        <v>13</v>
      </c>
      <c r="G141" s="12"/>
      <c r="H141" s="13">
        <f>SUM(H3:H140)</f>
        <v>65230278.796666726</v>
      </c>
      <c r="I141" s="12"/>
      <c r="J141" s="12"/>
      <c r="K141" s="12"/>
      <c r="L141" s="13">
        <f>SUM(L3:L140)</f>
        <v>65216117.399999969</v>
      </c>
    </row>
    <row r="142" spans="1:12" x14ac:dyDescent="0.25">
      <c r="G142" s="4"/>
      <c r="H142" s="4"/>
      <c r="I142" s="4"/>
      <c r="J142" s="4"/>
      <c r="K142" s="4"/>
      <c r="L142" s="4"/>
    </row>
    <row r="143" spans="1:12" x14ac:dyDescent="0.25">
      <c r="C143" s="16"/>
      <c r="G143" s="4"/>
      <c r="H143" s="4"/>
      <c r="I143" s="4"/>
      <c r="J143" s="4"/>
      <c r="K143" s="4"/>
      <c r="L143" s="4"/>
    </row>
    <row r="144" spans="1:12" x14ac:dyDescent="0.25">
      <c r="C144" s="4" t="s">
        <v>270</v>
      </c>
      <c r="G144" s="4"/>
      <c r="H144" s="4"/>
      <c r="I144" s="4"/>
      <c r="J144" s="4"/>
      <c r="K144" s="4"/>
      <c r="L144" s="4"/>
    </row>
    <row r="145" spans="3:4" s="15" customFormat="1" x14ac:dyDescent="0.25">
      <c r="C145" s="23" t="s">
        <v>271</v>
      </c>
      <c r="D145" s="23"/>
    </row>
    <row r="146" spans="3:4" s="14" customFormat="1" x14ac:dyDescent="0.25">
      <c r="C146" s="24" t="s">
        <v>272</v>
      </c>
      <c r="D146" s="24"/>
    </row>
    <row r="147" spans="3:4" s="4" customFormat="1" x14ac:dyDescent="0.25"/>
    <row r="148" spans="3:4" s="4" customFormat="1" x14ac:dyDescent="0.25"/>
    <row r="149" spans="3:4" s="4" customFormat="1" x14ac:dyDescent="0.25"/>
    <row r="150" spans="3:4" s="4" customFormat="1" x14ac:dyDescent="0.25"/>
    <row r="151" spans="3:4" s="4" customFormat="1" x14ac:dyDescent="0.25"/>
    <row r="152" spans="3:4" s="4" customFormat="1" x14ac:dyDescent="0.25"/>
    <row r="153" spans="3:4" s="4" customFormat="1" x14ac:dyDescent="0.25"/>
    <row r="154" spans="3:4" s="4" customFormat="1" x14ac:dyDescent="0.25"/>
    <row r="155" spans="3:4" s="4" customFormat="1" x14ac:dyDescent="0.25"/>
    <row r="156" spans="3:4" s="4" customFormat="1" x14ac:dyDescent="0.25"/>
    <row r="157" spans="3:4" s="4" customFormat="1" x14ac:dyDescent="0.25"/>
    <row r="158" spans="3:4" s="4" customFormat="1" x14ac:dyDescent="0.25"/>
    <row r="159" spans="3:4" s="4" customFormat="1" x14ac:dyDescent="0.25"/>
    <row r="160" spans="3:4" s="4" customFormat="1" x14ac:dyDescent="0.25"/>
    <row r="161" s="4" customFormat="1" x14ac:dyDescent="0.25"/>
    <row r="162" s="4" customFormat="1" x14ac:dyDescent="0.25"/>
    <row r="163" s="4" customFormat="1" x14ac:dyDescent="0.25"/>
    <row r="164" s="4" customFormat="1" x14ac:dyDescent="0.25"/>
    <row r="165" s="4" customFormat="1" x14ac:dyDescent="0.25"/>
    <row r="166" s="4" customFormat="1" x14ac:dyDescent="0.25"/>
    <row r="167" s="4" customFormat="1" x14ac:dyDescent="0.25"/>
    <row r="168" s="4" customFormat="1" x14ac:dyDescent="0.25"/>
    <row r="169" s="4" customFormat="1" x14ac:dyDescent="0.25"/>
    <row r="170" s="4" customFormat="1" x14ac:dyDescent="0.25"/>
    <row r="171" s="4" customFormat="1" x14ac:dyDescent="0.25"/>
    <row r="172" s="4" customFormat="1" x14ac:dyDescent="0.25"/>
    <row r="173" s="4" customFormat="1" x14ac:dyDescent="0.25"/>
    <row r="174" s="4" customFormat="1" x14ac:dyDescent="0.25"/>
    <row r="175" s="4" customFormat="1" x14ac:dyDescent="0.25"/>
    <row r="176" s="4" customFormat="1" x14ac:dyDescent="0.25"/>
    <row r="177" s="4" customFormat="1" x14ac:dyDescent="0.25"/>
    <row r="178" s="4" customFormat="1" x14ac:dyDescent="0.25"/>
    <row r="179" s="4" customFormat="1" x14ac:dyDescent="0.25"/>
    <row r="180" s="4" customFormat="1" x14ac:dyDescent="0.25"/>
    <row r="181" s="4" customFormat="1" x14ac:dyDescent="0.25"/>
    <row r="182" s="4" customFormat="1" x14ac:dyDescent="0.25"/>
    <row r="183" s="4" customFormat="1" x14ac:dyDescent="0.25"/>
    <row r="184" s="4" customFormat="1" x14ac:dyDescent="0.25"/>
    <row r="185" s="4" customFormat="1" x14ac:dyDescent="0.25"/>
    <row r="186" s="4" customFormat="1" x14ac:dyDescent="0.25"/>
    <row r="187" s="4" customFormat="1" x14ac:dyDescent="0.25"/>
    <row r="188" s="4" customFormat="1" x14ac:dyDescent="0.25"/>
    <row r="189" s="4" customFormat="1" x14ac:dyDescent="0.25"/>
    <row r="190" s="4" customFormat="1" x14ac:dyDescent="0.25"/>
    <row r="191" s="4" customFormat="1" x14ac:dyDescent="0.25"/>
    <row r="192" s="4" customFormat="1" x14ac:dyDescent="0.25"/>
    <row r="193" s="4" customFormat="1" x14ac:dyDescent="0.25"/>
    <row r="194" s="4" customFormat="1" x14ac:dyDescent="0.25"/>
    <row r="195" s="4" customFormat="1" x14ac:dyDescent="0.25"/>
    <row r="196" s="4" customFormat="1" x14ac:dyDescent="0.25"/>
    <row r="197" s="4" customFormat="1" x14ac:dyDescent="0.25"/>
    <row r="198" s="4" customFormat="1" x14ac:dyDescent="0.25"/>
    <row r="199" s="4" customFormat="1" x14ac:dyDescent="0.25"/>
    <row r="200" s="4" customFormat="1" x14ac:dyDescent="0.25"/>
    <row r="201" s="4" customFormat="1" x14ac:dyDescent="0.25"/>
    <row r="202" s="4" customFormat="1" x14ac:dyDescent="0.25"/>
    <row r="203" s="4" customFormat="1" x14ac:dyDescent="0.25"/>
    <row r="204" s="4" customFormat="1" x14ac:dyDescent="0.25"/>
    <row r="205" s="4" customFormat="1" x14ac:dyDescent="0.25"/>
    <row r="206" s="4" customFormat="1" x14ac:dyDescent="0.25"/>
    <row r="207" s="4" customFormat="1" x14ac:dyDescent="0.25"/>
    <row r="208" s="4" customFormat="1" x14ac:dyDescent="0.25"/>
    <row r="209" s="4" customFormat="1" x14ac:dyDescent="0.25"/>
    <row r="210" s="4" customFormat="1" x14ac:dyDescent="0.25"/>
    <row r="211" s="4" customFormat="1" x14ac:dyDescent="0.25"/>
    <row r="212" s="4" customFormat="1" x14ac:dyDescent="0.25"/>
    <row r="213" s="4" customFormat="1" x14ac:dyDescent="0.25"/>
    <row r="214" s="4" customFormat="1" x14ac:dyDescent="0.25"/>
    <row r="215" s="4" customFormat="1" x14ac:dyDescent="0.25"/>
    <row r="216" s="4" customFormat="1" x14ac:dyDescent="0.25"/>
    <row r="217" s="4" customFormat="1" x14ac:dyDescent="0.25"/>
    <row r="218" s="4" customFormat="1" x14ac:dyDescent="0.25"/>
    <row r="219" s="4" customFormat="1" x14ac:dyDescent="0.25"/>
    <row r="220" s="4" customFormat="1" x14ac:dyDescent="0.25"/>
    <row r="221" s="4" customFormat="1" x14ac:dyDescent="0.25"/>
    <row r="222" s="4" customFormat="1" x14ac:dyDescent="0.25"/>
    <row r="223" s="4" customFormat="1" x14ac:dyDescent="0.25"/>
    <row r="224" s="4" customFormat="1" x14ac:dyDescent="0.25"/>
    <row r="225" s="4" customFormat="1" x14ac:dyDescent="0.25"/>
    <row r="226" s="4" customFormat="1" x14ac:dyDescent="0.25"/>
    <row r="227" s="4" customFormat="1" x14ac:dyDescent="0.25"/>
    <row r="228" s="4" customFormat="1" x14ac:dyDescent="0.25"/>
    <row r="229" s="4" customFormat="1" x14ac:dyDescent="0.25"/>
    <row r="230" s="4" customFormat="1" x14ac:dyDescent="0.25"/>
    <row r="231" s="4" customFormat="1" x14ac:dyDescent="0.25"/>
    <row r="232" s="4" customFormat="1" x14ac:dyDescent="0.25"/>
    <row r="233" s="4" customFormat="1" x14ac:dyDescent="0.25"/>
    <row r="234" s="4" customFormat="1" x14ac:dyDescent="0.25"/>
    <row r="235" s="4" customFormat="1" x14ac:dyDescent="0.25"/>
    <row r="236" s="4" customFormat="1" x14ac:dyDescent="0.25"/>
    <row r="237" s="4" customFormat="1" x14ac:dyDescent="0.25"/>
    <row r="238" s="4" customFormat="1" x14ac:dyDescent="0.25"/>
    <row r="239" s="4" customFormat="1" x14ac:dyDescent="0.25"/>
    <row r="240" s="4" customFormat="1" x14ac:dyDescent="0.25"/>
    <row r="241" s="4" customFormat="1" x14ac:dyDescent="0.25"/>
    <row r="242" s="4" customFormat="1" x14ac:dyDescent="0.25"/>
    <row r="243" s="4" customFormat="1" x14ac:dyDescent="0.25"/>
    <row r="244" s="4" customFormat="1" x14ac:dyDescent="0.25"/>
    <row r="245" s="4" customFormat="1" x14ac:dyDescent="0.25"/>
    <row r="246" s="4" customFormat="1" x14ac:dyDescent="0.25"/>
    <row r="247" s="4" customFormat="1" x14ac:dyDescent="0.25"/>
    <row r="248" s="4" customFormat="1" x14ac:dyDescent="0.25"/>
    <row r="249" s="4" customFormat="1" x14ac:dyDescent="0.25"/>
    <row r="250" s="4" customFormat="1" x14ac:dyDescent="0.25"/>
    <row r="251" s="4" customFormat="1" x14ac:dyDescent="0.25"/>
    <row r="252" s="4" customFormat="1" x14ac:dyDescent="0.25"/>
    <row r="253" s="4" customFormat="1" x14ac:dyDescent="0.25"/>
    <row r="254" s="4" customFormat="1" x14ac:dyDescent="0.25"/>
    <row r="255" s="4" customFormat="1" x14ac:dyDescent="0.25"/>
    <row r="256" s="4" customFormat="1" x14ac:dyDescent="0.25"/>
    <row r="257" s="4" customFormat="1" x14ac:dyDescent="0.25"/>
    <row r="258" s="4" customFormat="1" x14ac:dyDescent="0.25"/>
    <row r="259" s="4" customFormat="1" x14ac:dyDescent="0.25"/>
    <row r="260" s="4" customFormat="1" x14ac:dyDescent="0.25"/>
    <row r="261" s="4" customFormat="1" x14ac:dyDescent="0.25"/>
    <row r="262" s="4" customFormat="1" x14ac:dyDescent="0.25"/>
    <row r="263" s="4" customFormat="1" x14ac:dyDescent="0.25"/>
    <row r="264" s="4" customFormat="1" x14ac:dyDescent="0.25"/>
    <row r="265" s="4" customFormat="1" x14ac:dyDescent="0.25"/>
    <row r="266" s="4" customFormat="1" x14ac:dyDescent="0.25"/>
    <row r="267" s="4" customFormat="1" x14ac:dyDescent="0.25"/>
    <row r="268" s="4" customFormat="1" x14ac:dyDescent="0.25"/>
    <row r="269" s="4" customFormat="1" x14ac:dyDescent="0.25"/>
    <row r="270" s="4" customFormat="1" x14ac:dyDescent="0.25"/>
    <row r="271" s="4" customFormat="1" x14ac:dyDescent="0.25"/>
    <row r="272" s="4" customFormat="1" x14ac:dyDescent="0.25"/>
    <row r="273" s="4" customFormat="1" x14ac:dyDescent="0.25"/>
    <row r="274" s="4" customFormat="1" x14ac:dyDescent="0.25"/>
    <row r="275" s="4" customFormat="1" x14ac:dyDescent="0.25"/>
    <row r="276" s="4" customFormat="1" x14ac:dyDescent="0.25"/>
    <row r="277" s="4" customFormat="1" x14ac:dyDescent="0.25"/>
    <row r="278" s="4" customFormat="1" x14ac:dyDescent="0.25"/>
    <row r="279" s="4" customFormat="1" x14ac:dyDescent="0.25"/>
    <row r="280" s="4" customFormat="1" x14ac:dyDescent="0.25"/>
    <row r="281" s="4" customFormat="1" x14ac:dyDescent="0.25"/>
    <row r="282" s="4" customFormat="1" x14ac:dyDescent="0.25"/>
    <row r="283" s="4" customFormat="1" x14ac:dyDescent="0.25"/>
    <row r="284" s="4" customFormat="1" x14ac:dyDescent="0.25"/>
    <row r="285" s="4" customFormat="1" x14ac:dyDescent="0.25"/>
    <row r="286" s="4" customFormat="1" x14ac:dyDescent="0.25"/>
    <row r="287" s="4" customFormat="1" x14ac:dyDescent="0.25"/>
    <row r="288" s="4" customFormat="1" x14ac:dyDescent="0.25"/>
    <row r="289" s="4" customFormat="1" x14ac:dyDescent="0.25"/>
    <row r="290" s="4" customFormat="1" x14ac:dyDescent="0.25"/>
    <row r="291" s="4" customFormat="1" x14ac:dyDescent="0.25"/>
    <row r="292" s="4" customFormat="1" x14ac:dyDescent="0.25"/>
    <row r="293" s="4" customFormat="1" x14ac:dyDescent="0.25"/>
    <row r="294" s="4" customFormat="1" x14ac:dyDescent="0.25"/>
    <row r="295" s="4" customFormat="1" x14ac:dyDescent="0.25"/>
    <row r="296" s="4" customFormat="1" x14ac:dyDescent="0.25"/>
    <row r="297" s="4" customFormat="1" x14ac:dyDescent="0.25"/>
    <row r="298" s="4" customFormat="1" x14ac:dyDescent="0.25"/>
    <row r="299" s="4" customFormat="1" x14ac:dyDescent="0.25"/>
    <row r="300" s="4" customFormat="1" x14ac:dyDescent="0.25"/>
    <row r="301" s="4" customFormat="1" x14ac:dyDescent="0.25"/>
    <row r="302" s="4" customFormat="1" x14ac:dyDescent="0.25"/>
    <row r="303" s="4" customFormat="1" x14ac:dyDescent="0.25"/>
    <row r="304" s="4" customFormat="1" x14ac:dyDescent="0.25"/>
    <row r="305" s="4" customFormat="1" x14ac:dyDescent="0.25"/>
    <row r="306" s="4" customFormat="1" x14ac:dyDescent="0.25"/>
    <row r="307" s="4" customFormat="1" x14ac:dyDescent="0.25"/>
    <row r="308" s="4" customFormat="1" x14ac:dyDescent="0.25"/>
    <row r="309" s="4" customFormat="1" x14ac:dyDescent="0.25"/>
    <row r="310" s="4" customFormat="1" x14ac:dyDescent="0.25"/>
    <row r="311" s="4" customFormat="1" x14ac:dyDescent="0.25"/>
    <row r="312" s="4" customFormat="1" x14ac:dyDescent="0.25"/>
    <row r="313" s="4" customFormat="1" x14ac:dyDescent="0.25"/>
    <row r="314" s="4" customFormat="1" x14ac:dyDescent="0.25"/>
    <row r="315" s="4" customFormat="1" x14ac:dyDescent="0.25"/>
    <row r="316" s="4" customFormat="1" x14ac:dyDescent="0.25"/>
    <row r="317" s="4" customFormat="1" x14ac:dyDescent="0.25"/>
    <row r="318" s="4" customFormat="1" x14ac:dyDescent="0.25"/>
    <row r="319" s="4" customFormat="1" x14ac:dyDescent="0.25"/>
    <row r="320" s="4" customFormat="1" x14ac:dyDescent="0.25"/>
    <row r="321" s="4" customFormat="1" x14ac:dyDescent="0.25"/>
    <row r="322" s="4" customFormat="1" x14ac:dyDescent="0.25"/>
    <row r="323" s="4" customFormat="1" x14ac:dyDescent="0.25"/>
    <row r="324" s="4" customFormat="1" x14ac:dyDescent="0.25"/>
    <row r="325" s="4" customFormat="1" x14ac:dyDescent="0.25"/>
    <row r="326" s="4" customFormat="1" x14ac:dyDescent="0.25"/>
    <row r="327" s="4" customFormat="1" x14ac:dyDescent="0.25"/>
    <row r="328" s="4" customFormat="1" x14ac:dyDescent="0.25"/>
    <row r="329" s="4" customFormat="1" x14ac:dyDescent="0.25"/>
    <row r="330" s="4" customFormat="1" x14ac:dyDescent="0.25"/>
    <row r="331" s="4" customFormat="1" x14ac:dyDescent="0.25"/>
    <row r="332" s="4" customFormat="1" x14ac:dyDescent="0.25"/>
    <row r="333" s="4" customFormat="1" x14ac:dyDescent="0.25"/>
    <row r="334" s="4" customFormat="1" x14ac:dyDescent="0.25"/>
    <row r="335" s="4" customFormat="1" x14ac:dyDescent="0.25"/>
    <row r="336" s="4" customFormat="1" x14ac:dyDescent="0.25"/>
    <row r="337" s="4" customFormat="1" x14ac:dyDescent="0.25"/>
    <row r="338" s="4" customFormat="1" x14ac:dyDescent="0.25"/>
    <row r="339" s="4" customFormat="1" x14ac:dyDescent="0.25"/>
    <row r="340" s="4" customFormat="1" x14ac:dyDescent="0.25"/>
    <row r="341" s="4" customFormat="1" x14ac:dyDescent="0.25"/>
    <row r="342" s="4" customFormat="1" x14ac:dyDescent="0.25"/>
    <row r="343" s="4" customFormat="1" x14ac:dyDescent="0.25"/>
    <row r="344" s="4" customFormat="1" x14ac:dyDescent="0.25"/>
    <row r="345" s="4" customFormat="1" x14ac:dyDescent="0.25"/>
    <row r="346" s="4" customFormat="1" x14ac:dyDescent="0.25"/>
    <row r="347" s="4" customFormat="1" x14ac:dyDescent="0.25"/>
    <row r="348" s="4" customFormat="1" x14ac:dyDescent="0.25"/>
    <row r="349" s="4" customFormat="1" x14ac:dyDescent="0.25"/>
    <row r="350" s="4" customFormat="1" x14ac:dyDescent="0.25"/>
    <row r="351" s="4" customFormat="1" x14ac:dyDescent="0.25"/>
    <row r="352" s="4" customFormat="1" x14ac:dyDescent="0.25"/>
    <row r="353" s="4" customFormat="1" x14ac:dyDescent="0.25"/>
    <row r="354" s="4" customFormat="1" x14ac:dyDescent="0.25"/>
    <row r="355" s="4" customFormat="1" x14ac:dyDescent="0.25"/>
    <row r="356" s="4" customFormat="1" x14ac:dyDescent="0.25"/>
    <row r="357" s="4" customFormat="1" x14ac:dyDescent="0.25"/>
    <row r="358" s="4" customFormat="1" x14ac:dyDescent="0.25"/>
    <row r="359" s="4" customFormat="1" x14ac:dyDescent="0.25"/>
    <row r="360" s="4" customFormat="1" x14ac:dyDescent="0.25"/>
    <row r="361" s="4" customFormat="1" x14ac:dyDescent="0.25"/>
    <row r="362" s="4" customFormat="1" x14ac:dyDescent="0.25"/>
    <row r="363" s="4" customFormat="1" x14ac:dyDescent="0.25"/>
    <row r="364" s="4" customFormat="1" x14ac:dyDescent="0.25"/>
    <row r="365" s="4" customFormat="1" x14ac:dyDescent="0.25"/>
    <row r="366" s="4" customFormat="1" x14ac:dyDescent="0.25"/>
    <row r="367" s="4" customFormat="1" x14ac:dyDescent="0.25"/>
    <row r="368" s="4" customFormat="1" x14ac:dyDescent="0.25"/>
    <row r="369" s="4" customFormat="1" x14ac:dyDescent="0.25"/>
    <row r="370" s="4" customFormat="1" x14ac:dyDescent="0.25"/>
    <row r="371" s="4" customFormat="1" x14ac:dyDescent="0.25"/>
    <row r="372" s="4" customFormat="1" x14ac:dyDescent="0.25"/>
    <row r="373" s="4" customFormat="1" x14ac:dyDescent="0.25"/>
    <row r="374" s="4" customFormat="1" x14ac:dyDescent="0.25"/>
    <row r="375" s="4" customFormat="1" x14ac:dyDescent="0.25"/>
    <row r="376" s="4" customFormat="1" x14ac:dyDescent="0.25"/>
    <row r="377" s="4" customFormat="1" x14ac:dyDescent="0.25"/>
    <row r="378" s="4" customFormat="1" x14ac:dyDescent="0.25"/>
    <row r="379" s="4" customFormat="1" x14ac:dyDescent="0.25"/>
    <row r="380" s="4" customFormat="1" x14ac:dyDescent="0.25"/>
    <row r="381" s="4" customFormat="1" x14ac:dyDescent="0.25"/>
    <row r="382" s="4" customFormat="1" x14ac:dyDescent="0.25"/>
    <row r="383" s="4" customFormat="1" x14ac:dyDescent="0.25"/>
    <row r="384" s="4" customFormat="1" x14ac:dyDescent="0.25"/>
    <row r="385" s="4" customFormat="1" x14ac:dyDescent="0.25"/>
    <row r="386" s="4" customFormat="1" x14ac:dyDescent="0.25"/>
    <row r="387" s="4" customFormat="1" x14ac:dyDescent="0.25"/>
    <row r="388" s="4" customFormat="1" x14ac:dyDescent="0.25"/>
    <row r="389" s="4" customFormat="1" x14ac:dyDescent="0.25"/>
    <row r="390" s="4" customFormat="1" x14ac:dyDescent="0.25"/>
    <row r="391" s="4" customFormat="1" x14ac:dyDescent="0.25"/>
    <row r="392" s="4" customFormat="1" x14ac:dyDescent="0.25"/>
    <row r="393" s="4" customFormat="1" x14ac:dyDescent="0.25"/>
    <row r="394" s="4" customFormat="1" x14ac:dyDescent="0.25"/>
    <row r="395" s="4" customFormat="1" x14ac:dyDescent="0.25"/>
    <row r="396" s="4" customFormat="1" x14ac:dyDescent="0.25"/>
    <row r="397" s="4" customFormat="1" x14ac:dyDescent="0.25"/>
    <row r="398" s="4" customFormat="1" x14ac:dyDescent="0.25"/>
    <row r="399" s="4" customFormat="1" x14ac:dyDescent="0.25"/>
    <row r="400" s="4" customFormat="1" x14ac:dyDescent="0.25"/>
    <row r="401" s="4" customFormat="1" x14ac:dyDescent="0.25"/>
    <row r="402" s="4" customFormat="1" x14ac:dyDescent="0.25"/>
    <row r="403" s="4" customFormat="1" x14ac:dyDescent="0.25"/>
    <row r="404" s="4" customFormat="1" x14ac:dyDescent="0.25"/>
    <row r="405" s="4" customFormat="1" x14ac:dyDescent="0.25"/>
    <row r="406" s="4" customFormat="1" x14ac:dyDescent="0.25"/>
    <row r="407" s="4" customFormat="1" x14ac:dyDescent="0.25"/>
    <row r="408" s="4" customFormat="1" x14ac:dyDescent="0.25"/>
    <row r="409" s="4" customFormat="1" x14ac:dyDescent="0.25"/>
    <row r="410" s="4" customFormat="1" x14ac:dyDescent="0.25"/>
    <row r="411" s="4" customFormat="1" x14ac:dyDescent="0.25"/>
    <row r="412" s="4" customFormat="1" x14ac:dyDescent="0.25"/>
    <row r="413" s="4" customFormat="1" x14ac:dyDescent="0.25"/>
    <row r="414" s="4" customFormat="1" x14ac:dyDescent="0.25"/>
    <row r="415" s="4" customFormat="1" x14ac:dyDescent="0.25"/>
    <row r="416" s="4" customFormat="1" x14ac:dyDescent="0.25"/>
    <row r="417" s="4" customFormat="1" x14ac:dyDescent="0.25"/>
    <row r="418" s="4" customFormat="1" x14ac:dyDescent="0.25"/>
    <row r="419" s="4" customFormat="1" x14ac:dyDescent="0.25"/>
    <row r="420" s="4" customFormat="1" x14ac:dyDescent="0.25"/>
    <row r="421" s="4" customFormat="1" x14ac:dyDescent="0.25"/>
    <row r="422" s="4" customFormat="1" x14ac:dyDescent="0.25"/>
    <row r="423" s="4" customFormat="1" x14ac:dyDescent="0.25"/>
    <row r="424" s="4" customFormat="1" x14ac:dyDescent="0.25"/>
    <row r="425" s="4" customFormat="1" x14ac:dyDescent="0.25"/>
    <row r="426" s="4" customFormat="1" x14ac:dyDescent="0.25"/>
    <row r="427" s="4" customFormat="1" x14ac:dyDescent="0.25"/>
    <row r="428" s="4" customFormat="1" x14ac:dyDescent="0.25"/>
    <row r="429" s="4" customFormat="1" x14ac:dyDescent="0.25"/>
    <row r="430" s="4" customFormat="1" x14ac:dyDescent="0.25"/>
    <row r="431" s="4" customFormat="1" x14ac:dyDescent="0.25"/>
    <row r="432" s="4" customFormat="1" x14ac:dyDescent="0.25"/>
    <row r="433" s="4" customFormat="1" x14ac:dyDescent="0.25"/>
    <row r="434" s="4" customFormat="1" x14ac:dyDescent="0.25"/>
    <row r="435" s="4" customFormat="1" x14ac:dyDescent="0.25"/>
    <row r="436" s="4" customFormat="1" x14ac:dyDescent="0.25"/>
    <row r="437" s="4" customFormat="1" x14ac:dyDescent="0.25"/>
    <row r="438" s="4" customFormat="1" x14ac:dyDescent="0.25"/>
    <row r="439" s="4" customFormat="1" x14ac:dyDescent="0.25"/>
    <row r="440" s="4" customFormat="1" x14ac:dyDescent="0.25"/>
    <row r="441" s="4" customFormat="1" x14ac:dyDescent="0.25"/>
    <row r="442" s="4" customFormat="1" x14ac:dyDescent="0.25"/>
    <row r="443" s="4" customFormat="1" x14ac:dyDescent="0.25"/>
    <row r="444" s="4" customFormat="1" x14ac:dyDescent="0.25"/>
    <row r="445" s="4" customFormat="1" x14ac:dyDescent="0.25"/>
    <row r="446" s="4" customFormat="1" x14ac:dyDescent="0.25"/>
    <row r="447" s="4" customFormat="1" x14ac:dyDescent="0.25"/>
    <row r="448" s="4" customFormat="1" x14ac:dyDescent="0.25"/>
    <row r="449" s="4" customFormat="1" x14ac:dyDescent="0.25"/>
    <row r="450" s="4" customFormat="1" x14ac:dyDescent="0.25"/>
    <row r="451" s="4" customFormat="1" x14ac:dyDescent="0.25"/>
    <row r="452" s="4" customFormat="1" x14ac:dyDescent="0.25"/>
    <row r="453" s="4" customFormat="1" x14ac:dyDescent="0.25"/>
    <row r="454" s="4" customFormat="1" x14ac:dyDescent="0.25"/>
    <row r="455" s="4" customFormat="1" x14ac:dyDescent="0.25"/>
    <row r="456" s="4" customFormat="1" x14ac:dyDescent="0.25"/>
    <row r="457" s="4" customFormat="1" x14ac:dyDescent="0.25"/>
    <row r="458" s="4" customFormat="1" x14ac:dyDescent="0.25"/>
    <row r="459" s="4" customFormat="1" x14ac:dyDescent="0.25"/>
    <row r="460" s="4" customFormat="1" x14ac:dyDescent="0.25"/>
    <row r="461" s="4" customFormat="1" x14ac:dyDescent="0.25"/>
    <row r="462" s="4" customFormat="1" x14ac:dyDescent="0.25"/>
    <row r="463" s="4" customFormat="1" x14ac:dyDescent="0.25"/>
    <row r="464" s="4" customFormat="1" x14ac:dyDescent="0.25"/>
    <row r="465" s="4" customFormat="1" x14ac:dyDescent="0.25"/>
    <row r="466" s="4" customFormat="1" x14ac:dyDescent="0.25"/>
    <row r="467" s="4" customFormat="1" x14ac:dyDescent="0.25"/>
    <row r="468" s="4" customFormat="1" x14ac:dyDescent="0.25"/>
    <row r="469" s="4" customFormat="1" x14ac:dyDescent="0.25"/>
    <row r="470" s="4" customFormat="1" x14ac:dyDescent="0.25"/>
    <row r="471" s="4" customFormat="1" x14ac:dyDescent="0.25"/>
    <row r="472" s="4" customFormat="1" x14ac:dyDescent="0.25"/>
    <row r="473" s="4" customFormat="1" x14ac:dyDescent="0.25"/>
    <row r="474" s="4" customFormat="1" x14ac:dyDescent="0.25"/>
    <row r="475" s="4" customFormat="1" x14ac:dyDescent="0.25"/>
    <row r="476" s="4" customFormat="1" x14ac:dyDescent="0.25"/>
    <row r="477" s="4" customFormat="1" x14ac:dyDescent="0.25"/>
    <row r="478" s="4" customFormat="1" x14ac:dyDescent="0.25"/>
    <row r="479" s="4" customFormat="1" x14ac:dyDescent="0.25"/>
    <row r="480" s="4" customFormat="1" x14ac:dyDescent="0.25"/>
    <row r="481" s="4" customFormat="1" x14ac:dyDescent="0.25"/>
    <row r="482" s="4" customFormat="1" x14ac:dyDescent="0.25"/>
    <row r="483" s="4" customFormat="1" x14ac:dyDescent="0.25"/>
    <row r="484" s="4" customFormat="1" x14ac:dyDescent="0.25"/>
    <row r="485" s="4" customFormat="1" x14ac:dyDescent="0.25"/>
    <row r="486" s="4" customFormat="1" x14ac:dyDescent="0.25"/>
    <row r="487" s="4" customFormat="1" x14ac:dyDescent="0.25"/>
    <row r="488" s="4" customFormat="1" x14ac:dyDescent="0.25"/>
    <row r="489" s="4" customFormat="1" x14ac:dyDescent="0.25"/>
    <row r="490" s="4" customFormat="1" x14ac:dyDescent="0.25"/>
    <row r="491" s="4" customFormat="1" x14ac:dyDescent="0.25"/>
    <row r="492" s="4" customFormat="1" x14ac:dyDescent="0.25"/>
    <row r="493" s="4" customFormat="1" x14ac:dyDescent="0.25"/>
    <row r="494" s="4" customFormat="1" x14ac:dyDescent="0.25"/>
  </sheetData>
  <mergeCells count="5">
    <mergeCell ref="A1:F1"/>
    <mergeCell ref="G1:H1"/>
    <mergeCell ref="I1:L1"/>
    <mergeCell ref="C145:D145"/>
    <mergeCell ref="C146:D14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 Papeleria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Jhanerys Paola Gomez Bayona</dc:creator>
  <cp:lastModifiedBy>Jhanerys Paola Gomez Bayona</cp:lastModifiedBy>
  <dcterms:created xsi:type="dcterms:W3CDTF">2022-08-23T15:54:13Z</dcterms:created>
  <dcterms:modified xsi:type="dcterms:W3CDTF">2022-08-23T19:25:55Z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2022-08-23T15:54:13Z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cb0042fb-1072-434f-a2cd-f0abfd9020e6</vt:lpwstr>
  </property>
  <property fmtid="{D5CDD505-2E9C-101B-9397-08002B2CF9AE}" pid="8" name="MSIP_Label_1299739c-ad3d-4908-806e-4d91151a6e13_ContentBits">
    <vt:lpwstr>0</vt:lpwstr>
  </property>
</Properties>
</file>