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Nathalia\Desktop\ALCALDÍA DE TEBAIDA\LICITACION OBRAS DE EXPANSION\"/>
    </mc:Choice>
  </mc:AlternateContent>
  <xr:revisionPtr revIDLastSave="0" documentId="13_ncr:1_{3F282646-D065-471F-ACD0-0F99AB6536E4}" xr6:coauthVersionLast="47" xr6:coauthVersionMax="47" xr10:uidLastSave="{00000000-0000-0000-0000-000000000000}"/>
  <bookViews>
    <workbookView xWindow="-120" yWindow="-120" windowWidth="20730" windowHeight="11160" tabRatio="676" xr2:uid="{00000000-000D-0000-FFFF-FFFF00000000}"/>
  </bookViews>
  <sheets>
    <sheet name="PRESUPUESTO" sheetId="1" r:id="rId1"/>
  </sheets>
  <definedNames>
    <definedName name="_xlnm.Print_Area" localSheetId="0">PRESUPUESTO!$A$1:$F$64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5" i="1" l="1"/>
  <c r="F9" i="1" l="1"/>
  <c r="F8" i="1"/>
  <c r="F10" i="1" l="1"/>
  <c r="F28" i="1" s="1"/>
  <c r="F58" i="1" l="1"/>
  <c r="F60" i="1" l="1"/>
  <c r="F61" i="1"/>
  <c r="F59" i="1" l="1"/>
  <c r="F63" i="1" s="1"/>
</calcChain>
</file>

<file path=xl/sharedStrings.xml><?xml version="1.0" encoding="utf-8"?>
<sst xmlns="http://schemas.openxmlformats.org/spreadsheetml/2006/main" count="135" uniqueCount="61">
  <si>
    <t>DESCRIPCION</t>
  </si>
  <si>
    <t>CANT</t>
  </si>
  <si>
    <t>UND</t>
  </si>
  <si>
    <t>ML</t>
  </si>
  <si>
    <t>VR. UNIT</t>
  </si>
  <si>
    <t>TOTAL</t>
  </si>
  <si>
    <t>ITEM</t>
  </si>
  <si>
    <t>VR. TOTAL</t>
  </si>
  <si>
    <t xml:space="preserve">Suministro e instalación recamara electrica de inspección de 50x50 libres en concreto </t>
  </si>
  <si>
    <t>SUB TOTAL</t>
  </si>
  <si>
    <t>ADMON</t>
  </si>
  <si>
    <t>IMPREVISTOS</t>
  </si>
  <si>
    <t>UTILIDAD</t>
  </si>
  <si>
    <t>RED BAJA TENSION</t>
  </si>
  <si>
    <t>2.1</t>
  </si>
  <si>
    <t>2.2</t>
  </si>
  <si>
    <t>TABLERO, CANALIZACIONES Y REDES ELÉCTRICAS DE ALIMENTACIÓN</t>
  </si>
  <si>
    <t>3.2</t>
  </si>
  <si>
    <t>3.3</t>
  </si>
  <si>
    <t>3.4</t>
  </si>
  <si>
    <t>3.5</t>
  </si>
  <si>
    <t>Suministro e instalación conector en Gel GHFC-1, conexión red alimentadora a iluminación en postes metalicos</t>
  </si>
  <si>
    <t>Suministro e instalación alimentador desde medidor a recamaras de proyectores en cable Al serie 8000 aislado 2F #4 + 1T #6 AWG</t>
  </si>
  <si>
    <t>1.1</t>
  </si>
  <si>
    <t>1.2</t>
  </si>
  <si>
    <t>3.1</t>
  </si>
  <si>
    <t xml:space="preserve">Suministro e instalación medidor Bifásico + caja contador policarbonato + protección + cable concentrico 2x8+8 + puesta a tierra medidor </t>
  </si>
  <si>
    <t xml:space="preserve">Suminstro e instalación cofre uso exterior con proteccion y temporizador de control de encendido de luminarias </t>
  </si>
  <si>
    <t>2.3</t>
  </si>
  <si>
    <t>MONTAJE POSTES Y PROYECTORES 320 W 30°</t>
  </si>
  <si>
    <t>Campamento de obra</t>
  </si>
  <si>
    <t>M2</t>
  </si>
  <si>
    <t>Cerramiento provisional con guadua y tela de cerramiento h= 1.5 mts</t>
  </si>
  <si>
    <t>PRELIMINARES</t>
  </si>
  <si>
    <t>Suministro e instalación alimentador desde recamara a mastiles de proyectores en cable Cu aislado 2F #10 + 1T #10 AWG</t>
  </si>
  <si>
    <t xml:space="preserve">Suministro e instalacion estructura y base anclaje para montaje de poste de 14 mts metalico, incluye (estudio de suelos). </t>
  </si>
  <si>
    <t>COSTO DIRECTO</t>
  </si>
  <si>
    <t>0.1</t>
  </si>
  <si>
    <t>0.2</t>
  </si>
  <si>
    <t xml:space="preserve"> </t>
  </si>
  <si>
    <t>Suminstro e instalacion puesta a tierra postes metalicos para alumbrado publico, con varilla de cobre de 2.4 mts x 5/8" y conector TGC con cable de Cu 8 desnudo hasta base del poste</t>
  </si>
  <si>
    <t>3.7</t>
  </si>
  <si>
    <t>3.6</t>
  </si>
  <si>
    <t>Suministro e instalación cable encauchetado 3x14 AWG alimentacion luminaria</t>
  </si>
  <si>
    <t>Suministro e instalación 1 ducto 3/4" PVC excavación a 40 cm prof x 30 cms ancho y llenado, compactado, para red de alimentación luminaria en postes metalicos.</t>
  </si>
  <si>
    <t>Suministro e instalación 2 ductos 2" PVC excavación a 50 cm prof x 30 cms ancho y llenado, compactado, para red de iluminación en postes metalicos.</t>
  </si>
  <si>
    <t>Suministro e instalaciòn pedestal poste cilindrico Garden de 3" x 4 mts</t>
  </si>
  <si>
    <t>Luminaria stil led Garden Light de 40w SL58-SA40W 4380 Lm, IP65 con chip multivoltaje</t>
  </si>
  <si>
    <t>Poste cilindrico para Garden 3" de 4m de altura Incluye sistema de anclaje, pintura electrostatica</t>
  </si>
  <si>
    <t>MONTAJE POSTES Y LUMINARIAS</t>
  </si>
  <si>
    <t>Cerramiento provisional con guadua y lona de cerramiento h= 1.5 mts</t>
  </si>
  <si>
    <t>SUBTOTAL COSTO DIRECTO</t>
  </si>
  <si>
    <t>PROYECTO:</t>
  </si>
  <si>
    <t>EXPANSIÓN DE ALUMBRADO PÚBLICO EN ESPACIOS PÚBLICOS, PARQUES, ESCENARIOS PÚBLICOS ABIERTOS</t>
  </si>
  <si>
    <t>PARQUE PÚBLICO BARRIO NUEVA TEBAIDA</t>
  </si>
  <si>
    <t>ESCENARIO PÚBLICO BARRIO CANTARITO</t>
  </si>
  <si>
    <t>Suministro e instalación 2 ductos o tubería eléctrica 2" PVC excavación a 50 cms y llenado alimentación iluminación en postes metálicos, excavación a 40 cm prof x 30 cm de ancho, llenado y compactado</t>
  </si>
  <si>
    <t>Suministro e instalación alimentador y/o acometida para luminarias de alumbrado público. en cable Al serie 8000 aislado 2F #4 + 1T #6 AWG</t>
  </si>
  <si>
    <t>Suministro e instalación poste metalico certificado de 14 mts x 80 kgf, con estructura para montaje de proyectores</t>
  </si>
  <si>
    <t>Suministro e instalación luminaria proyector led</t>
  </si>
  <si>
    <t>ANEXO GUIA NO.14
OFERTA ECONOMICA
LA TEBAIDA, QUINDÍO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</si>
</sst>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0"/>
      <name val="Lucida Sans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1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44" fontId="4" fillId="2" borderId="1" xfId="0" applyNumberFormat="1" applyFont="1" applyFill="1" applyBorder="1" applyAlignment="1">
      <alignment horizontal="left" vertical="center" indent="2"/>
    </xf>
    <xf numFmtId="44" fontId="4" fillId="0" borderId="0" xfId="0" applyNumberFormat="1" applyFont="1" applyAlignment="1">
      <alignment horizontal="left" vertical="center" indent="2"/>
    </xf>
    <xf numFmtId="44" fontId="0" fillId="0" borderId="0" xfId="0" applyNumberFormat="1" applyAlignment="1">
      <alignment horizontal="left" vertical="center" indent="2"/>
    </xf>
    <xf numFmtId="44" fontId="0" fillId="0" borderId="1" xfId="1" applyNumberFormat="1" applyFont="1" applyBorder="1" applyAlignment="1">
      <alignment horizontal="left" vertical="center" indent="2"/>
    </xf>
    <xf numFmtId="44" fontId="0" fillId="0" borderId="1" xfId="0" applyNumberFormat="1" applyBorder="1" applyAlignment="1">
      <alignment horizontal="left" vertical="center" indent="2"/>
    </xf>
    <xf numFmtId="44" fontId="4" fillId="0" borderId="0" xfId="0" applyNumberFormat="1" applyFont="1" applyFill="1" applyBorder="1" applyAlignment="1">
      <alignment horizontal="left" vertical="center" indent="2"/>
    </xf>
    <xf numFmtId="44" fontId="4" fillId="4" borderId="1" xfId="0" applyNumberFormat="1" applyFont="1" applyFill="1" applyBorder="1" applyAlignment="1">
      <alignment horizontal="left" vertical="center" indent="2"/>
    </xf>
    <xf numFmtId="44" fontId="7" fillId="3" borderId="1" xfId="0" applyNumberFormat="1" applyFont="1" applyFill="1" applyBorder="1" applyAlignment="1">
      <alignment horizontal="left" vertical="center" indent="2"/>
    </xf>
    <xf numFmtId="44" fontId="8" fillId="0" borderId="1" xfId="1" applyNumberFormat="1" applyFont="1" applyFill="1" applyBorder="1" applyAlignment="1">
      <alignment horizontal="left" vertical="center" indent="2"/>
    </xf>
    <xf numFmtId="44" fontId="8" fillId="0" borderId="1" xfId="0" applyNumberFormat="1" applyFont="1" applyFill="1" applyBorder="1" applyAlignment="1">
      <alignment horizontal="left" vertical="center" indent="2"/>
    </xf>
    <xf numFmtId="44" fontId="0" fillId="0" borderId="0" xfId="0" applyNumberFormat="1" applyAlignment="1">
      <alignment horizontal="right" vertical="center"/>
    </xf>
    <xf numFmtId="44" fontId="4" fillId="2" borderId="1" xfId="0" applyNumberFormat="1" applyFont="1" applyFill="1" applyBorder="1" applyAlignment="1">
      <alignment horizontal="center" vertical="center"/>
    </xf>
    <xf numFmtId="44" fontId="0" fillId="0" borderId="1" xfId="1" applyNumberFormat="1" applyFont="1" applyBorder="1" applyAlignment="1">
      <alignment horizontal="right" vertical="center"/>
    </xf>
    <xf numFmtId="44" fontId="4" fillId="2" borderId="1" xfId="1" applyNumberFormat="1" applyFont="1" applyFill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44" fontId="4" fillId="0" borderId="0" xfId="1" applyNumberFormat="1" applyFont="1" applyFill="1" applyBorder="1" applyAlignment="1">
      <alignment horizontal="center" vertical="center"/>
    </xf>
    <xf numFmtId="44" fontId="7" fillId="3" borderId="1" xfId="0" applyNumberFormat="1" applyFont="1" applyFill="1" applyBorder="1" applyAlignment="1">
      <alignment horizontal="center" vertical="center"/>
    </xf>
    <xf numFmtId="44" fontId="8" fillId="0" borderId="1" xfId="1" applyNumberFormat="1" applyFont="1" applyFill="1" applyBorder="1" applyAlignment="1">
      <alignment horizontal="right" vertical="center"/>
    </xf>
    <xf numFmtId="44" fontId="7" fillId="3" borderId="1" xfId="1" applyNumberFormat="1" applyFont="1" applyFill="1" applyBorder="1" applyAlignment="1">
      <alignment horizontal="center" vertical="center"/>
    </xf>
    <xf numFmtId="44" fontId="8" fillId="0" borderId="1" xfId="0" applyNumberFormat="1" applyFont="1" applyFill="1" applyBorder="1" applyAlignment="1">
      <alignment horizontal="center" vertical="center"/>
    </xf>
    <xf numFmtId="44" fontId="8" fillId="0" borderId="1" xfId="0" applyNumberFormat="1" applyFont="1" applyFill="1" applyBorder="1" applyAlignment="1">
      <alignment vertical="center"/>
    </xf>
    <xf numFmtId="44" fontId="0" fillId="0" borderId="0" xfId="1" applyNumberFormat="1" applyFont="1" applyAlignment="1">
      <alignment horizontal="right" vertical="center"/>
    </xf>
    <xf numFmtId="44" fontId="4" fillId="0" borderId="0" xfId="0" applyNumberFormat="1" applyFont="1" applyAlignment="1">
      <alignment horizontal="right" vertical="center"/>
    </xf>
    <xf numFmtId="10" fontId="4" fillId="2" borderId="1" xfId="2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118251</xdr:colOff>
      <xdr:row>0</xdr:row>
      <xdr:rowOff>33686</xdr:rowOff>
    </xdr:from>
    <xdr:to>
      <xdr:col>1</xdr:col>
      <xdr:colOff>828676</xdr:colOff>
      <xdr:row>0</xdr:row>
      <xdr:rowOff>953689</xdr:rowOff>
    </xdr:to>
    <xdr:pic>
      <xdr:nvPicPr>
        <xdr:cNvPr id="3" name="Imagen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10000" contrast="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51" y="33686"/>
          <a:ext cx="1443850" cy="9200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843776</xdr:colOff>
      <xdr:row>0</xdr:row>
      <xdr:rowOff>0</xdr:rowOff>
    </xdr:from>
    <xdr:ext cx="1308874" cy="942975"/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254101" y="0"/>
          <a:ext cx="1308874" cy="942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4"/>
  <sheetViews>
    <sheetView tabSelected="1" topLeftCell="A50" zoomScaleNormal="100" zoomScaleSheetLayoutView="100" workbookViewId="0">
      <selection activeCell="H60" sqref="H60"/>
    </sheetView>
  </sheetViews>
  <sheetFormatPr baseColWidth="10" defaultRowHeight="15" x14ac:dyDescent="0.25"/>
  <cols>
    <col min="1" max="1" width="11" style="24" customWidth="1"/>
    <col min="2" max="2" width="41.7109375" style="13" customWidth="1"/>
    <col min="3" max="3" width="11.5703125" style="24" bestFit="1" customWidth="1"/>
    <col min="4" max="4" width="8.42578125" style="24" customWidth="1"/>
    <col min="5" max="5" width="16.140625" style="44" customWidth="1"/>
    <col min="6" max="6" width="18.85546875" style="36" customWidth="1"/>
    <col min="7" max="8" width="11.42578125" style="2"/>
    <col min="9" max="9" width="13" style="2" bestFit="1" customWidth="1"/>
    <col min="10" max="10" width="12" style="2" bestFit="1" customWidth="1"/>
    <col min="11" max="16384" width="11.42578125" style="2"/>
  </cols>
  <sheetData>
    <row r="1" spans="1:6" ht="78.75" customHeight="1" x14ac:dyDescent="0.25">
      <c r="A1" s="62" t="s">
        <v>60</v>
      </c>
      <c r="B1" s="63"/>
      <c r="C1" s="63"/>
      <c r="D1" s="63"/>
      <c r="E1" s="63"/>
      <c r="F1" s="63"/>
    </row>
    <row r="2" spans="1:6" ht="18.75" customHeight="1" x14ac:dyDescent="0.25">
      <c r="A2" s="25" t="s">
        <v>52</v>
      </c>
      <c r="B2" s="70" t="s">
        <v>53</v>
      </c>
      <c r="C2" s="70"/>
      <c r="D2" s="70"/>
      <c r="E2" s="70"/>
      <c r="F2" s="70"/>
    </row>
    <row r="3" spans="1:6" ht="18.75" customHeight="1" x14ac:dyDescent="0.25">
      <c r="A3" s="25"/>
      <c r="B3" s="14"/>
      <c r="C3" s="68"/>
      <c r="D3" s="69"/>
      <c r="E3" s="69"/>
      <c r="F3" s="69"/>
    </row>
    <row r="4" spans="1:6" ht="6" customHeight="1" x14ac:dyDescent="0.25"/>
    <row r="5" spans="1:6" ht="18.75" customHeight="1" x14ac:dyDescent="0.25">
      <c r="A5" s="67" t="s">
        <v>54</v>
      </c>
      <c r="B5" s="67"/>
      <c r="C5" s="67"/>
      <c r="D5" s="67"/>
      <c r="E5" s="67"/>
      <c r="F5" s="67"/>
    </row>
    <row r="6" spans="1:6" x14ac:dyDescent="0.25">
      <c r="A6" s="9" t="s">
        <v>6</v>
      </c>
      <c r="B6" s="11" t="s">
        <v>0</v>
      </c>
      <c r="C6" s="9" t="s">
        <v>2</v>
      </c>
      <c r="D6" s="9" t="s">
        <v>1</v>
      </c>
      <c r="E6" s="45" t="s">
        <v>4</v>
      </c>
      <c r="F6" s="34" t="s">
        <v>7</v>
      </c>
    </row>
    <row r="7" spans="1:6" x14ac:dyDescent="0.25">
      <c r="A7" s="9">
        <v>0</v>
      </c>
      <c r="B7" s="11" t="s">
        <v>33</v>
      </c>
      <c r="C7" s="9"/>
      <c r="D7" s="9"/>
      <c r="E7" s="45"/>
      <c r="F7" s="34"/>
    </row>
    <row r="8" spans="1:6" x14ac:dyDescent="0.25">
      <c r="A8" s="3" t="s">
        <v>37</v>
      </c>
      <c r="B8" s="27" t="s">
        <v>30</v>
      </c>
      <c r="C8" s="3" t="s">
        <v>31</v>
      </c>
      <c r="D8" s="3">
        <v>20</v>
      </c>
      <c r="E8" s="46"/>
      <c r="F8" s="37">
        <f>E8*D8</f>
        <v>0</v>
      </c>
    </row>
    <row r="9" spans="1:6" ht="30" x14ac:dyDescent="0.25">
      <c r="A9" s="3" t="s">
        <v>38</v>
      </c>
      <c r="B9" s="27" t="s">
        <v>32</v>
      </c>
      <c r="C9" s="3" t="s">
        <v>3</v>
      </c>
      <c r="D9" s="3">
        <v>330</v>
      </c>
      <c r="E9" s="46"/>
      <c r="F9" s="37">
        <f>E9*D9</f>
        <v>0</v>
      </c>
    </row>
    <row r="10" spans="1:6" x14ac:dyDescent="0.25">
      <c r="A10" s="10"/>
      <c r="B10" s="28"/>
      <c r="C10" s="10"/>
      <c r="D10" s="10"/>
      <c r="E10" s="47" t="s">
        <v>9</v>
      </c>
      <c r="F10" s="34">
        <f>SUM(F8:F9)</f>
        <v>0</v>
      </c>
    </row>
    <row r="11" spans="1:6" x14ac:dyDescent="0.25">
      <c r="A11" s="9">
        <v>1</v>
      </c>
      <c r="B11" s="11" t="s">
        <v>13</v>
      </c>
      <c r="C11" s="9"/>
      <c r="D11" s="9"/>
      <c r="E11" s="45"/>
      <c r="F11" s="34"/>
    </row>
    <row r="12" spans="1:6" ht="60" x14ac:dyDescent="0.25">
      <c r="A12" s="8" t="s">
        <v>23</v>
      </c>
      <c r="B12" s="7" t="s">
        <v>26</v>
      </c>
      <c r="C12" s="6" t="s">
        <v>2</v>
      </c>
      <c r="D12" s="6">
        <v>1</v>
      </c>
      <c r="E12" s="46"/>
      <c r="F12" s="38"/>
    </row>
    <row r="13" spans="1:6" ht="45" x14ac:dyDescent="0.25">
      <c r="A13" s="8" t="s">
        <v>24</v>
      </c>
      <c r="B13" s="7" t="s">
        <v>27</v>
      </c>
      <c r="C13" s="6" t="s">
        <v>2</v>
      </c>
      <c r="D13" s="6">
        <v>1</v>
      </c>
      <c r="E13" s="46"/>
      <c r="F13" s="38"/>
    </row>
    <row r="14" spans="1:6" x14ac:dyDescent="0.25">
      <c r="A14" s="8"/>
      <c r="B14" s="7"/>
      <c r="C14" s="6"/>
      <c r="D14" s="6"/>
      <c r="E14" s="47" t="s">
        <v>9</v>
      </c>
      <c r="F14" s="34"/>
    </row>
    <row r="15" spans="1:6" x14ac:dyDescent="0.25">
      <c r="A15" s="9">
        <v>2</v>
      </c>
      <c r="B15" s="11" t="s">
        <v>29</v>
      </c>
      <c r="C15" s="9" t="s">
        <v>2</v>
      </c>
      <c r="D15" s="9" t="s">
        <v>1</v>
      </c>
      <c r="E15" s="45" t="s">
        <v>4</v>
      </c>
      <c r="F15" s="34" t="s">
        <v>7</v>
      </c>
    </row>
    <row r="16" spans="1:6" ht="45" x14ac:dyDescent="0.25">
      <c r="A16" s="3" t="s">
        <v>14</v>
      </c>
      <c r="B16" s="7" t="s">
        <v>58</v>
      </c>
      <c r="C16" s="6" t="s">
        <v>2</v>
      </c>
      <c r="D16" s="6">
        <v>4</v>
      </c>
      <c r="E16" s="48"/>
      <c r="F16" s="38"/>
    </row>
    <row r="17" spans="1:7" ht="30" x14ac:dyDescent="0.25">
      <c r="A17" s="3" t="s">
        <v>15</v>
      </c>
      <c r="B17" s="7" t="s">
        <v>59</v>
      </c>
      <c r="C17" s="6" t="s">
        <v>2</v>
      </c>
      <c r="D17" s="6">
        <v>16</v>
      </c>
      <c r="E17" s="49"/>
      <c r="F17" s="38"/>
    </row>
    <row r="18" spans="1:7" ht="45" x14ac:dyDescent="0.25">
      <c r="A18" s="3" t="s">
        <v>28</v>
      </c>
      <c r="B18" s="7" t="s">
        <v>35</v>
      </c>
      <c r="C18" s="6" t="s">
        <v>2</v>
      </c>
      <c r="D18" s="6">
        <v>4</v>
      </c>
      <c r="E18" s="49"/>
      <c r="F18" s="38"/>
    </row>
    <row r="19" spans="1:7" x14ac:dyDescent="0.25">
      <c r="A19" s="3"/>
      <c r="B19" s="7"/>
      <c r="C19" s="6"/>
      <c r="D19" s="6"/>
      <c r="E19" s="47" t="s">
        <v>9</v>
      </c>
      <c r="F19" s="34"/>
    </row>
    <row r="20" spans="1:7" ht="30" x14ac:dyDescent="0.25">
      <c r="A20" s="9">
        <v>3</v>
      </c>
      <c r="B20" s="11" t="s">
        <v>16</v>
      </c>
      <c r="C20" s="9" t="s">
        <v>2</v>
      </c>
      <c r="D20" s="9" t="s">
        <v>1</v>
      </c>
      <c r="E20" s="45" t="s">
        <v>4</v>
      </c>
      <c r="F20" s="34" t="s">
        <v>7</v>
      </c>
    </row>
    <row r="21" spans="1:7" ht="75" x14ac:dyDescent="0.25">
      <c r="A21" s="3" t="s">
        <v>25</v>
      </c>
      <c r="B21" s="29" t="s">
        <v>56</v>
      </c>
      <c r="C21" s="6" t="s">
        <v>3</v>
      </c>
      <c r="D21" s="6">
        <v>280</v>
      </c>
      <c r="E21" s="46"/>
      <c r="F21" s="38"/>
    </row>
    <row r="22" spans="1:7" ht="30" x14ac:dyDescent="0.25">
      <c r="A22" s="3" t="s">
        <v>17</v>
      </c>
      <c r="B22" s="29" t="s">
        <v>8</v>
      </c>
      <c r="C22" s="6" t="s">
        <v>2</v>
      </c>
      <c r="D22" s="6">
        <v>8</v>
      </c>
      <c r="E22" s="46"/>
      <c r="F22" s="38"/>
    </row>
    <row r="23" spans="1:7" ht="45" x14ac:dyDescent="0.25">
      <c r="A23" s="3" t="s">
        <v>18</v>
      </c>
      <c r="B23" s="29" t="s">
        <v>22</v>
      </c>
      <c r="C23" s="6" t="s">
        <v>3</v>
      </c>
      <c r="D23" s="6">
        <v>370</v>
      </c>
      <c r="E23" s="46"/>
      <c r="F23" s="38"/>
    </row>
    <row r="24" spans="1:7" ht="45" x14ac:dyDescent="0.25">
      <c r="A24" s="3" t="s">
        <v>19</v>
      </c>
      <c r="B24" s="29" t="s">
        <v>34</v>
      </c>
      <c r="C24" s="6" t="s">
        <v>3</v>
      </c>
      <c r="D24" s="6">
        <v>80</v>
      </c>
      <c r="E24" s="46"/>
      <c r="F24" s="38"/>
    </row>
    <row r="25" spans="1:7" ht="45" x14ac:dyDescent="0.25">
      <c r="A25" s="3" t="s">
        <v>20</v>
      </c>
      <c r="B25" s="29" t="s">
        <v>21</v>
      </c>
      <c r="C25" s="6" t="s">
        <v>3</v>
      </c>
      <c r="D25" s="6">
        <v>21</v>
      </c>
      <c r="E25" s="46"/>
      <c r="F25" s="38"/>
    </row>
    <row r="26" spans="1:7" x14ac:dyDescent="0.25">
      <c r="A26" s="3"/>
      <c r="B26" s="12"/>
      <c r="C26" s="4"/>
      <c r="D26" s="6"/>
      <c r="E26" s="47" t="s">
        <v>9</v>
      </c>
      <c r="F26" s="34"/>
      <c r="G26" s="5"/>
    </row>
    <row r="27" spans="1:7" s="30" customFormat="1" x14ac:dyDescent="0.25">
      <c r="A27" s="17"/>
      <c r="B27" s="15"/>
      <c r="C27" s="16"/>
      <c r="D27" s="18"/>
      <c r="E27" s="50"/>
      <c r="F27" s="39"/>
      <c r="G27" s="5"/>
    </row>
    <row r="28" spans="1:7" s="30" customFormat="1" x14ac:dyDescent="0.25">
      <c r="A28" s="17"/>
      <c r="B28" s="15"/>
      <c r="C28" s="16"/>
      <c r="D28" s="66" t="s">
        <v>51</v>
      </c>
      <c r="E28" s="66"/>
      <c r="F28" s="40">
        <f>+F26+F10+F14+F19</f>
        <v>0</v>
      </c>
      <c r="G28" s="5"/>
    </row>
    <row r="29" spans="1:7" s="30" customFormat="1" x14ac:dyDescent="0.25">
      <c r="A29" s="17"/>
      <c r="B29" s="15"/>
      <c r="C29" s="16"/>
      <c r="D29" s="18"/>
      <c r="E29" s="50"/>
      <c r="F29" s="39"/>
      <c r="G29" s="5"/>
    </row>
    <row r="30" spans="1:7" s="30" customFormat="1" ht="20.25" customHeight="1" x14ac:dyDescent="0.25">
      <c r="A30" s="67" t="s">
        <v>55</v>
      </c>
      <c r="B30" s="67"/>
      <c r="C30" s="67"/>
      <c r="D30" s="67"/>
      <c r="E30" s="67"/>
      <c r="F30" s="67"/>
      <c r="G30" s="5"/>
    </row>
    <row r="31" spans="1:7" s="30" customFormat="1" x14ac:dyDescent="0.25">
      <c r="A31" s="19" t="s">
        <v>6</v>
      </c>
      <c r="B31" s="26" t="s">
        <v>0</v>
      </c>
      <c r="C31" s="19" t="s">
        <v>2</v>
      </c>
      <c r="D31" s="19" t="s">
        <v>1</v>
      </c>
      <c r="E31" s="51" t="s">
        <v>4</v>
      </c>
      <c r="F31" s="41" t="s">
        <v>7</v>
      </c>
      <c r="G31" s="5"/>
    </row>
    <row r="32" spans="1:7" s="30" customFormat="1" x14ac:dyDescent="0.25">
      <c r="A32" s="19">
        <v>0</v>
      </c>
      <c r="B32" s="26" t="s">
        <v>33</v>
      </c>
      <c r="C32" s="19"/>
      <c r="D32" s="19"/>
      <c r="E32" s="51"/>
      <c r="F32" s="41"/>
      <c r="G32" s="5"/>
    </row>
    <row r="33" spans="1:7" s="30" customFormat="1" x14ac:dyDescent="0.25">
      <c r="A33" s="20" t="s">
        <v>37</v>
      </c>
      <c r="B33" s="31" t="s">
        <v>30</v>
      </c>
      <c r="C33" s="20" t="s">
        <v>31</v>
      </c>
      <c r="D33" s="20">
        <v>20</v>
      </c>
      <c r="E33" s="52"/>
      <c r="F33" s="42"/>
      <c r="G33" s="5"/>
    </row>
    <row r="34" spans="1:7" s="30" customFormat="1" ht="30" x14ac:dyDescent="0.25">
      <c r="A34" s="20" t="s">
        <v>38</v>
      </c>
      <c r="B34" s="31" t="s">
        <v>50</v>
      </c>
      <c r="C34" s="20" t="s">
        <v>3</v>
      </c>
      <c r="D34" s="20">
        <v>360</v>
      </c>
      <c r="E34" s="52"/>
      <c r="F34" s="42"/>
      <c r="G34" s="5"/>
    </row>
    <row r="35" spans="1:7" s="30" customFormat="1" x14ac:dyDescent="0.25">
      <c r="A35" s="21"/>
      <c r="B35" s="32"/>
      <c r="C35" s="21"/>
      <c r="D35" s="21"/>
      <c r="E35" s="53" t="s">
        <v>9</v>
      </c>
      <c r="F35" s="41"/>
      <c r="G35" s="5"/>
    </row>
    <row r="36" spans="1:7" s="30" customFormat="1" x14ac:dyDescent="0.25">
      <c r="A36" s="19">
        <v>1</v>
      </c>
      <c r="B36" s="26" t="s">
        <v>13</v>
      </c>
      <c r="C36" s="19"/>
      <c r="D36" s="19"/>
      <c r="E36" s="51"/>
      <c r="F36" s="41"/>
      <c r="G36" s="5"/>
    </row>
    <row r="37" spans="1:7" s="30" customFormat="1" ht="60" x14ac:dyDescent="0.25">
      <c r="A37" s="20" t="s">
        <v>23</v>
      </c>
      <c r="B37" s="23" t="s">
        <v>26</v>
      </c>
      <c r="C37" s="22" t="s">
        <v>2</v>
      </c>
      <c r="D37" s="22">
        <v>1</v>
      </c>
      <c r="E37" s="52"/>
      <c r="F37" s="43"/>
      <c r="G37" s="5"/>
    </row>
    <row r="38" spans="1:7" s="30" customFormat="1" ht="45" x14ac:dyDescent="0.25">
      <c r="A38" s="20" t="s">
        <v>24</v>
      </c>
      <c r="B38" s="23" t="s">
        <v>27</v>
      </c>
      <c r="C38" s="22" t="s">
        <v>2</v>
      </c>
      <c r="D38" s="22">
        <v>1</v>
      </c>
      <c r="E38" s="52"/>
      <c r="F38" s="43"/>
      <c r="G38" s="5"/>
    </row>
    <row r="39" spans="1:7" s="30" customFormat="1" x14ac:dyDescent="0.25">
      <c r="A39" s="20"/>
      <c r="B39" s="23"/>
      <c r="C39" s="22"/>
      <c r="D39" s="22"/>
      <c r="E39" s="53" t="s">
        <v>9</v>
      </c>
      <c r="F39" s="41"/>
      <c r="G39" s="5"/>
    </row>
    <row r="40" spans="1:7" s="30" customFormat="1" x14ac:dyDescent="0.25">
      <c r="A40" s="19">
        <v>2</v>
      </c>
      <c r="B40" s="26" t="s">
        <v>49</v>
      </c>
      <c r="C40" s="19" t="s">
        <v>2</v>
      </c>
      <c r="D40" s="19" t="s">
        <v>1</v>
      </c>
      <c r="E40" s="51" t="s">
        <v>4</v>
      </c>
      <c r="F40" s="41" t="s">
        <v>7</v>
      </c>
      <c r="G40" s="5"/>
    </row>
    <row r="41" spans="1:7" s="30" customFormat="1" ht="45" x14ac:dyDescent="0.25">
      <c r="A41" s="20" t="s">
        <v>14</v>
      </c>
      <c r="B41" s="23" t="s">
        <v>48</v>
      </c>
      <c r="C41" s="22" t="s">
        <v>2</v>
      </c>
      <c r="D41" s="22">
        <v>37</v>
      </c>
      <c r="E41" s="54"/>
      <c r="F41" s="43"/>
      <c r="G41" s="5"/>
    </row>
    <row r="42" spans="1:7" s="30" customFormat="1" ht="30" x14ac:dyDescent="0.25">
      <c r="A42" s="20" t="s">
        <v>15</v>
      </c>
      <c r="B42" s="23" t="s">
        <v>47</v>
      </c>
      <c r="C42" s="22" t="s">
        <v>2</v>
      </c>
      <c r="D42" s="22">
        <v>37</v>
      </c>
      <c r="E42" s="55"/>
      <c r="F42" s="43"/>
      <c r="G42" s="5"/>
    </row>
    <row r="43" spans="1:7" s="30" customFormat="1" ht="30" x14ac:dyDescent="0.25">
      <c r="A43" s="20" t="s">
        <v>28</v>
      </c>
      <c r="B43" s="23" t="s">
        <v>46</v>
      </c>
      <c r="C43" s="22" t="s">
        <v>2</v>
      </c>
      <c r="D43" s="22">
        <v>37</v>
      </c>
      <c r="E43" s="55"/>
      <c r="F43" s="43"/>
      <c r="G43" s="5"/>
    </row>
    <row r="44" spans="1:7" s="30" customFormat="1" x14ac:dyDescent="0.25">
      <c r="A44" s="20"/>
      <c r="B44" s="23"/>
      <c r="C44" s="22"/>
      <c r="D44" s="22"/>
      <c r="E44" s="53" t="s">
        <v>9</v>
      </c>
      <c r="F44" s="41"/>
      <c r="G44" s="5"/>
    </row>
    <row r="45" spans="1:7" s="30" customFormat="1" ht="30" x14ac:dyDescent="0.25">
      <c r="A45" s="19">
        <v>3</v>
      </c>
      <c r="B45" s="26" t="s">
        <v>16</v>
      </c>
      <c r="C45" s="19" t="s">
        <v>2</v>
      </c>
      <c r="D45" s="19" t="s">
        <v>1</v>
      </c>
      <c r="E45" s="51" t="s">
        <v>4</v>
      </c>
      <c r="F45" s="41" t="s">
        <v>7</v>
      </c>
      <c r="G45" s="5"/>
    </row>
    <row r="46" spans="1:7" s="30" customFormat="1" ht="60" x14ac:dyDescent="0.25">
      <c r="A46" s="20" t="s">
        <v>25</v>
      </c>
      <c r="B46" s="33" t="s">
        <v>45</v>
      </c>
      <c r="C46" s="22" t="s">
        <v>3</v>
      </c>
      <c r="D46" s="22">
        <v>400</v>
      </c>
      <c r="E46" s="52"/>
      <c r="F46" s="43"/>
      <c r="G46" s="5"/>
    </row>
    <row r="47" spans="1:7" s="30" customFormat="1" ht="60" x14ac:dyDescent="0.25">
      <c r="A47" s="20" t="s">
        <v>17</v>
      </c>
      <c r="B47" s="33" t="s">
        <v>44</v>
      </c>
      <c r="C47" s="22" t="s">
        <v>3</v>
      </c>
      <c r="D47" s="22">
        <v>450</v>
      </c>
      <c r="E47" s="52"/>
      <c r="F47" s="43"/>
      <c r="G47" s="5"/>
    </row>
    <row r="48" spans="1:7" s="30" customFormat="1" ht="30" x14ac:dyDescent="0.25">
      <c r="A48" s="20" t="s">
        <v>18</v>
      </c>
      <c r="B48" s="33" t="s">
        <v>8</v>
      </c>
      <c r="C48" s="22" t="s">
        <v>2</v>
      </c>
      <c r="D48" s="22">
        <v>20</v>
      </c>
      <c r="E48" s="52"/>
      <c r="F48" s="43"/>
      <c r="G48" s="5"/>
    </row>
    <row r="49" spans="1:9" s="30" customFormat="1" ht="60" x14ac:dyDescent="0.25">
      <c r="A49" s="20" t="s">
        <v>19</v>
      </c>
      <c r="B49" s="33" t="s">
        <v>57</v>
      </c>
      <c r="C49" s="22" t="s">
        <v>3</v>
      </c>
      <c r="D49" s="22">
        <v>450</v>
      </c>
      <c r="E49" s="52"/>
      <c r="F49" s="43"/>
      <c r="G49" s="5"/>
    </row>
    <row r="50" spans="1:9" s="30" customFormat="1" ht="30" x14ac:dyDescent="0.25">
      <c r="A50" s="20" t="s">
        <v>20</v>
      </c>
      <c r="B50" s="33" t="s">
        <v>43</v>
      </c>
      <c r="C50" s="22" t="s">
        <v>3</v>
      </c>
      <c r="D50" s="22">
        <v>600</v>
      </c>
      <c r="E50" s="52"/>
      <c r="F50" s="43"/>
      <c r="G50" s="5"/>
    </row>
    <row r="51" spans="1:9" s="30" customFormat="1" ht="45" x14ac:dyDescent="0.25">
      <c r="A51" s="20" t="s">
        <v>42</v>
      </c>
      <c r="B51" s="33" t="s">
        <v>21</v>
      </c>
      <c r="C51" s="22" t="s">
        <v>3</v>
      </c>
      <c r="D51" s="22">
        <v>150</v>
      </c>
      <c r="E51" s="52"/>
      <c r="F51" s="43"/>
      <c r="G51" s="5"/>
    </row>
    <row r="52" spans="1:9" s="30" customFormat="1" ht="60" x14ac:dyDescent="0.25">
      <c r="A52" s="20" t="s">
        <v>41</v>
      </c>
      <c r="B52" s="33" t="s">
        <v>40</v>
      </c>
      <c r="C52" s="22" t="s">
        <v>2</v>
      </c>
      <c r="D52" s="22">
        <v>22</v>
      </c>
      <c r="E52" s="52"/>
      <c r="F52" s="43"/>
      <c r="G52" s="5"/>
    </row>
    <row r="53" spans="1:9" s="30" customFormat="1" x14ac:dyDescent="0.25">
      <c r="A53" s="20"/>
      <c r="B53" s="12"/>
      <c r="C53" s="4"/>
      <c r="D53" s="22"/>
      <c r="E53" s="53" t="s">
        <v>9</v>
      </c>
      <c r="F53" s="41"/>
      <c r="G53" s="5"/>
    </row>
    <row r="54" spans="1:9" s="30" customFormat="1" x14ac:dyDescent="0.25">
      <c r="A54" s="17"/>
      <c r="B54" s="15"/>
      <c r="C54" s="16"/>
      <c r="D54" s="18"/>
      <c r="E54" s="50"/>
      <c r="F54" s="39"/>
      <c r="G54" s="5"/>
    </row>
    <row r="55" spans="1:9" s="30" customFormat="1" x14ac:dyDescent="0.25">
      <c r="A55" s="17"/>
      <c r="B55" s="15"/>
      <c r="C55" s="16"/>
      <c r="D55" s="66" t="s">
        <v>51</v>
      </c>
      <c r="E55" s="66"/>
      <c r="F55" s="40">
        <f>+F53+F35+F39+F44</f>
        <v>0</v>
      </c>
      <c r="G55" s="5"/>
    </row>
    <row r="56" spans="1:9" s="30" customFormat="1" x14ac:dyDescent="0.25">
      <c r="A56" s="17"/>
      <c r="B56" s="15"/>
      <c r="C56" s="16"/>
      <c r="D56" s="18"/>
      <c r="E56" s="50"/>
      <c r="F56" s="39"/>
      <c r="G56" s="5"/>
    </row>
    <row r="57" spans="1:9" ht="14.25" customHeight="1" x14ac:dyDescent="0.25">
      <c r="E57" s="56"/>
    </row>
    <row r="58" spans="1:9" ht="15.75" customHeight="1" x14ac:dyDescent="0.25">
      <c r="A58" s="2"/>
      <c r="E58" s="45" t="s">
        <v>36</v>
      </c>
      <c r="F58" s="34">
        <f>+F55+F28</f>
        <v>0</v>
      </c>
      <c r="I58" s="1"/>
    </row>
    <row r="59" spans="1:9" x14ac:dyDescent="0.25">
      <c r="C59" s="64" t="s">
        <v>10</v>
      </c>
      <c r="D59" s="65"/>
      <c r="E59" s="58"/>
      <c r="F59" s="34">
        <f>F58*E59</f>
        <v>0</v>
      </c>
    </row>
    <row r="60" spans="1:9" x14ac:dyDescent="0.25">
      <c r="C60" s="59" t="s">
        <v>11</v>
      </c>
      <c r="D60" s="60"/>
      <c r="E60" s="58"/>
      <c r="F60" s="34">
        <f>F58*E60</f>
        <v>0</v>
      </c>
    </row>
    <row r="61" spans="1:9" x14ac:dyDescent="0.25">
      <c r="C61" s="59" t="s">
        <v>12</v>
      </c>
      <c r="D61" s="60"/>
      <c r="E61" s="58"/>
      <c r="F61" s="34">
        <f>F58*E61</f>
        <v>0</v>
      </c>
    </row>
    <row r="62" spans="1:9" ht="3" customHeight="1" x14ac:dyDescent="0.25">
      <c r="E62" s="57"/>
      <c r="F62" s="35"/>
    </row>
    <row r="63" spans="1:9" x14ac:dyDescent="0.25">
      <c r="E63" s="45" t="s">
        <v>5</v>
      </c>
      <c r="F63" s="34">
        <f>F58+F59+F60+F61</f>
        <v>0</v>
      </c>
    </row>
    <row r="64" spans="1:9" x14ac:dyDescent="0.25">
      <c r="A64" s="61"/>
      <c r="B64" s="61"/>
      <c r="F64" s="36" t="s">
        <v>39</v>
      </c>
    </row>
  </sheetData>
  <mergeCells count="12">
    <mergeCell ref="C61:D61"/>
    <mergeCell ref="A64:B64"/>
    <mergeCell ref="A1:F1"/>
    <mergeCell ref="C59:D59"/>
    <mergeCell ref="C60:D60"/>
    <mergeCell ref="D28:E28"/>
    <mergeCell ref="D55:E55"/>
    <mergeCell ref="A5:F5"/>
    <mergeCell ref="A30:F30"/>
    <mergeCell ref="C3:D3"/>
    <mergeCell ref="E3:F3"/>
    <mergeCell ref="B2:F2"/>
  </mergeCells>
  <phoneticPr fontId="5" type="noConversion"/>
  <pageMargins left="0.78740157480314965" right="0.23622047244094491" top="0.97375" bottom="0.74803149606299213" header="0.31496062992125984" footer="0.31496062992125984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Nathalia</cp:lastModifiedBy>
  <cp:lastPrinted>2022-07-14T23:47:09Z</cp:lastPrinted>
  <dcterms:created xsi:type="dcterms:W3CDTF">2020-03-09T19:29:18Z</dcterms:created>
  <dcterms:modified xsi:type="dcterms:W3CDTF">2022-08-24T01:52:34Z</dcterms:modified>
</cp:coreProperties>
</file>