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NORISLEY GELVEZ CAMARGO\1. CONTRATO DE PRESTACIONES DE SERVICIO-PERSONAL\PROGRAMA TITULADA\NALDY SILVANA GOMEZ AYALA\"/>
    </mc:Choice>
  </mc:AlternateContent>
  <xr:revisionPtr revIDLastSave="0" documentId="13_ncr:1_{162F79AC-DF21-43D5-B1E9-A3591990B261}" xr6:coauthVersionLast="47" xr6:coauthVersionMax="47" xr10:uidLastSave="{00000000-0000-0000-0000-000000000000}"/>
  <bookViews>
    <workbookView xWindow="15255" yWindow="1260" windowWidth="13230" windowHeight="13575" xr2:uid="{68D475FD-3222-4BBA-B68D-F21FD5DC042F}"/>
  </bookViews>
  <sheets>
    <sheet name=" ANEXO 2 TIT PENDIENTES (2)" sheetId="1" r:id="rId1"/>
  </sheets>
  <externalReferences>
    <externalReference r:id="rId2"/>
    <externalReference r:id="rId3"/>
  </externalReferences>
  <definedNames>
    <definedName name="_xlnm._FilterDatabase" localSheetId="0" hidden="1">' ANEXO 2 TIT PENDIENTES (2)'!$A$1:$Q$8</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NOMINA">#REF!</definedName>
    <definedName name="ÑÑÑÑ">#REF!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4" i="1" l="1"/>
  <c r="L14" i="1" s="1"/>
  <c r="L9" i="1"/>
  <c r="L8" i="1"/>
  <c r="G8" i="1"/>
  <c r="E7" i="1"/>
  <c r="E6" i="1"/>
  <c r="E5" i="1"/>
  <c r="E4" i="1"/>
  <c r="E3" i="1"/>
  <c r="L2" i="1"/>
  <c r="E2" i="1"/>
</calcChain>
</file>

<file path=xl/sharedStrings.xml><?xml version="1.0" encoding="utf-8"?>
<sst xmlns="http://schemas.openxmlformats.org/spreadsheetml/2006/main" count="54" uniqueCount="49">
  <si>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</si>
  <si>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</si>
  <si>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</si>
  <si>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</si>
  <si>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</si>
  <si>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</si>
  <si>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</si>
  <si>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</si>
  <si>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</si>
  <si>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</si>
  <si>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</si>
  <si>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</si>
  <si>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</si>
  <si>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</si>
  <si>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</si>
  <si>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</si>
  <si>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MES DE CONTRATACION</t>
  </si>
  <si>
    <t>AUTOIZACION</t>
  </si>
  <si>
    <t>VACANTE APE</t>
  </si>
  <si>
    <t>PROGRAMACION DE APLICACIONES PARA DISPOSITIVOS MOVILES</t>
  </si>
  <si>
    <t>IMPLEMENTACIÓN DE BASES DE DATOS</t>
  </si>
  <si>
    <t>TARDE</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</si>
  <si>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</si>
  <si>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SARAVENA</t>
  </si>
  <si>
    <t>NALDY SILVANA GOMEZ AYALA</t>
  </si>
  <si>
    <t>JULIO</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</si>
  <si>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</si>
  <si>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</si>
  <si>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</si>
  <si>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</si>
  <si>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</si>
  <si>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PROGRAMACION DE APLICACIONES Y SERVICIOS PARA LA NUBE</t>
  </si>
  <si>
    <t>- Administrar base de datos de acuerdo con los estándares y requisitos técnicos 
- Construir sitios web según técnicas de interoperabilidad y protocolos técnicos
- Desarrollar la solución de software de acuerdo con el diseño y metodologías de desarrollo 
- Diseñar aplicaciones móviles de acuerdo con patrones y procedimientos técnicos 
- Diseñar la solución de software de acuerdo con procedimientos y requisitos técnicos 
- Establecer requisitos de la solución de software de acuerdo con estándares y
procedimiento técnico</t>
  </si>
  <si>
    <t>Requisitos académicos: Alternativa 1: Título de tecnólogo en núcleo básico de conocimiento en: NBC ingeniería de sistemas, telemática y afines. Ver anexos: (NBC - red de conocimiento en informática, diseño y desarrollo de software Sena).
Alternativa 2: Título profesional universitario en núcleo básico de conocimiento en: NBC ingeniería de Sistemas, telemática y afines. Ver anexos: (NBC - red de conocimiento en informática, diseño y desarrollo de software Sena). Tarjeta profesional en los casos exigidos por la ley.
Experiencia laboral: Alternativa 1: Treinta (30) meses de experiencia relacionada distribuida así:
- Veinte (20) meses de experiencia relacionada con el ejercicio del desarrollo de software.
- Diez (10) meses en labores de docencia.
Alternativa 2: Veinticuatro (24) meses de experiencia relacionada distribuida así:
- Dieciocho (18) meses de experiencia relacionada con el ejercicio del desarrollo de
Software.
- Seis (6) meses en labores de docencia.</t>
  </si>
  <si>
    <t>ARAUCA</t>
  </si>
  <si>
    <t>EDWIN JOVANNY ACEVEDO CLAVIJO</t>
  </si>
  <si>
    <t>ASISTENCIA ADMINSTRATIVA</t>
  </si>
  <si>
    <t>ATENCIÓN A CLIENTES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</si>
  <si>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</si>
  <si>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ARAUQUITA</t>
  </si>
  <si>
    <t>DANNY URIEL SANCHEZ MAZURA</t>
  </si>
  <si>
    <t>ELABORACIÓN DE DOCUMENTOS</t>
  </si>
  <si>
    <t>RECONOCIMIENTO DE RECURSOS CONTABLES Y FINANCIEROS.</t>
  </si>
  <si>
    <t>REGISTRO DE INFORMACIÓN EN MEDIOS TECNOLÓGICOS</t>
  </si>
  <si>
    <t>TRAMITAR CORRESPONDENCIA DE ACUERDO CON PROCESOS TÉCNICOS Y
NORMATIVA</t>
  </si>
  <si>
    <t>SISTEMAS.</t>
  </si>
  <si>
    <t xml:space="preserve">- Atender requerimientos de los clientes de acuerdo con procedimiento técnico y normativa
de procesos de negocios 
- Implementar la red física de datos según diseño y estándares 
- Mantener equipos de cómputo según procedimiento técnico </t>
  </si>
  <si>
    <t>Requisitos académicos: El programa requiere de un instructor con título de tecnólogo o profesional en sistemas, electrónica o profesiones relacionadas con la especialidad objeto de formación. 
Preferiblemente con certificación internacional en: Ensamble y mantenimiento de equipos de cómputo y servidores comptia, a+ o server+ microsoft office specialist (mos)
Requisitos laborales: Dieciocho (18) meses de experiencia:
- Doce (12) meses estarán relacionados con el ejercicio de la profesión u oficio objeto de la formación profesional
- Seis (6) meses en labores de docencia.</t>
  </si>
  <si>
    <t>DIEGO ALEXANDER JARAMILLO ZAPATA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</si>
</sst>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0_);_(&quot;$&quot;* \(#,##0\);_(&quot;$&quot;* &quot;-&quot;??_);_(@_)"/>
    <numFmt numFmtId="169" formatCode="d/mm/yyyy;@"/>
  </numFmts>
  <fonts count="13" x14ac:knownFonts="1">
    <font>
      <sz val="11"/>
      <color theme="1"/>
      <name val="Calibri"/>
      <family val="2"/>
      <scheme val="minor"/>
    </font>
    <font>
      <sz val="11"/>
      <color theme="1"/>
      <name val="Calibri"/>
      <family val="2"/>
      <scheme val="minor"/>
    </font>
    <font>
      <sz val="10"/>
      <name val="Arial"/>
      <family val="2"/>
    </font>
    <font>
      <b/>
      <sz val="8"/>
      <name val="Arial"/>
      <family val="2"/>
    </font>
    <font>
      <b/>
      <sz val="8"/>
      <color theme="1"/>
      <name val="Arial"/>
      <family val="2"/>
    </font>
    <font>
      <b/>
      <sz val="8"/>
      <name val="Arial Narrow"/>
      <family val="2"/>
    </font>
    <font>
      <b/>
      <sz val="8"/>
      <color theme="1"/>
      <name val="Calibri"/>
      <family val="2"/>
      <scheme val="minor"/>
    </font>
    <font>
      <sz val="8"/>
      <color theme="1"/>
      <name val="Calibri"/>
      <family val="2"/>
      <scheme val="minor"/>
    </font>
    <font>
      <b/>
      <sz val="8"/>
      <color rgb="FF000000"/>
      <name val="Arial"/>
      <family val="2"/>
    </font>
    <font>
      <sz val="9"/>
      <name val="Arial"/>
      <family val="2"/>
    </font>
    <font>
      <sz val="10"/>
      <color theme="1"/>
      <name val="Calibri"/>
      <family val="2"/>
      <scheme val="minor"/>
    </font>
    <font>
      <b/>
      <sz val="8"/>
      <color theme="1"/>
      <name val="Arial Narrow"/>
      <family val="2"/>
    </font>
    <font>
      <sz val="8"/>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164" fontId="2"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1" fillId="0" borderId="0"/>
  </cellStyleXfs>
  <cellXfs count="61">
    <xf numFmtId="0" fontId="0" fillId="0" borderId="0" xfId="0"/>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4" fillId="2" borderId="2" xfId="2" applyFont="1" applyFill="1" applyBorder="1" applyAlignment="1">
      <alignment horizontal="center" vertical="center"/>
    </xf>
    <xf numFmtId="0" fontId="4" fillId="2" borderId="2" xfId="2"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7" fontId="5" fillId="2" borderId="2" xfId="3" applyNumberFormat="1" applyFont="1" applyFill="1" applyBorder="1" applyAlignment="1">
      <alignment horizontal="center" vertical="center" wrapText="1"/>
    </xf>
    <xf numFmtId="0" fontId="6" fillId="2" borderId="2" xfId="2" applyFont="1" applyFill="1" applyBorder="1" applyAlignment="1">
      <alignment horizontal="left"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0" xfId="2" applyFont="1" applyFill="1"/>
    <xf numFmtId="0" fontId="3" fillId="3" borderId="2" xfId="2" applyFont="1" applyFill="1" applyBorder="1" applyAlignment="1">
      <alignment horizontal="center" vertical="center" wrapText="1"/>
    </xf>
    <xf numFmtId="0" fontId="4" fillId="3" borderId="2" xfId="2" applyFont="1" applyFill="1" applyBorder="1" applyAlignment="1">
      <alignment horizontal="center" vertical="center"/>
    </xf>
    <xf numFmtId="0" fontId="4" fillId="3" borderId="2" xfId="2" applyFont="1" applyFill="1" applyBorder="1" applyAlignment="1">
      <alignment horizontal="center" vertical="center" wrapText="1"/>
    </xf>
    <xf numFmtId="0" fontId="3" fillId="2" borderId="2" xfId="2" quotePrefix="1" applyFont="1" applyFill="1" applyBorder="1" applyAlignment="1">
      <alignment horizontal="left" vertical="center" wrapText="1"/>
    </xf>
    <xf numFmtId="169" fontId="9" fillId="2" borderId="2" xfId="5" applyNumberFormat="1" applyFont="1" applyFill="1" applyBorder="1" applyAlignment="1">
      <alignment horizontal="center" vertical="center"/>
    </xf>
    <xf numFmtId="49" fontId="5" fillId="2" borderId="2" xfId="3" applyNumberFormat="1" applyFont="1" applyFill="1" applyBorder="1" applyAlignment="1">
      <alignment horizontal="left" vertical="top" wrapText="1"/>
    </xf>
    <xf numFmtId="0" fontId="10" fillId="2" borderId="2" xfId="2" applyFont="1" applyFill="1" applyBorder="1" applyAlignment="1">
      <alignment horizontal="center" vertical="center"/>
    </xf>
    <xf numFmtId="0" fontId="10" fillId="2" borderId="0" xfId="2" applyFont="1" applyFill="1" applyAlignment="1">
      <alignment horizontal="left"/>
    </xf>
    <xf numFmtId="0" fontId="6" fillId="2" borderId="2" xfId="2" applyFont="1" applyFill="1" applyBorder="1" applyAlignment="1">
      <alignment horizontal="center" vertical="center"/>
    </xf>
    <xf numFmtId="0" fontId="7" fillId="2" borderId="2" xfId="2" applyFont="1" applyFill="1" applyBorder="1" applyAlignment="1">
      <alignment horizontal="center" vertical="center"/>
    </xf>
    <xf numFmtId="0" fontId="7" fillId="2" borderId="0" xfId="2" applyFont="1" applyFill="1" applyAlignment="1">
      <alignment horizontal="center" vertical="center"/>
    </xf>
    <xf numFmtId="0" fontId="6" fillId="2" borderId="0" xfId="2" applyFont="1" applyFill="1" applyAlignment="1">
      <alignment horizontal="center"/>
    </xf>
    <xf numFmtId="0" fontId="12" fillId="2" borderId="0" xfId="2" applyFont="1" applyFill="1" applyAlignment="1">
      <alignment horizontal="center" vertical="center"/>
    </xf>
    <xf numFmtId="0" fontId="7" fillId="2" borderId="0" xfId="2" applyFont="1" applyFill="1" applyAlignment="1">
      <alignment horizontal="left" vertical="center" wrapText="1"/>
    </xf>
    <xf numFmtId="0" fontId="6" fillId="2" borderId="1"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6" fillId="2" borderId="4" xfId="2" applyFont="1" applyFill="1" applyBorder="1" applyAlignment="1">
      <alignment horizontal="center" vertical="center" wrapText="1"/>
    </xf>
    <xf numFmtId="168" fontId="6" fillId="2" borderId="1" xfId="1" applyNumberFormat="1" applyFont="1" applyFill="1" applyBorder="1" applyAlignment="1">
      <alignment horizontal="center" vertical="center"/>
    </xf>
    <xf numFmtId="168" fontId="6" fillId="2" borderId="3" xfId="1" applyNumberFormat="1" applyFont="1" applyFill="1" applyBorder="1" applyAlignment="1">
      <alignment horizontal="center" vertical="center"/>
    </xf>
    <xf numFmtId="168" fontId="6" fillId="2" borderId="4" xfId="1" applyNumberFormat="1" applyFont="1" applyFill="1" applyBorder="1" applyAlignment="1">
      <alignment horizontal="center" vertical="center"/>
    </xf>
    <xf numFmtId="0" fontId="11" fillId="2" borderId="1"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11" fillId="2" borderId="4" xfId="2" applyFont="1" applyFill="1" applyBorder="1" applyAlignment="1">
      <alignment horizontal="center" vertical="center" wrapText="1"/>
    </xf>
    <xf numFmtId="0" fontId="6" fillId="2" borderId="1" xfId="2" applyFont="1" applyFill="1" applyBorder="1" applyAlignment="1">
      <alignment horizontal="center" vertical="center"/>
    </xf>
    <xf numFmtId="0" fontId="6" fillId="2" borderId="3" xfId="2" applyFont="1" applyFill="1" applyBorder="1" applyAlignment="1">
      <alignment horizontal="center" vertical="center"/>
    </xf>
    <xf numFmtId="0" fontId="6" fillId="2" borderId="4" xfId="2" applyFont="1" applyFill="1" applyBorder="1" applyAlignment="1">
      <alignment horizontal="center" vertical="center"/>
    </xf>
    <xf numFmtId="0" fontId="7" fillId="2" borderId="1" xfId="2" applyFont="1" applyFill="1" applyBorder="1" applyAlignment="1">
      <alignment horizontal="center"/>
    </xf>
    <xf numFmtId="0" fontId="7" fillId="2" borderId="3" xfId="2" applyFont="1" applyFill="1" applyBorder="1" applyAlignment="1">
      <alignment horizontal="center"/>
    </xf>
    <xf numFmtId="0" fontId="7" fillId="2" borderId="4" xfId="2" applyFont="1" applyFill="1" applyBorder="1" applyAlignment="1">
      <alignment horizontal="center"/>
    </xf>
    <xf numFmtId="14" fontId="6" fillId="2" borderId="1" xfId="2" applyNumberFormat="1" applyFont="1" applyFill="1" applyBorder="1" applyAlignment="1">
      <alignment horizontal="center" vertical="center"/>
    </xf>
    <xf numFmtId="14" fontId="6" fillId="2" borderId="3" xfId="2" applyNumberFormat="1" applyFont="1" applyFill="1" applyBorder="1" applyAlignment="1">
      <alignment horizontal="center" vertical="center"/>
    </xf>
    <xf numFmtId="14" fontId="6" fillId="2" borderId="4" xfId="2" applyNumberFormat="1" applyFont="1" applyFill="1" applyBorder="1" applyAlignment="1">
      <alignment horizontal="center" vertical="center"/>
    </xf>
    <xf numFmtId="168" fontId="8" fillId="3" borderId="1" xfId="1" applyNumberFormat="1" applyFont="1" applyFill="1" applyBorder="1" applyAlignment="1">
      <alignment horizontal="center" vertical="center"/>
    </xf>
    <xf numFmtId="168" fontId="8" fillId="3" borderId="3" xfId="1" applyNumberFormat="1" applyFont="1" applyFill="1" applyBorder="1" applyAlignment="1">
      <alignment horizontal="center" vertical="center"/>
    </xf>
    <xf numFmtId="168" fontId="8" fillId="3" borderId="4" xfId="1" applyNumberFormat="1" applyFont="1" applyFill="1" applyBorder="1" applyAlignment="1">
      <alignment horizontal="center" vertical="center"/>
    </xf>
    <xf numFmtId="49" fontId="3" fillId="3" borderId="1" xfId="3" applyNumberFormat="1" applyFont="1" applyFill="1" applyBorder="1" applyAlignment="1">
      <alignment horizontal="center" vertical="center" wrapText="1"/>
    </xf>
    <xf numFmtId="49" fontId="3" fillId="3" borderId="3" xfId="3" applyNumberFormat="1" applyFont="1" applyFill="1" applyBorder="1" applyAlignment="1">
      <alignment horizontal="center" vertical="center" wrapText="1"/>
    </xf>
    <xf numFmtId="49" fontId="3" fillId="3" borderId="4" xfId="3" applyNumberFormat="1"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3"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3" borderId="4" xfId="2" applyFont="1" applyFill="1" applyBorder="1" applyAlignment="1">
      <alignment horizontal="center" vertical="center" wrapText="1"/>
    </xf>
    <xf numFmtId="14" fontId="3" fillId="3" borderId="1" xfId="2" applyNumberFormat="1" applyFont="1" applyFill="1" applyBorder="1" applyAlignment="1">
      <alignment horizontal="center" vertical="center" wrapText="1"/>
    </xf>
    <xf numFmtId="14" fontId="3" fillId="3" borderId="3" xfId="2" applyNumberFormat="1" applyFont="1" applyFill="1" applyBorder="1" applyAlignment="1">
      <alignment horizontal="center" vertical="center" wrapText="1"/>
    </xf>
    <xf numFmtId="14" fontId="3" fillId="3" borderId="4" xfId="2" applyNumberFormat="1" applyFont="1" applyFill="1" applyBorder="1" applyAlignment="1">
      <alignment horizontal="center" vertical="center" wrapText="1"/>
    </xf>
    <xf numFmtId="14" fontId="3" fillId="3" borderId="1" xfId="4" applyNumberFormat="1" applyFont="1" applyFill="1" applyBorder="1" applyAlignment="1">
      <alignment horizontal="center" vertical="center" wrapText="1"/>
    </xf>
    <xf numFmtId="14" fontId="3" fillId="3" borderId="3" xfId="4" applyNumberFormat="1" applyFont="1" applyFill="1" applyBorder="1" applyAlignment="1">
      <alignment horizontal="center" vertical="center" wrapText="1"/>
    </xf>
    <xf numFmtId="14" fontId="3" fillId="3" borderId="4" xfId="4" applyNumberFormat="1" applyFont="1" applyFill="1" applyBorder="1" applyAlignment="1">
      <alignment horizontal="center" vertical="center" wrapText="1"/>
    </xf>
  </cellXfs>
  <cellStyles count="6">
    <cellStyle name="Millares 10" xfId="3" xr:uid="{0D40EBFD-958E-4C37-AA6F-7AEA7622D506}"/>
    <cellStyle name="Moneda" xfId="1" builtinId="4"/>
    <cellStyle name="Normal" xfId="0" builtinId="0"/>
    <cellStyle name="Normal 14" xfId="2" xr:uid="{32F0E422-EFB7-406C-96E1-640508A7E6FC}"/>
    <cellStyle name="Normal 8 6 2 2 2 3 2 2" xfId="4" xr:uid="{CC3AE578-DFE1-4101-94D0-2751A0089944}"/>
    <cellStyle name="Normal 9" xfId="5" xr:uid="{12E2F5C5-77EA-4614-9BCB-B2FB99632D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36099-C712-4BC1-AFEC-CEA86E397B1A}">
  <sheetPr>
    <tabColor rgb="FF00B0F0"/>
  </sheetPr>
  <dimension ref="A1:S14"/>
  <sheetViews>
    <sheetView tabSelected="1" topLeftCell="J1" zoomScale="90" zoomScaleNormal="90" workbookViewId="0">
      <pane ySplit="1" topLeftCell="A11" activePane="bottomLeft" state="frozen"/>
      <selection pane="bottomLeft" activeCell="M14" sqref="M14"/>
    </sheetView>
  </sheetViews>
  <sheetFormatPr baseColWidth="10" defaultRowHeight="12.75" x14ac:dyDescent="0.2"/>
  <cols>
    <col min="1" max="1" width="7.140625" style="21" customWidth="1"/>
    <col min="2" max="2" width="25.42578125" style="22" customWidth="1"/>
    <col min="3" max="3" width="38.85546875" style="22" customWidth="1"/>
    <col min="4" max="4" width="10.5703125" style="10" customWidth="1"/>
    <col min="5" max="5" width="5.42578125" style="21" customWidth="1"/>
    <col min="6" max="6" width="9.7109375" style="21" customWidth="1"/>
    <col min="7" max="7" width="10.140625" style="21" customWidth="1"/>
    <col min="8" max="8" width="8.140625" style="10" customWidth="1"/>
    <col min="9" max="9" width="11.28515625" style="10" customWidth="1"/>
    <col min="10" max="10" width="11.7109375" style="10" customWidth="1"/>
    <col min="11" max="11" width="13.42578125" style="10" customWidth="1"/>
    <col min="12" max="12" width="19.85546875" style="10" customWidth="1"/>
    <col min="13" max="13" width="46.140625" style="23" customWidth="1"/>
    <col min="14" max="14" width="9.140625" style="24" customWidth="1"/>
    <col min="15" max="15" width="10.7109375" style="24" customWidth="1"/>
    <col min="16" max="16" width="28.42578125" style="21" customWidth="1"/>
    <col min="17" max="17" width="11.42578125" style="10"/>
    <col min="18" max="18" width="13" style="10" customWidth="1"/>
    <col min="19" max="19" width="11.42578125" style="21"/>
    <col min="20" max="16384" width="11.42578125" style="10"/>
  </cols>
  <sheetData>
    <row r="1" spans="1:19" ht="55.5" customHeight="1" x14ac:dyDescent="0.2">
      <c r="A1" s="1" t="s">
        <v>0</v>
      </c>
      <c r="B1" s="2" t="s">
        <v>1</v>
      </c>
      <c r="C1" s="2" t="s">
        <v>2</v>
      </c>
      <c r="D1" s="2" t="s">
        <v>3</v>
      </c>
      <c r="E1" s="3" t="s">
        <v>4</v>
      </c>
      <c r="F1" s="4" t="s">
        <v>5</v>
      </c>
      <c r="G1" s="2" t="s">
        <v>6</v>
      </c>
      <c r="H1" s="2" t="s">
        <v>7</v>
      </c>
      <c r="I1" s="2" t="s">
        <v>8</v>
      </c>
      <c r="J1" s="2" t="s">
        <v>9</v>
      </c>
      <c r="K1" s="5" t="s">
        <v>10</v>
      </c>
      <c r="L1" s="5" t="s">
        <v>11</v>
      </c>
      <c r="M1" s="6" t="s">
        <v>12</v>
      </c>
      <c r="N1" s="7" t="s">
        <v>13</v>
      </c>
      <c r="O1" s="8" t="s">
        <v>14</v>
      </c>
      <c r="P1" s="8" t="s">
        <v>15</v>
      </c>
      <c r="Q1" s="9" t="s">
        <v>16</v>
      </c>
      <c r="R1" s="9" t="s">
        <v>17</v>
      </c>
      <c r="S1" s="9" t="s">
        <v>18</v>
      </c>
    </row>
    <row r="2" spans="1:19" ht="11.25" x14ac:dyDescent="0.2">
      <c r="A2" s="52">
        <v>1</v>
      </c>
      <c r="B2" s="52" t="s">
        <v>19</v>
      </c>
      <c r="C2" s="11" t="s">
        <v>20</v>
      </c>
      <c r="D2" s="52"/>
      <c r="E2" s="12">
        <f t="shared" ref="E2:E7" si="0">G2/4</f>
        <v>25</v>
      </c>
      <c r="F2" s="13">
        <v>4</v>
      </c>
      <c r="G2" s="11">
        <v>100</v>
      </c>
      <c r="H2" s="52" t="s">
        <v>21</v>
      </c>
      <c r="I2" s="55">
        <v>44767</v>
      </c>
      <c r="J2" s="58">
        <v>44911</v>
      </c>
      <c r="K2" s="43">
        <v>38500</v>
      </c>
      <c r="L2" s="43">
        <f>K2*4*100</f>
        <v>15400000</v>
      </c>
      <c r="M2" s="46" t="s">
        <v>22</v>
      </c>
      <c r="N2" s="49" t="s">
        <v>23</v>
      </c>
      <c r="O2" s="49">
        <v>5918</v>
      </c>
      <c r="P2" s="25" t="s">
        <v>24</v>
      </c>
      <c r="Q2" s="25" t="s">
        <v>25</v>
      </c>
      <c r="R2" s="25">
        <v>511</v>
      </c>
      <c r="S2" s="25">
        <v>3279577</v>
      </c>
    </row>
    <row r="3" spans="1:19" ht="22.5" x14ac:dyDescent="0.2">
      <c r="A3" s="53"/>
      <c r="B3" s="53"/>
      <c r="C3" s="11" t="s">
        <v>26</v>
      </c>
      <c r="D3" s="53"/>
      <c r="E3" s="12">
        <f t="shared" si="0"/>
        <v>50</v>
      </c>
      <c r="F3" s="13">
        <v>4</v>
      </c>
      <c r="G3" s="11">
        <v>200</v>
      </c>
      <c r="H3" s="53"/>
      <c r="I3" s="56"/>
      <c r="J3" s="59"/>
      <c r="K3" s="44"/>
      <c r="L3" s="44"/>
      <c r="M3" s="47"/>
      <c r="N3" s="50"/>
      <c r="O3" s="50"/>
      <c r="P3" s="26"/>
      <c r="Q3" s="26"/>
      <c r="R3" s="26"/>
      <c r="S3" s="26"/>
    </row>
    <row r="4" spans="1:19" ht="22.5" x14ac:dyDescent="0.2">
      <c r="A4" s="53"/>
      <c r="B4" s="53"/>
      <c r="C4" s="11" t="s">
        <v>27</v>
      </c>
      <c r="D4" s="53"/>
      <c r="E4" s="12">
        <f t="shared" si="0"/>
        <v>18</v>
      </c>
      <c r="F4" s="13">
        <v>4</v>
      </c>
      <c r="G4" s="11">
        <v>72</v>
      </c>
      <c r="H4" s="53"/>
      <c r="I4" s="56"/>
      <c r="J4" s="59"/>
      <c r="K4" s="44"/>
      <c r="L4" s="44"/>
      <c r="M4" s="47"/>
      <c r="N4" s="50"/>
      <c r="O4" s="50"/>
      <c r="P4" s="26"/>
      <c r="Q4" s="26"/>
      <c r="R4" s="26"/>
      <c r="S4" s="26"/>
    </row>
    <row r="5" spans="1:19" ht="22.5" x14ac:dyDescent="0.2">
      <c r="A5" s="53"/>
      <c r="B5" s="53"/>
      <c r="C5" s="11" t="s">
        <v>28</v>
      </c>
      <c r="D5" s="53"/>
      <c r="E5" s="12">
        <f t="shared" si="0"/>
        <v>25</v>
      </c>
      <c r="F5" s="13">
        <v>4</v>
      </c>
      <c r="G5" s="11">
        <v>100</v>
      </c>
      <c r="H5" s="53"/>
      <c r="I5" s="56"/>
      <c r="J5" s="59"/>
      <c r="K5" s="44"/>
      <c r="L5" s="44"/>
      <c r="M5" s="47"/>
      <c r="N5" s="50"/>
      <c r="O5" s="50"/>
      <c r="P5" s="26"/>
      <c r="Q5" s="26"/>
      <c r="R5" s="26"/>
      <c r="S5" s="26"/>
    </row>
    <row r="6" spans="1:19" ht="22.5" x14ac:dyDescent="0.2">
      <c r="A6" s="53"/>
      <c r="B6" s="53"/>
      <c r="C6" s="11" t="s">
        <v>29</v>
      </c>
      <c r="D6" s="53"/>
      <c r="E6" s="12">
        <f t="shared" si="0"/>
        <v>35</v>
      </c>
      <c r="F6" s="13">
        <v>4</v>
      </c>
      <c r="G6" s="11">
        <v>140</v>
      </c>
      <c r="H6" s="53"/>
      <c r="I6" s="56"/>
      <c r="J6" s="59"/>
      <c r="K6" s="44"/>
      <c r="L6" s="44"/>
      <c r="M6" s="47"/>
      <c r="N6" s="50"/>
      <c r="O6" s="50"/>
      <c r="P6" s="26"/>
      <c r="Q6" s="26"/>
      <c r="R6" s="26"/>
      <c r="S6" s="26"/>
    </row>
    <row r="7" spans="1:19" ht="11.25" x14ac:dyDescent="0.2">
      <c r="A7" s="54"/>
      <c r="B7" s="54"/>
      <c r="C7" s="11" t="s">
        <v>30</v>
      </c>
      <c r="D7" s="54"/>
      <c r="E7" s="12">
        <f t="shared" si="0"/>
        <v>18</v>
      </c>
      <c r="F7" s="13">
        <v>4</v>
      </c>
      <c r="G7" s="11">
        <v>72</v>
      </c>
      <c r="H7" s="54"/>
      <c r="I7" s="57"/>
      <c r="J7" s="60"/>
      <c r="K7" s="45"/>
      <c r="L7" s="45"/>
      <c r="M7" s="48"/>
      <c r="N7" s="51"/>
      <c r="O7" s="51"/>
      <c r="P7" s="27"/>
      <c r="Q7" s="27"/>
      <c r="R7" s="27"/>
      <c r="S7" s="27"/>
    </row>
    <row r="8" spans="1:19" s="18" customFormat="1" ht="247.5" customHeight="1" x14ac:dyDescent="0.2">
      <c r="A8" s="2">
        <v>2</v>
      </c>
      <c r="B8" s="2" t="s">
        <v>31</v>
      </c>
      <c r="C8" s="14" t="s">
        <v>32</v>
      </c>
      <c r="D8" s="2"/>
      <c r="E8" s="3">
        <v>100</v>
      </c>
      <c r="F8" s="4">
        <v>4</v>
      </c>
      <c r="G8" s="2">
        <f>E8*F8</f>
        <v>400</v>
      </c>
      <c r="H8" s="2"/>
      <c r="I8" s="15">
        <v>44767</v>
      </c>
      <c r="J8" s="15">
        <v>44911</v>
      </c>
      <c r="K8" s="5">
        <v>38500</v>
      </c>
      <c r="L8" s="5">
        <f>G8*K8</f>
        <v>15400000</v>
      </c>
      <c r="M8" s="16" t="s">
        <v>33</v>
      </c>
      <c r="N8" s="7" t="s">
        <v>34</v>
      </c>
      <c r="O8" s="8"/>
      <c r="P8" s="8" t="s">
        <v>35</v>
      </c>
      <c r="Q8" s="8" t="s">
        <v>25</v>
      </c>
      <c r="R8" s="9">
        <v>790</v>
      </c>
      <c r="S8" s="17">
        <v>3279557</v>
      </c>
    </row>
    <row r="9" spans="1:19" ht="11.25" x14ac:dyDescent="0.2">
      <c r="A9" s="34">
        <v>3</v>
      </c>
      <c r="B9" s="25" t="s">
        <v>36</v>
      </c>
      <c r="C9" s="8" t="s">
        <v>37</v>
      </c>
      <c r="D9" s="37"/>
      <c r="E9" s="19">
        <v>17</v>
      </c>
      <c r="F9" s="4">
        <v>4</v>
      </c>
      <c r="G9" s="2">
        <v>68</v>
      </c>
      <c r="H9" s="34" t="s">
        <v>21</v>
      </c>
      <c r="I9" s="40">
        <v>44767</v>
      </c>
      <c r="J9" s="40">
        <v>44911</v>
      </c>
      <c r="K9" s="28">
        <v>38500</v>
      </c>
      <c r="L9" s="28">
        <f>K9*4*100</f>
        <v>15400000</v>
      </c>
      <c r="M9" s="31" t="s">
        <v>38</v>
      </c>
      <c r="N9" s="25" t="s">
        <v>39</v>
      </c>
      <c r="O9" s="25"/>
      <c r="P9" s="25" t="s">
        <v>40</v>
      </c>
      <c r="Q9" s="25" t="s">
        <v>25</v>
      </c>
      <c r="R9" s="25">
        <v>790</v>
      </c>
      <c r="S9" s="25">
        <v>3279565</v>
      </c>
    </row>
    <row r="10" spans="1:19" ht="11.25" x14ac:dyDescent="0.2">
      <c r="A10" s="35"/>
      <c r="B10" s="26"/>
      <c r="C10" s="8" t="s">
        <v>41</v>
      </c>
      <c r="D10" s="38"/>
      <c r="E10" s="19">
        <v>33</v>
      </c>
      <c r="F10" s="4">
        <v>4</v>
      </c>
      <c r="G10" s="2">
        <v>132</v>
      </c>
      <c r="H10" s="35"/>
      <c r="I10" s="41"/>
      <c r="J10" s="41"/>
      <c r="K10" s="29"/>
      <c r="L10" s="29"/>
      <c r="M10" s="32"/>
      <c r="N10" s="26"/>
      <c r="O10" s="26"/>
      <c r="P10" s="26"/>
      <c r="Q10" s="26"/>
      <c r="R10" s="26"/>
      <c r="S10" s="26"/>
    </row>
    <row r="11" spans="1:19" ht="22.5" x14ac:dyDescent="0.2">
      <c r="A11" s="35"/>
      <c r="B11" s="26"/>
      <c r="C11" s="8" t="s">
        <v>42</v>
      </c>
      <c r="D11" s="38"/>
      <c r="E11" s="19">
        <v>25</v>
      </c>
      <c r="F11" s="4">
        <v>4</v>
      </c>
      <c r="G11" s="2">
        <v>100</v>
      </c>
      <c r="H11" s="35"/>
      <c r="I11" s="41"/>
      <c r="J11" s="41"/>
      <c r="K11" s="29"/>
      <c r="L11" s="29"/>
      <c r="M11" s="32"/>
      <c r="N11" s="26"/>
      <c r="O11" s="26"/>
      <c r="P11" s="26"/>
      <c r="Q11" s="26"/>
      <c r="R11" s="26"/>
      <c r="S11" s="26"/>
    </row>
    <row r="12" spans="1:19" ht="11.25" x14ac:dyDescent="0.2">
      <c r="A12" s="35"/>
      <c r="B12" s="26"/>
      <c r="C12" s="8" t="s">
        <v>43</v>
      </c>
      <c r="D12" s="38"/>
      <c r="E12" s="19">
        <v>33</v>
      </c>
      <c r="F12" s="4">
        <v>4</v>
      </c>
      <c r="G12" s="2">
        <v>132</v>
      </c>
      <c r="H12" s="35"/>
      <c r="I12" s="41"/>
      <c r="J12" s="41"/>
      <c r="K12" s="29"/>
      <c r="L12" s="29"/>
      <c r="M12" s="32"/>
      <c r="N12" s="26"/>
      <c r="O12" s="26"/>
      <c r="P12" s="26"/>
      <c r="Q12" s="26"/>
      <c r="R12" s="26"/>
      <c r="S12" s="26"/>
    </row>
    <row r="13" spans="1:19" ht="33.75" x14ac:dyDescent="0.2">
      <c r="A13" s="36"/>
      <c r="B13" s="27"/>
      <c r="C13" s="8" t="s">
        <v>44</v>
      </c>
      <c r="D13" s="39"/>
      <c r="E13" s="19">
        <v>17</v>
      </c>
      <c r="F13" s="4">
        <v>4</v>
      </c>
      <c r="G13" s="2">
        <v>68</v>
      </c>
      <c r="H13" s="36"/>
      <c r="I13" s="42"/>
      <c r="J13" s="42"/>
      <c r="K13" s="30"/>
      <c r="L13" s="30"/>
      <c r="M13" s="33"/>
      <c r="N13" s="27"/>
      <c r="O13" s="27"/>
      <c r="P13" s="27"/>
      <c r="Q13" s="27"/>
      <c r="R13" s="27"/>
      <c r="S13" s="27"/>
    </row>
    <row r="14" spans="1:19" ht="239.25" customHeight="1" x14ac:dyDescent="0.2">
      <c r="A14" s="2">
        <v>4</v>
      </c>
      <c r="B14" s="2" t="s">
        <v>45</v>
      </c>
      <c r="C14" s="14" t="s">
        <v>46</v>
      </c>
      <c r="D14" s="2"/>
      <c r="E14" s="3">
        <v>100</v>
      </c>
      <c r="F14" s="4">
        <v>4</v>
      </c>
      <c r="G14" s="2">
        <f t="shared" ref="G14" si="1">E14*F14</f>
        <v>400</v>
      </c>
      <c r="H14" s="2"/>
      <c r="I14" s="15">
        <v>44805</v>
      </c>
      <c r="J14" s="15">
        <v>44911</v>
      </c>
      <c r="K14" s="5">
        <v>38500</v>
      </c>
      <c r="L14" s="5">
        <f t="shared" ref="L14" si="2">G14*K14</f>
        <v>15400000</v>
      </c>
      <c r="M14" s="16" t="s">
        <v>47</v>
      </c>
      <c r="N14" s="7" t="s">
        <v>39</v>
      </c>
      <c r="O14" s="8"/>
      <c r="P14" s="8" t="s">
        <v>48</v>
      </c>
      <c r="Q14" s="8" t="s">
        <v>25</v>
      </c>
      <c r="R14" s="9">
        <v>790</v>
      </c>
      <c r="S14" s="20">
        <v>3279591</v>
      </c>
    </row>
  </sheetData>
  <autoFilter ref="A1:Q8" xr:uid="{667FE514-4134-4195-9DC5-8B96DC5B44C9}"/>
  <mergeCells count="30">
    <mergeCell ref="J2:J7"/>
    <mergeCell ref="A2:A7"/>
    <mergeCell ref="B2:B7"/>
    <mergeCell ref="D2:D7"/>
    <mergeCell ref="H2:H7"/>
    <mergeCell ref="I2:I7"/>
    <mergeCell ref="Q2:Q7"/>
    <mergeCell ref="R2:R7"/>
    <mergeCell ref="S2:S7"/>
    <mergeCell ref="A9:A13"/>
    <mergeCell ref="B9:B13"/>
    <mergeCell ref="D9:D13"/>
    <mergeCell ref="H9:H13"/>
    <mergeCell ref="I9:I13"/>
    <mergeCell ref="J9:J13"/>
    <mergeCell ref="K9:K13"/>
    <mergeCell ref="K2:K7"/>
    <mergeCell ref="L2:L7"/>
    <mergeCell ref="M2:M7"/>
    <mergeCell ref="N2:N7"/>
    <mergeCell ref="O2:O7"/>
    <mergeCell ref="P2:P7"/>
    <mergeCell ref="R9:R13"/>
    <mergeCell ref="S9:S13"/>
    <mergeCell ref="L9:L13"/>
    <mergeCell ref="M9:M13"/>
    <mergeCell ref="N9:N13"/>
    <mergeCell ref="O9:O13"/>
    <mergeCell ref="P9:P13"/>
    <mergeCell ref="Q9:Q13"/>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ANEXO 2 TIT PENDIENTES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Alfonso Capacho Lozada</dc:creator>
  <cp:lastModifiedBy>Norisley Gelvez Camargo</cp:lastModifiedBy>
  <dcterms:created xsi:type="dcterms:W3CDTF">2022-08-25T15:38:28Z</dcterms:created>
  <dcterms:modified xsi:type="dcterms:W3CDTF">2022-08-31T01:01:24Z</dcterms:modified>
</cp:coreProperties>
</file>