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5.SENA\2022\REGIONAL CAQUETÁ\18.SUMINISTRO MAT. CONSTRUCCION\"/>
    </mc:Choice>
  </mc:AlternateContent>
  <bookViews>
    <workbookView xWindow="0" yWindow="0" windowWidth="25200" windowHeight="1198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I5" i="1" s="1"/>
  <c r="H27" i="1"/>
  <c r="I27" i="1" s="1"/>
  <c r="I8" i="1"/>
  <c r="I6" i="1"/>
  <c r="H6" i="1"/>
  <c r="H7" i="1"/>
  <c r="H8" i="1"/>
  <c r="H9" i="1"/>
  <c r="H10" i="1"/>
  <c r="H11" i="1"/>
  <c r="H12" i="1"/>
  <c r="I12" i="1" s="1"/>
  <c r="H13" i="1"/>
  <c r="I13" i="1" s="1"/>
  <c r="H14" i="1"/>
  <c r="H15" i="1"/>
  <c r="H16" i="1"/>
  <c r="H17" i="1"/>
  <c r="H18" i="1"/>
  <c r="H19" i="1"/>
  <c r="H20" i="1"/>
  <c r="H21" i="1"/>
  <c r="I21" i="1" s="1"/>
  <c r="H22" i="1"/>
  <c r="H23" i="1"/>
  <c r="H24" i="1"/>
  <c r="H25" i="1"/>
  <c r="H26" i="1"/>
  <c r="I9" i="1"/>
  <c r="I11" i="1"/>
  <c r="I14" i="1"/>
  <c r="I18" i="1"/>
  <c r="I19" i="1"/>
  <c r="I7" i="1"/>
  <c r="I10" i="1"/>
  <c r="I15" i="1"/>
  <c r="I16" i="1"/>
  <c r="I17" i="1"/>
  <c r="I20" i="1"/>
  <c r="I22" i="1"/>
  <c r="I23" i="1"/>
  <c r="I24" i="1"/>
  <c r="I25" i="1"/>
  <c r="I26" i="1"/>
  <c r="I28" i="1" l="1"/>
</calcChain>
</file>

<file path=xl/sharedStrings.xml><?xml version="1.0" encoding="utf-8"?>
<sst xmlns="http://schemas.openxmlformats.org/spreadsheetml/2006/main" count="57" uniqueCount="41">
  <si>
    <t>DESCRIPCIÓN DEL ELEMENTO</t>
  </si>
  <si>
    <t>UNIDAD DE MEDIDA</t>
  </si>
  <si>
    <t>CANTIDAD</t>
  </si>
  <si>
    <t>PROMEDIO</t>
  </si>
  <si>
    <t>VALOR TOTAL</t>
  </si>
  <si>
    <t xml:space="preserve">Estudio de mercado </t>
  </si>
  <si>
    <t>ITEMS</t>
  </si>
  <si>
    <t>Cemento Gris Tipo I * 50 Kg</t>
  </si>
  <si>
    <t>Arena de Fracturación (Gruesa)</t>
  </si>
  <si>
    <t>Triturado de Planta De 1/2"</t>
  </si>
  <si>
    <t>Alambre Negro Recocido X Kg</t>
  </si>
  <si>
    <t>Tabla Formaleta X 23 - 25 Ancho</t>
  </si>
  <si>
    <t xml:space="preserve">Liston Madera 5 X 5 </t>
  </si>
  <si>
    <t>Liston Madera 5 X 10 X 3 M Liviano</t>
  </si>
  <si>
    <t>Puntilla Con Cabeza 2.1/2"</t>
  </si>
  <si>
    <t>Plastico Negro X 2 M CL 6</t>
  </si>
  <si>
    <t>Hilo Albañil X 100 M CUERDA SUPERIOR</t>
  </si>
  <si>
    <t>Tubo Rectangular (4 X 1.1/2) 40 X100 C-18</t>
  </si>
  <si>
    <t xml:space="preserve">Varilla Corrugada 1/2" X 6 M </t>
  </si>
  <si>
    <t>Varilla Corrugada 5/8" X 6 M</t>
  </si>
  <si>
    <t xml:space="preserve">Disco 4.1/2" Corte Metal 0.045 Dw8062 </t>
  </si>
  <si>
    <t xml:space="preserve">Disco 7" Corte Metal Ref. Dw8065 </t>
  </si>
  <si>
    <t xml:space="preserve">Disco 4.1/2" Diamantado Segmentado Ref. D-44270 </t>
  </si>
  <si>
    <t xml:space="preserve">Segueta 18 Dientes De Hierro </t>
  </si>
  <si>
    <t xml:space="preserve">Nivel 10" Aluminio Profesional </t>
  </si>
  <si>
    <t>Flexómetro 5 M Ref. L516cme</t>
  </si>
  <si>
    <t xml:space="preserve">Cinta Métrica 30 M Fibra De Vidrio Ref., Clfv30 </t>
  </si>
  <si>
    <t xml:space="preserve">Cizalla 36" Manual Roja Ref. Hxct-36 </t>
  </si>
  <si>
    <t>Malla Electrosoldada 4.0 X 4.0 Q2 Rollo</t>
  </si>
  <si>
    <t>Varilla En Chipas 3/8"</t>
  </si>
  <si>
    <t>Bulto</t>
  </si>
  <si>
    <t>M3</t>
  </si>
  <si>
    <t>Kilo</t>
  </si>
  <si>
    <t>Unidad</t>
  </si>
  <si>
    <t>Libras</t>
  </si>
  <si>
    <t>Metros</t>
  </si>
  <si>
    <t>Kilos</t>
  </si>
  <si>
    <t>COTIZACIÓN 3</t>
  </si>
  <si>
    <t xml:space="preserve">COTIZACIÓN 2 </t>
  </si>
  <si>
    <t xml:space="preserve">COTIZACIÓN 1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</si>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</sst>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 applyAlignment="1"/>
    <xf numFmtId="165" fontId="3" fillId="0" borderId="8" xfId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65" fontId="3" fillId="0" borderId="6" xfId="1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5" fontId="7" fillId="0" borderId="5" xfId="0" applyNumberFormat="1" applyFont="1" applyBorder="1"/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" fontId="3" fillId="0" borderId="14" xfId="0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0" fontId="3" fillId="0" borderId="16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165" fontId="3" fillId="3" borderId="6" xfId="1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18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604156</xdr:colOff>
      <xdr:row>0</xdr:row>
      <xdr:rowOff>28575</xdr:rowOff>
    </xdr:from>
    <xdr:to>
      <xdr:col>4</xdr:col>
      <xdr:colOff>142875</xdr:colOff>
      <xdr:row>1</xdr:row>
      <xdr:rowOff>2664</xdr:rowOff>
    </xdr:to>
    <xdr:pic>
      <xdr:nvPicPr>
        <xdr:cNvPr id="2" name="Imagen 143">
          <a:extLst>
            <a:ext uri="{FF2B5EF4-FFF2-40B4-BE49-F238E27FC236}">
              <a16:creationId xmlns:a16="http://schemas.microsoft.com/office/drawing/2014/main" xmlns="" id="{DA8CFD64-BBE4-491C-8EDE-1ADBC8F05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5681" y="28575"/>
          <a:ext cx="300719" cy="2788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pane ySplit="4" topLeftCell="A5" activePane="bottomLeft" state="frozen"/>
      <selection pane="bottomLeft" activeCell="AD14" sqref="AD14"/>
    </sheetView>
  </sheetViews>
  <sheetFormatPr baseColWidth="10" defaultRowHeight="15" x14ac:dyDescent="0.25"/>
  <cols>
    <col min="1" max="1" width="6.5703125" customWidth="1"/>
    <col min="2" max="2" width="50.7109375" customWidth="1"/>
    <col min="5" max="5" width="17.42578125" customWidth="1"/>
    <col min="6" max="7" width="14" customWidth="1"/>
    <col min="8" max="8" width="15.42578125" bestFit="1" customWidth="1"/>
    <col min="9" max="9" width="17.5703125" bestFit="1" customWidth="1"/>
  </cols>
  <sheetData>
    <row r="1" spans="1:16" ht="24" customHeight="1" x14ac:dyDescent="0.25">
      <c r="A1" s="33"/>
      <c r="B1" s="33"/>
      <c r="C1" s="33"/>
      <c r="D1" s="33"/>
      <c r="E1" s="33"/>
      <c r="F1" s="33"/>
      <c r="G1" s="33"/>
      <c r="H1" s="33"/>
      <c r="I1" s="33"/>
    </row>
    <row r="2" spans="1:16" ht="18.75" x14ac:dyDescent="0.3">
      <c r="A2" s="34" t="s">
        <v>5</v>
      </c>
      <c r="B2" s="34"/>
      <c r="C2" s="34"/>
      <c r="D2" s="34"/>
      <c r="E2" s="34"/>
      <c r="F2" s="34"/>
      <c r="G2" s="34"/>
      <c r="H2" s="34"/>
      <c r="I2" s="34"/>
      <c r="J2" s="1"/>
      <c r="K2" s="1"/>
      <c r="L2" s="1"/>
      <c r="M2" s="1"/>
      <c r="N2" s="1"/>
      <c r="O2" s="1"/>
      <c r="P2" s="1"/>
    </row>
    <row r="3" spans="1:16" ht="19.5" customHeight="1" thickBot="1" x14ac:dyDescent="0.3">
      <c r="A3" s="35"/>
      <c r="B3" s="35"/>
      <c r="C3" s="35"/>
      <c r="D3" s="35"/>
      <c r="E3" s="35"/>
      <c r="F3" s="35"/>
      <c r="G3" s="35"/>
      <c r="H3" s="35"/>
      <c r="I3" s="35"/>
    </row>
    <row r="4" spans="1:16" ht="36" customHeight="1" thickBot="1" x14ac:dyDescent="0.3">
      <c r="A4" s="13" t="s">
        <v>6</v>
      </c>
      <c r="B4" s="3" t="s">
        <v>0</v>
      </c>
      <c r="C4" s="7" t="s">
        <v>1</v>
      </c>
      <c r="D4" s="9" t="s">
        <v>2</v>
      </c>
      <c r="E4" s="10" t="s">
        <v>39</v>
      </c>
      <c r="F4" s="10" t="s">
        <v>38</v>
      </c>
      <c r="G4" s="10" t="s">
        <v>37</v>
      </c>
      <c r="H4" s="28" t="s">
        <v>3</v>
      </c>
      <c r="I4" s="11" t="s">
        <v>4</v>
      </c>
    </row>
    <row r="5" spans="1:16" ht="18" customHeight="1" x14ac:dyDescent="0.25">
      <c r="A5" s="19">
        <v>1</v>
      </c>
      <c r="B5" s="16" t="s">
        <v>7</v>
      </c>
      <c r="C5" s="5" t="s">
        <v>30</v>
      </c>
      <c r="D5" s="14">
        <v>250</v>
      </c>
      <c r="E5" s="8">
        <v>45000</v>
      </c>
      <c r="F5" s="6">
        <v>38000</v>
      </c>
      <c r="G5" s="6">
        <v>39000</v>
      </c>
      <c r="H5" s="29">
        <f>TRUNC(AVERAGE((E5+F5+G5)/3))</f>
        <v>40666</v>
      </c>
      <c r="I5" s="20">
        <f>SUM(H5*D5)</f>
        <v>10166500</v>
      </c>
    </row>
    <row r="6" spans="1:16" x14ac:dyDescent="0.25">
      <c r="A6" s="21">
        <v>2</v>
      </c>
      <c r="B6" s="17" t="s">
        <v>8</v>
      </c>
      <c r="C6" s="5" t="s">
        <v>31</v>
      </c>
      <c r="D6" s="15">
        <v>60</v>
      </c>
      <c r="E6" s="6">
        <v>50000</v>
      </c>
      <c r="F6" s="6">
        <v>76000</v>
      </c>
      <c r="G6" s="6">
        <v>80000</v>
      </c>
      <c r="H6" s="29">
        <f t="shared" ref="H6:H26" si="0">TRUNC(AVERAGE((E6+F6+G6)/3))</f>
        <v>68666</v>
      </c>
      <c r="I6" s="20">
        <f>SUM(H6*D6)</f>
        <v>4119960</v>
      </c>
    </row>
    <row r="7" spans="1:16" x14ac:dyDescent="0.25">
      <c r="A7" s="22">
        <v>3</v>
      </c>
      <c r="B7" s="17" t="s">
        <v>9</v>
      </c>
      <c r="C7" s="5" t="s">
        <v>31</v>
      </c>
      <c r="D7" s="15">
        <v>60</v>
      </c>
      <c r="E7" s="6">
        <v>124000</v>
      </c>
      <c r="F7" s="6">
        <v>160000</v>
      </c>
      <c r="G7" s="6">
        <v>165000</v>
      </c>
      <c r="H7" s="29">
        <f t="shared" si="0"/>
        <v>149666</v>
      </c>
      <c r="I7" s="20">
        <f t="shared" ref="I7:I26" si="1">SUM(H7*D7)</f>
        <v>8979960</v>
      </c>
    </row>
    <row r="8" spans="1:16" x14ac:dyDescent="0.25">
      <c r="A8" s="22">
        <v>4</v>
      </c>
      <c r="B8" s="18" t="s">
        <v>10</v>
      </c>
      <c r="C8" s="4" t="s">
        <v>32</v>
      </c>
      <c r="D8" s="15">
        <v>105</v>
      </c>
      <c r="E8" s="6">
        <v>13000</v>
      </c>
      <c r="F8" s="6">
        <v>11000</v>
      </c>
      <c r="G8" s="6">
        <v>11000</v>
      </c>
      <c r="H8" s="29">
        <f t="shared" si="0"/>
        <v>11666</v>
      </c>
      <c r="I8" s="20">
        <f>SUM(H8*D8)</f>
        <v>1224930</v>
      </c>
    </row>
    <row r="9" spans="1:16" x14ac:dyDescent="0.25">
      <c r="A9" s="22">
        <v>5</v>
      </c>
      <c r="B9" s="18" t="s">
        <v>11</v>
      </c>
      <c r="C9" s="4" t="s">
        <v>33</v>
      </c>
      <c r="D9" s="15">
        <v>152</v>
      </c>
      <c r="E9" s="6">
        <v>28000</v>
      </c>
      <c r="F9" s="6">
        <v>19500</v>
      </c>
      <c r="G9" s="6">
        <v>20500</v>
      </c>
      <c r="H9" s="29">
        <f t="shared" si="0"/>
        <v>22666</v>
      </c>
      <c r="I9" s="20">
        <f t="shared" si="1"/>
        <v>3445232</v>
      </c>
    </row>
    <row r="10" spans="1:16" x14ac:dyDescent="0.25">
      <c r="A10" s="22">
        <v>6</v>
      </c>
      <c r="B10" s="18" t="s">
        <v>12</v>
      </c>
      <c r="C10" s="4" t="s">
        <v>33</v>
      </c>
      <c r="D10" s="15">
        <v>106</v>
      </c>
      <c r="E10" s="6">
        <v>15000</v>
      </c>
      <c r="F10" s="6">
        <v>8500</v>
      </c>
      <c r="G10" s="6">
        <v>9000</v>
      </c>
      <c r="H10" s="29">
        <f t="shared" si="0"/>
        <v>10833</v>
      </c>
      <c r="I10" s="20">
        <f t="shared" si="1"/>
        <v>1148298</v>
      </c>
    </row>
    <row r="11" spans="1:16" x14ac:dyDescent="0.25">
      <c r="A11" s="22">
        <v>7</v>
      </c>
      <c r="B11" s="18" t="s">
        <v>13</v>
      </c>
      <c r="C11" s="4" t="s">
        <v>33</v>
      </c>
      <c r="D11" s="15">
        <v>106</v>
      </c>
      <c r="E11" s="6">
        <v>24000</v>
      </c>
      <c r="F11" s="6">
        <v>14500</v>
      </c>
      <c r="G11" s="6">
        <v>15200</v>
      </c>
      <c r="H11" s="29">
        <f t="shared" si="0"/>
        <v>17900</v>
      </c>
      <c r="I11" s="20">
        <f t="shared" si="1"/>
        <v>1897400</v>
      </c>
    </row>
    <row r="12" spans="1:16" x14ac:dyDescent="0.25">
      <c r="A12" s="22">
        <v>8</v>
      </c>
      <c r="B12" s="18" t="s">
        <v>14</v>
      </c>
      <c r="C12" s="4" t="s">
        <v>34</v>
      </c>
      <c r="D12" s="15">
        <v>104</v>
      </c>
      <c r="E12" s="6">
        <v>10000</v>
      </c>
      <c r="F12" s="6">
        <v>5500</v>
      </c>
      <c r="G12" s="6">
        <v>5500</v>
      </c>
      <c r="H12" s="29">
        <f t="shared" si="0"/>
        <v>7000</v>
      </c>
      <c r="I12" s="20">
        <f t="shared" si="1"/>
        <v>728000</v>
      </c>
    </row>
    <row r="13" spans="1:16" x14ac:dyDescent="0.25">
      <c r="A13" s="22">
        <v>9</v>
      </c>
      <c r="B13" s="18" t="s">
        <v>15</v>
      </c>
      <c r="C13" s="4" t="s">
        <v>35</v>
      </c>
      <c r="D13" s="15">
        <v>100</v>
      </c>
      <c r="E13" s="6">
        <v>12000</v>
      </c>
      <c r="F13" s="6">
        <v>4000</v>
      </c>
      <c r="G13" s="6">
        <v>5000</v>
      </c>
      <c r="H13" s="29">
        <f t="shared" si="0"/>
        <v>7000</v>
      </c>
      <c r="I13" s="20">
        <f t="shared" si="1"/>
        <v>700000</v>
      </c>
    </row>
    <row r="14" spans="1:16" x14ac:dyDescent="0.25">
      <c r="A14" s="22">
        <v>10</v>
      </c>
      <c r="B14" s="18" t="s">
        <v>16</v>
      </c>
      <c r="C14" s="4" t="s">
        <v>33</v>
      </c>
      <c r="D14" s="15">
        <v>34</v>
      </c>
      <c r="E14" s="6">
        <v>15000</v>
      </c>
      <c r="F14" s="6">
        <v>20000</v>
      </c>
      <c r="G14" s="6">
        <v>23000</v>
      </c>
      <c r="H14" s="29">
        <f t="shared" si="0"/>
        <v>19333</v>
      </c>
      <c r="I14" s="20">
        <f t="shared" si="1"/>
        <v>657322</v>
      </c>
    </row>
    <row r="15" spans="1:16" x14ac:dyDescent="0.25">
      <c r="A15" s="22">
        <v>11</v>
      </c>
      <c r="B15" s="18" t="s">
        <v>17</v>
      </c>
      <c r="C15" s="4" t="s">
        <v>33</v>
      </c>
      <c r="D15" s="15">
        <v>60</v>
      </c>
      <c r="E15" s="6">
        <v>175000</v>
      </c>
      <c r="F15" s="6">
        <v>150000</v>
      </c>
      <c r="G15" s="6">
        <v>156000</v>
      </c>
      <c r="H15" s="29">
        <f t="shared" si="0"/>
        <v>160333</v>
      </c>
      <c r="I15" s="20">
        <f t="shared" si="1"/>
        <v>9619980</v>
      </c>
    </row>
    <row r="16" spans="1:16" x14ac:dyDescent="0.25">
      <c r="A16" s="22">
        <v>12</v>
      </c>
      <c r="B16" s="18" t="s">
        <v>18</v>
      </c>
      <c r="C16" s="4" t="s">
        <v>33</v>
      </c>
      <c r="D16" s="15">
        <v>206</v>
      </c>
      <c r="E16" s="6">
        <v>47000</v>
      </c>
      <c r="F16" s="6">
        <v>39000</v>
      </c>
      <c r="G16" s="6">
        <v>40000</v>
      </c>
      <c r="H16" s="29">
        <f t="shared" si="0"/>
        <v>42000</v>
      </c>
      <c r="I16" s="20">
        <f t="shared" si="1"/>
        <v>8652000</v>
      </c>
    </row>
    <row r="17" spans="1:9" x14ac:dyDescent="0.25">
      <c r="A17" s="22">
        <v>13</v>
      </c>
      <c r="B17" s="18" t="s">
        <v>19</v>
      </c>
      <c r="C17" s="4" t="s">
        <v>33</v>
      </c>
      <c r="D17" s="15">
        <v>80</v>
      </c>
      <c r="E17" s="6">
        <v>80000</v>
      </c>
      <c r="F17" s="6">
        <v>66000</v>
      </c>
      <c r="G17" s="6">
        <v>68000</v>
      </c>
      <c r="H17" s="29">
        <f t="shared" si="0"/>
        <v>71333</v>
      </c>
      <c r="I17" s="20">
        <f t="shared" si="1"/>
        <v>5706640</v>
      </c>
    </row>
    <row r="18" spans="1:9" x14ac:dyDescent="0.25">
      <c r="A18" s="22">
        <v>14</v>
      </c>
      <c r="B18" s="18" t="s">
        <v>20</v>
      </c>
      <c r="C18" s="4" t="s">
        <v>33</v>
      </c>
      <c r="D18" s="15">
        <v>40</v>
      </c>
      <c r="E18" s="6">
        <v>8000</v>
      </c>
      <c r="F18" s="6">
        <v>8000</v>
      </c>
      <c r="G18" s="6">
        <v>9500</v>
      </c>
      <c r="H18" s="29">
        <f t="shared" si="0"/>
        <v>8500</v>
      </c>
      <c r="I18" s="20">
        <f t="shared" si="1"/>
        <v>340000</v>
      </c>
    </row>
    <row r="19" spans="1:9" x14ac:dyDescent="0.25">
      <c r="A19" s="22">
        <v>15</v>
      </c>
      <c r="B19" s="18" t="s">
        <v>21</v>
      </c>
      <c r="C19" s="4" t="s">
        <v>33</v>
      </c>
      <c r="D19" s="15">
        <v>11</v>
      </c>
      <c r="E19" s="6">
        <v>14000</v>
      </c>
      <c r="F19" s="6">
        <v>13000</v>
      </c>
      <c r="G19" s="6">
        <v>16000</v>
      </c>
      <c r="H19" s="29">
        <f t="shared" si="0"/>
        <v>14333</v>
      </c>
      <c r="I19" s="20">
        <f t="shared" si="1"/>
        <v>157663</v>
      </c>
    </row>
    <row r="20" spans="1:9" ht="15" customHeight="1" x14ac:dyDescent="0.25">
      <c r="A20" s="22">
        <v>16</v>
      </c>
      <c r="B20" s="18" t="s">
        <v>22</v>
      </c>
      <c r="C20" s="4" t="s">
        <v>33</v>
      </c>
      <c r="D20" s="15">
        <v>21</v>
      </c>
      <c r="E20" s="6">
        <v>28000</v>
      </c>
      <c r="F20" s="6">
        <v>33000</v>
      </c>
      <c r="G20" s="6">
        <v>35000</v>
      </c>
      <c r="H20" s="29">
        <f t="shared" si="0"/>
        <v>32000</v>
      </c>
      <c r="I20" s="20">
        <f t="shared" si="1"/>
        <v>672000</v>
      </c>
    </row>
    <row r="21" spans="1:9" x14ac:dyDescent="0.25">
      <c r="A21" s="22">
        <v>17</v>
      </c>
      <c r="B21" s="18" t="s">
        <v>23</v>
      </c>
      <c r="C21" s="4" t="s">
        <v>33</v>
      </c>
      <c r="D21" s="15">
        <v>32</v>
      </c>
      <c r="E21" s="6">
        <v>8000</v>
      </c>
      <c r="F21" s="6">
        <v>6000</v>
      </c>
      <c r="G21" s="6">
        <v>6500</v>
      </c>
      <c r="H21" s="29">
        <f t="shared" si="0"/>
        <v>6833</v>
      </c>
      <c r="I21" s="20">
        <f t="shared" si="1"/>
        <v>218656</v>
      </c>
    </row>
    <row r="22" spans="1:9" x14ac:dyDescent="0.25">
      <c r="A22" s="22">
        <v>18</v>
      </c>
      <c r="B22" s="18" t="s">
        <v>24</v>
      </c>
      <c r="C22" s="4" t="s">
        <v>33</v>
      </c>
      <c r="D22" s="15">
        <v>7</v>
      </c>
      <c r="E22" s="6">
        <v>28000</v>
      </c>
      <c r="F22" s="6">
        <v>20000</v>
      </c>
      <c r="G22" s="6">
        <v>25000</v>
      </c>
      <c r="H22" s="29">
        <f t="shared" si="0"/>
        <v>24333</v>
      </c>
      <c r="I22" s="20">
        <f t="shared" si="1"/>
        <v>170331</v>
      </c>
    </row>
    <row r="23" spans="1:9" x14ac:dyDescent="0.25">
      <c r="A23" s="22">
        <v>19</v>
      </c>
      <c r="B23" s="18" t="s">
        <v>25</v>
      </c>
      <c r="C23" s="4" t="s">
        <v>33</v>
      </c>
      <c r="D23" s="15">
        <v>25</v>
      </c>
      <c r="E23" s="6">
        <v>20000</v>
      </c>
      <c r="F23" s="6">
        <v>20000</v>
      </c>
      <c r="G23" s="6">
        <v>24000</v>
      </c>
      <c r="H23" s="29">
        <f t="shared" si="0"/>
        <v>21333</v>
      </c>
      <c r="I23" s="20">
        <f t="shared" si="1"/>
        <v>533325</v>
      </c>
    </row>
    <row r="24" spans="1:9" x14ac:dyDescent="0.25">
      <c r="A24" s="22">
        <v>20</v>
      </c>
      <c r="B24" s="18" t="s">
        <v>26</v>
      </c>
      <c r="C24" s="4" t="s">
        <v>33</v>
      </c>
      <c r="D24" s="15">
        <v>4</v>
      </c>
      <c r="E24" s="6">
        <v>50000</v>
      </c>
      <c r="F24" s="6">
        <v>48000</v>
      </c>
      <c r="G24" s="6">
        <v>55000</v>
      </c>
      <c r="H24" s="29">
        <f t="shared" si="0"/>
        <v>51000</v>
      </c>
      <c r="I24" s="20">
        <f t="shared" si="1"/>
        <v>204000</v>
      </c>
    </row>
    <row r="25" spans="1:9" x14ac:dyDescent="0.25">
      <c r="A25" s="22">
        <v>21</v>
      </c>
      <c r="B25" s="18" t="s">
        <v>27</v>
      </c>
      <c r="C25" s="4" t="s">
        <v>33</v>
      </c>
      <c r="D25" s="15">
        <v>4</v>
      </c>
      <c r="E25" s="6">
        <v>240000</v>
      </c>
      <c r="F25" s="6">
        <v>190000</v>
      </c>
      <c r="G25" s="6">
        <v>210000</v>
      </c>
      <c r="H25" s="29">
        <f t="shared" si="0"/>
        <v>213333</v>
      </c>
      <c r="I25" s="20">
        <f t="shared" si="1"/>
        <v>853332</v>
      </c>
    </row>
    <row r="26" spans="1:9" x14ac:dyDescent="0.25">
      <c r="A26" s="22">
        <v>22</v>
      </c>
      <c r="B26" s="17" t="s">
        <v>28</v>
      </c>
      <c r="C26" s="5" t="s">
        <v>33</v>
      </c>
      <c r="D26" s="15">
        <v>20</v>
      </c>
      <c r="E26" s="6">
        <v>280000</v>
      </c>
      <c r="F26" s="6">
        <v>220000</v>
      </c>
      <c r="G26" s="6">
        <v>228000</v>
      </c>
      <c r="H26" s="29">
        <f t="shared" si="0"/>
        <v>242666</v>
      </c>
      <c r="I26" s="20">
        <f t="shared" si="1"/>
        <v>4853320</v>
      </c>
    </row>
    <row r="27" spans="1:9" ht="15.75" thickBot="1" x14ac:dyDescent="0.3">
      <c r="A27" s="23">
        <v>23</v>
      </c>
      <c r="B27" s="24" t="s">
        <v>29</v>
      </c>
      <c r="C27" s="25" t="s">
        <v>36</v>
      </c>
      <c r="D27" s="26">
        <v>500</v>
      </c>
      <c r="E27" s="27">
        <v>10000</v>
      </c>
      <c r="F27" s="27">
        <v>9500</v>
      </c>
      <c r="G27" s="27">
        <v>10200</v>
      </c>
      <c r="H27" s="29">
        <f>TRUNC(AVERAGE((E27+F27+G27)/3))</f>
        <v>9900</v>
      </c>
      <c r="I27" s="2">
        <f>SUM(H27*D27)</f>
        <v>4950000</v>
      </c>
    </row>
    <row r="28" spans="1:9" ht="16.5" thickBot="1" x14ac:dyDescent="0.3">
      <c r="A28" s="30" t="s">
        <v>40</v>
      </c>
      <c r="B28" s="31"/>
      <c r="C28" s="31"/>
      <c r="D28" s="31"/>
      <c r="E28" s="31"/>
      <c r="F28" s="31"/>
      <c r="G28" s="31"/>
      <c r="H28" s="32"/>
      <c r="I28" s="12">
        <f>SUM(I5:I27)</f>
        <v>69998849</v>
      </c>
    </row>
  </sheetData>
  <mergeCells count="4">
    <mergeCell ref="A28:H28"/>
    <mergeCell ref="A1:I1"/>
    <mergeCell ref="A2:I2"/>
    <mergeCell ref="A3:I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AdminSena</dc:creator>
  <cp:lastModifiedBy>Nathaly Indira Forero Garcia</cp:lastModifiedBy>
  <dcterms:created xsi:type="dcterms:W3CDTF">2022-02-17T16:03:30Z</dcterms:created>
  <dcterms:modified xsi:type="dcterms:W3CDTF">2022-08-31T17:29:33Z</dcterms:modified>
</cp:coreProperties>
</file>