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updateLinks="never" defaultThemeVersion="166925"/>
  <mc:AlternateContent xmlns:mc="http://schemas.openxmlformats.org/markup-compatibility/2006">
    <mc:Choice Requires="x15">
      <x15ac:absPath xmlns:x15ac="http://schemas.microsoft.com/office/spreadsheetml/2010/11/ac" url="C:\EMPRESA DE DESARROLLO SOSTENIBLE SUMAR\CONTRATACION - AÑO 2022\CONTRATOS Y ORDENES 2022\C-045-2022 FREDY ZAPATA - INTERVENTORIA\Andenes Info Editable\"/>
    </mc:Choice>
  </mc:AlternateContent>
  <xr:revisionPtr revIDLastSave="0" documentId="13_ncr:1_{76F8293D-1A10-4A1E-BF71-5E032DFB0C2A}" xr6:coauthVersionLast="47" xr6:coauthVersionMax="47" xr10:uidLastSave="{00000000-0000-0000-0000-000000000000}"/>
  <bookViews>
    <workbookView xWindow="-120" yWindow="-120" windowWidth="29040" windowHeight="15720" activeTab="1" xr2:uid="{00000000-000D-0000-FFFF-FFFF00000000}"/>
  </bookViews>
  <sheets>
    <sheet name="PRESUPUESTO INTERVENTORIA" sheetId="3" r:id="rId1"/>
    <sheet name="FM" sheetId="4"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s>
  <definedNames>
    <definedName name="\a" localSheetId="0">#REF!</definedName>
    <definedName name="\a">#REF!</definedName>
    <definedName name="\b" localSheetId="0">[1]INSUMOS!#REF!</definedName>
    <definedName name="\b">#REF!</definedName>
    <definedName name="\eliminar">[2]RESUM96!#REF!</definedName>
    <definedName name="\eliminar1">[2]RESUM96!#REF!</definedName>
    <definedName name="\i" localSheetId="0">[1]INSUMOS!#REF!</definedName>
    <definedName name="\i">[3]INSUMOS!#REF!</definedName>
    <definedName name="\m" localSheetId="0">[1]INSUMOS!#REF!</definedName>
    <definedName name="\m">[3]INSUMOS!#REF!</definedName>
    <definedName name="\q">#REF!</definedName>
    <definedName name="\r" localSheetId="0">[1]INSUMOS!#REF!</definedName>
    <definedName name="\r">[3]INSUMOS!#REF!</definedName>
    <definedName name="\s" localSheetId="0">#REF!</definedName>
    <definedName name="\s">#REF!</definedName>
    <definedName name="\t" localSheetId="0">[1]INSUMOS!#REF!</definedName>
    <definedName name="\t">[3]INSUMOS!#REF!</definedName>
    <definedName name="\X" localSheetId="0">'[4]PAPSO OBRA'!ERR</definedName>
    <definedName name="\x">[3]INSUMOS!#REF!</definedName>
    <definedName name="\Z" localSheetId="0">'[4]PAPSO OBRA'!ERR</definedName>
    <definedName name="\Z">[0]!ERR</definedName>
    <definedName name="_________________________________apu1">[3]INSUMOS!#REF!</definedName>
    <definedName name="________________________________apu1">[3]INSUMOS!#REF!</definedName>
    <definedName name="_______________________________apu1">[3]INSUMOS!#REF!</definedName>
    <definedName name="______________________________apu1">[3]INSUMOS!#REF!</definedName>
    <definedName name="____________________________apu1">[3]INSUMOS!#REF!</definedName>
    <definedName name="___________________________apu1">[3]INSUMOS!#REF!</definedName>
    <definedName name="__________________________apu1">[3]INSUMOS!#REF!</definedName>
    <definedName name="_________________________apu1">[3]INSUMOS!#REF!</definedName>
    <definedName name="________________________apu1">[3]INSUMOS!#REF!</definedName>
    <definedName name="_______________________apu1">[3]INSUMOS!#REF!</definedName>
    <definedName name="_____________________apu1">[3]INSUMOS!#REF!</definedName>
    <definedName name="____________________apu1">[3]INSUMOS!#REF!</definedName>
    <definedName name="___________________apu1">[3]INSUMOS!#REF!</definedName>
    <definedName name="__________________apu1">[3]INSUMOS!#REF!</definedName>
    <definedName name="_________________apu1">[3]INSUMOS!#REF!</definedName>
    <definedName name="________________apu1">[3]INSUMOS!#REF!</definedName>
    <definedName name="_______________apu1">[3]INSUMOS!#REF!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[3]INSUMOS!#REF!</definedName>
    <definedName name="_____________apu1">[3]INSUMOS!#REF!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[3]INSUMOS!#REF!</definedName>
    <definedName name="____________EXC6">#REF!</definedName>
    <definedName name="____________EXC7">#REF!</definedName>
    <definedName name="___________apu1">[3]INSUMOS!#REF!</definedName>
    <definedName name="___________tab1">#REF!</definedName>
    <definedName name="___________tab2">#REF!</definedName>
    <definedName name="___________tab3">#REF!</definedName>
    <definedName name="___________TAB4">#REF!</definedName>
    <definedName name="__________apu1">[3]INSUMOS!#REF!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[5]INV!$A$25:$D$28</definedName>
    <definedName name="_________AFC3">[5]INV!$F$25:$I$28</definedName>
    <definedName name="_________AFC5">[5]INV!$K$25:$N$28</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#REF!</definedName>
    <definedName name="_________PMT5671">[6]MEMORIAS!#REF!</definedName>
    <definedName name="_________PMT5805">[6]MEMORIAS!#REF!</definedName>
    <definedName name="_________PMT5806">[6]MEMORIAS!#REF!</definedName>
    <definedName name="_________PMT5815">[6]MEMORIAS!#REF!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2" localSheetId="0">#REF!</definedName>
    <definedName name="________MA2">#REF!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 localSheetId="0">#REF!</definedName>
    <definedName name="_______MA2">#REF!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 localSheetId="0">#REF!</definedName>
    <definedName name="______INF1">#REF!</definedName>
    <definedName name="______MA2" localSheetId="0">#REF!</definedName>
    <definedName name="______MA2">#REF!</definedName>
    <definedName name="______PJ50">#REF!</definedName>
    <definedName name="______Po2" localSheetId="0">[8]REAJUSTESACTA1PROVI!#REF!</definedName>
    <definedName name="______Po2">[8]REAJUSTESACTA1PROVI!#REF!</definedName>
    <definedName name="______SBC1">[5]INV!$A$12:$D$15</definedName>
    <definedName name="______SBC3">[5]INV!$F$12:$I$15</definedName>
    <definedName name="______SBC5">[5]INV!$K$12:$N$15</definedName>
    <definedName name="______TUZ22" localSheetId="0">#REF!</definedName>
    <definedName name="______TUZ22">#REF!</definedName>
    <definedName name="______TUZ36" localSheetId="0">#REF!</definedName>
    <definedName name="______TUZ36">#REF!</definedName>
    <definedName name="______TZ323" localSheetId="0">#REF!</definedName>
    <definedName name="______TZ323">#REF!</definedName>
    <definedName name="______TZ324" localSheetId="0">#REF!</definedName>
    <definedName name="______TZ324">#REF!</definedName>
    <definedName name="_____AFC1">[5]INV!$A$25:$D$28</definedName>
    <definedName name="_____AFC3">[5]INV!$F$25:$I$28</definedName>
    <definedName name="_____AFC5">[5]INV!$K$25:$N$28</definedName>
    <definedName name="_____AIU2" localSheetId="0">#REF!</definedName>
    <definedName name="_____aiu2">[7]AIU!$J$105</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CAN28" localSheetId="0">#REF!</definedName>
    <definedName name="_____CAN28">#REF!</definedName>
    <definedName name="_____CUA44" localSheetId="0">#REF!</definedName>
    <definedName name="_____CUA4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LAC18" localSheetId="0">#REF!</definedName>
    <definedName name="_____LAC18">#REF!</definedName>
    <definedName name="_____MA2" localSheetId="0">#REF!</definedName>
    <definedName name="_____MA2">#REF!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a1" localSheetId="0">'[9]Paral. 1'!$E:$E</definedName>
    <definedName name="_____Pa1">'[10]Paral. 1'!$E:$E</definedName>
    <definedName name="_____Pa2" localSheetId="0">'[9]Paral. 2'!$E:$E</definedName>
    <definedName name="_____Pa2">'[10]Paral. 2'!$E:$E</definedName>
    <definedName name="_____Pa3" localSheetId="0">'[9]Paral. 3'!$E:$E</definedName>
    <definedName name="_____Pa3">'[10]Paral. 3'!$E:$E</definedName>
    <definedName name="_____Pa4" localSheetId="0">[9]Paral.4!$E:$E</definedName>
    <definedName name="_____Pa4">[10]Paral.4!$E:$E</definedName>
    <definedName name="_____PJ50">#REF!</definedName>
    <definedName name="_____PMT5671">[6]MEMORIAS!#REF!</definedName>
    <definedName name="_____PMT5805">[6]MEMORIAS!#REF!</definedName>
    <definedName name="_____PMT5806">[6]MEMORIAS!#REF!</definedName>
    <definedName name="_____PMT5815">[6]MEMORIAS!#REF!</definedName>
    <definedName name="_____PMT5820">[6]MEMORIAS!#REF!</definedName>
    <definedName name="_____r">#REF!</definedName>
    <definedName name="_____SBC1">[5]INV!$A$12:$D$15</definedName>
    <definedName name="_____SBC3">[5]INV!$F$12:$I$15</definedName>
    <definedName name="_____SBC5">[5]INV!$K$12:$N$15</definedName>
    <definedName name="_____tab1">#REF!</definedName>
    <definedName name="_____tab2">#REF!</definedName>
    <definedName name="_____tab3">#REF!</definedName>
    <definedName name="_____TAB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Vol1">[11]Item!$A:$D</definedName>
    <definedName name="____ADH12" localSheetId="0">#REF!</definedName>
    <definedName name="____ADH12">#REF!</definedName>
    <definedName name="____ADM12" localSheetId="0">#REF!</definedName>
    <definedName name="____ADM12">#REF!</definedName>
    <definedName name="____ADM3" localSheetId="0">#REF!</definedName>
    <definedName name="____ADM3">#REF!</definedName>
    <definedName name="____ADM4" localSheetId="0">#REF!</definedName>
    <definedName name="____ADM4">#REF!</definedName>
    <definedName name="____AFC1">[5]INV!$A$25:$D$28</definedName>
    <definedName name="____AFC3">[5]INV!$F$25:$I$28</definedName>
    <definedName name="____AFC5">[5]INV!$K$25:$N$28</definedName>
    <definedName name="____AIU1" localSheetId="0">#REF!</definedName>
    <definedName name="____AIU1">#REF!</definedName>
    <definedName name="____aiu2">[7]AIU!$J$105</definedName>
    <definedName name="____apu1">[3]INSUMOS!#REF!</definedName>
    <definedName name="____BAZ10" localSheetId="0">#REF!</definedName>
    <definedName name="____BAZ10">#REF!</definedName>
    <definedName name="____BGC1">[5]INV!$A$5:$D$8</definedName>
    <definedName name="____BGC3">[5]INV!$F$5:$I$8</definedName>
    <definedName name="____BGC5">[5]INV!$K$5:$N$8</definedName>
    <definedName name="____BLO20" localSheetId="0">#REF!</definedName>
    <definedName name="____BLO20">#REF!</definedName>
    <definedName name="____C2254JH" localSheetId="0">#REF!</definedName>
    <definedName name="____C2254JH">#REF!</definedName>
    <definedName name="____C452JH" localSheetId="0">#REF!</definedName>
    <definedName name="____C452JH">#REF!</definedName>
    <definedName name="____C903L" localSheetId="0">#REF!</definedName>
    <definedName name="____C903L">#REF!</definedName>
    <definedName name="____CAC1">[5]INV!$A$19:$D$22</definedName>
    <definedName name="____CAC3">[5]INV!$F$19:$I$22</definedName>
    <definedName name="____CAC5">[5]INV!$K$19:$N$22</definedName>
    <definedName name="____Cod1" localSheetId="0">#REF!</definedName>
    <definedName name="____Co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3" localSheetId="0">#REF!</definedName>
    <definedName name="____FYB03">#REF!</definedName>
    <definedName name="____FYB08" localSheetId="0">#REF!</definedName>
    <definedName name="____FYB08">#REF!</definedName>
    <definedName name="____LA124" localSheetId="0">#REF!</definedName>
    <definedName name="____LA124">#REF!</definedName>
    <definedName name="____MA2" localSheetId="0">#REF!</definedName>
    <definedName name="____MA2">#REF!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a1" localSheetId="0">'[9]Paral. 1'!$E:$E</definedName>
    <definedName name="____Pa1">'[10]Paral. 1'!$E:$E</definedName>
    <definedName name="____Pa2" localSheetId="0">'[9]Paral. 2'!$E:$E</definedName>
    <definedName name="____Pa2">'[10]Paral. 2'!$E:$E</definedName>
    <definedName name="____Pa3" localSheetId="0">'[9]Paral. 3'!$E:$E</definedName>
    <definedName name="____Pa3">'[10]Paral. 3'!$E:$E</definedName>
    <definedName name="____Pa4" localSheetId="0">[9]Paral.4!$E:$E</definedName>
    <definedName name="____Pa4">[10]Paral.4!$E:$E</definedName>
    <definedName name="____PJ50">#REF!</definedName>
    <definedName name="____pj51" localSheetId="0">#REF!</definedName>
    <definedName name="____pj51">#REF!</definedName>
    <definedName name="____PMT5671">[6]MEMORIAS!#REF!</definedName>
    <definedName name="____PMT5805">[6]MEMORIAS!#REF!</definedName>
    <definedName name="____PMT5806">[6]MEMORIAS!#REF!</definedName>
    <definedName name="____PMT5815">[6]MEMORIAS!#REF!</definedName>
    <definedName name="____PMT5820">[6]MEMORIAS!#REF!</definedName>
    <definedName name="____Po2" localSheetId="0">[8]REAJUSTESACTA1PROVI!#REF!</definedName>
    <definedName name="____Po2">[8]REAJUSTESACTA1PROVI!#REF!</definedName>
    <definedName name="____r">#REF!</definedName>
    <definedName name="____R32JH" localSheetId="0">#REF!</definedName>
    <definedName name="____R32JH">#REF!</definedName>
    <definedName name="____R43JH" localSheetId="0">#REF!</definedName>
    <definedName name="____R43JH">#REF!</definedName>
    <definedName name="____R64BB" localSheetId="0">#REF!</definedName>
    <definedName name="____R64BB">#REF!</definedName>
    <definedName name="____R64JH" localSheetId="0">#REF!</definedName>
    <definedName name="____R64JH">#REF!</definedName>
    <definedName name="____REP43">[12]BASE!$D$136</definedName>
    <definedName name="____SAL1">#REF!</definedName>
    <definedName name="____SBC1">[5]INV!$A$12:$D$15</definedName>
    <definedName name="____SBC3">[5]INV!$F$12:$I$15</definedName>
    <definedName name="____SBC5">[5]INV!$K$12:$N$15</definedName>
    <definedName name="____ST166">[13]BASE!$D$248</definedName>
    <definedName name="____tab1">#REF!</definedName>
    <definedName name="____tab2">#REF!</definedName>
    <definedName name="____tab3">#REF!</definedName>
    <definedName name="____TAB4">#REF!</definedName>
    <definedName name="____TES44" localSheetId="0">#REF!</definedName>
    <definedName name="____TES44">#REF!</definedName>
    <definedName name="____TES66" localSheetId="0">#REF!</definedName>
    <definedName name="____TES66">#REF!</definedName>
    <definedName name="____TPE1132" localSheetId="0">[14]BASE!#REF!</definedName>
    <definedName name="____TPE1132">[14]BASE!#REF!</definedName>
    <definedName name="____TPE12" localSheetId="0">#REF!</definedName>
    <definedName name="____TPE12">#REF!</definedName>
    <definedName name="____TPE1331" localSheetId="0">[14]BASE!#REF!</definedName>
    <definedName name="____TPE1331">[14]BASE!#REF!</definedName>
    <definedName name="____TPE1702" localSheetId="0">[14]BASE!#REF!</definedName>
    <definedName name="____TPE1702">[14]BASE!#REF!</definedName>
    <definedName name="____TPE1703" localSheetId="0">[14]BASE!#REF!</definedName>
    <definedName name="____TPE1703">[14]BASE!#REF!</definedName>
    <definedName name="____TPE1704" localSheetId="0">[14]BASE!#REF!</definedName>
    <definedName name="____TPE1704">[14]BASE!#REF!</definedName>
    <definedName name="____TPE1706" localSheetId="0">[14]BASE!#REF!</definedName>
    <definedName name="____TPE1706">[14]BASE!#REF!</definedName>
    <definedName name="____TPE1708" localSheetId="0">[14]BASE!#REF!</definedName>
    <definedName name="____TPE1708">[14]BASE!#REF!</definedName>
    <definedName name="____TPE1710" localSheetId="0">[14]BASE!#REF!</definedName>
    <definedName name="____TPE1710">[14]BASE!#REF!</definedName>
    <definedName name="____TPE1735" localSheetId="0">[14]BASE!#REF!</definedName>
    <definedName name="____TPE1735">[14]BASE!#REF!</definedName>
    <definedName name="____TPE1763" localSheetId="0">[14]BASE!#REF!</definedName>
    <definedName name="____TPE1763">[14]BASE!#REF!</definedName>
    <definedName name="____TPE1790" localSheetId="0">[14]BASE!#REF!</definedName>
    <definedName name="____TPE1790">[14]BASE!#REF!</definedName>
    <definedName name="____TPE8016" localSheetId="0">#REF!</definedName>
    <definedName name="____TPE8016">#REF!</definedName>
    <definedName name="____TPE8020" localSheetId="0">#REF!</definedName>
    <definedName name="____TPE8020">#REF!</definedName>
    <definedName name="____TPE8025" localSheetId="0">#REF!</definedName>
    <definedName name="____TPE8025">#REF!</definedName>
    <definedName name="____TPF12" localSheetId="0">#REF!</definedName>
    <definedName name="____TPF12">#REF!</definedName>
    <definedName name="____TPN1002" localSheetId="0">#REF!</definedName>
    <definedName name="____TPN1002">#REF!</definedName>
    <definedName name="____TPN1003" localSheetId="0">#REF!</definedName>
    <definedName name="____TPN1003">#REF!</definedName>
    <definedName name="____TPN1004" localSheetId="0">#REF!</definedName>
    <definedName name="____TPN1004">#REF!</definedName>
    <definedName name="____TPN1006" localSheetId="0">#REF!</definedName>
    <definedName name="____TPN1006">#REF!</definedName>
    <definedName name="____TPN1008" localSheetId="0">#REF!</definedName>
    <definedName name="____TPN1008">#REF!</definedName>
    <definedName name="____TPN1202" localSheetId="0">#REF!</definedName>
    <definedName name="____TPN1202">#REF!</definedName>
    <definedName name="____TPN1203" localSheetId="0">#REF!</definedName>
    <definedName name="____TPN1203">#REF!</definedName>
    <definedName name="____TPN1204" localSheetId="0">#REF!</definedName>
    <definedName name="____TPN1204">#REF!</definedName>
    <definedName name="____TPN1206" localSheetId="0">#REF!</definedName>
    <definedName name="____TPN1206">#REF!</definedName>
    <definedName name="____TPN1208" localSheetId="0">#REF!</definedName>
    <definedName name="____TPN1208">#REF!</definedName>
    <definedName name="____TPN16012" localSheetId="0">#REF!</definedName>
    <definedName name="____TPN16012">#REF!</definedName>
    <definedName name="____TPN1602" localSheetId="0">#REF!</definedName>
    <definedName name="____TPN1602">#REF!</definedName>
    <definedName name="____TPN1603" localSheetId="0">#REF!</definedName>
    <definedName name="____TPN1603">#REF!</definedName>
    <definedName name="____TPN1604" localSheetId="0">#REF!</definedName>
    <definedName name="____TPN1604">#REF!</definedName>
    <definedName name="____TPN1606" localSheetId="0">#REF!</definedName>
    <definedName name="____TPN1606">#REF!</definedName>
    <definedName name="____TPN1608" localSheetId="0">#REF!</definedName>
    <definedName name="____TPN1608">#REF!</definedName>
    <definedName name="____TUZ22" localSheetId="0">[14]BASE!#REF!</definedName>
    <definedName name="____TUZ22">[14]BASE!#REF!</definedName>
    <definedName name="____TUZ36" localSheetId="0">[14]BASE!#REF!</definedName>
    <definedName name="____TUZ36">[14]BASE!#REF!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323" localSheetId="0">[14]BASE!#REF!</definedName>
    <definedName name="____TZ323">[14]BASE!#REF!</definedName>
    <definedName name="____TZ324" localSheetId="0">[14]BASE!#REF!</definedName>
    <definedName name="____TZ324">[14]BASE!#REF!</definedName>
    <definedName name="____TZ3254" localSheetId="0">#REF!</definedName>
    <definedName name="____TZ3254">#REF!</definedName>
    <definedName name="____TZ3256" localSheetId="0">#REF!</definedName>
    <definedName name="____TZ3256">#REF!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Vol1">[11]Item!$A:$D</definedName>
    <definedName name="___AFC1">[5]INV!$A$25:$D$28</definedName>
    <definedName name="___AFC3">[5]INV!$F$25:$I$28</definedName>
    <definedName name="___AFC5">[5]INV!$K$25:$N$28</definedName>
    <definedName name="___AIU1" localSheetId="0">#REF!</definedName>
    <definedName name="___AIU1">#REF!</definedName>
    <definedName name="___AIU2" localSheetId="0">[15]BASE!$C$5</definedName>
    <definedName name="___aiu2">[7]AIU!$J$105</definedName>
    <definedName name="___apu1">[3]INSUMOS!#REF!</definedName>
    <definedName name="___APU221" localSheetId="0">#REF!</definedName>
    <definedName name="___APU221">#REF!</definedName>
    <definedName name="___APU465">[16]!absc</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AN28">[17]BASE!$D$424</definedName>
    <definedName name="___Cod1" localSheetId="0">#REF!</definedName>
    <definedName name="___Cod1">#REF!</definedName>
    <definedName name="___CUA44">[17]BASE!$D$353</definedName>
    <definedName name="___EST1">#REF!</definedName>
    <definedName name="___EST10">#REF!</definedName>
    <definedName name="___EST11">#REF!</definedName>
    <definedName name="___EST12" localSheetId="0">#REF!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NF1" localSheetId="0">#REF!</definedName>
    <definedName name="___INF1">#REF!</definedName>
    <definedName name="___LAC18">[17]BASE!$D$362</definedName>
    <definedName name="___MA2" localSheetId="0">#REF!</definedName>
    <definedName name="___MA2">#REF!</definedName>
    <definedName name="___MA3" localSheetId="0">#REF!</definedName>
    <definedName name="___MA3">#REF!</definedName>
    <definedName name="___MAMAM" localSheetId="0">#REF!</definedName>
    <definedName name="___MAMAM">#REF!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1" localSheetId="0">'[9]Paral. 1'!$E:$E</definedName>
    <definedName name="___Pa1">'[10]Paral. 1'!$E:$E</definedName>
    <definedName name="___Pa2" localSheetId="0">'[9]Paral. 2'!$E:$E</definedName>
    <definedName name="___Pa2">'[10]Paral. 2'!$E:$E</definedName>
    <definedName name="___Pa3" localSheetId="0">'[9]Paral. 3'!$E:$E</definedName>
    <definedName name="___Pa3">'[10]Paral. 3'!$E:$E</definedName>
    <definedName name="___Pa4" localSheetId="0">[9]Paral.4!$E:$E</definedName>
    <definedName name="___Pa4">[10]Paral.4!$E:$E</definedName>
    <definedName name="___PJ50">#REF!</definedName>
    <definedName name="___pj51" localSheetId="0">#REF!</definedName>
    <definedName name="___pj51">#REF!</definedName>
    <definedName name="___PMT5671">[6]MEMORIAS!#REF!</definedName>
    <definedName name="___PMT5805">[6]MEMORIAS!#REF!</definedName>
    <definedName name="___PMT5806">[6]MEMORIAS!#REF!</definedName>
    <definedName name="___PMT5815">[6]MEMORIAS!#REF!</definedName>
    <definedName name="___PMT5820">[6]MEMORIAS!#REF!</definedName>
    <definedName name="___Po2" localSheetId="0">[8]REAJUSTESACTA1PROVI!#REF!</definedName>
    <definedName name="___Po2">[8]REAJUSTESACTA1PROVI!#REF!</definedName>
    <definedName name="___r">#REF!</definedName>
    <definedName name="___REP43">[12]BASE!$D$136</definedName>
    <definedName name="___SBC1">[5]INV!$A$12:$D$15</definedName>
    <definedName name="___SBC3">[5]INV!$F$12:$I$15</definedName>
    <definedName name="___SBC5">[5]INV!$K$12:$N$15</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66">[18]BASE!$D$248</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tab1">#REF!</definedName>
    <definedName name="___tab2">#REF!</definedName>
    <definedName name="___tab3">#REF!</definedName>
    <definedName name="___TAB4">#REF!</definedName>
    <definedName name="___TPE1132" localSheetId="0">[14]BASE!#REF!</definedName>
    <definedName name="___TPE1132">[14]BASE!#REF!</definedName>
    <definedName name="___TPE12" localSheetId="0">#REF!</definedName>
    <definedName name="___TPE12">#REF!</definedName>
    <definedName name="___TPE1331" localSheetId="0">[14]BASE!#REF!</definedName>
    <definedName name="___TPE1331">[14]BASE!#REF!</definedName>
    <definedName name="___TPE1702" localSheetId="0">[14]BASE!#REF!</definedName>
    <definedName name="___TPE1702">[14]BASE!#REF!</definedName>
    <definedName name="___TPE1703" localSheetId="0">[14]BASE!#REF!</definedName>
    <definedName name="___TPE1703">[14]BASE!#REF!</definedName>
    <definedName name="___TPE1704" localSheetId="0">[14]BASE!#REF!</definedName>
    <definedName name="___TPE1704">[14]BASE!#REF!</definedName>
    <definedName name="___TPE1706" localSheetId="0">[14]BASE!#REF!</definedName>
    <definedName name="___TPE1706">[14]BASE!#REF!</definedName>
    <definedName name="___TPE1708" localSheetId="0">[14]BASE!#REF!</definedName>
    <definedName name="___TPE1708">[14]BASE!#REF!</definedName>
    <definedName name="___TPE1710" localSheetId="0">[14]BASE!#REF!</definedName>
    <definedName name="___TPE1710">[14]BASE!#REF!</definedName>
    <definedName name="___TPE1735" localSheetId="0">[14]BASE!#REF!</definedName>
    <definedName name="___TPE1735">[14]BASE!#REF!</definedName>
    <definedName name="___TPE1763" localSheetId="0">[14]BASE!#REF!</definedName>
    <definedName name="___TPE1763">[14]BASE!#REF!</definedName>
    <definedName name="___TPE1790" localSheetId="0">[14]BASE!#REF!</definedName>
    <definedName name="___TPE1790">[14]BASE!#REF!</definedName>
    <definedName name="___TPE8016">[18]BASE!$D$146</definedName>
    <definedName name="___TPE8020">[18]BASE!$D$147</definedName>
    <definedName name="___TPE8025">[18]BASE!$D$148</definedName>
    <definedName name="___TPN1002">[18]BASE!$D$150</definedName>
    <definedName name="___TPN1003">[18]BASE!$D$151</definedName>
    <definedName name="___TPN1004">[18]BASE!$D$152</definedName>
    <definedName name="___TPN1006">[18]BASE!$D$153</definedName>
    <definedName name="___TPN1008">[18]BASE!$D$154</definedName>
    <definedName name="___TPN1202">[18]BASE!$D$160</definedName>
    <definedName name="___TPN1203">[18]BASE!$D$161</definedName>
    <definedName name="___TPN1204">[18]BASE!$D$162</definedName>
    <definedName name="___TPN1206">[18]BASE!$D$163</definedName>
    <definedName name="___TPN1208">[18]BASE!$D$164</definedName>
    <definedName name="___TPN16012">[18]BASE!$D$167</definedName>
    <definedName name="___TPN1602">[18]BASE!$D$168</definedName>
    <definedName name="___TPN1603">[18]BASE!$D$169</definedName>
    <definedName name="___TPN1604">[18]BASE!$D$170</definedName>
    <definedName name="___TPN1606">[18]BASE!$D$171</definedName>
    <definedName name="___TPN1608">[18]BASE!$D$172</definedName>
    <definedName name="___TR114" localSheetId="0">#REF!</definedName>
    <definedName name="___TR114">#REF!</definedName>
    <definedName name="___TUZ22" localSheetId="0">[14]BASE!#REF!</definedName>
    <definedName name="___TUZ22">[14]BASE!#REF!</definedName>
    <definedName name="___TUZ36" localSheetId="0">[14]BASE!#REF!</definedName>
    <definedName name="___TUZ36">[14]BASE!#REF!</definedName>
    <definedName name="___TZ323" localSheetId="0">[14]BASE!#REF!</definedName>
    <definedName name="___TZ323">[14]BASE!#REF!</definedName>
    <definedName name="___TZ324" localSheetId="0">[14]BASE!#REF!</definedName>
    <definedName name="___TZ324">[14]BASE!#REF!</definedName>
    <definedName name="___Vol1">[11]Item!$A:$D</definedName>
    <definedName name="__1Excel_BuiltIn_Print_Area_1_1_1">#REF!</definedName>
    <definedName name="__2Excel_BuiltIn_Print_Titles_1_1_1_1">#REF!</definedName>
    <definedName name="__ADH12">[14]BASE!$D$358</definedName>
    <definedName name="__ADM12">[14]BASE!$D$359</definedName>
    <definedName name="__ADM2" localSheetId="0">#REF!</definedName>
    <definedName name="__ADM2">#REF!</definedName>
    <definedName name="__ADM3">[19]BASE!$D$126</definedName>
    <definedName name="__ADM4">[14]BASE!$D$151</definedName>
    <definedName name="__ADP1" localSheetId="0">#REF!</definedName>
    <definedName name="__ADP1">#REF!</definedName>
    <definedName name="__AFC1">[5]INV!$A$25:$D$28</definedName>
    <definedName name="__AFC3">[5]INV!$F$25:$I$28</definedName>
    <definedName name="__AFC5">[5]INV!$K$25:$N$28</definedName>
    <definedName name="__AIU1" localSheetId="0">#REF!</definedName>
    <definedName name="__AIU1">#REF!</definedName>
    <definedName name="__aiu2">[7]AIU!$J$105</definedName>
    <definedName name="__apu1">[3]INSUMOS!#REF!</definedName>
    <definedName name="__APU221" localSheetId="0">#REF!</definedName>
    <definedName name="__APU221">#REF!</definedName>
    <definedName name="__APU465">[16]!absc</definedName>
    <definedName name="__BAZ10">[19]BASE!$D$370</definedName>
    <definedName name="__BGC1">[5]INV!$A$5:$D$8</definedName>
    <definedName name="__BGC3">[5]INV!$F$5:$I$8</definedName>
    <definedName name="__BGC5">[5]INV!$K$5:$N$8</definedName>
    <definedName name="__BLO20">[14]BASE!$D$64</definedName>
    <definedName name="__C2254JH">[19]BASE!$D$298</definedName>
    <definedName name="__C2256JH" localSheetId="0">#REF!</definedName>
    <definedName name="__C2256JH">#REF!</definedName>
    <definedName name="__C452JH">[19]BASE!$D$294</definedName>
    <definedName name="__C903L">[19]BASE!$D$376</definedName>
    <definedName name="__C908J" localSheetId="0">#REF!</definedName>
    <definedName name="__C908J">#REF!</definedName>
    <definedName name="__CAC1">[5]INV!$A$19:$D$22</definedName>
    <definedName name="__CAC3">[5]INV!$F$19:$I$22</definedName>
    <definedName name="__CAC5">[5]INV!$K$19:$N$22</definedName>
    <definedName name="__CAN28">[14]BASE!$D$468</definedName>
    <definedName name="__Cod1" localSheetId="0">#REF!</definedName>
    <definedName name="__Cod1">#REF!</definedName>
    <definedName name="__CUA44">[19]BASE!$D$353</definedName>
    <definedName name="__EEF110" localSheetId="0">#REF!</definedName>
    <definedName name="__EEF110">#REF!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F315" localSheetId="0">#REF!</definedName>
    <definedName name="__ETF315">#REF!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 localSheetId="0">'[4]PAPSO OBRA'!ERR</definedName>
    <definedName name="__F">[0]!ERR</definedName>
    <definedName name="__FS01" localSheetId="0">'[4]PAPSO OBRA'!ERR</definedName>
    <definedName name="__FS01">[0]!ERR</definedName>
    <definedName name="__FYB02" localSheetId="0">#REF!</definedName>
    <definedName name="__FYB02">#REF!</definedName>
    <definedName name="__FYB03">[19]BASE!$D$337</definedName>
    <definedName name="__FYB04" localSheetId="0">#REF!</definedName>
    <definedName name="__FYB04">#REF!</definedName>
    <definedName name="__FYB08">[19]BASE!$D$339</definedName>
    <definedName name="__FYB10" localSheetId="0">#REF!</definedName>
    <definedName name="__FYB10">#REF!</definedName>
    <definedName name="__LA124">[14]BASE!$D$72</definedName>
    <definedName name="__LAC18">[14]BASE!$D$403</definedName>
    <definedName name="__LAI25" localSheetId="0">[20]BASE!#REF!</definedName>
    <definedName name="__LAI25">[20]BASE!#REF!</definedName>
    <definedName name="__MA2" localSheetId="0">#REF!</definedName>
    <definedName name="__MA2">#REF!</definedName>
    <definedName name="__MA3" localSheetId="0">#REF!</definedName>
    <definedName name="__MA3">#REF!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'[21]Paral. 1'!$E$1:$E$65536</definedName>
    <definedName name="__Pa2">'[21]Paral. 2'!$E$1:$E$65536</definedName>
    <definedName name="__Pa3">'[21]Paral. 3'!$E$1:$E$65536</definedName>
    <definedName name="__Pa4">[21]Paral.4!$E$1:$E$65536</definedName>
    <definedName name="__PJ50" localSheetId="0">#REF!</definedName>
    <definedName name="__PJ50">#REF!</definedName>
    <definedName name="__pj51" localSheetId="0">#REF!</definedName>
    <definedName name="__pj51">#REF!</definedName>
    <definedName name="__PMT5671">[6]MEMORIAS!#REF!</definedName>
    <definedName name="__PMT5805">[6]MEMORIAS!#REF!</definedName>
    <definedName name="__PMT5806">[6]MEMORIAS!#REF!</definedName>
    <definedName name="__PMT5815">[6]MEMORIAS!#REF!</definedName>
    <definedName name="__PMT5820">[6]MEMORIAS!#REF!</definedName>
    <definedName name="__Po2" localSheetId="0">[8]REAJUSTESACTA1PROVI!#REF!</definedName>
    <definedName name="__Po2">[8]REAJUSTESACTA1PROVI!#REF!</definedName>
    <definedName name="__r">#REF!</definedName>
    <definedName name="__R1210JH" localSheetId="0">#REF!</definedName>
    <definedName name="__R1210JH">#REF!</definedName>
    <definedName name="__R32EL" localSheetId="0">#REF!</definedName>
    <definedName name="__R32EL">#REF!</definedName>
    <definedName name="__R32JH">[19]BASE!$D$275</definedName>
    <definedName name="__R42JH" localSheetId="0">#REF!</definedName>
    <definedName name="__R42JH">#REF!</definedName>
    <definedName name="__R43JH">[19]BASE!$D$273</definedName>
    <definedName name="__R63BB" localSheetId="0">#REF!</definedName>
    <definedName name="__R63BB">#REF!</definedName>
    <definedName name="__R63JH" localSheetId="0">#REF!</definedName>
    <definedName name="__R63JH">#REF!</definedName>
    <definedName name="__R64BB">[14]BASE!$D$318</definedName>
    <definedName name="__R64JH">[19]BASE!$D$271</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ED32" localSheetId="0">#REF!</definedName>
    <definedName name="__RED32">#REF!</definedName>
    <definedName name="__ref4" localSheetId="0">#REF!</definedName>
    <definedName name="__ref4">#REF!</definedName>
    <definedName name="__REP21" localSheetId="0">#REF!</definedName>
    <definedName name="__REP21">#REF!</definedName>
    <definedName name="__REP42" localSheetId="0">#REF!</definedName>
    <definedName name="__REP42">#REF!</definedName>
    <definedName name="__REP43">[12]BASE!$D$136</definedName>
    <definedName name="__RES64" localSheetId="0">#REF!</definedName>
    <definedName name="__RES64">#REF!</definedName>
    <definedName name="__SBC1">[5]INV!$A$12:$D$15</definedName>
    <definedName name="__SBC3">[5]INV!$F$12:$I$15</definedName>
    <definedName name="__SBC5">[5]INV!$K$12:$N$15</definedName>
    <definedName name="__ST166">[18]BASE!$D$248</definedName>
    <definedName name="__tab1">#REF!</definedName>
    <definedName name="__tab2">#REF!</definedName>
    <definedName name="__tab3">#REF!</definedName>
    <definedName name="__TAB4">#REF!</definedName>
    <definedName name="__TAP2" localSheetId="0">#REF!</definedName>
    <definedName name="__TAP2">#REF!</definedName>
    <definedName name="__TEE1" localSheetId="0">#REF!</definedName>
    <definedName name="__TEE1">#REF!</definedName>
    <definedName name="__TEE2" localSheetId="0">#REF!</definedName>
    <definedName name="__TEE2">#REF!</definedName>
    <definedName name="__TEE32" localSheetId="0">#REF!</definedName>
    <definedName name="__TEE32">#REF!</definedName>
    <definedName name="__TEE33" localSheetId="0">#REF!</definedName>
    <definedName name="__TEE33">#REF!</definedName>
    <definedName name="__TEP44" localSheetId="0">#REF!</definedName>
    <definedName name="__TEP44">#REF!</definedName>
    <definedName name="__TES44">[14]BASE!$D$223</definedName>
    <definedName name="__TES64" localSheetId="0">#REF!</definedName>
    <definedName name="__TES64">#REF!</definedName>
    <definedName name="__TES66">[14]BASE!$D$224</definedName>
    <definedName name="__THF12" localSheetId="0">#REF!</definedName>
    <definedName name="__THF12">#REF!</definedName>
    <definedName name="__THF128">[19]BASE!$D$256</definedName>
    <definedName name="__TPE12" localSheetId="0">#REF!</definedName>
    <definedName name="__TPE12">#REF!</definedName>
    <definedName name="__TPE1701" localSheetId="0">#REF!</definedName>
    <definedName name="__TPE1701">#REF!</definedName>
    <definedName name="__TPE8016">[18]BASE!$D$146</definedName>
    <definedName name="__TPE8020">[18]BASE!$D$147</definedName>
    <definedName name="__TPE8025">[18]BASE!$D$148</definedName>
    <definedName name="__TPF12">[14]BASE!$D$357</definedName>
    <definedName name="__TPN1002">[18]BASE!$D$150</definedName>
    <definedName name="__TPN1003">[18]BASE!$D$151</definedName>
    <definedName name="__TPN1004">[18]BASE!$D$152</definedName>
    <definedName name="__TPN1006">[18]BASE!$D$153</definedName>
    <definedName name="__TPN1008">[18]BASE!$D$154</definedName>
    <definedName name="__TPN1202">[18]BASE!$D$160</definedName>
    <definedName name="__TPN1203">[18]BASE!$D$161</definedName>
    <definedName name="__TPN1204">[18]BASE!$D$162</definedName>
    <definedName name="__TPN1206">[18]BASE!$D$163</definedName>
    <definedName name="__TPN1208">[18]BASE!$D$164</definedName>
    <definedName name="__TPN16012">[18]BASE!$D$167</definedName>
    <definedName name="__TPN1602">[18]BASE!$D$168</definedName>
    <definedName name="__TPN1603">[18]BASE!$D$169</definedName>
    <definedName name="__TPN1604">[18]BASE!$D$170</definedName>
    <definedName name="__TPN1606">[18]BASE!$D$171</definedName>
    <definedName name="__TPN1608">[18]BASE!$D$172</definedName>
    <definedName name="__TUZ22" localSheetId="0">[19]BASE!#REF!</definedName>
    <definedName name="__TUZ22">[19]BASE!#REF!</definedName>
    <definedName name="__TUZ36" localSheetId="0">[19]BASE!#REF!</definedName>
    <definedName name="__TUZ36">[19]BASE!#REF!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[14]BASE!$D$86</definedName>
    <definedName name="__TZ213">[19]BASE!$D$79</definedName>
    <definedName name="__TZ214">[14]BASE!$D$89</definedName>
    <definedName name="__TZ216">[14]BASE!$D$90</definedName>
    <definedName name="__TZ218">[19]BASE!$D$82</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[14]BASE!$D$99</definedName>
    <definedName name="__TZ263">[19]BASE!$D$89</definedName>
    <definedName name="__TZ264">[14]BASE!$D$101</definedName>
    <definedName name="__TZ266">[14]BASE!$D$102</definedName>
    <definedName name="__TZ268" localSheetId="0">#REF!</definedName>
    <definedName name="__TZ268">#REF!</definedName>
    <definedName name="__TZ323" localSheetId="0">[19]BASE!#REF!</definedName>
    <definedName name="__TZ323">[19]BASE!#REF!</definedName>
    <definedName name="__TZ324" localSheetId="0">[19]BASE!#REF!</definedName>
    <definedName name="__TZ324">[19]BASE!#REF!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[14]BASE!$D$112</definedName>
    <definedName name="__TZ3256">[14]BASE!$D$113</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[14]BASE!$D$122</definedName>
    <definedName name="__TZ416">[14]BASE!$D$123</definedName>
    <definedName name="__TZ418">[14]BASE!$D$124</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_Vol1">[11]Item!$A:$D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DH12">[14]BASE!$D$358</definedName>
    <definedName name="_ADM12">[14]BASE!$D$359</definedName>
    <definedName name="_ADM3">[19]BASE!$D$126</definedName>
    <definedName name="_ADM4">[14]BASE!$D$151</definedName>
    <definedName name="_AFC1" localSheetId="0">[22]INV!$A$25:$D$28</definedName>
    <definedName name="_AFC1">[5]INV!$A$25:$D$28</definedName>
    <definedName name="_AFC3" localSheetId="0">[22]INV!$F$25:$I$28</definedName>
    <definedName name="_AFC3">[5]INV!$F$25:$I$28</definedName>
    <definedName name="_AFC5" localSheetId="0">[22]INV!$K$25:$N$28</definedName>
    <definedName name="_AFC5">[5]INV!$K$25:$N$28</definedName>
    <definedName name="_AIU1" localSheetId="0">#REF!</definedName>
    <definedName name="_AIU1">#REF!</definedName>
    <definedName name="_aiu2">[7]AIU!$J$105</definedName>
    <definedName name="_apu1">[3]INSUMOS!#REF!</definedName>
    <definedName name="_apu2" localSheetId="0">#REF!</definedName>
    <definedName name="_apu2">#REF!</definedName>
    <definedName name="_APU221" localSheetId="0">#REF!</definedName>
    <definedName name="_APU221">#REF!</definedName>
    <definedName name="_APU222" localSheetId="0">#REF!</definedName>
    <definedName name="_APU222">#REF!</definedName>
    <definedName name="_APU465">[16]!absc</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[19]BASE!$D$370</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[22]INV!$A$5:$D$8</definedName>
    <definedName name="_BGC1">[5]INV!$A$5:$D$8</definedName>
    <definedName name="_BGC3" localSheetId="0">[22]INV!$F$5:$I$8</definedName>
    <definedName name="_BGC3">[5]INV!$F$5:$I$8</definedName>
    <definedName name="_BGC5" localSheetId="0">[22]INV!$K$5:$N$8</definedName>
    <definedName name="_BGC5">[5]INV!$K$5:$N$8</definedName>
    <definedName name="_BLO20">[14]BASE!$D$64</definedName>
    <definedName name="_C2254JH">[19]BASE!$D$298</definedName>
    <definedName name="_C452JH">[19]BASE!$D$294</definedName>
    <definedName name="_C903L">[19]BASE!$D$376</definedName>
    <definedName name="_CAC1" localSheetId="0">[22]INV!$A$19:$D$22</definedName>
    <definedName name="_CAC1">[5]INV!$A$19:$D$22</definedName>
    <definedName name="_CAC3" localSheetId="0">[22]INV!$F$19:$I$22</definedName>
    <definedName name="_CAC3">[5]INV!$F$19:$I$22</definedName>
    <definedName name="_CAC5" localSheetId="0">[22]INV!$K$19:$N$22</definedName>
    <definedName name="_CAC5">[5]INV!$K$19:$N$22</definedName>
    <definedName name="_CAN28">[14]BASE!$D$468</definedName>
    <definedName name="_Cod1" localSheetId="0">#REF!</definedName>
    <definedName name="_Cod1">#REF!</definedName>
    <definedName name="_CUA44">[19]BASE!$D$353</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111" localSheetId="0">#REF!</definedName>
    <definedName name="_EST11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'[4]PAPSO OBRA'!ERR</definedName>
    <definedName name="_F">[0]!ERR</definedName>
    <definedName name="_Fill" hidden="1">#REF!</definedName>
    <definedName name="_FS01" localSheetId="0">'[4]PAPSO OBRA'!ERR</definedName>
    <definedName name="_FS01">[0]!ERR</definedName>
    <definedName name="_FYB03">[19]BASE!$D$337</definedName>
    <definedName name="_FYB08">[19]BASE!$D$339</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[14]BASE!$D$72</definedName>
    <definedName name="_LAC18">[14]BASE!$D$403</definedName>
    <definedName name="_lar03" localSheetId="0">#REF!</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3" localSheetId="0">#REF!</definedName>
    <definedName name="_MA3">#REF!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localSheetId="0"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J50" localSheetId="0">#REF!</definedName>
    <definedName name="_PJ50">#REF!</definedName>
    <definedName name="_pj51" localSheetId="0">#REF!</definedName>
    <definedName name="_pj51">#REF!</definedName>
    <definedName name="_PMT5671">[6]MEMORIAS!#REF!</definedName>
    <definedName name="_PMT5805">[6]MEMORIAS!#REF!</definedName>
    <definedName name="_PMT5806">[6]MEMORIAS!#REF!</definedName>
    <definedName name="_PMT5815">[6]MEMORIAS!#REF!</definedName>
    <definedName name="_PMT5820">[6]MEMORIAS!#REF!</definedName>
    <definedName name="_Po2" localSheetId="0">[8]REAJUSTESACTA1PROVI!#REF!</definedName>
    <definedName name="_Po2">[8]REAJUSTESACTA1PROVI!#REF!</definedName>
    <definedName name="_PRE1" localSheetId="0">#REF!</definedName>
    <definedName name="_PRE1">#REF!</definedName>
    <definedName name="_r" localSheetId="0" hidden="1">{"TAB1",#N/A,TRUE,"GENERAL";"TAB2",#N/A,TRUE,"GENERAL";"TAB3",#N/A,TRUE,"GENERAL";"TAB4",#N/A,TRUE,"GENERAL";"TAB5",#N/A,TRUE,"GENERAL"}</definedName>
    <definedName name="_r">#REF!</definedName>
    <definedName name="_R32JH">[19]BASE!$D$275</definedName>
    <definedName name="_R43JH">[19]BASE!$D$273</definedName>
    <definedName name="_r4r" localSheetId="0" hidden="1">{"via1",#N/A,TRUE,"general";"via2",#N/A,TRUE,"general";"via3",#N/A,TRUE,"general"}</definedName>
    <definedName name="_r4r" hidden="1">{"via1",#N/A,TRUE,"general";"via2",#N/A,TRUE,"general";"via3",#N/A,TRUE,"general"}</definedName>
    <definedName name="_R64BB">[14]BASE!$D$318</definedName>
    <definedName name="_R64JH">[19]BASE!$D$271</definedName>
    <definedName name="_ref4" localSheetId="0">#REF!</definedName>
    <definedName name="_ref4">#REF!</definedName>
    <definedName name="_REP43">[12]BASE!$D$136</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 localSheetId="0">[22]INV!$A$12:$D$15</definedName>
    <definedName name="_SBC1">[5]INV!$A$12:$D$15</definedName>
    <definedName name="_SBC3" localSheetId="0">[22]INV!$F$12:$I$15</definedName>
    <definedName name="_SBC3">[5]INV!$F$12:$I$15</definedName>
    <definedName name="_SBC5" localSheetId="0">[22]INV!$K$12:$N$15</definedName>
    <definedName name="_SBC5">[5]INV!$K$12:$N$15</definedName>
    <definedName name="_Sort" hidden="1">#REF!</definedName>
    <definedName name="_srn001" localSheetId="0">#REF!</definedName>
    <definedName name="_srn001">#REF!</definedName>
    <definedName name="_ST106">[17]BASE!$D$219</definedName>
    <definedName name="_ST1226">[13]BASE!$D$287</definedName>
    <definedName name="_ST126">[17]BASE!$D$220</definedName>
    <definedName name="_ST146">[17]BASE!$D$238</definedName>
    <definedName name="_ST166">[18]BASE!$D$248</definedName>
    <definedName name="_ST186">[17]BASE!$D$221</definedName>
    <definedName name="_ST206">[17]BASE!$D$222</definedName>
    <definedName name="_ST86">[17]BASE!$D$218</definedName>
    <definedName name="_SY104" localSheetId="0">#REF!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ES44">[14]BASE!$D$223</definedName>
    <definedName name="_TES66">[14]BASE!$D$224</definedName>
    <definedName name="_THF128">[19]BASE!$D$256</definedName>
    <definedName name="_TNL24">[13]BASE!$D$219</definedName>
    <definedName name="_TNL27" localSheetId="0">#REF!</definedName>
    <definedName name="_TNL27">#REF!</definedName>
    <definedName name="_TNL30">[13]BASE!$D$221</definedName>
    <definedName name="_TNL33" localSheetId="0">#REF!</definedName>
    <definedName name="_TNL33">#REF!</definedName>
    <definedName name="_TNL36">[13]BASE!$D$223</definedName>
    <definedName name="_TNL39" localSheetId="0">#REF!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[13]BASE!$D$229</definedName>
    <definedName name="_TNL60" localSheetId="0">#REF!</definedName>
    <definedName name="_TNL60">#REF!</definedName>
    <definedName name="_TPE1132" localSheetId="0">[23]BASE!#REF!</definedName>
    <definedName name="_TPE1132">[23]BASE!#REF!</definedName>
    <definedName name="_TPE12" localSheetId="0">#REF!</definedName>
    <definedName name="_TPE12">#REF!</definedName>
    <definedName name="_TPE1331" localSheetId="0">[23]BASE!#REF!</definedName>
    <definedName name="_TPE1331">[23]BASE!#REF!</definedName>
    <definedName name="_TPE1702" localSheetId="0">[23]BASE!#REF!</definedName>
    <definedName name="_TPE1702">[23]BASE!#REF!</definedName>
    <definedName name="_TPE1703" localSheetId="0">[23]BASE!#REF!</definedName>
    <definedName name="_TPE1703">[23]BASE!#REF!</definedName>
    <definedName name="_TPE1704" localSheetId="0">[23]BASE!#REF!</definedName>
    <definedName name="_TPE1704">[23]BASE!#REF!</definedName>
    <definedName name="_TPE1706" localSheetId="0">[23]BASE!#REF!</definedName>
    <definedName name="_TPE1706">[23]BASE!#REF!</definedName>
    <definedName name="_TPE1708" localSheetId="0">[23]BASE!#REF!</definedName>
    <definedName name="_TPE1708">[23]BASE!#REF!</definedName>
    <definedName name="_TPE1710" localSheetId="0">[23]BASE!#REF!</definedName>
    <definedName name="_TPE1710">[23]BASE!#REF!</definedName>
    <definedName name="_TPE1735" localSheetId="0">[23]BASE!#REF!</definedName>
    <definedName name="_TPE1735">[23]BASE!#REF!</definedName>
    <definedName name="_TPE1763" localSheetId="0">[23]BASE!#REF!</definedName>
    <definedName name="_TPE1763">[23]BASE!#REF!</definedName>
    <definedName name="_TPE1790" localSheetId="0">[23]BASE!#REF!</definedName>
    <definedName name="_TPE1790">[23]BASE!#REF!</definedName>
    <definedName name="_TPE8016">[18]BASE!$D$146</definedName>
    <definedName name="_TPE8020">[18]BASE!$D$147</definedName>
    <definedName name="_TPE8025">[18]BASE!$D$148</definedName>
    <definedName name="_TPF12">[14]BASE!$D$357</definedName>
    <definedName name="_TPN1002">[18]BASE!$D$150</definedName>
    <definedName name="_TPN1003">[18]BASE!$D$151</definedName>
    <definedName name="_TPN1004">[18]BASE!$D$152</definedName>
    <definedName name="_TPN1006">[18]BASE!$D$153</definedName>
    <definedName name="_TPN1008">[18]BASE!$D$154</definedName>
    <definedName name="_TPN1010" localSheetId="0">#REF!</definedName>
    <definedName name="_TPN1010">#REF!</definedName>
    <definedName name="_TPN1202">[18]BASE!$D$160</definedName>
    <definedName name="_TPN1203">[18]BASE!$D$161</definedName>
    <definedName name="_TPN1204">[18]BASE!$D$162</definedName>
    <definedName name="_TPN1206">[18]BASE!$D$163</definedName>
    <definedName name="_TPN1208">[18]BASE!$D$164</definedName>
    <definedName name="_TPN1210" localSheetId="0">#REF!</definedName>
    <definedName name="_TPN1210">#REF!</definedName>
    <definedName name="_TPN1225" localSheetId="0">#REF!</definedName>
    <definedName name="_TPN1225">#REF!</definedName>
    <definedName name="_TPN1232" localSheetId="0">#REF!</definedName>
    <definedName name="_TPN1232">#REF!</definedName>
    <definedName name="_TPN16012">[18]BASE!$D$167</definedName>
    <definedName name="_TPN1602">[18]BASE!$D$168</definedName>
    <definedName name="_TPN1603">[18]BASE!$D$169</definedName>
    <definedName name="_TPN1604">[18]BASE!$D$170</definedName>
    <definedName name="_TPN1606">[18]BASE!$D$171</definedName>
    <definedName name="_TPN1608">[18]BASE!$D$172</definedName>
    <definedName name="_TPN1610" localSheetId="0">#REF!</definedName>
    <definedName name="_TPN1610">#REF!</definedName>
    <definedName name="_TR114">[17]BASE!$D$237</definedName>
    <definedName name="_TRI15" localSheetId="0">#REF!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[13]BASE!$D$273</definedName>
    <definedName name="_TRI23" localSheetId="0">#REF!</definedName>
    <definedName name="_TRI23">#REF!</definedName>
    <definedName name="_TRI25" localSheetId="0">#REF!</definedName>
    <definedName name="_TRI25">#REF!</definedName>
    <definedName name="_TRI26" localSheetId="0">#REF!</definedName>
    <definedName name="_TRI26">#REF!</definedName>
    <definedName name="_TRI27" localSheetId="0">#REF!</definedName>
    <definedName name="_TRI27">#REF!</definedName>
    <definedName name="_TRI28">[13]BASE!$D$278</definedName>
    <definedName name="_TRI29" localSheetId="0">#REF!</definedName>
    <definedName name="_TRI29">#REF!</definedName>
    <definedName name="_TRI30" localSheetId="0">#REF!</definedName>
    <definedName name="_TRI30">#REF!</definedName>
    <definedName name="_TRI31" localSheetId="0">#REF!</definedName>
    <definedName name="_TRI31">#REF!</definedName>
    <definedName name="_TRI32">[13]BASE!$D$282</definedName>
    <definedName name="_TRI33" localSheetId="0">#REF!</definedName>
    <definedName name="_TRI33">#REF!</definedName>
    <definedName name="_TRI47">[13]BASE!$D$284</definedName>
    <definedName name="_TUZ22" localSheetId="0">[23]BASE!#REF!</definedName>
    <definedName name="_TUZ22">[23]BASE!#REF!</definedName>
    <definedName name="_TUZ36" localSheetId="0">[23]BASE!#REF!</definedName>
    <definedName name="_TUZ36">[23]BASE!#REF!</definedName>
    <definedName name="_TZ212">[14]BASE!$D$86</definedName>
    <definedName name="_TZ213">[19]BASE!$D$79</definedName>
    <definedName name="_TZ214">[14]BASE!$D$89</definedName>
    <definedName name="_TZ216">[14]BASE!$D$90</definedName>
    <definedName name="_TZ218">[19]BASE!$D$82</definedName>
    <definedName name="_TZ262">[14]BASE!$D$99</definedName>
    <definedName name="_TZ263">[19]BASE!$D$89</definedName>
    <definedName name="_TZ264">[14]BASE!$D$101</definedName>
    <definedName name="_TZ266">[14]BASE!$D$102</definedName>
    <definedName name="_TZ323" localSheetId="0">[23]BASE!#REF!</definedName>
    <definedName name="_TZ323">[23]BASE!#REF!</definedName>
    <definedName name="_TZ324" localSheetId="0">[23]BASE!#REF!</definedName>
    <definedName name="_TZ324">[23]BASE!#REF!</definedName>
    <definedName name="_TZ3254">[14]BASE!$D$112</definedName>
    <definedName name="_TZ3256">[14]BASE!$D$113</definedName>
    <definedName name="_TZ414">[14]BASE!$D$122</definedName>
    <definedName name="_TZ416">[14]BASE!$D$123</definedName>
    <definedName name="_TZ418">[14]BASE!$D$124</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L24">[13]BASE!$D$232</definedName>
    <definedName name="_UNL27" localSheetId="0">#REF!</definedName>
    <definedName name="_UNL27">#REF!</definedName>
    <definedName name="_UNL30">[13]BASE!$D$234</definedName>
    <definedName name="_UNL33" localSheetId="0">#REF!</definedName>
    <definedName name="_UNL33">#REF!</definedName>
    <definedName name="_UNL36">[13]BASE!$D$236</definedName>
    <definedName name="_UNL39" localSheetId="0">#REF!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[13]BASE!$D$242</definedName>
    <definedName name="_UNL60" localSheetId="0">#REF!</definedName>
    <definedName name="_UNL60">#REF!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Vol1">[11]Item!$A:$D</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#REF!</definedName>
    <definedName name="A_impresión_IM">#REF!</definedName>
    <definedName name="A_impresión_IM_2">#REF!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40FI">[19]BASE!$D$26</definedName>
    <definedName name="A40LI">[14]BASE!$D$28</definedName>
    <definedName name="A60FI">[14]BASE!$D$25</definedName>
    <definedName name="A60FI1">[14]BASE!$D$26</definedName>
    <definedName name="aa" localSheetId="0">#REF!</definedName>
    <definedName name="aa">[0]!ERR</definedName>
    <definedName name="aaa" localSheetId="0">#REF!</definedName>
    <definedName name="AAA">#REF!</definedName>
    <definedName name="aaaaaa">[24]otros!$C$5</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[22]AASHTO!$A$14:$F$17</definedName>
    <definedName name="AAC">[5]AASHTO!$A$14:$F$17</definedName>
    <definedName name="AADOQUINVEH">#REF!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c" localSheetId="0">#REF!</definedName>
    <definedName name="abc">#REF!</definedName>
    <definedName name="ABG" localSheetId="0">[22]AASHTO!$A$2:$F$5</definedName>
    <definedName name="ABG">[5]AASHTO!$A$2:$F$5</definedName>
    <definedName name="ABR">#REF!</definedName>
    <definedName name="absc1">[25]!absc</definedName>
    <definedName name="ACALZADA">#REF!</definedName>
    <definedName name="AccessDatabase" localSheetId="0" hidden="1">"A:\SAIN.mdb"</definedName>
    <definedName name="AccessDatabase" hidden="1">"C:\C-314\VOLUMENES\volfin4.mdb"</definedName>
    <definedName name="Acefy4200">'[26]APUS BASIC'!$G$340</definedName>
    <definedName name="ACERO">#REF!</definedName>
    <definedName name="Acero_corrugado">'[26]LISTADO DE MATERIALES Y EQUIPOS'!$B$14</definedName>
    <definedName name="ACERO_DE_REFUERZO_60000">'[27]Acero de 60.000psi'!$I$53</definedName>
    <definedName name="ACOM" localSheetId="0">#REF!</definedName>
    <definedName name="ACOM">#REF!</definedName>
    <definedName name="ACOND">[14]BASE!$D$356</definedName>
    <definedName name="Acopla_sanitario_grival">'[26]LISTADO DE MATERIALES Y EQUIPOS'!$B$70</definedName>
    <definedName name="ACPM" localSheetId="0">#REF!</definedName>
    <definedName name="ACPM">#REF!</definedName>
    <definedName name="Acta" localSheetId="0">#REF!</definedName>
    <definedName name="Acta">#REF!</definedName>
    <definedName name="Acta1" localSheetId="0">#REF!</definedName>
    <definedName name="Acta1">#REF!</definedName>
    <definedName name="ACTIVIDADES" comment="Items">#REF!</definedName>
    <definedName name="acueducto">'[28]FORMATO ACOM ACDTO FRENTE'!$M$8</definedName>
    <definedName name="ad" localSheetId="0">#REF!</definedName>
    <definedName name="ad">#REF!</definedName>
    <definedName name="ADADA" localSheetId="0">#REF!</definedName>
    <definedName name="ADADA">#REF!</definedName>
    <definedName name="Adaptador_pvc">'[26]LISTADO DE MATERIALES Y EQUIPOS'!$B$125</definedName>
    <definedName name="adasd" localSheetId="0">#REF!</definedName>
    <definedName name="adasd">#REF!</definedName>
    <definedName name="adasdaqsdasd" localSheetId="0">#REF!</definedName>
    <definedName name="adasdaqsdasd">#REF!</definedName>
    <definedName name="adasdasdasda" localSheetId="0">#REF!</definedName>
    <definedName name="adasdasdasda">#REF!</definedName>
    <definedName name="adasdasdasdadsads" localSheetId="0">#REF!</definedName>
    <definedName name="adasdasdasdadsads">#REF!</definedName>
    <definedName name="ADFADFAD" localSheetId="0">#REF!</definedName>
    <definedName name="ADFADFAD">#REF!</definedName>
    <definedName name="adfasdfsa">[29]Insumos!#REF!</definedName>
    <definedName name="adfasfadfa">[29]Insumos!#REF!</definedName>
    <definedName name="ADFGSDB" localSheetId="0" hidden="1">{"via1",#N/A,TRUE,"general";"via2",#N/A,TRUE,"general";"via3",#N/A,TRUE,"general"}</definedName>
    <definedName name="ADFGSDB" hidden="1">{"via1",#N/A,TRUE,"general";"via2",#N/A,TRUE,"general";"via3",#N/A,TRUE,"general"}</definedName>
    <definedName name="ADM">[24]otros!$C$2</definedName>
    <definedName name="administrador">[30]Informacion!$B$15</definedName>
    <definedName name="ADMM">[19]BASE!$D$124</definedName>
    <definedName name="admon" localSheetId="0">#REF!</definedName>
    <definedName name="ADMON">#REF!</definedName>
    <definedName name="adoc1">[25]!absc</definedName>
    <definedName name="ADOC125">[25]!absc</definedName>
    <definedName name="adoq">[31]!absc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asdasd" localSheetId="0">#REF!</definedName>
    <definedName name="adsasdasd">#REF!</definedName>
    <definedName name="adsfadsfasdfafdasfdasfd">[3]INSUMOS!#REF!</definedName>
    <definedName name="adsfadsfasfasdfasfdasdfadsfdsafdsa">[29]Insumos!#REF!</definedName>
    <definedName name="aefa" localSheetId="0" hidden="1">{"via1",#N/A,TRUE,"general";"via2",#N/A,TRUE,"general";"via3",#N/A,TRUE,"general"}</definedName>
    <definedName name="aefa" hidden="1">{"via1",#N/A,TRUE,"general";"via2",#N/A,TRUE,"general";"via3",#N/A,TRUE,"general"}</definedName>
    <definedName name="afdaffaf">[29]Insumos!#REF!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#N/A</definedName>
    <definedName name="agdsgg" localSheetId="0" hidden="1">{"via1",#N/A,TRUE,"general";"via2",#N/A,TRUE,"general";"via3",#N/A,TRUE,"general"}</definedName>
    <definedName name="agdsgg" hidden="1">{"via1",#N/A,TRUE,"general";"via2",#N/A,TRUE,"general";"via3",#N/A,TRUE,"general"}</definedName>
    <definedName name="AGO">#REF!</definedName>
    <definedName name="Agregado_Grueso">'[26]LISTADO DE MATERIALES Y EQUIPOS'!$B$10</definedName>
    <definedName name="Agua" localSheetId="0">'[26]LISTADO DE MATERIALES Y EQUIPOS'!$B$18</definedName>
    <definedName name="AGUA">[32]INSUMOS!$D$4</definedName>
    <definedName name="Aire_Acondicionado_Inverter_12000_btu">'[26]LISTADO DE MATERIALES Y EQUIPOS'!$B$118</definedName>
    <definedName name="Aire_Acondicionado_Inverter_9000_btu">'[26]LISTADO DE MATERIALES Y EQUIPOS'!$B$117</definedName>
    <definedName name="AIU" localSheetId="0">#REF!</definedName>
    <definedName name="aiu">#REF!</definedName>
    <definedName name="AIU_ADMON">[33]DATOS!$D$8</definedName>
    <definedName name="AIU_IMP">[33]DATOS!$D$9</definedName>
    <definedName name="AIU_UTIL">[33]DATOS!$D$10</definedName>
    <definedName name="AIUA" localSheetId="0">#REF!</definedName>
    <definedName name="AIUA">#REF!</definedName>
    <definedName name="Ajizal" localSheetId="0">'[34]AJIZAL 3335'!$A$7:$J$142</definedName>
    <definedName name="Ajizal">'[35]AJIZAL 3335'!$A$7:$J$142</definedName>
    <definedName name="AjustDelAIU" localSheetId="0">#REF!</definedName>
    <definedName name="AjustDelAIU">#REF!</definedName>
    <definedName name="Ajuste">[36]Datos!$B$11</definedName>
    <definedName name="akljdslKDBJ" localSheetId="0">[1]INSUMOS!#REF!</definedName>
    <definedName name="akljdslKDBJ">[1]INSUMOS!#REF!</definedName>
    <definedName name="ALAMB">[32]INSUMOS!$D$169</definedName>
    <definedName name="ALAMBRE">#REF!</definedName>
    <definedName name="Alambre_de_pua_calibre_14">'[26]LISTADO DE MATERIALES Y EQUIPOS'!$B$16</definedName>
    <definedName name="Alambre_negro">'[26]LISTADO DE MATERIALES Y EQUIPOS'!$B$15</definedName>
    <definedName name="ALANR">[14]BASE!$D$24</definedName>
    <definedName name="alc">[37]!absc</definedName>
    <definedName name="alcantarillado">'[38]FORMATO ACOM ALDO. FRENTE'!$L$9</definedName>
    <definedName name="ALPUA">[14]BASE!$D$384</definedName>
    <definedName name="AMBIENTAL">#REF!</definedName>
    <definedName name="ANDAM">[14]BASE!$D$473</definedName>
    <definedName name="Andamios">'[26]LISTADO DE MATERIALES Y EQUIPOS'!$B$44</definedName>
    <definedName name="ANDENESV">#REF!</definedName>
    <definedName name="angulo_6_metros_3__16_x_2_pulgadas_g___50">'[26]LISTADO DE MATERIALES Y EQUIPOS'!$B$53</definedName>
    <definedName name="Antic">[39]BASES!$B$33</definedName>
    <definedName name="ANTICIPO">[40]BASES!$B$33</definedName>
    <definedName name="Anticorrosivo">'[26]LISTADO DE MATERIALES Y EQUIPOS'!$B$60</definedName>
    <definedName name="ANTISB">[32]INSUMOS!$D$181</definedName>
    <definedName name="ANTRA">[14]BASE!$D$67</definedName>
    <definedName name="AÑO">[24]PRESUPUESTO!$D$13</definedName>
    <definedName name="AÑOWUIE">'[41]Res-Accide-10'!$R$2:$R$7</definedName>
    <definedName name="Ao">[42]Indices!#REF!</definedName>
    <definedName name="ap">[43]Planilla!$D$58</definedName>
    <definedName name="APACONCRETO" localSheetId="0">#REF!</definedName>
    <definedName name="APACONCRETO">#REF!</definedName>
    <definedName name="APALECHADA" localSheetId="0">#REF!</definedName>
    <definedName name="APALECHADA">#REF!</definedName>
    <definedName name="APAMORTERO" localSheetId="0">#REF!</definedName>
    <definedName name="APAMORTERO">#REF!</definedName>
    <definedName name="apu">[29]Insumos!#REF!</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 localSheetId="0">'[4]PAPSO OBRA'!ERR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ANA">[19]BASE!$D$433</definedName>
    <definedName name="AREA">#REF!</definedName>
    <definedName name="Área_de_Cantidades" localSheetId="0">#REF!</definedName>
    <definedName name="Área_de_Cantidades">#REF!</definedName>
    <definedName name="_xlnm.Print_Area" localSheetId="0">'PRESUPUESTO INTERVENTORIA'!$B$2:$H$30</definedName>
    <definedName name="_xlnm.Print_Area">#REF!</definedName>
    <definedName name="ARELC">[19]BASE!$D$62</definedName>
    <definedName name="ARELF">[14]BASE!$D$69</definedName>
    <definedName name="Arena" localSheetId="0">'[26]LISTADO DE MATERIALES Y EQUIPOS'!$B$9</definedName>
    <definedName name="ARENA">#REF!</definedName>
    <definedName name="ARENC">[23]BASE!$D$61</definedName>
    <definedName name="ARENI">[19]BASE!$D$52</definedName>
    <definedName name="ARENP">[23]BASE!$D$59</definedName>
    <definedName name="armuve" localSheetId="0">'[4]PAPSO OBRA'!ERR</definedName>
    <definedName name="armuve">[0]!ERR</definedName>
    <definedName name="as" localSheetId="0">'[4]PAPSO OBRA'!ERR</definedName>
    <definedName name="as">[0]!ERR</definedName>
    <definedName name="ASB" localSheetId="0">[22]AASHTO!$A$8:$F$11</definedName>
    <definedName name="ASB">[5]AASHTO!$A$8:$F$11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dasd" localSheetId="0">#REF!</definedName>
    <definedName name="asdasdasdasd">#REF!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dsfadsfafda">[29]Insumos!#REF!</definedName>
    <definedName name="asdfasdf">[3]INSUMOS!#REF!</definedName>
    <definedName name="ASDFGHJKLÑ" localSheetId="0">'[4]PAPSO OBRA'!ERR</definedName>
    <definedName name="ASDFGHJKLÑ">[0]!ERR</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kjdbcñajkb" localSheetId="0">[1]INSUMOS!#REF!</definedName>
    <definedName name="askjdbcñajkb">[1]INSUMOS!#REF!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'[44]Aspecto General Obras'!$B$3</definedName>
    <definedName name="ATenerEnCuenta">#REF!</definedName>
    <definedName name="AU">'[45]CIRCUITOS CODENSA'!#REF!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PISTA">'[45]CIRCUITOS CODENSA'!#REF!</definedName>
    <definedName name="AW" localSheetId="0">#REF!</definedName>
    <definedName name="AW">#REF!</definedName>
    <definedName name="AWDWEF" localSheetId="0">#REF!</definedName>
    <definedName name="AWDWEF">#REF!</definedName>
    <definedName name="AYU">#REF!</definedName>
    <definedName name="AYUDA">[23]BASE!$D$13</definedName>
    <definedName name="Ayudante">'[26]LISTADO DE MATERIALES Y EQUIPOS'!$B$6</definedName>
    <definedName name="AYUDR">[23]BASE!$D$14</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#REF!</definedName>
    <definedName name="B_impresión_IM">#REF!</definedName>
    <definedName name="BANCO">#REF!</definedName>
    <definedName name="Base" localSheetId="0">#REF!</definedName>
    <definedName name="BASE">#REF!</definedName>
    <definedName name="Base_datos_IM">[29]Insumos!#REF!</definedName>
    <definedName name="BASE2">#REF!</definedName>
    <definedName name="_xlnm.Database" localSheetId="0">#REF!</definedName>
    <definedName name="_xlnm.Database">#REF!</definedName>
    <definedName name="BASEG">[19]BASE!$D$47</definedName>
    <definedName name="BASEGRAV">#REF!</definedName>
    <definedName name="BB" localSheetId="0">'[4]PAPSO OBRA'!ERR</definedName>
    <definedName name="BB">[0]!ERR</definedName>
    <definedName name="b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BEB">#REF!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blio">'[46]O &amp; M P. Parque Recreodeportiv '!#REF!</definedName>
    <definedName name="BISCO">[14]BASE!$D$404</definedName>
    <definedName name="BL">'[45]CIRCUITOS CODENSA'!#REF!</definedName>
    <definedName name="Bloque">'[26]LISTADO DE MATERIALES Y EQUIPOS'!$B$19</definedName>
    <definedName name="bn" localSheetId="0">#REF!</definedName>
    <definedName name="bn">#REF!</definedName>
    <definedName name="BO">'[45]CIRCUITOS CODENSA'!#REF!</definedName>
    <definedName name="BOMBA">[14]BASE!$D$476</definedName>
    <definedName name="BORDE1">#N/A</definedName>
    <definedName name="BOTAD">[14]BASE!$D$487</definedName>
    <definedName name="BOTADA" localSheetId="0">#REF!</definedName>
    <definedName name="BOTADA">#REF!</definedName>
    <definedName name="BOTES">[19]BASE!$D$447</definedName>
    <definedName name="BQBQBQBQBQB">#REF!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15_amp">'[26]LISTADO DE MATERIALES Y EQUIPOS'!$B$96</definedName>
    <definedName name="breaker_20_amp">'[26]LISTADO DE MATERIALES Y EQUIPOS'!$B$97</definedName>
    <definedName name="BROCH">[19]BASE!$D$352</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BULLDOZ" localSheetId="0">#REF!</definedName>
    <definedName name="BULLDOZ">#REF!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BBWB">#REF!</definedName>
    <definedName name="by" localSheetId="0" hidden="1">{"via1",#N/A,TRUE,"general";"via2",#N/A,TRUE,"general";"via3",#N/A,TRUE,"general"}</definedName>
    <definedName name="by" hidden="1">{"via1",#N/A,TRUE,"general";"via2",#N/A,TRUE,"general";"via3",#N/A,TRUE,"general"}</definedName>
    <definedName name="C_" localSheetId="0">#REF!</definedName>
    <definedName name="C_">#REF!</definedName>
    <definedName name="C_Apus" comment="Codigo Apus">'[47]1_Preliminares'!$A$26</definedName>
    <definedName name="C90445L" localSheetId="0">#REF!</definedName>
    <definedName name="C90445L">#REF!</definedName>
    <definedName name="caa" localSheetId="0">#REF!</definedName>
    <definedName name="caa">#REF!</definedName>
    <definedName name="CABAL">[14]BASE!$D$399</definedName>
    <definedName name="Cable__10">'[26]LISTADO DE MATERIALES Y EQUIPOS'!$B$93</definedName>
    <definedName name="Cable__12">'[26]LISTADO DE MATERIALES Y EQUIPOS'!$B$94</definedName>
    <definedName name="Cable__14">'[26]LISTADO DE MATERIALES Y EQUIPOS'!$B$95</definedName>
    <definedName name="Caja_hexagonal_pvc">'[26]LISTADO DE MATERIALES Y EQUIPOS'!$B$124</definedName>
    <definedName name="CAJAC" localSheetId="0">#REF!</definedName>
    <definedName name="CAJAC">#REF!</definedName>
    <definedName name="CAJAV">[19]BASE!$D$398</definedName>
    <definedName name="CAJMI" localSheetId="0">#REF!</definedName>
    <definedName name="CAJMI">#REF!</definedName>
    <definedName name="Calidad">#REF!</definedName>
    <definedName name="Campamento">#REF!</definedName>
    <definedName name="CANAL">[14]BASE!$D$405</definedName>
    <definedName name="cancha" localSheetId="0">#REF!</definedName>
    <definedName name="cancha">#REF!</definedName>
    <definedName name="CANGU">[14]BASE!$D$455</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#REF!</definedName>
    <definedName name="Cantidad">#REF!</definedName>
    <definedName name="cap">#REF!</definedName>
    <definedName name="capilla">#REF!</definedName>
    <definedName name="Capitulo">[48]Capitulos!$B$1:$B$65536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D" localSheetId="0">#REF!</definedName>
    <definedName name="CARGAD">#REF!</definedName>
    <definedName name="CARGUER" localSheetId="0">[49]BASE!$D$392</definedName>
    <definedName name="CARGUER">[50]BASE!$D$392</definedName>
    <definedName name="CARRTA">[19]BASE!$D$421</definedName>
    <definedName name="Casa" localSheetId="0">[51]Hoja1!$A$4:$F$211</definedName>
    <definedName name="Casa">[52]Hoja1!$A$4:$F$211</definedName>
    <definedName name="cc">[53]PERSONAL!$D$8</definedName>
    <definedName name="ccc" localSheetId="0">[54]BASE!#REF!</definedName>
    <definedName name="ccc">[54]BASE!#REF!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to210">#REF!</definedName>
    <definedName name="cd">[55]Hoja1!$C$81</definedName>
    <definedName name="CD454JH">[14]BASE!$D$334</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rl">[39]CDItem!$G$8</definedName>
    <definedName name="CDS_V_INDICES_CIRCUITO_CAUS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[32]INSUMOS!$D$275</definedName>
    <definedName name="CEMEG">[23]BASE!$D$63</definedName>
    <definedName name="CEMENTO" localSheetId="0">[56]Insum!$A$3:$H$63</definedName>
    <definedName name="CEMENTO">#REF!</definedName>
    <definedName name="Cemento_Blanco">'[26]LISTADO DE MATERIALES Y EQUIPOS'!$B$11</definedName>
    <definedName name="cesped">[57]Mater!#REF!</definedName>
    <definedName name="CHAPA">[19]BASE!$D$348</definedName>
    <definedName name="CHAZO_PUNTILLA_ANCLAJES">'[26]LISTADO DE MATERIALES Y EQUIPOS'!$B$105</definedName>
    <definedName name="CHECK">IF(AND('[58]Ppto completo'!$D1='[58]Ppto completo'!$D1,'[58]Ppto completo'!$E1='[58]Ppto completo'!$E1,'[58]Ppto completo'!$F1='[58]Ppto completo'!$F1),"ok","ojo")</definedName>
    <definedName name="Cierrapuerta_hidraulico_ajustable_hasta_80_kilos">'[26]LISTADO DE MATERIALES Y EQUIPOS'!$B$90</definedName>
    <definedName name="CINTA_MALLA_ADHESIVA_X_90M">'[26]LISTADO DE MATERIALES Y EQUIPOS'!$B$107</definedName>
    <definedName name="CIR">IF([0]!LG=9,IF(ISERROR([0]!PVT),"",[0]!PVT),"")</definedName>
    <definedName name="CIRCUITOS">[59]Circuitos!$C$2:$C$891</definedName>
    <definedName name="CIRCUNVALAR">#REF!</definedName>
    <definedName name="Ciudades">[60]Insumos!$B$1813:$B$1912</definedName>
    <definedName name="CL">'[45]CIRCUITOS CODENSA'!#REF!</definedName>
    <definedName name="CLAVO">[14]BASE!$D$77</definedName>
    <definedName name="CMMO">[14]BASE!$D$453</definedName>
    <definedName name="CMMOA">[61]BASE!$D$455</definedName>
    <definedName name="CO22JH">[19]BASE!$D$296</definedName>
    <definedName name="CO23JH">[19]BASE!$D$297</definedName>
    <definedName name="CO456JH" localSheetId="0">#REF!</definedName>
    <definedName name="CO456JH">#REF!</definedName>
    <definedName name="CO458JH">[19]BASE!$D$290</definedName>
    <definedName name="CO45S2" localSheetId="0">#REF!</definedName>
    <definedName name="CO45S2">#REF!</definedName>
    <definedName name="CO45S3" localSheetId="0">#REF!</definedName>
    <definedName name="CO45S3">#REF!</definedName>
    <definedName name="CO45S4">[19]BASE!$D$175</definedName>
    <definedName name="CO45S6" localSheetId="0">#REF!</definedName>
    <definedName name="CO45S6">#REF!</definedName>
    <definedName name="CO902JH">[19]BASE!$D$285</definedName>
    <definedName name="CO903JH">[19]BASE!$D$286</definedName>
    <definedName name="CO904JH">[14]BASE!$D$328</definedName>
    <definedName name="CO906JH">[14]BASE!$D$329</definedName>
    <definedName name="CO908JH">[19]BASE!$D$289</definedName>
    <definedName name="CO90S2" localSheetId="0">#REF!</definedName>
    <definedName name="CO90S2">#REF!</definedName>
    <definedName name="CO90S3" localSheetId="0">#REF!</definedName>
    <definedName name="CO90S3">#REF!</definedName>
    <definedName name="CO90S4">[14]BASE!$D$215</definedName>
    <definedName name="CO90S6">[14]BASE!$D$216</definedName>
    <definedName name="CO910JH" localSheetId="0">#REF!</definedName>
    <definedName name="CO910JH">#REF!</definedName>
    <definedName name="Cod" localSheetId="0">#REF!</definedName>
    <definedName name="Cod">#REF!</definedName>
    <definedName name="Codigo" comment="Codigo Insumo">[47]Insumos!$A$4:$A$1772</definedName>
    <definedName name="Codigo_M.Obra" comment="Mano de obra ">[47]M.Obra!$A$35:$A$43</definedName>
    <definedName name="codigos">[62]Banderas!$A:$A</definedName>
    <definedName name="CODOS">#REF!</definedName>
    <definedName name="COL_A_APU">IF([58]apu!$B1="","",IF(LEN([58]apu!$B1)=9,[58]apu!$B1,[58]apu!$A1048576))</definedName>
    <definedName name="COL_A_AUX">IF([58]Auxiliares!$B1="","",IF([58]Auxiliares!$B1048576="",[58]Auxiliares!$B1,[58]Auxiliares!$A1048576))</definedName>
    <definedName name="COL_B">IF(LEFT('[58]Ppto completo'!$D1,5)='[58]Ppto completo'!$D1,"",(LEFT('[58]Ppto completo'!$D1,5)))</definedName>
    <definedName name="COL_C">LEFT('[58]Ppto completo'!$D1,2)</definedName>
    <definedName name="COL_G">IFERROR(VLOOKUP('[58]Ppto completo'!$D1,'[58]CO Teatro'!$A$1:$AB$65536,7,0),0)</definedName>
    <definedName name="COL_H">IF(LEN('[58]Ppto completo'!$D1)=9,ROUNDUP(SUM('[58]Ppto completo'!$G1:$G1),0),"")</definedName>
    <definedName name="COL_J">IF(LEN('[58]Ppto completo'!$D1)=9,'[58]Ppto completo'!$G1*'[58]Ppto completo'!$I1,"")</definedName>
    <definedName name="COL_J_APU">IF([58]apu!$B1="","",IF(VLOOKUP([58]apu!$B1,[58]Insumos!$D$1:$J$65536,7,FALSE)="",LEFT([58]apu!$B1,2),VLOOKUP([58]apu!$B1,[58]Insumos!$D$1:$J$65536,7,FALSE)))</definedName>
    <definedName name="COL_J_AUX">IF([58]Auxiliares!$B1="","",IF(VLOOKUP([58]Auxiliares!XEW1,[58]Insumos!XEY$1:A$65536,7,FALSE)="",LEFT([58]Auxiliares!$B1,2),VLOOKUP([58]Auxiliares!XEW1,[58]Insumos!XEY$1:A$65536,7,FALSE)))</definedName>
    <definedName name="COL_K_PPTO">IF(LEN('[58]Ppto completo'!XEX1)=5,SUMIF('[58]Ppto completo'!$B$1:$B$65536,'[58]Ppto completo'!$D1,'[58]Ppto completo'!$J$1:$J$65536),"")</definedName>
    <definedName name="COL_L">IF('[58]Ppto completo'!$K1="",SUMIF('[58]Ppto completo'!$C$1:$C$65536,'[58]Ppto completo'!$D1,'[58]Ppto completo'!$K$1:$K$65536),"")</definedName>
    <definedName name="COL_M">IF(LEN('[58]Ppto completo'!$D1)=2,'[58]Ppto completo'!$L1/SUMIF('[58]Ppto completo'!$C$1:$C$65536,"&gt;&lt;""",'[58]Ppto completo'!$L$1:$L$65536),"")</definedName>
    <definedName name="COL_M_APU">IF([58]apu!$B1="","",IF(VLOOKUP([58]apu!$B1,[58]Insumos!$D$1:$J$65536,7,FALSE)="",LEFT([58]apu!$B1,2),VLOOKUP([58]apu!$B1,[58]Insumos!$D$1:$J$65536,7,FALSE)))</definedName>
    <definedName name="ColTap">'[21]Coloc. e Interc. Tapones'!$E$1:$E$65536</definedName>
    <definedName name="Combo_Sanitario_manantial_corona">'[26]LISTADO DE MATERIALES Y EQUIPOS'!$B$69</definedName>
    <definedName name="COMN1" localSheetId="0">[63]BASE!#REF!</definedName>
    <definedName name="COMN1">[63]BASE!#REF!</definedName>
    <definedName name="COMPR">[19]BASE!$D$408</definedName>
    <definedName name="COMPRE">#REF!</definedName>
    <definedName name="CON_HTA">SUMIFS([58]Auxiliares!$G$1:$G$65536,[58]Auxiliares!$A$1:$A$65536,[58]Auxiliares!$A1,[58]Auxiliares!$J$1:$J$65536,"mo")</definedName>
    <definedName name="CON_HTA_APU">SUMIFS([58]apu!$G$1:$G$65536,[58]apu!$A$1:$A$65536,[58]apu!$A1048576,[58]apu!$M$1:$M$65536,"mo")</definedName>
    <definedName name="Conc.2000">'[26]APUS BASIC'!$G$165</definedName>
    <definedName name="Conc.2500">'[26]APUS BASIC'!$G$122</definedName>
    <definedName name="Conc.3000">'[26]APUS BASIC'!$G$80</definedName>
    <definedName name="CONCRETO_2000">'[27]Concreto de 2000 psi'!$I$53</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DI1">#REF!</definedName>
    <definedName name="CONM1">[23]BASE!$D$456</definedName>
    <definedName name="CONM2">[14]BASE!$D$457</definedName>
    <definedName name="CONMI" localSheetId="0">[63]BASE!#REF!</definedName>
    <definedName name="CONMI">[63]BASE!#REF!</definedName>
    <definedName name="CONMX">[23]BASE!$D$505</definedName>
    <definedName name="Consultor">[64]Datos!$B$3</definedName>
    <definedName name="Contrato">[64]Datos!$B$2</definedName>
    <definedName name="Coordinador">[64]Datos!$B$6</definedName>
    <definedName name="COPIA" localSheetId="0">'[4]PAPSO OBRA'!ERR</definedName>
    <definedName name="COPIA">[0]!ERR</definedName>
    <definedName name="copiao4" localSheetId="0">'[4]PAPSO OBRA'!ERR</definedName>
    <definedName name="copiao4">[0]!ERR</definedName>
    <definedName name="corri" localSheetId="0">'[4]PAPSO OBRA'!ERR</definedName>
    <definedName name="corri">[0]!ERR</definedName>
    <definedName name="CORTA">[14]BASE!$D$472</definedName>
    <definedName name="CosteoConsultoria">#REF!</definedName>
    <definedName name="COSTODIRECTO" localSheetId="0">#REF!</definedName>
    <definedName name="CostoDirecto">#REF!</definedName>
    <definedName name="CostoDirectoObra">'[65]COSTEO TOTAL OBRA'!$D$7</definedName>
    <definedName name="Costopérdidas">[66]Modelo!#REF!</definedName>
    <definedName name="COSTOS">[67]TARIFAS!$A$1:$F$52</definedName>
    <definedName name="cota">'[68]Base de Diseño'!$A$1:$D$290</definedName>
    <definedName name="COTAS">[69]Hoja3!$A$5:$B$154</definedName>
    <definedName name="CotizacionARP">#REF!</definedName>
    <definedName name="COYLL" localSheetId="0">[23]BASE!#REF!</definedName>
    <definedName name="COYLL">[23]BASE!#REF!</definedName>
    <definedName name="CP452L" localSheetId="0">#REF!</definedName>
    <definedName name="CP452L">#REF!</definedName>
    <definedName name="CP453L">[19]BASE!$D$378</definedName>
    <definedName name="CP902L" localSheetId="0">#REF!</definedName>
    <definedName name="CP902L">#REF!</definedName>
    <definedName name="CP903L">[19]BASE!$D$377</definedName>
    <definedName name="CP904L" localSheetId="0">#REF!</definedName>
    <definedName name="CP904L">#REF!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S" localSheetId="0">#REF!</definedName>
    <definedName name="CRAS">#REF!</definedName>
    <definedName name="_xlnm.Criteria" localSheetId="0">[1]INSUMOS!#REF!</definedName>
    <definedName name="_xlnm.Criteria">[3]INSUMOS!#REF!</definedName>
    <definedName name="Criterios_IM" localSheetId="0">[1]INSUMOS!#REF!</definedName>
    <definedName name="Criterios_IM">[3]INSUMOS!#REF!</definedName>
    <definedName name="Cronograma">[3]INSUMOS!#REF!</definedName>
    <definedName name="CSIKA">[19]BASE!$D$330</definedName>
    <definedName name="CT">'[45]CIRCUITOS CODENSA'!#REF!</definedName>
    <definedName name="CT070KG" localSheetId="0">#REF!</definedName>
    <definedName name="CT070KG">#REF!</definedName>
    <definedName name="CT080KG" localSheetId="0">#REF!</definedName>
    <definedName name="CT080KG">#REF!</definedName>
    <definedName name="CT110K" localSheetId="0">#REF!</definedName>
    <definedName name="CT110K">#REF!</definedName>
    <definedName name="CT110KG" localSheetId="0">#REF!</definedName>
    <definedName name="CT110KG">#REF!</definedName>
    <definedName name="CT140K" localSheetId="0">#REF!</definedName>
    <definedName name="CT140K">#REF!</definedName>
    <definedName name="CT140KG">[14]BASE!$D$40</definedName>
    <definedName name="CT170KG">[13]BASE!$D$37</definedName>
    <definedName name="CT180K" localSheetId="0">#REF!</definedName>
    <definedName name="CT180K">#REF!</definedName>
    <definedName name="CT180KG">[14]BASE!$D$38</definedName>
    <definedName name="CT210K" localSheetId="0">#REF!</definedName>
    <definedName name="CT210K">#REF!</definedName>
    <definedName name="CT210KG">[14]BASE!$D$37</definedName>
    <definedName name="CT245K" localSheetId="0">#REF!</definedName>
    <definedName name="CT245K">#REF!</definedName>
    <definedName name="CT245KG">[14]BASE!$D$36</definedName>
    <definedName name="CTA" localSheetId="0">#REF!</definedName>
    <definedName name="CTA">#REF!</definedName>
    <definedName name="CU">'[45]CIRCUITOS CODENSA'!#REF!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[36]Cuadrillas!$C$13:$F$43</definedName>
    <definedName name="Cuadrillas">[70]Cuadrillas!$A$11:$I$77</definedName>
    <definedName name="CUAL" localSheetId="0">'[4]PAPSO OBRA'!ERR</definedName>
    <definedName name="CUAL">[0]!ERR</definedName>
    <definedName name="CUBS" localSheetId="0">#REF!</definedName>
    <definedName name="CUBS">#REF!</definedName>
    <definedName name="cUCA" localSheetId="0">#REF!</definedName>
    <definedName name="cUCA">#REF!</definedName>
    <definedName name="CUNET" localSheetId="0" hidden="1">{"via1",#N/A,TRUE,"general";"via2",#N/A,TRUE,"general";"via3",#N/A,TRUE,"general"}</definedName>
    <definedName name="CUNET" hidden="1">{"via1",#N/A,TRUE,"general";"via2",#N/A,TRUE,"general";"via3",#N/A,TRUE,"general"}</definedName>
    <definedName name="Curva_conduit_pvc_1_2">'[26]LISTADO DE MATERIALES Y EQUIPOS'!$B$123</definedName>
    <definedName name="cv" localSheetId="0">#REF!</definedName>
    <definedName name="cv">#REF!</definedName>
    <definedName name="CVa">'[21]Cambio de Valv.'!$E$1:$E$65536</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YLL2">[19]BASE!$D$319</definedName>
    <definedName name="CYLL3">[19]BASE!$D$320</definedName>
    <definedName name="CYLL4">[19]BASE!$D$321</definedName>
    <definedName name="CYLL6" localSheetId="0">#REF!</definedName>
    <definedName name="CYLL6">#REF!</definedName>
    <definedName name="d" localSheetId="0" hidden="1">{"TAB1",#N/A,TRUE,"GENERAL";"TAB2",#N/A,TRUE,"GENERAL";"TAB3",#N/A,TRUE,"GENERAL";"TAB4",#N/A,TRUE,"GENERAL";"TAB5",#N/A,TRUE,"GENERAL"}</definedName>
    <definedName name="D">#REF!</definedName>
    <definedName name="DADADAD" hidden="1">{#N/A,#N/A,TRUE,"CODIGO DEPENDENCIA"}</definedName>
    <definedName name="dario" localSheetId="0">'[71]GPI 526'!#REF!</definedName>
    <definedName name="dario">'[71]GPI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os" localSheetId="0">#REF!</definedName>
    <definedName name="Datos">#REF!</definedName>
    <definedName name="datos1">'[72]Base de Diseño'!$A$1:$D$204</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acm" localSheetId="0">#REF!</definedName>
    <definedName name="Dcacm">#REF!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ONANDEN">#REF!</definedName>
    <definedName name="demolicionladrillo">#REF!</definedName>
    <definedName name="DEMOLICIONMURO">#REF!</definedName>
    <definedName name="demolicionpav">#REF!</definedName>
    <definedName name="Departamento">#REF!</definedName>
    <definedName name="des" localSheetId="0">Mano de [73]obra!$G$8:$G$8</definedName>
    <definedName name="des">Mano de [73]obra!$G$8:$G$8</definedName>
    <definedName name="DESC_APU">IF([58]apu!XFC1="",IF([58]apu!XFD1="",IF([58]apu!XFC1048576="","",DIRECTO),""),DESCRIPCION_APU)</definedName>
    <definedName name="DESC_AUX">IF([58]Auxiliares!$A1="",IF([58]Auxiliares!$A1048576="","","DIRECTO:  "&amp;TEXT(ROUNDUP(SUMIF([58]Auxiliares!$A$1:$A$65536,[58]Auxiliares!$A1048576,[58]Auxiliares!$G$1:$G$65536)/2,0),"#,##0")&amp;" / "&amp;VLOOKUP([58]Auxiliares!$A1048576,[58]Insumos!$D$1:$F$65536,3,FALSE)),IF([58]Auxiliares!$A1="","",VLOOKUP([58]Auxiliares!$B1,[58]Insumos!$D$1:$E$65536,2,FALSE)))</definedName>
    <definedName name="DESC1">[74]ITEMS!$B$2</definedName>
    <definedName name="DESC521">[75]ITEMS!$B$522</definedName>
    <definedName name="Descrip_cuadrillas">[70]Cuadrillas!$A$15:$A$77</definedName>
    <definedName name="Descrip_equipos">[70]Equ!$A$15:$A$102</definedName>
    <definedName name="Descrip_transporte">[70]Trans!$A$18:$A$65</definedName>
    <definedName name="Descripción">[70]Mat!$A$11:$A$1041</definedName>
    <definedName name="DESCRIPCION_APU">IF(ISERROR(SEARCH("-",[58]apu!$B1,3)),INSUMO,item)</definedName>
    <definedName name="DESCRIPCION_EQUIPO">[76]Equipos!$B$4:$B$60</definedName>
    <definedName name="DESCRP1">[33]DATOS!$D$2</definedName>
    <definedName name="DESCRP2">[33]DATOS!$D$3</definedName>
    <definedName name="design">'[77]Design (3)'!$A$12:$CM$71</definedName>
    <definedName name="design2">[77]Design!$A$24:$CM$66</definedName>
    <definedName name="DestinoConsultoria">#REF!</definedName>
    <definedName name="DestinoObra">#REF!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asdfadsfasdfas">[29]Insumos!#REF!</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 localSheetId="0">#REF!</definedName>
    <definedName name="dghf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 localSheetId="0">[24]PRESUPUESTO!$B$13</definedName>
    <definedName name="DIA">#REF!</definedName>
    <definedName name="DIAME" localSheetId="0">#REF!</definedName>
    <definedName name="DIAME">#REF!</definedName>
    <definedName name="diametros">#REF!</definedName>
    <definedName name="DIC">#REF!</definedName>
    <definedName name="DifConsultoriaFM">#REF!</definedName>
    <definedName name="DIRECTO">"DIRECTO:  "&amp;TEXT(ROUNDUP(SUMIF([58]apu!$A$1:$A$65536,[58]apu!$A1048576,[58]apu!$G$1:$G$65536)/2,0),"#,##0")&amp;" / "&amp;VLOOKUP([58]apu!$A1048576,'[58]Ppto completo'!$D$1:$F$65536,3,FALSE)</definedName>
    <definedName name="DIRECTO1">[78]APU!$U$132</definedName>
    <definedName name="DIRECTO10">[78]APU!$U$681</definedName>
    <definedName name="DIRECTO100">[78]APU!$U$6171</definedName>
    <definedName name="DIRECTO101">[78]APU!$U$6232</definedName>
    <definedName name="DIRECTO102">[78]APU!$U$6293</definedName>
    <definedName name="DIRECTO103">[78]APU!$U$6354</definedName>
    <definedName name="DIRECTO104">[78]APU!$U$6415</definedName>
    <definedName name="DIRECTO105">[78]APU!$U$6476</definedName>
    <definedName name="DIRECTO11">[78]APU!$U$742</definedName>
    <definedName name="DIRECTO12">[78]APU!$U$803</definedName>
    <definedName name="DIRECTO124">[78]APU!$U$7635</definedName>
    <definedName name="DIRECTO125">[78]APU!$U$7696</definedName>
    <definedName name="DIRECTO126">[78]APU!$U$7757</definedName>
    <definedName name="DIRECTO127">[78]APU!$U$7818</definedName>
    <definedName name="DIRECTO128">[78]APU!$U$7879</definedName>
    <definedName name="DIRECTO129">[78]APU!$U$7940</definedName>
    <definedName name="DIRECTO13">[78]APU!$U$864</definedName>
    <definedName name="DIRECTO130">[78]APU!$U$8001</definedName>
    <definedName name="DIRECTO131">[78]APU!$U$8062</definedName>
    <definedName name="DIRECTO132">[78]APU!$U$8123</definedName>
    <definedName name="DIRECTO133">[78]APU!$U$8184</definedName>
    <definedName name="DIRECTO134">[78]APU!$U$8245</definedName>
    <definedName name="DIRECTO14">[78]APU!$U$925</definedName>
    <definedName name="DIRECTO15">[78]APU!$U$986</definedName>
    <definedName name="DIRECTO16">[78]APU!$U$1047</definedName>
    <definedName name="DIRECTO17">[78]APU!$U$1108</definedName>
    <definedName name="DIRECTO18">[78]APU!$U$1169</definedName>
    <definedName name="DIRECTO2">[78]APU!$U$193</definedName>
    <definedName name="DIRECTO2.10">[78]APU!$U$14889</definedName>
    <definedName name="DIRECTO2.11">[78]APU!$U$14950</definedName>
    <definedName name="DIRECTO2.12">[78]APU!$U$15011</definedName>
    <definedName name="DIRECTO2.9">[78]APU!$U$11839</definedName>
    <definedName name="DIRECTO21">[78]APU!$U$1352</definedName>
    <definedName name="DIRECTO22">[78]APU!$U$1413</definedName>
    <definedName name="DIRECTO23">[78]APU!$U$1474</definedName>
    <definedName name="DIRECTO24">[78]APU!$U$1535</definedName>
    <definedName name="DIRECTO25">[78]APU!$U$1596</definedName>
    <definedName name="DIRECTO26">[78]APU!$U$1657</definedName>
    <definedName name="DIRECTO27">[78]APU!$U$1718</definedName>
    <definedName name="DIRECTO28">[78]APU!$U$1779</definedName>
    <definedName name="DIRECTO29">[78]APU!$U$1840</definedName>
    <definedName name="DIRECTO3">[78]APU!$U$254</definedName>
    <definedName name="DIRECTO3.15">[78]APU!$U$8667</definedName>
    <definedName name="DIRECTO3.16">[78]APU!$U$8728</definedName>
    <definedName name="DIRECTO3.17">[78]APU!$U$8789</definedName>
    <definedName name="DIRECTO3.18">[78]APU!$U$8850</definedName>
    <definedName name="DIRECTO3.19">[78]APU!$U$8911</definedName>
    <definedName name="DIRECTO3.20">[78]APU!$U$8972</definedName>
    <definedName name="DIRECTO3.21">[78]APU!$U$11961</definedName>
    <definedName name="DIRECTO3.22">[78]APU!$U$14523</definedName>
    <definedName name="DIRECTO3.23">[78]APU!$U$15133</definedName>
    <definedName name="DIRECTO3.24">[78]APU!$U$16292</definedName>
    <definedName name="DIRECTO3.25">[78]APU!$U$16353</definedName>
    <definedName name="DIRECTO3.26">[78]APU!$U$16414</definedName>
    <definedName name="DIRECTO3.27">[78]APU!$U$16475</definedName>
    <definedName name="DIRECTO3.28">[78]APU!$U$16536</definedName>
    <definedName name="DIRECTO30">[78]APU!$U$1901</definedName>
    <definedName name="DIRECTO31">[78]APU!$U$1962</definedName>
    <definedName name="DIRECTO32">[78]APU!$U$2023</definedName>
    <definedName name="DIRECTO33">[78]APU!$U$2084</definedName>
    <definedName name="DIRECTO34">[78]APU!$U$2145</definedName>
    <definedName name="DIRECTO35">[78]APU!$U$2206</definedName>
    <definedName name="DIRECTO36">[78]APU!$U$2267</definedName>
    <definedName name="DIRECTO37">[78]APU!$U$2328</definedName>
    <definedName name="DIRECTO38">[78]APU!$U$2389</definedName>
    <definedName name="DIRECTO39">[78]APU!$U$2450</definedName>
    <definedName name="DIRECTO4">[78]APU!$U$315</definedName>
    <definedName name="DIRECTO4.20">[78]APU!$U$9216</definedName>
    <definedName name="DIRECTO4.21">[78]APU!$U$9277</definedName>
    <definedName name="DIRECTO4.22">[78]APU!$U$9338</definedName>
    <definedName name="DIRECTO4.23">[78]APU!$U$9399</definedName>
    <definedName name="DIRECTO4.24">[78]APU!$U$9460</definedName>
    <definedName name="DIRECTO4.25">[78]APU!$U$9521</definedName>
    <definedName name="DIRECTO4.26">[78]APU!$U$9582</definedName>
    <definedName name="DIRECTO4.27">[78]APU!$U$9643</definedName>
    <definedName name="DIRECTO4.28">[78]APU!$U$9704</definedName>
    <definedName name="DIRECTO4.29">[78]APU!$U$9765</definedName>
    <definedName name="DIRECTO4.30">[78]APU!$U$9826</definedName>
    <definedName name="DIRECTO4.31">[78]APU!$U$9887</definedName>
    <definedName name="DIRECTO4.32">[78]APU!$U$9948</definedName>
    <definedName name="DIRECTO4.33">[78]APU!$U$10009</definedName>
    <definedName name="DIRECTO4.34">[78]APU!$U$10070</definedName>
    <definedName name="DIRECTO4.35">[78]APU!$U$11595</definedName>
    <definedName name="DIRECTO4.36">[78]APU!$U$11656</definedName>
    <definedName name="DIRECTO4.37">[78]APU!$U$15987</definedName>
    <definedName name="DIRECTO4.38">[78]APU!$U$15194</definedName>
    <definedName name="DIRECTO4.39">[78]APU!$U$14279</definedName>
    <definedName name="DIRECTO4.40">[78]APU!$U$14340</definedName>
    <definedName name="DIRECTO4.41">[78]APU!$U$14401</definedName>
    <definedName name="DIRECTO4.42">[78]APU!$U$14462</definedName>
    <definedName name="DIRECTO4.43">[78]APU!$U$14584</definedName>
    <definedName name="DIRECTO4.44">[78]APU!$U$16048</definedName>
    <definedName name="DIRECTO4.45">[78]APU!$U$16109</definedName>
    <definedName name="DIRECTO4.46">[78]APU!$U$14706</definedName>
    <definedName name="DIRECTO4.47">[78]APU!$U$15926</definedName>
    <definedName name="DIRECTO4.48">[78]APU!$U$16170</definedName>
    <definedName name="DIRECTO4.49">[78]APU!$U$16231</definedName>
    <definedName name="DIRECTO4.50">[78]APU!$U$16902</definedName>
    <definedName name="DIRECTO4.51">[78]APU!$U$17634</definedName>
    <definedName name="DIRECTO4.52">[78]APU!$U$17695</definedName>
    <definedName name="DIRECTO40">[78]APU!$U$2511</definedName>
    <definedName name="DIRECTO41">[78]APU!$U$2572</definedName>
    <definedName name="DIRECTO42">[78]APU!$U$2633</definedName>
    <definedName name="DIRECTO43">[78]APU!$U$2694</definedName>
    <definedName name="DIRECTO44">[78]APU!$U$2755</definedName>
    <definedName name="DIRECTO45">[78]APU!$U$2816</definedName>
    <definedName name="DIRECTO46">[78]APU!$U$2877</definedName>
    <definedName name="DIRECTO47">[78]APU!$U$2938</definedName>
    <definedName name="DIRECTO48">[78]APU!$U$2999</definedName>
    <definedName name="DIRECTO49">[78]APU!$U$3060</definedName>
    <definedName name="DIRECTO5">[78]APU!$U$376</definedName>
    <definedName name="DIRECTO5.100">[78]APU!$U$12449</definedName>
    <definedName name="DIRECTO5.101">[78]APU!$U$12510</definedName>
    <definedName name="DIRECTO5.104">[78]APU!$U$12571</definedName>
    <definedName name="DIRECTO5.105">[78]APU!$U$12632</definedName>
    <definedName name="DIRECTO5.106">[78]APU!$U$12693</definedName>
    <definedName name="DIRECTO5.107">[78]APU!$U$12754</definedName>
    <definedName name="DIRECTO5.108">[78]APU!$U$12815</definedName>
    <definedName name="DIRECTO5.109">[78]APU!$U$12876</definedName>
    <definedName name="DIRECTO5.111">[78]APU!$U$12937</definedName>
    <definedName name="DIRECTO5.112">[78]APU!$U$12998</definedName>
    <definedName name="DIRECTO5.113">[78]APU!$U$14767</definedName>
    <definedName name="DIRECTO5.114">[78]APU!$U$14828</definedName>
    <definedName name="DIRECTO5.115">[78]APU!$U$15072</definedName>
    <definedName name="DIRECTO5.53">[78]APU!$U$10131</definedName>
    <definedName name="DIRECTO5.54">[78]APU!$U$10192</definedName>
    <definedName name="DIRECTO5.55">[78]APU!$U$10253</definedName>
    <definedName name="DIRECTO5.56">[78]APU!$U$10314</definedName>
    <definedName name="DIRECTO5.57">[78]APU!$U$10375</definedName>
    <definedName name="DIRECTO5.58">[78]APU!$U$10436</definedName>
    <definedName name="DIRECTO5.59">[78]APU!$U$10497</definedName>
    <definedName name="DIRECTO5.60">[78]APU!$U$10558</definedName>
    <definedName name="DIRECTO5.61">[78]APU!$U$10619</definedName>
    <definedName name="DIRECTO5.62">[78]APU!$U$10680</definedName>
    <definedName name="DIRECTO5.63">[78]APU!$U$10741</definedName>
    <definedName name="DIRECTO5.64">[78]APU!$U$10802</definedName>
    <definedName name="DIRECTO5.65">[78]APU!$U$10863</definedName>
    <definedName name="DIRECTO5.66">[78]APU!$U$10924</definedName>
    <definedName name="DIRECTO5.67">[78]APU!$U$10985</definedName>
    <definedName name="DIRECTO5.68">[78]APU!$U$11046</definedName>
    <definedName name="DIRECTO5.69">[78]APU!$U$11107</definedName>
    <definedName name="DIRECTO5.70">[78]APU!$U$11168</definedName>
    <definedName name="DIRECTO5.71">[78]APU!$U$11229</definedName>
    <definedName name="DIRECTO5.72">[78]APU!$U$12022</definedName>
    <definedName name="DIRECTO5.73">[78]APU!$U$12083</definedName>
    <definedName name="DIRECTO5.74">[78]APU!$U$12144</definedName>
    <definedName name="DIRECTO5.77">[78]APU!$U$12205</definedName>
    <definedName name="DIRECTO5.78">[78]APU!$U$12327</definedName>
    <definedName name="DIRECTO5.79">[78]APU!$U$12388</definedName>
    <definedName name="DIRECTO5.80">[78]APU!$U$12266</definedName>
    <definedName name="DIRECTO5.82">[78]APU!$U$14035</definedName>
    <definedName name="DIRECTO5.83">[78]APU!$U$14096</definedName>
    <definedName name="DIRECTO5.84">[78]APU!$U$13364</definedName>
    <definedName name="DIRECTO5.85">[78]APU!$U$13425</definedName>
    <definedName name="DIRECTO5.86">[78]APU!$U$13486</definedName>
    <definedName name="DIRECTO5.87">[78]APU!$U$13547</definedName>
    <definedName name="DIRECTO5.88">[78]APU!$U$13608</definedName>
    <definedName name="DIRECTO5.89">[78]APU!$U$13669</definedName>
    <definedName name="DIRECTO5.90">[78]APU!$U$13730</definedName>
    <definedName name="DIRECTO5.91">[78]APU!$U$13791</definedName>
    <definedName name="DIRECTO5.92">[78]APU!$U$13852</definedName>
    <definedName name="DIRECTO5.93">[78]APU!$U$13913</definedName>
    <definedName name="DIRECTO5.94">[78]APU!$U$13974</definedName>
    <definedName name="DIRECTO5.95">[78]APU!$U$13059</definedName>
    <definedName name="DIRECTO5.96">[78]APU!$U$13120</definedName>
    <definedName name="DIRECTO5.97">[78]APU!$U$13181</definedName>
    <definedName name="DIRECTO5.98">[78]APU!$U$13242</definedName>
    <definedName name="DIRECTO5.99">[78]APU!$U$13303</definedName>
    <definedName name="DIRECTO50">[78]APU!$U$3121</definedName>
    <definedName name="DIRECTO51">[78]APU!$U$3182</definedName>
    <definedName name="DIRECTO52">[78]APU!$U$3243</definedName>
    <definedName name="DIRECTO53">[78]APU!$U$3304</definedName>
    <definedName name="DIRECTO54">[78]APU!$U$3365</definedName>
    <definedName name="DIRECTO55">[78]APU!$U$3426</definedName>
    <definedName name="DIRECTO56">[78]APU!$U$3487</definedName>
    <definedName name="DIRECTO57">[78]APU!$U$3548</definedName>
    <definedName name="DIRECTO58">[78]APU!$U$3609</definedName>
    <definedName name="DIRECTO59">[78]APU!$U$3670</definedName>
    <definedName name="DIRECTO6">[78]APU!$U$437</definedName>
    <definedName name="DIRECTO60">[78]APU!$U$3731</definedName>
    <definedName name="DIRECTO61">[78]APU!$U$3792</definedName>
    <definedName name="DIRECTO62">[78]APU!$U$3853</definedName>
    <definedName name="DIRECTO63">[78]APU!$U$3914</definedName>
    <definedName name="DIRECTO64">[78]APU!$U$3975</definedName>
    <definedName name="DIRECTO65">[78]APU!$U$4036</definedName>
    <definedName name="DIRECTO66">[78]APU!$U$4097</definedName>
    <definedName name="DIRECTO67">[78]APU!$U$4158</definedName>
    <definedName name="DIRECTO68">[78]APU!$U$4219</definedName>
    <definedName name="DIRECTO69">[78]APU!$U$4280</definedName>
    <definedName name="DIRECTO7">[78]APU!$U$498</definedName>
    <definedName name="DIRECTO7.12">[78]APU!$U$8305</definedName>
    <definedName name="DIRECTO7.13">[78]APU!$U$8366</definedName>
    <definedName name="DIRECTO7.14">[78]APU!$U$8427</definedName>
    <definedName name="DIRECTO7.15">[78]APU!$U$8488</definedName>
    <definedName name="DIRECTO7.16">[78]APU!$U$8606</definedName>
    <definedName name="DIRECTO7.17">[78]APU!$U$11290</definedName>
    <definedName name="DIRECTO7.18">[78]APU!$U$11351</definedName>
    <definedName name="DIRECTO7.19">[78]APU!$U$11412</definedName>
    <definedName name="DIRECTO7.20">[78]APU!$U$11473</definedName>
    <definedName name="DIRECTO7.21">[78]APU!$U$11534</definedName>
    <definedName name="DIRECTO7.22">[78]APU!$U$11717</definedName>
    <definedName name="DIRECTO7.23">[78]APU!$U$11778</definedName>
    <definedName name="DIRECTO7.24">[78]APU!$U$14645</definedName>
    <definedName name="DIRECTO7.25">[78]APU!$U$15255</definedName>
    <definedName name="DIRECTO7.26">[78]APU!$U$15316</definedName>
    <definedName name="DIRECTO7.27">[78]APU!$U$15377</definedName>
    <definedName name="DIRECTO7.28">[78]APU!$U$15438</definedName>
    <definedName name="DIRECTO7.29">[78]APU!$U$15499</definedName>
    <definedName name="DIRECTO7.30">[78]APU!$U$15560</definedName>
    <definedName name="DIRECTO7.31">[78]APU!$U$15621</definedName>
    <definedName name="DIRECTO7.32">[78]APU!$U$15682</definedName>
    <definedName name="DIRECTO7.33">[78]APU!$U$15743</definedName>
    <definedName name="DIRECTO7.34">[78]APU!$U$15804</definedName>
    <definedName name="DIRECTO7.35">[78]APU!$U$15865</definedName>
    <definedName name="DIRECTO7.36">[78]APU!$U$17085</definedName>
    <definedName name="DIRECTO7.37">[78]APU!$U$17268</definedName>
    <definedName name="DIRECTO7.38">[78]APU!$U$17207</definedName>
    <definedName name="DIRECTO7.39">[78]APU!$U$17390</definedName>
    <definedName name="DIRECTO7.40">[78]APU!$U$17451</definedName>
    <definedName name="DIRECTO7.41">[78]APU!$U$17512</definedName>
    <definedName name="DIRECTO7.42">[78]APU!$U$17146</definedName>
    <definedName name="DIRECTO7.43">[78]APU!$U$17573</definedName>
    <definedName name="DIRECTO7.44">[78]APU!$U$17329</definedName>
    <definedName name="DIRECTO70">[78]APU!$U$4341</definedName>
    <definedName name="DIRECTO71">[78]APU!$U$4402</definedName>
    <definedName name="DIRECTO72">[78]APU!$U$4463</definedName>
    <definedName name="DIRECTO73">[78]APU!$U$4524</definedName>
    <definedName name="DIRECTO74">[78]APU!$U$4585</definedName>
    <definedName name="DIRECTO75">[78]APU!$U$4646</definedName>
    <definedName name="DIRECTO76">[78]APU!$U$4707</definedName>
    <definedName name="DIRECTO77">[78]APU!$U$4768</definedName>
    <definedName name="DIRECTO78">[78]APU!$U$4829</definedName>
    <definedName name="DIRECTO79">[78]APU!$U$4890</definedName>
    <definedName name="DIRECTO8">[78]APU!$U$559</definedName>
    <definedName name="DIRECTO80">[78]APU!$U$4951</definedName>
    <definedName name="DIRECTO81">[78]APU!$U$5012</definedName>
    <definedName name="DIRECTO82">[78]APU!$U$5073</definedName>
    <definedName name="DIRECTO83">[78]APU!$U$5134</definedName>
    <definedName name="DIRECTO84">[78]APU!$U$5195</definedName>
    <definedName name="DIRECTO85">[78]APU!$U$5256</definedName>
    <definedName name="DIRECTO86">[78]APU!$U$5317</definedName>
    <definedName name="DIRECTO87">[78]APU!$U$5378</definedName>
    <definedName name="DIRECTO88">[78]APU!$U$5439</definedName>
    <definedName name="DIRECTO89">[78]APU!$U$5500</definedName>
    <definedName name="DIRECTO9">[78]APU!$U$620</definedName>
    <definedName name="DIRECTO9.1">[78]APU!$U$16597</definedName>
    <definedName name="DIRECTO9.2">[78]APU!$U$16658</definedName>
    <definedName name="DIRECTO9.3">[78]APU!$U$16719</definedName>
    <definedName name="DIRECTO9.4">[78]APU!$U$16780</definedName>
    <definedName name="DIRECTO9.5">[78]APU!$U$16841</definedName>
    <definedName name="DIRECTO90">[78]APU!$U$5561</definedName>
    <definedName name="DIRECTO91">[78]APU!$U$5622</definedName>
    <definedName name="DIRECTO92">[78]APU!$U$5683</definedName>
    <definedName name="DIRECTO93">[78]APU!$U$5744</definedName>
    <definedName name="DIRECTO94">[78]APU!$U$5805</definedName>
    <definedName name="DIRECTO95">[78]APU!$U$5866</definedName>
    <definedName name="DIRECTO96">[78]APU!$U$5927</definedName>
    <definedName name="DIRECTO97">[78]APU!$U$5988</definedName>
    <definedName name="DIRECTO98">[78]APU!$U$6049</definedName>
    <definedName name="DIRECTO99">[78]APU!$U$6110</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Q" localSheetId="0">#REF!</definedName>
    <definedName name="DQ">#REF!</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itama">#REF!</definedName>
    <definedName name="DuracionMeses">#REF!</definedName>
    <definedName name="DuracionSemanas">#REF!</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#REF!</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[79]AIU!$A$1:$IU$4</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[24]PRESUPUESTO!$E$7</definedName>
    <definedName name="emanto">#REF!</definedName>
    <definedName name="eme" localSheetId="0">'[4]PAPSO OBRA'!ERR</definedName>
    <definedName name="eme">[0]!ERR</definedName>
    <definedName name="Enchape_euro_o_corona">'[26]LISTADO DE MATERIALES Y EQUIPOS'!$B$65</definedName>
    <definedName name="Ene" localSheetId="0">[80]ENE!$A$12:$H$34</definedName>
    <definedName name="ENE">#REF!</definedName>
    <definedName name="Ene_C" localSheetId="0">[80]ENE!$A$35:$H$52</definedName>
    <definedName name="Ene_C">[81]ENE!$A$35:$H$52</definedName>
    <definedName name="EneFeb">'[82]Ene-Feb'!$A$12:$H$34</definedName>
    <definedName name="Ensayos">#REF!</definedName>
    <definedName name="ENTRADASP" localSheetId="0">#REF!</definedName>
    <definedName name="ENTRADASP">#REF!</definedName>
    <definedName name="EQUI">[83]EQUIPO!$B$2:$B$36</definedName>
    <definedName name="equipo" localSheetId="0">[84]Equipo!$A$7:$A$65536</definedName>
    <definedName name="EQUIPO" comment="EQUIPO Y TRANSPORTE">'[47]Equipo_Trans '!$A$1:$A$51</definedName>
    <definedName name="EQUIPO_1">[83]EQUIPO!$B$2:$D$36</definedName>
    <definedName name="Equipo_de_soldadura">'[26]LISTADO DE MATERIALES Y EQUIPOS'!$B$31</definedName>
    <definedName name="Equipos" localSheetId="0">#REF!</definedName>
    <definedName name="EQUIPOS">[27]Equipo!$A$16:$G$79</definedName>
    <definedName name="eqw" localSheetId="0" hidden="1">{"via1",#N/A,TRUE,"general";"via2",#N/A,TRUE,"general";"via3",#N/A,TRUE,"general"}</definedName>
    <definedName name="eqw" hidden="1">{"via1",#N/A,TRUE,"general";"via2",#N/A,TRUE,"general";"via3",#N/A,TRUE,"general"}</definedName>
    <definedName name="EREE">#REF!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'[4]PAPSO OBRA'!ERR</definedName>
    <definedName name="ES">'[45]CIRCUITOS CODENSA'!#REF!</definedName>
    <definedName name="ESC">IF([0]!LG=9,[0]!FES,"")</definedName>
    <definedName name="esp" localSheetId="0">#REF!</definedName>
    <definedName name="esp">#REF!</definedName>
    <definedName name="ESP201.15">'[85]201.15'!$H$49</definedName>
    <definedName name="ESP201.21">'[85]201.21'!$H$50</definedName>
    <definedName name="ESP201.7">'[85]201.7'!$H$52</definedName>
    <definedName name="ESP201.8">'[85]201.8'!$H$53</definedName>
    <definedName name="ESP210.2.2">#REF!</definedName>
    <definedName name="ESP225P">#REF!</definedName>
    <definedName name="ESP330.1P">'[85]330.1P (7801)'!$H$50</definedName>
    <definedName name="ESP632.1P">'[85]632.1P '!$H$57</definedName>
    <definedName name="ESP632.4P">'[85]632.4P'!$H$51</definedName>
    <definedName name="ESPECIFICACION">#REF!</definedName>
    <definedName name="Especificación">#REF!</definedName>
    <definedName name="ESPECIFICACION2">#REF!</definedName>
    <definedName name="ESPECIFICACIOON">#REF!</definedName>
    <definedName name="espejo">[29]Insumos!#REF!</definedName>
    <definedName name="ESPYUU">#REF!</definedName>
    <definedName name="EST10A">#REF!</definedName>
    <definedName name="EST10V1">#REF!</definedName>
    <definedName name="EST11A">#REF!</definedName>
    <definedName name="ESTAC">[19]BASE!$D$341</definedName>
    <definedName name="ESTACA">#REF!</definedName>
    <definedName name="ESTADO_ACUEDUCTO" localSheetId="0">#REF!</definedName>
    <definedName name="ESTADO_ACUEDUCTO">#REF!</definedName>
    <definedName name="ESTADO_ALCANTARILLADO" localSheetId="0">#REF!</definedName>
    <definedName name="ESTADO_ALCANTARILLADO">#REF!</definedName>
    <definedName name="ESTOP">[18]BASE!$D$396</definedName>
    <definedName name="Estuco_gl">'[26]LISTADO DE MATERIALES Y EQUIPOS'!$B$64</definedName>
    <definedName name="Eternit__8">'[26]LISTADO DE MATERIALES Y EQUIPOS'!$B$56</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#REF!</definedName>
    <definedName name="excavaconglomerado">#REF!</definedName>
    <definedName name="EXCAVAMANOV">#REF!</definedName>
    <definedName name="EXCAVAMAQUINAV">#REF!</definedName>
    <definedName name="EXCAVATIERRA">#REF!</definedName>
    <definedName name="exCEL">#REF!</definedName>
    <definedName name="Excel_BuiltIn__FilterDatabase">[86]Presupuesto_Via_distribuidora!$A$9:$H$344</definedName>
    <definedName name="Excel_BuiltIn__FilterDatabase_2">'[87]Presup Av 1o de mayo con 73a '!$A$17:$N$110</definedName>
    <definedName name="Excel_BuiltIn_Print_Area">[86]Presupuesto_Via_distribuidora!$C$1:$H$344</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#REF!</definedName>
    <definedName name="Excel_BuiltIn_Print_Area_1_1_1_1_1_1">#REF!</definedName>
    <definedName name="Excel_BuiltIn_Print_Area_3" localSheetId="0">#REF!</definedName>
    <definedName name="Excel_BuiltIn_Print_Area_3">#REF!</definedName>
    <definedName name="Excel_BuiltIn_Print_Area_3_X">#REF!</definedName>
    <definedName name="Excel_BuiltIn_Print_Area_7" localSheetId="0">#REF!</definedName>
    <definedName name="Excel_BuiltIn_Print_Area_7">#REF!</definedName>
    <definedName name="Excel_BuiltIn_Print_Titles">[86]Presupuesto_Via_distribuidora!$A$2:$IV$8</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#REF!</definedName>
    <definedName name="Excel_BuiltIn_Print_Titles_10" localSheetId="0">[88]SKJ452!#REF!</definedName>
    <definedName name="Excel_BuiltIn_Print_Titles_10">[71]SKJ452!#REF!</definedName>
    <definedName name="Excel_BuiltIn_Print_Titles_11">[71]ITA878!#REF!</definedName>
    <definedName name="Excel_BuiltIn_Print_Titles_12">'[71]AEA-944'!#REF!</definedName>
    <definedName name="Excel_BuiltIn_Print_Titles_13">'[71]DUB-823'!#REF!</definedName>
    <definedName name="Excel_BuiltIn_Print_Titles_14">'[71]GPI 526'!#REF!</definedName>
    <definedName name="Excel_BuiltIn_Print_Titles_15" localSheetId="0">#REF!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[71]XXJ617!#REF!</definedName>
    <definedName name="Excel_BuiltIn_Print_Titles_20" localSheetId="0">#REF!</definedName>
    <definedName name="Excel_BuiltIn_Print_Titles_20">#REF!</definedName>
    <definedName name="Excel_BuiltIn_Print_Titles_21" localSheetId="0">[88]SNG_855!#REF!</definedName>
    <definedName name="Excel_BuiltIn_Print_Titles_21">[71]SNG_855!#REF!</definedName>
    <definedName name="Excel_BuiltIn_Print_Titles_23" localSheetId="0">#REF!</definedName>
    <definedName name="Excel_BuiltIn_Print_Titles_23">#REF!</definedName>
    <definedName name="Excel_BuiltIn_Print_Titles_3">'[89]COSTOS OFICINA'!#REF!</definedName>
    <definedName name="Excel_BuiltIn_Print_Titles_4" localSheetId="0">'[90]COSTOS CAMPAMENTO'!#REF!</definedName>
    <definedName name="Excel_BuiltIn_Print_Titles_4">'[89]COSTOS CAMPAMENTO'!#REF!</definedName>
    <definedName name="Excel_BuiltIn_Print_Titles_5">'[71]VEA 374'!#REF!</definedName>
    <definedName name="Excel_BuiltIn_Print_Titles_5_XX">'[71]VEA 374'!#REF!</definedName>
    <definedName name="Excel_BuiltIn_Print_Titles_6" localSheetId="0">#REF!</definedName>
    <definedName name="Excel_BuiltIn_Print_Titles_6">#REF!</definedName>
    <definedName name="Excel_BuiltIn_Print_Titles_7" localSheetId="0">[88]HFB024!#REF!</definedName>
    <definedName name="Excel_BuiltIn_Print_Titles_7">[71]HFB024!#REF!</definedName>
    <definedName name="Excel_BuiltIn_Print_Titles_8" localSheetId="0">#REF!</definedName>
    <definedName name="Excel_BuiltIn_Print_Titles_8">#REF!</definedName>
    <definedName name="Excel_BuiltIn_Print_Titles_9" localSheetId="0">[88]PAJ825!#REF!</definedName>
    <definedName name="Excel_BuiltIn_Print_Titles_9">[71]PAJ825!#REF!</definedName>
    <definedName name="EXPL">#REF!</definedName>
    <definedName name="extra">'[91]Liquidación de Obra x Administr'!$C$3</definedName>
    <definedName name="FactorCostoPotencia">[66]Modelo!#REF!</definedName>
    <definedName name="FactorMultFinal">#REF!</definedName>
    <definedName name="FactorMultiplicaCalculado">#REF!</definedName>
    <definedName name="FD" localSheetId="0">'[4]PAPSO OBRA'!ERR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ASDFASD" localSheetId="0">#REF!</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 localSheetId="0">#REF!</definedName>
    <definedName name="fdwssf">#REF!</definedName>
    <definedName name="Feb" localSheetId="0">[80]FEB!$A$12:$H$33</definedName>
    <definedName name="FEB">#REF!</definedName>
    <definedName name="Feb_C" localSheetId="0">[80]FEB!$A$35:$H$51</definedName>
    <definedName name="Feb_C">[81]FEB!$A$35:$H$51</definedName>
    <definedName name="FECH">[33]DATOS!$D$6</definedName>
    <definedName name="Fecha">[64]Datos!$B$7</definedName>
    <definedName name="FEGG" localSheetId="0">#REF!</definedName>
    <definedName name="FEGG">#REF!</definedName>
    <definedName name="fer" localSheetId="0">'[41]Res-Accide-10'!#REF!</definedName>
    <definedName name="fer">'[41]Res-Accide-10'!#REF!</definedName>
    <definedName name="ferfer" localSheetId="0" hidden="1">{"via1",#N/A,TRUE,"general";"via2",#N/A,TRUE,"general";"via3",#N/A,TRUE,"general"}</definedName>
    <definedName name="ferfer" hidden="1">{"via1",#N/A,TRUE,"general";"via2",#N/A,TRUE,"general";"via3",#N/A,TRUE,"general"}</definedName>
    <definedName name="Festivos" localSheetId="0">'[92]días habiles 2015'!$D$2:$D$21</definedName>
    <definedName name="Festivos">'[93]días habiles 2015'!$D$2:$D$21</definedName>
    <definedName name="ff" localSheetId="0">'[4]PAPSO OBRA'!ERR</definedName>
    <definedName name="ff">[0]!ERR</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'[4]PAPSO OBRA'!ERR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ELT">[19]BASE!$D$357</definedName>
    <definedName name="filtrov">#REF!</definedName>
    <definedName name="Fin_de_semana" localSheetId="0">'[92]días habiles 2015'!$M$1:$M$2</definedName>
    <definedName name="Fin_de_semana">'[93]días habiles 2015'!$M$1:$M$2</definedName>
    <definedName name="FINANCIACION" localSheetId="0">'[4]PAPSO OBRA'!ERR</definedName>
    <definedName name="FINANCIACION">[0]!ERR</definedName>
    <definedName name="Fmonc">[94]MO_Fac_pres!$C$24</definedName>
    <definedName name="FO">'[45]CIRCUITOS CODENSA'!#REF!</definedName>
    <definedName name="fomulario3" localSheetId="0">#REF!</definedName>
    <definedName name="fomulario3">#REF!</definedName>
    <definedName name="FORM3">[19]BASE!$D$431</definedName>
    <definedName name="FORMA" localSheetId="0">[14]BASE!$D$471</definedName>
    <definedName name="FORMA">#REF!</definedName>
    <definedName name="Formaleta">'[26]LISTADO DE MATERIALES Y EQUIPOS'!$B$45</definedName>
    <definedName name="Format">#REF!</definedName>
    <definedName name="FORMH">[14]BASE!$D$474</definedName>
    <definedName name="FORMM">[19]BASE!$D$426</definedName>
    <definedName name="formularioCantidades">#REF!</definedName>
    <definedName name="FPmonc" localSheetId="0">#REF!</definedName>
    <definedName name="FPmonc">#REF!</definedName>
    <definedName name="FPprof" localSheetId="0">#REF!</definedName>
    <definedName name="FPprof">#REF!</definedName>
    <definedName name="Fpro">[94]MO_Fac_pres!$C$13</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 localSheetId="0">'[4]PAPSO OBRA'!ERR</definedName>
    <definedName name="fu">[0]!ERR</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 localSheetId="0">#REF!</definedName>
    <definedName name="g">#REF!</definedName>
    <definedName name="GAJ" localSheetId="0">#REF!</definedName>
    <definedName name="GAJ">#REF!</definedName>
    <definedName name="GALON">#REF!</definedName>
    <definedName name="GASO">[18]BASE!$D$481</definedName>
    <definedName name="GastosViajes">#REF!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vhntgyjn" localSheetId="0">#REF!</definedName>
    <definedName name="gbvhntgyjn">#REF!</definedName>
    <definedName name="GDG56_">#REF!</definedName>
    <definedName name="GDG87_">#REF!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O">#REF!</definedName>
    <definedName name="GEOT">[19]BASE!$D$356</definedName>
    <definedName name="Geotex" localSheetId="0">#REF!</definedName>
    <definedName name="Geotex">#REF!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'[45]CIRCUITOS CODENSA'!#REF!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'[4]PAPSO OBRA'!ERR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MA">[19]BASE!$D$372</definedName>
    <definedName name="Grama_verde">'[26]LISTADO DE MATERIALES Y EQUIPOS'!$B$128</definedName>
    <definedName name="GRAP">[19]BASE!$D$342</definedName>
    <definedName name="GRAV2">[14]BASE!$D$65</definedName>
    <definedName name="GRAV3">[14]BASE!$D$66</definedName>
    <definedName name="GRAV4" localSheetId="0">[95]BASE!$D$63</definedName>
    <definedName name="GRAV4">[96]BASE!$D$63</definedName>
    <definedName name="GRAVILLA">#REF!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[97]BASE!$C$4:$H$255</definedName>
    <definedName name="GT">IF([0]!LG=9,[0]!FES,"")</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RE" localSheetId="0">#REF!</definedName>
    <definedName name="GTRE">#REF!</definedName>
    <definedName name="H" localSheetId="0">#REF!</definedName>
    <definedName name="h">#REF!</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78MH">[14]BASE!$D$30</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'[4]PAPSO OBRA'!ERR</definedName>
    <definedName name="hh">[0]!ERR</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'[21]Interc de Hidr.'!$E$1:$E$65536</definedName>
    <definedName name="hierro60v">#REF!</definedName>
    <definedName name="hij">[98]!absc</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'[4]PAPSO OBRA'!ERR</definedName>
    <definedName name="HK">[0]!ERR</definedName>
    <definedName name="HM3EB" localSheetId="0">#REF!</definedName>
    <definedName name="HM3EB">#REF!</definedName>
    <definedName name="HM3JH">[14]BASE!$D$447</definedName>
    <definedName name="HMEN">#REF!</definedName>
    <definedName name="HMHF3" localSheetId="0">[23]BASE!#REF!</definedName>
    <definedName name="HMHF3">[23]BASE!#REF!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0">#REF!</definedName>
    <definedName name="HOJA1">#REF!</definedName>
    <definedName name="HonoraProfesionales">#REF!</definedName>
    <definedName name="HonoraTecnicos">#REF!</definedName>
    <definedName name="horat" localSheetId="0">'[99]Itemes Renovación'!#REF!</definedName>
    <definedName name="horat">'[21]Itemes Renovación'!#REF!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75MH">[19]BASE!$D$28</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 localSheetId="0">'[4]PAPSO OBRA'!ERR</definedName>
    <definedName name="ID">[0]!ERR</definedName>
    <definedName name="IF">'[100]A. P. U.'!#REF!</definedName>
    <definedName name="iglesia" localSheetId="0">#REF!</definedName>
    <definedName name="iglesia">#REF!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I">#REF!</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 localSheetId="0">[24]otros!$C$3</definedName>
    <definedName name="IMP">#REF!</definedName>
    <definedName name="Impacto">#REF!</definedName>
    <definedName name="ImpPolizasConsultoria">#REF!</definedName>
    <definedName name="ImpPolizasObra">#REF!</definedName>
    <definedName name="IMPRI">[19]BASE!$D$455</definedName>
    <definedName name="Imprimir_área_IM_1">#REF!</definedName>
    <definedName name="IN_10_11">'[101]TARIFAS-JORNAL-DIST'!$B$7</definedName>
    <definedName name="IN_11_12">'[101]TARIFAS-JORNAL-DIST'!$B$8</definedName>
    <definedName name="INDICE" localSheetId="0">#REF!</definedName>
    <definedName name="INDICE">#REF!</definedName>
    <definedName name="inf" localSheetId="0">#REF!</definedName>
    <definedName name="inf">#REF!</definedName>
    <definedName name="informe">#REF!</definedName>
    <definedName name="Inicio">[39]BASES!$E$26</definedName>
    <definedName name="Instalacion">#REF!</definedName>
    <definedName name="INSU" localSheetId="0">[102]INSUMOS!$A$1:$E$65536</definedName>
    <definedName name="INSU">[103]INSUMOS!$A$1:$E$65536</definedName>
    <definedName name="INSUMO">VLOOKUP([58]apu!$B1,[58]Insumos!$D$1:$E$65536,2,FALSE)</definedName>
    <definedName name="INSUMOS" localSheetId="0">#N/A</definedName>
    <definedName name="Insumos">#REF!</definedName>
    <definedName name="Insumos_basicos" localSheetId="0">#REF!</definedName>
    <definedName name="Insumos_basicos">#REF!</definedName>
    <definedName name="INSUMOS_MANO_DE_OBRA">'[104]INSUMOS MANO DE OBRA'!$A$1:$I$63</definedName>
    <definedName name="InTap">[21]Interc.tapones!$E$1:$E$65536</definedName>
    <definedName name="Interruptor_Doble">'[26]LISTADO DE MATERIALES Y EQUIPOS'!$B$116</definedName>
    <definedName name="Interruptor_sencillo">'[26]LISTADO DE MATERIALES Y EQUIPOS'!$B$115</definedName>
    <definedName name="INTERv">[95]BASE!$C$5</definedName>
    <definedName name="Interventor">[64]Datos!$B$5</definedName>
    <definedName name="IntVal">'[21]Interc.válv.'!$E$1:$E$65536</definedName>
    <definedName name="INV_11">'[105]PR 1'!$A$2:$N$655</definedName>
    <definedName name="Io">#REF!</definedName>
    <definedName name="IOUHH" localSheetId="0">'[4]PAPSO OBRA'!ERR</definedName>
    <definedName name="IOUHH">[0]!ERR</definedName>
    <definedName name="ITEM" localSheetId="0">[97]BASE!$C$4:$H$255</definedName>
    <definedName name="item">[70]PRESUPUESTO!$A$10:$G$830</definedName>
    <definedName name="ITEM1" localSheetId="0">#REF!</definedName>
    <definedName name="ITEM1">#REF!</definedName>
    <definedName name="ITEM15">#REF!</definedName>
    <definedName name="ITEM2" localSheetId="0">#REF!</definedName>
    <definedName name="ITEM2">#REF!</definedName>
    <definedName name="ITEM2.10">[78]APU!$E$14843</definedName>
    <definedName name="ITEM2.11">[78]APU!$E$14904</definedName>
    <definedName name="ITEM2.12">[78]APU!$E$14965</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15">[78]APU!$E$8621</definedName>
    <definedName name="ITEM3.16">[78]APU!$E$8682</definedName>
    <definedName name="ITEM3.17">[78]APU!$E$8743</definedName>
    <definedName name="ITEM3.18">[78]APU!$E$8804</definedName>
    <definedName name="ITEM3.19">[78]APU!$E$8865</definedName>
    <definedName name="ITEM3.20">[78]APU!$E$8926</definedName>
    <definedName name="ITEM3.21">[78]APU!$E$11915</definedName>
    <definedName name="ITEM3.22">[78]APU!$E$14477</definedName>
    <definedName name="ITEM3.23">[78]APU!$E$15087</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[78]APU!$E$9170</definedName>
    <definedName name="ITEM4.21">[78]APU!$E$9231</definedName>
    <definedName name="ITEM4.22">[78]APU!$E$9292</definedName>
    <definedName name="ITEM4.23">[78]APU!$E$9353</definedName>
    <definedName name="ITEM4.24">[78]APU!$E$9414</definedName>
    <definedName name="ITEM4.25">[78]APU!$E$9475</definedName>
    <definedName name="ITEM4.26">[78]APU!$E$9536</definedName>
    <definedName name="ITEM4.27">[78]APU!$E$9597</definedName>
    <definedName name="ITEM4.28">[78]APU!$E$9658</definedName>
    <definedName name="ITEM4.29">[78]APU!$E$9719</definedName>
    <definedName name="ITEM4.30">[78]APU!$E$9780</definedName>
    <definedName name="ITEM4.31">[78]APU!$E$9841</definedName>
    <definedName name="ITEM4.32">[78]APU!$E$9902</definedName>
    <definedName name="ITEM4.33">[78]APU!$E$9963</definedName>
    <definedName name="ITEM4.34">[78]APU!$E$10024</definedName>
    <definedName name="ITEM4.35">[78]APU!$E$11549</definedName>
    <definedName name="ITEM4.36">[78]APU!$E$11610</definedName>
    <definedName name="ITEM4.37">[78]APU!$E$15941</definedName>
    <definedName name="ITEM4.38">[78]APU!$E$15148</definedName>
    <definedName name="ITEM4.39">[78]APU!$E$14233</definedName>
    <definedName name="ITEM4.40">[78]APU!$E$14294</definedName>
    <definedName name="ITEM4.41">[78]APU!$E$14355</definedName>
    <definedName name="ITEM4.42">[78]APU!$E$14416</definedName>
    <definedName name="ITEM4.43">[78]APU!$E$14538</definedName>
    <definedName name="ITEM4.44">[78]APU!$E$16002</definedName>
    <definedName name="ITEM4.45">[78]APU!$E$16063</definedName>
    <definedName name="ITEM4.46">[78]APU!$E$14660</definedName>
    <definedName name="item420" localSheetId="0">#REF!</definedName>
    <definedName name="item420">#REF!</definedName>
    <definedName name="item450.2P" localSheetId="0">#REF!</definedName>
    <definedName name="item450.2P">#REF!</definedName>
    <definedName name="ITEM5.100">[78]APU!$E$12403</definedName>
    <definedName name="ITEM5.101">[78]APU!$E$12464</definedName>
    <definedName name="ITEM5.104">[78]APU!$E$12525</definedName>
    <definedName name="ITEM5.105">[78]APU!$E$12586</definedName>
    <definedName name="ITEM5.106">[78]APU!$E$12647</definedName>
    <definedName name="ITEM5.107">[78]APU!$E$12708</definedName>
    <definedName name="ITEM5.108">[78]APU!$E$12769</definedName>
    <definedName name="ITEM5.109">[78]APU!$E$12830</definedName>
    <definedName name="ITEM5.111">[78]APU!$E$12891</definedName>
    <definedName name="ITEM5.112">[78]APU!$E$12952</definedName>
    <definedName name="ITEM5.113">[78]APU!$E$14721</definedName>
    <definedName name="ITEM5.114">[78]APU!$E$14782</definedName>
    <definedName name="ITEM5.115">[78]APU!$E$15026</definedName>
    <definedName name="ITEM5.53">[78]APU!$E$10085</definedName>
    <definedName name="ITEM5.54">[78]APU!$E$10146</definedName>
    <definedName name="ITEM5.55">[78]APU!$E$10207</definedName>
    <definedName name="ITEM5.56">[78]APU!$E$10268</definedName>
    <definedName name="ITEM5.57">[78]APU!$E$10329</definedName>
    <definedName name="ITEM5.58">[78]APU!$E$10390</definedName>
    <definedName name="ITEM5.59">[78]APU!$E$10451</definedName>
    <definedName name="ITEM5.60">[78]APU!$E$10512</definedName>
    <definedName name="ITEM5.61">[78]APU!$E$10573</definedName>
    <definedName name="ITEM5.62">[78]APU!$E$10634</definedName>
    <definedName name="ITEM5.63">[78]APU!$E$10695</definedName>
    <definedName name="ITEM5.64">[78]APU!$E$10756</definedName>
    <definedName name="ITEM5.65">[78]APU!$E$10817</definedName>
    <definedName name="ITEM5.66">[78]APU!$E$10878</definedName>
    <definedName name="ITEM5.67">[78]APU!$E$10939</definedName>
    <definedName name="ITEM5.68">[78]APU!$E$11000</definedName>
    <definedName name="ITEM5.69">[78]APU!$E$11061</definedName>
    <definedName name="ITEM5.70">[78]APU!$E$11122</definedName>
    <definedName name="ITEM5.71">[78]APU!$E$11183</definedName>
    <definedName name="ITEM5.72">[78]APU!$E$11976</definedName>
    <definedName name="ITEM5.73">[78]APU!$E$12037</definedName>
    <definedName name="ITEM5.74">[78]APU!$E$12098</definedName>
    <definedName name="ITEM5.77">[78]APU!$E$12159</definedName>
    <definedName name="ITEM5.78">[78]APU!$E$12281</definedName>
    <definedName name="ITEM5.79">[78]APU!$E$12342</definedName>
    <definedName name="ITEM5.80">[78]APU!$E$12220</definedName>
    <definedName name="ITEM5.82">[78]APU!$E$13989</definedName>
    <definedName name="ITEM5.83">[78]APU!$E$14050</definedName>
    <definedName name="ITEM5.84">[78]APU!$E$13318</definedName>
    <definedName name="ITEM5.85">[78]APU!$E$13379</definedName>
    <definedName name="ITEM5.86">[78]APU!$E$13440</definedName>
    <definedName name="ITEM5.87">[78]APU!$E$13501</definedName>
    <definedName name="ITEM5.88">[78]APU!$E$13562</definedName>
    <definedName name="ITEM5.89">[78]APU!$E$13623</definedName>
    <definedName name="ITEM5.90">[78]APU!$E$13684</definedName>
    <definedName name="ITEM5.91">[78]APU!$E$13745</definedName>
    <definedName name="ITEM5.92">[78]APU!$E$13806</definedName>
    <definedName name="ITEM5.93">[78]APU!$E$13867</definedName>
    <definedName name="ITEM5.94">[78]APU!$E$13928</definedName>
    <definedName name="ITEM5.95">[78]APU!$E$13013</definedName>
    <definedName name="ITEM5.96">[78]APU!$E$13074</definedName>
    <definedName name="ITEM5.97">[78]APU!$E$13135</definedName>
    <definedName name="ITEM5.98">[78]APU!$E$13196</definedName>
    <definedName name="ITEM5.99">[78]APU!$E$13257</definedName>
    <definedName name="ITEM521">[75]ITEMS!$A$522</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1">[78]APU!$E$7589</definedName>
    <definedName name="ITEM7.10">[78]APU!$E$8138</definedName>
    <definedName name="ITEM7.11">[78]APU!$E$8199</definedName>
    <definedName name="ITEM7.12">[78]APU!$E$8259</definedName>
    <definedName name="ITEM7.13">[78]APU!$E$8320</definedName>
    <definedName name="ITEM7.14">[78]APU!$E$8381</definedName>
    <definedName name="ITEM7.15">[78]APU!$E$8442</definedName>
    <definedName name="ITEM7.16">[78]APU!$E$8560</definedName>
    <definedName name="ITEM7.17">[78]APU!$E$11244</definedName>
    <definedName name="ITEM7.18">[78]APU!$E$11305</definedName>
    <definedName name="ITEM7.19">[78]APU!$E$11366</definedName>
    <definedName name="ITEM7.2">[78]APU!$E$7650</definedName>
    <definedName name="ITEM7.20">[78]APU!$E$11427</definedName>
    <definedName name="ITEM7.21">[78]APU!$E$11488</definedName>
    <definedName name="ITEM7.22">[78]APU!$E$11671</definedName>
    <definedName name="ITEM7.23">[78]APU!$E$11732</definedName>
    <definedName name="ITEM7.24">[78]APU!$E$14599</definedName>
    <definedName name="ITEM7.25">[78]APU!$E$15209</definedName>
    <definedName name="ITEM7.26">[78]APU!$E$15270</definedName>
    <definedName name="ITEM7.27">[78]APU!$E$15331</definedName>
    <definedName name="ITEM7.28">[78]APU!$E$15392</definedName>
    <definedName name="ITEM7.29">[78]APU!$E$15453</definedName>
    <definedName name="ITEM7.3">[78]APU!$E$7711</definedName>
    <definedName name="ITEM7.30">[78]APU!$E$15514</definedName>
    <definedName name="ITEM7.31">[78]APU!$E$15575</definedName>
    <definedName name="ITEM7.32">[78]APU!$E$15636</definedName>
    <definedName name="ITEM7.33">[78]APU!$E$15697</definedName>
    <definedName name="ITEM7.34">[78]APU!$E$15758</definedName>
    <definedName name="ITEM7.35">[78]APU!$E$15819</definedName>
    <definedName name="ITEM7.4">[78]APU!$E$7772</definedName>
    <definedName name="ITEM7.5">[78]APU!$E$7833</definedName>
    <definedName name="ITEM7.6">[78]APU!$E$7894</definedName>
    <definedName name="ITEM7.7">[78]APU!$E$7955</definedName>
    <definedName name="ITEM7.8">[78]APU!$E$8016</definedName>
    <definedName name="ITEM7.9">[78]APU!$E$8077</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Codo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'[58]ELE-APU'!$L$1</definedName>
    <definedName name="IVA_UTIL">[33]DATOS!$D$11</definedName>
    <definedName name="IVAConsultoria">#REF!</definedName>
    <definedName name="IVASobreUtilidad">#REF!</definedName>
    <definedName name="iyuiuyi" localSheetId="0" hidden="1">{"via1",#N/A,TRUE,"general";"via2",#N/A,TRUE,"general";"via3",#N/A,TRUE,"general"}</definedName>
    <definedName name="iyuiuyi" hidden="1">{"via1",#N/A,TRUE,"general";"via2",#N/A,TRUE,"general";"via3",#N/A,TRUE,"general"}</definedName>
    <definedName name="IZQ_AUX">LEFT([58]Auxiliares!$B1,2)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JKZ">#REF!</definedName>
    <definedName name="jd" localSheetId="0" hidden="1">{"via1",#N/A,TRUE,"general";"via2",#N/A,TRUE,"general";"via3",#N/A,TRUE,"general"}</definedName>
    <definedName name="jd" hidden="1">{"via1",#N/A,TRUE,"general";"via2",#N/A,TRUE,"general";"via3",#N/A,TRUE,"general"}</definedName>
    <definedName name="jdfjkd" localSheetId="0">#REF!</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'[4]PAPSO OBRA'!ERR</definedName>
    <definedName name="jj">[0]!ERR</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#REF!</definedName>
    <definedName name="JOHNNY" localSheetId="0">'[4]PAPSO OBRA'!ERR</definedName>
    <definedName name="JOHNNY">[0]!ERR</definedName>
    <definedName name="Jornal">[36]Jornal!$A$12:$I$31</definedName>
    <definedName name="JRYJ" localSheetId="0" hidden="1">{"via1",#N/A,TRUE,"general";"via2",#N/A,TRUE,"general";"via3",#N/A,TRUE,"general"}</definedName>
    <definedName name="JRYJ" hidden="1">{"via1",#N/A,TRUE,"general";"via2",#N/A,TRUE,"general";"via3",#N/A,TRUE,"general"}</definedName>
    <definedName name="jtubfil" localSheetId="0">#REF!</definedName>
    <definedName name="jtubfil">#REF!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 localSheetId="0">#REF!</definedName>
    <definedName name="juan">#REF!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'[82]Jul-Ago'!$A$12:$H$29</definedName>
    <definedName name="JulAgo_C" localSheetId="0">'[106]Jul-Ago'!$A$30:$H$45</definedName>
    <definedName name="JulAgo_C">'[107]Jul-Ago'!$A$30:$H$45</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6f3" localSheetId="0">#REF!</definedName>
    <definedName name="k6f3">#REF!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AKAKA">#REF!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'[4]PAPSO OBRA'!ERR</definedName>
    <definedName name="kl">[0]!ERR</definedName>
    <definedName name="kljkl" localSheetId="0">#REF!</definedName>
    <definedName name="kljkl">#REF!</definedName>
    <definedName name="klklk" localSheetId="0">#REF!</definedName>
    <definedName name="klklk">#REF!</definedName>
    <definedName name="KO" hidden="1">#REF!</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comment="Codigo Insumo">[108]Insumos!$A$4:$A$1761</definedName>
    <definedName name="Lamina_superboard">'[26]LISTADO DE MATERIALES Y EQUIPOS'!$B$99</definedName>
    <definedName name="LARGUE" localSheetId="0">[49]BASE!$D$394</definedName>
    <definedName name="LARGUE">[50]BASE!$D$394</definedName>
    <definedName name="Lavamanos">[29]Insumos!#REF!</definedName>
    <definedName name="Lechada_juntas">'[26]LISTADO DE MATERIALES Y EQUIPOS'!$B$67</definedName>
    <definedName name="LICITACION" localSheetId="0">#REF!</definedName>
    <definedName name="LICITACION">#REF!</definedName>
    <definedName name="LIJA">'[26]LISTADO DE MATERIALES Y EQUIPOS'!$B$108</definedName>
    <definedName name="LIMP" localSheetId="0">#REF!</definedName>
    <definedName name="LIMP">#REF!</definedName>
    <definedName name="LINEA" localSheetId="0">[109]CONT_ADI!#REF!</definedName>
    <definedName name="LINEA">[109]CONT_ADI!#REF!</definedName>
    <definedName name="LisaCodSAO" localSheetId="0">#REF!</definedName>
    <definedName name="LisaCodSAO">#REF!</definedName>
    <definedName name="LISBASE1">'[110]Lista Base'!$A$4:$C$2691</definedName>
    <definedName name="LISBASE2">'[111]Lista Base'!$A$4:$D$1999</definedName>
    <definedName name="List_cuadrillas">[70]Salarios!$D$8:$P$8</definedName>
    <definedName name="Listacanti" localSheetId="0">#REF!</definedName>
    <definedName name="Listacanti">#REF!</definedName>
    <definedName name="ListaCantidad">#REF!</definedName>
    <definedName name="LISTADOEQUIPOS">[27]Equipo!$A$16:$A$80</definedName>
    <definedName name="LISTADOMATERIALES">[27]Material!$A$11:$A$1009</definedName>
    <definedName name="LISTADOMO">[27]M.Obra!$A$21:$A$50</definedName>
    <definedName name="LISTADOTRANSPORTES">[27]Transp.!$A$16:$A$50</definedName>
    <definedName name="ListaItem">#REF!</definedName>
    <definedName name="ListaUni">[112]TOTALES!$D$7:$D$654</definedName>
    <definedName name="LISTON" localSheetId="0">[49]BASE!$D$395</definedName>
    <definedName name="LISTON">[50]BASE!$D$395</definedName>
    <definedName name="Liston_2x2">'[26]LISTADO DE MATERIALES Y EQUIPOS'!$B$25</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[70]PRESUPUESTO!#REF!</definedName>
    <definedName name="LLAC12">[19]BASE!$D$324</definedName>
    <definedName name="LLANTAS">#REF!</definedName>
    <definedName name="LLAP12">[19]BASE!$D$323</definedName>
    <definedName name="llenov">#REF!</definedName>
    <definedName name="lllllh" localSheetId="0" hidden="1">{"via1",#N/A,TRUE,"general";"via2",#N/A,TRUE,"general";"via3",#N/A,TRUE,"general"}</definedName>
    <definedName name="lllllh" hidden="1">{"via1",#N/A,TRUE,"general";"via2",#N/A,TRUE,"general";"via3",#N/A,TRUE,"general"}</definedName>
    <definedName name="llllll" localSheetId="0">#REF!</definedName>
    <definedName name="llllll">#REF!</definedName>
    <definedName name="lllllllo" localSheetId="0" hidden="1">{"via1",#N/A,TRUE,"general";"via2",#N/A,TRUE,"general";"via3",#N/A,TRUE,"general"}</definedName>
    <definedName name="lllllllo" hidden="1">{"via1",#N/A,TRUE,"general";"via2",#N/A,TRUE,"general";"via3",#N/A,TRUE,"general"}</definedName>
    <definedName name="LO">#REF!,#REF!,#REF!,#REF!,#REF!,#REF!,#REF!</definedName>
    <definedName name="LOCA">[25]!absc</definedName>
    <definedName name="LOCALIZACION_Y_REPLANTEO" localSheetId="0">#REF!</definedName>
    <definedName name="LOCALIZACION_Y_REPLANTEO">#REF!</definedName>
    <definedName name="LOCALIZACIÓN_Y_REPLANTEO._ESTRUCTURAS">#REF!</definedName>
    <definedName name="LOCALIZACIONV">#REF!</definedName>
    <definedName name="localizamuro">#REF!</definedName>
    <definedName name="LOGO" localSheetId="0">'[4]PAPSO OBRA'!ERR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 localSheetId="0">#REF!</definedName>
    <definedName name="LONG">#REF!</definedName>
    <definedName name="Longitud">#REF!</definedName>
    <definedName name="Longitud1">#REF!</definedName>
    <definedName name="Longitud2">#REF!</definedName>
    <definedName name="LOPE">#REF!</definedName>
    <definedName name="LP">'[45]CIRCUITOS CODENSA'!#REF!</definedName>
    <definedName name="lplpl" localSheetId="0" hidden="1">{"via1",#N/A,TRUE,"general";"via2",#N/A,TRUE,"general";"via3",#N/A,TRUE,"general"}</definedName>
    <definedName name="lplpl" hidden="1">{"via1",#N/A,TRUE,"general";"via2",#N/A,TRUE,"general";"via3",#N/A,TRUE,"general"}</definedName>
    <definedName name="LUBRI">[14]BASE!$D$354</definedName>
    <definedName name="lun" localSheetId="0">'[41]Res-Accide-10'!#REF!</definedName>
    <definedName name="lun">'[41]Res-Accide-10'!#REF!</definedName>
    <definedName name="LUPVC">[14]BASE!$D$78</definedName>
    <definedName name="LUPVT">[13]BASE!$D$77</definedName>
    <definedName name="M" localSheetId="0">#REF!</definedName>
    <definedName name="m">#REF!</definedName>
    <definedName name="M.O" comment="Mano de obra">[47]M.Obra!$B$35:$B$42</definedName>
    <definedName name="M120K">[14]BASE!$D$47</definedName>
    <definedName name="M240K">[14]BASE!$D$46</definedName>
    <definedName name="M280K">[19]BASE!$D$40</definedName>
    <definedName name="MA" localSheetId="0">'[41]Res-Accide-10'!#REF!</definedName>
    <definedName name="MA">'[41]Res-Accide-10'!#REF!</definedName>
    <definedName name="mac" localSheetId="0">#REF!</definedName>
    <definedName name="mac">#REF!</definedName>
    <definedName name="MADCJ">[19]BASE!$D$369</definedName>
    <definedName name="Maestro">'[26]LISTADO DE MATERIALES Y EQUIPOS'!$B$8</definedName>
    <definedName name="mafdsf" localSheetId="0" hidden="1">{"via1",#N/A,TRUE,"general";"via2",#N/A,TRUE,"general";"via3",#N/A,TRUE,"general"}</definedName>
    <definedName name="mafdsf" hidden="1">{"via1",#N/A,TRUE,"general";"via2",#N/A,TRUE,"general";"via3",#N/A,TRUE,"general"}</definedName>
    <definedName name="MALLA">#REF!</definedName>
    <definedName name="Malla_4x4">'[26]LISTADO DE MATERIALES Y EQUIPOS'!$B$30</definedName>
    <definedName name="Malla_Electrosoldada">'[26]LISTADO DE MATERIALES Y EQUIPOS'!$B$29</definedName>
    <definedName name="MALO">'[113]ESTADO VÍA-CRIT.TECNICO'!#REF!&lt;2.5</definedName>
    <definedName name="MANODEOBRA">[27]M.Obra!$A$21:$I$50</definedName>
    <definedName name="mantenimiento">'[114]COSTOS OFICINA'!#REF!</definedName>
    <definedName name="MANTO" localSheetId="0">[49]BASE!$D$401</definedName>
    <definedName name="MANTO">[50]BASE!$D$401</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[56]Insum!$A$68:$H$98</definedName>
    <definedName name="Maquinaria">'[48]Maqui Equip'!$B$1:$B$65536</definedName>
    <definedName name="mar" localSheetId="0">'[41]Res-Accide-10'!#REF!</definedName>
    <definedName name="MAR">#REF!</definedName>
    <definedName name="Mar_C" localSheetId="0">[80]MAR!$A$35:$H$51</definedName>
    <definedName name="Mar_C">[81]MAR!$A$35:$H$51</definedName>
    <definedName name="MARABA">[19]BASE!$D$347</definedName>
    <definedName name="MarAbr">'[82]Mar-Abr'!$A$12:$H$34</definedName>
    <definedName name="MARI" localSheetId="0">#REF!</definedName>
    <definedName name="MARI">#REF!</definedName>
    <definedName name="MASILLA">'[26]LISTADO DE MATERIALES Y EQUIPOS'!$B$106</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R">[83]MATERIAL!$B$3:$B$580</definedName>
    <definedName name="Material_seleccionado">'[26]LISTADO DE MATERIALES Y EQUIPOS'!$B$22</definedName>
    <definedName name="MATERIALES" localSheetId="0">[115]MATERIAL!$B$2:$D$580</definedName>
    <definedName name="MATERIALES">[83]MATERIAL!$B$2:$D$580</definedName>
    <definedName name="MaterialTub" localSheetId="0">#REF!</definedName>
    <definedName name="MaterialTub">#REF!</definedName>
    <definedName name="MATPR">[14]BASE!$D$57</definedName>
    <definedName name="MAY">#REF!</definedName>
    <definedName name="MayJun">'[82]May-Jun'!$A$12:$H$32</definedName>
    <definedName name="MayJun_C" localSheetId="0">'[106]May-Jun'!$A$33:$H$52</definedName>
    <definedName name="MayJun_C">'[107]May-Jun'!$A$33:$H$52</definedName>
    <definedName name="MC4CM">[14]BASE!$D$413</definedName>
    <definedName name="MDC">#REF!</definedName>
    <definedName name="mdd" localSheetId="0" hidden="1">{"via1",#N/A,TRUE,"general";"via2",#N/A,TRUE,"general";"via3",#N/A,TRUE,"general"}</definedName>
    <definedName name="mdd" hidden="1">{"via1",#N/A,TRUE,"general";"via2",#N/A,TRUE,"general";"via3",#N/A,TRUE,"general"}</definedName>
    <definedName name="ME">#REF!</definedName>
    <definedName name="MEDID">[19]BASE!$D$325</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S">[24]PRESUPUESTO!$C$13</definedName>
    <definedName name="MESES" localSheetId="0">#REF!</definedName>
    <definedName name="meses">#REF!</definedName>
    <definedName name="Mezcladora" localSheetId="0">'[26]LISTADO DE MATERIALES Y EQUIPOS'!$B$32</definedName>
    <definedName name="MEZCLADORA">#REF!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#REF!,#REF!,#REF!,#REF!,#REF!,#REF!,#REF!</definedName>
    <definedName name="Mínim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KMK">#REF!</definedName>
    <definedName name="ML">#REF!,#REF!,#REF!,#REF!,#REF!,#REF!,#REF!</definedName>
    <definedName name="MmExcelLinker_C9F63D05_8E80_41B0_8F02_A4ED3B5E1938" localSheetId="0">Mano de [73]obra!$G$8:$G$8</definedName>
    <definedName name="MmExcelLinker_C9F63D05_8E80_41B0_8F02_A4ED3B5E1938">Mano de [73]obra!$G$8:$G$8</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MMMMM">#REF!</definedName>
    <definedName name="MN" localSheetId="0" hidden="1">{"via1",#N/A,TRUE,"general";"via2",#N/A,TRUE,"general";"via3",#N/A,TRUE,"general"}</definedName>
    <definedName name="MN" hidden="1">{"via1",#N/A,TRUE,"general";"via2",#N/A,TRUE,"general";"via3",#N/A,TRUE,"general"}</definedName>
    <definedName name="MO">'[45]CIRCUITOS CODENSA'!#REF!</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CARG" localSheetId="0">#REF!</definedName>
    <definedName name="MOCARG">#REF!</definedName>
    <definedName name="MOENC">[19]BASE!$D$19</definedName>
    <definedName name="MOIHF">[19]BASE!$D$17</definedName>
    <definedName name="MOPRE">[14]BASE!$D$16</definedName>
    <definedName name="Mortero_1_10">'[26]APUS BASIC'!$G$296</definedName>
    <definedName name="Mortero_1_5">'[26]APUS BASIC'!$G$208</definedName>
    <definedName name="Mortero_1_6">'[26]APUS BASIC'!$G$252</definedName>
    <definedName name="MOTO">#REF!</definedName>
    <definedName name="MOTON">[19]BASE!$D$417</definedName>
    <definedName name="MOTOP">[14]BASE!$D$15</definedName>
    <definedName name="motosierra">[57]Mater!#REF!</definedName>
    <definedName name="MOVOL">[14]BASE!$D$17</definedName>
    <definedName name="MSMSMSMSMSMSMSMSM">#REF!</definedName>
    <definedName name="MU">'[45]CIRCUITOS CODENSA'!#REF!</definedName>
    <definedName name="MXMXMXMXMXM">#REF!</definedName>
    <definedName name="MZ">'[45]CIRCUITOS CODENSA'!#REF!</definedName>
    <definedName name="n" localSheetId="0" hidden="1">{"via1",#N/A,TRUE,"general";"via2",#N/A,TRUE,"general";"via3",#N/A,TRUE,"general"}</definedName>
    <definedName name="N">IF(ISERROR(NA),"",NA)</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qui" localSheetId="0">#REF!</definedName>
    <definedName name="Niqui">#REF!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#REF!</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'[4]PAPSO OBRA'!ERR</definedName>
    <definedName name="NO">[0]!ERR</definedName>
    <definedName name="NoFacturable">#REF!</definedName>
    <definedName name="NOMBRE" localSheetId="0">#REF!</definedName>
    <definedName name="NOMBRE">#REF!</definedName>
    <definedName name="Norte">#REF!</definedName>
    <definedName name="NOV">#REF!</definedName>
    <definedName name="NovDic">'[82]Nov-Dic'!$A$12:$H$34</definedName>
    <definedName name="NUEVO">#REF!</definedName>
    <definedName name="NUNI">#REF!</definedName>
    <definedName name="nxn" localSheetId="0" hidden="1">{"via1",#N/A,TRUE,"general";"via2",#N/A,TRUE,"general";"via3",#N/A,TRUE,"general"}</definedName>
    <definedName name="nxn" hidden="1">{"via1",#N/A,TRUE,"general";"via2",#N/A,TRUE,"general";"via3",#N/A,TRUE,"general"}</definedName>
    <definedName name="ÑL" localSheetId="0">#REF!</definedName>
    <definedName name="ÑL">#REF!</definedName>
    <definedName name="ÑLOP00">#REF!</definedName>
    <definedName name="ÑÑÑ">#REF!</definedName>
    <definedName name="ñpñpñ" localSheetId="0" hidden="1">{"via1",#N/A,TRUE,"general";"via2",#N/A,TRUE,"general";"via3",#N/A,TRUE,"general"}</definedName>
    <definedName name="ñpñpñ" hidden="1">{"via1",#N/A,TRUE,"general";"via2",#N/A,TRUE,"general";"via3",#N/A,TRUE,"general"}</definedName>
    <definedName name="o">[43]Planilla!$C$60</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[24]PRESUPUESTO!$C$10</definedName>
    <definedName name="Obra">[64]Datos!$B$1</definedName>
    <definedName name="OCT">#REF!</definedName>
    <definedName name="OFI">#REF!</definedName>
    <definedName name="OFICI">[23]BASE!$D$12</definedName>
    <definedName name="Oficial">'[26]LISTADO DE MATERIALES Y EQUIPOS'!$B$7</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MMOOMM">#REF!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[43]Planilla!$D$60</definedName>
    <definedName name="OrigenConsultoria">#REF!</definedName>
    <definedName name="OrigenObra">#REF!</definedName>
    <definedName name="ORO">#REF!</definedName>
    <definedName name="otra">#REF!</definedName>
    <definedName name="otros">[84]otros!$A$6:$A$1235</definedName>
    <definedName name="p0p0" localSheetId="0" hidden="1">{"via1",#N/A,TRUE,"general";"via2",#N/A,TRUE,"general";"via3",#N/A,TRUE,"general"}</definedName>
    <definedName name="p0p0" hidden="1">{"via1",#N/A,TRUE,"general";"via2",#N/A,TRUE,"general";"via3",#N/A,TRUE,"general"}</definedName>
    <definedName name="P150X240">[19]BASE!$D$346</definedName>
    <definedName name="P80X200" localSheetId="0">#REF!</definedName>
    <definedName name="P80X200">#REF!</definedName>
    <definedName name="P90X200" localSheetId="0">#REF!</definedName>
    <definedName name="P90X200">#REF!</definedName>
    <definedName name="PA">[70]PRESUPUESTO!#REF!</definedName>
    <definedName name="PA14X">[14]BASE!$D$374</definedName>
    <definedName name="Panel_Led_Plano_de_18w">'[26]LISTADO DE MATERIALES Y EQUIPOS'!$B$113</definedName>
    <definedName name="pasamanos">#REF!</definedName>
    <definedName name="pavimento">#REF!</definedName>
    <definedName name="PB">[70]PRESUPUESTO!#REF!</definedName>
    <definedName name="PC">[70]PRESUPUESTO!#REF!</definedName>
    <definedName name="PE">[70]PRESUPUESTO!#REF!</definedName>
    <definedName name="Pegante_pvc">'[26]LISTADO DE MATERIALES Y EQUIPOS'!$B$119</definedName>
    <definedName name="PEGCO">[19]BASE!$D$368</definedName>
    <definedName name="PEPE" localSheetId="0">'[4]PAPSO OBRA'!ERR</definedName>
    <definedName name="PEPE">[0]!ERR</definedName>
    <definedName name="PERFIL_ANGULO_2.5_X_2.5_X_2.44__Cund">'[26]LISTADO DE MATERIALES Y EQUIPOS'!$B$100</definedName>
    <definedName name="Perfil_c_120x50mm">'[26]LISTADO DE MATERIALES Y EQUIPOS'!$B$109</definedName>
    <definedName name="PERFIL_OMEGA_X_2.44_C_26">'[26]LISTADO DE MATERIALES Y EQUIPOS'!$B$101</definedName>
    <definedName name="PERFIL_VIGUETA_PRINCIPAL_X_2.44_Cund">'[26]LISTADO DE MATERIALES Y EQUIPOS'!$B$102</definedName>
    <definedName name="PERNO">[14]BASE!$D$372</definedName>
    <definedName name="PersonalProfesional">#REF!</definedName>
    <definedName name="PersonalTecnico">#REF!</definedName>
    <definedName name="PESO14.2">#REF!</definedName>
    <definedName name="PESO14.3">#REF!</definedName>
    <definedName name="PESO14.4">#REF!</definedName>
    <definedName name="PESOS" localSheetId="0">#REF!</definedName>
    <definedName name="PESOS">#REF!</definedName>
    <definedName name="PIE4A6">[19]BASE!$D$48</definedName>
    <definedName name="PIECR">[14]BASE!$D$71</definedName>
    <definedName name="PIEDR">[14]BASE!$D$58</definedName>
    <definedName name="PILOTE">#REF!</definedName>
    <definedName name="PINBAR">[19]BASE!$D$349</definedName>
    <definedName name="PINBLA">[14]BASE!$D$392</definedName>
    <definedName name="Pintura_esmalte">'[26]LISTADO DE MATERIALES Y EQUIPOS'!$B$61</definedName>
    <definedName name="Pintura_Exterior">'[26]LISTADO DE MATERIALES Y EQUIPOS'!$B$59</definedName>
    <definedName name="Pintura_Interior_Gl">'[26]LISTADO DE MATERIALES Y EQUIPOS'!$B$58</definedName>
    <definedName name="Piso">'[26]LISTADO DE MATERIALES Y EQUIPOS'!$B$66</definedName>
    <definedName name="PJ501XXXXX">#REF!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[70]PRESUPUESTO!#REF!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 localSheetId="0">#REF!</definedName>
    <definedName name="PLAELE">#REF!</definedName>
    <definedName name="PLAST">[14]BASE!$D$369</definedName>
    <definedName name="Plazo">[39]BASES!$E$27</definedName>
    <definedName name="PlazoAIU" localSheetId="0">#REF!</definedName>
    <definedName name="PlazoAIU">#REF!</definedName>
    <definedName name="PlazoEnMeses">#REF!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T">#REF!</definedName>
    <definedName name="POCETAS" localSheetId="0">#REF!</definedName>
    <definedName name="POCETAS">#REF!</definedName>
    <definedName name="POIUP" localSheetId="0" hidden="1">{"via1",#N/A,TRUE,"general";"via2",#N/A,TRUE,"general";"via3",#N/A,TRUE,"general"}</definedName>
    <definedName name="POIUP" hidden="1">{"via1",#N/A,TRUE,"general";"via2",#N/A,TRUE,"general";"via3",#N/A,TRUE,"general"}</definedName>
    <definedName name="Polynomial" localSheetId="0">#REF!</definedName>
    <definedName name="Polynomial">#REF!</definedName>
    <definedName name="PoMede" localSheetId="0">#REF!</definedName>
    <definedName name="PoMede">#REF!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[40]BASES!$E$26</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 localSheetId="0">#REF!</definedName>
    <definedName name="Ppto">#REF!</definedName>
    <definedName name="PPtoNorte">#REF!</definedName>
    <definedName name="pqroj" localSheetId="0" hidden="1">{"via1",#N/A,TRUE,"general";"via2",#N/A,TRUE,"general";"via3",#N/A,TRUE,"general"}</definedName>
    <definedName name="pqroj" hidden="1">{"via1",#N/A,TRUE,"general";"via2",#N/A,TRUE,"general";"via3",#N/A,TRUE,"general"}</definedName>
    <definedName name="PRE" localSheetId="0">#REF!</definedName>
    <definedName name="pre">#REF!</definedName>
    <definedName name="Precio">#REF!</definedName>
    <definedName name="precio2">#REF!</definedName>
    <definedName name="PrecioS">#REF!</definedName>
    <definedName name="PRELIMINAR">#REF!</definedName>
    <definedName name="PRESIPISTO" localSheetId="0">#REF!</definedName>
    <definedName name="PRESIPISTO">#REF!</definedName>
    <definedName name="PREST" localSheetId="0">#REF!</definedName>
    <definedName name="PREST">#REF!</definedName>
    <definedName name="presta">[23]BASE!$D$9</definedName>
    <definedName name="PRESTACIONES">[116]Otros!$D$5</definedName>
    <definedName name="PrestacionesSeguridadOtros">#REF!</definedName>
    <definedName name="PRESUPUESTADO">#REF!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0">#N/A</definedName>
    <definedName name="PRINT_AREA_MI">#N/A</definedName>
    <definedName name="PRINT_TITLES">#N/A</definedName>
    <definedName name="PRINT_TITLES_MI">#N/A</definedName>
    <definedName name="PROF" localSheetId="0">#REF!</definedName>
    <definedName name="PROF">#REF!</definedName>
    <definedName name="Profesional">#REF!</definedName>
    <definedName name="PrOfic">[39]BASES!$B$31</definedName>
    <definedName name="programainv" localSheetId="0">'[4]PAPSO OBRA'!ERR</definedName>
    <definedName name="programainv">[0]!ERR</definedName>
    <definedName name="PROP">[33]DATOS!$D$7</definedName>
    <definedName name="PROPONE">#REF!</definedName>
    <definedName name="Proponente" localSheetId="0">#REF!</definedName>
    <definedName name="Proponente">#REF!</definedName>
    <definedName name="propuente">#REF!</definedName>
    <definedName name="PROVEEDORES3">#REF!</definedName>
    <definedName name="PRUEBA" localSheetId="0">[117]!absc</definedName>
    <definedName name="prueba">#REF!</definedName>
    <definedName name="prueba1">[117]!absc</definedName>
    <definedName name="PRUEBA2" localSheetId="0">#REF!</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ta_Ventana">'[26]LISTADO DE MATERIALES Y EQUIPOS'!$B$88</definedName>
    <definedName name="PUNT">[32]INSUMOS!$D$688</definedName>
    <definedName name="PUNTI">[14]BASE!$D$370</definedName>
    <definedName name="Puntilla_x_500gr">'[26]LISTADO DE MATERIALES Y EQUIPOS'!$B$24</definedName>
    <definedName name="Q" localSheetId="0">#REF!</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defqfqwreqwerqw">[29]Insumos!#REF!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#REF!</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'[4]PAPSO OBRA'!ERR</definedName>
    <definedName name="QWERTY">[0]!ERR</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JON">#REF!</definedName>
    <definedName name="Rana_o_canguro">'[26]LISTADO DE MATERIALES Y EQUIPOS'!$B$33</definedName>
    <definedName name="RECEBO">#REF!</definedName>
    <definedName name="RECURSOS">'[118]REC-COD,'!$A$1:$D$962</definedName>
    <definedName name="Red" localSheetId="0">#REF!</definedName>
    <definedName name="Red">#REF!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'[113]ESTADO VÍA-CRIT.TECNICO'!XFC1&gt;2.5</definedName>
    <definedName name="REICIO" localSheetId="0">'[4]PAPSO OBRA'!ERR</definedName>
    <definedName name="REICIO">[0]!ERR</definedName>
    <definedName name="reinicio" localSheetId="0">'[4]PAPSO OBRA'!ERR</definedName>
    <definedName name="reinicio">[0]!ERR</definedName>
    <definedName name="REJHE" localSheetId="0" hidden="1">{"via1",#N/A,TRUE,"general";"via2",#N/A,TRUE,"general";"via3",#N/A,TRUE,"general"}</definedName>
    <definedName name="REJHE" hidden="1">{"via1",#N/A,TRUE,"general";"via2",#N/A,TRUE,"general";"via3",#N/A,TRUE,"general"}</definedName>
    <definedName name="REJILLA" localSheetId="0">#REF!</definedName>
    <definedName name="REJILLA">#REF!</definedName>
    <definedName name="rell">#REF!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stenciaconductor">[66]Modelo!#REF!</definedName>
    <definedName name="RESU">#REF!</definedName>
    <definedName name="resumen" localSheetId="0">#REF!</definedName>
    <definedName name="resumen">#REF!</definedName>
    <definedName name="Retenc">[39]BASES!$E$31</definedName>
    <definedName name="RETIROV">#REF!</definedName>
    <definedName name="RETRO" localSheetId="0">[14]BASE!$D$454</definedName>
    <definedName name="RETRO">#REF!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 localSheetId="0">'[119]Tabla 1.1'!#REF!</definedName>
    <definedName name="REY">'[119]Tabla 1.1'!#REF!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#REF!</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IGA">[19]BASE!$D$456</definedName>
    <definedName name="rr" localSheetId="0">'[4]PAPSO OBRA'!ERR</definedName>
    <definedName name="rr">[0]!ERR</definedName>
    <definedName name="rrr" localSheetId="0"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'[4]PAPSO OBRA'!ERR</definedName>
    <definedName name="S">#REF!</definedName>
    <definedName name="SA">[70]PRESUPUESTO!#REF!</definedName>
    <definedName name="saa" localSheetId="0" hidden="1">{"via1",#N/A,TRUE,"general";"via2",#N/A,TRUE,"general";"via3",#N/A,TRUE,"general"}</definedName>
    <definedName name="saa" hidden="1">{"via1",#N/A,TRUE,"general";"via2",#N/A,TRUE,"general";"via3",#N/A,TRUE,"general"}</definedName>
    <definedName name="Sabaneta" localSheetId="0">'[34]SABANETA 3335'!$B$7:$L$475</definedName>
    <definedName name="Sabaneta">'[35]SABANETA 3335'!$B$7:$L$475</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'[4]PAPSO OBRA'!ERR</definedName>
    <definedName name="Salarios">#REF!</definedName>
    <definedName name="SalMinimo">[39]BASES!$E$41</definedName>
    <definedName name="SAOG7" localSheetId="0">#REF!</definedName>
    <definedName name="SAOG7">#REF!</definedName>
    <definedName name="SAOG7OCTUBRE" localSheetId="0">#REF!</definedName>
    <definedName name="SAOG7OCTUBRE">#REF!</definedName>
    <definedName name="SARDINELV">#REF!</definedName>
    <definedName name="SB">[70]PRESUPUESTO!#REF!</definedName>
    <definedName name="sbgfbgdr" localSheetId="0" hidden="1">{"via1",#N/A,TRUE,"general";"via2",#N/A,TRUE,"general";"via3",#N/A,TRUE,"general"}</definedName>
    <definedName name="sbgfbgdr" hidden="1">{"via1",#N/A,TRUE,"general";"via2",#N/A,TRUE,"general";"via3",#N/A,TRUE,"general"}</definedName>
    <definedName name="SC">[70]PRESUPUESTO!#REF!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asdasd" localSheetId="0">#REF!</definedName>
    <definedName name="sdasdasdasd">#REF!</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 localSheetId="0">#REF!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[70]PRESUPUESTO!#REF!</definedName>
    <definedName name="SECTOR" localSheetId="0">#REF!</definedName>
    <definedName name="SECTOR">#REF!</definedName>
    <definedName name="sell">#REF!</definedName>
    <definedName name="semanal">'[120]Informe Obra Cívil'!$C$5</definedName>
    <definedName name="SEP">#REF!</definedName>
    <definedName name="SepOct">'[82]Sep-Oct'!$A$12:$H$30</definedName>
    <definedName name="SepOct_C" localSheetId="0">'[106]Sep-Oct'!$A$31:$H$45</definedName>
    <definedName name="SepOct_C">'[107]Sep-Oct'!$A$31:$H$45</definedName>
    <definedName name="septico" localSheetId="0">#REF!</definedName>
    <definedName name="septico">#REF!</definedName>
    <definedName name="SERO" localSheetId="0">'[4]PAPSO OBRA'!ERR</definedName>
    <definedName name="SERO">[0]!ERR</definedName>
    <definedName name="servicio">'[121]Solicitud de Servicios'!$B$4</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'[45]CIRCUITOS CODENSA'!#REF!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21">#N/A</definedName>
    <definedName name="SI" localSheetId="0">'[4]PAPSO OBRA'!ERR</definedName>
    <definedName name="si">#REF!</definedName>
    <definedName name="SIKAD">[19]BASE!$D$452</definedName>
    <definedName name="sino">#REF!</definedName>
    <definedName name="SISISIS" localSheetId="0">'[4]PAPSO OBRA'!ERR</definedName>
    <definedName name="SISISIS">[0]!ERR</definedName>
    <definedName name="SJ">'[45]CIRCUITOS CODENSA'!#REF!</definedName>
    <definedName name="SL">[70]PRESUPUESTO!#REF!</definedName>
    <definedName name="SLPVC">[14]BASE!$D$355</definedName>
    <definedName name="SM">'[45]CIRCUITOS CODENSA'!#REF!</definedName>
    <definedName name="SMMLV">[23]PRESTA!$D$18</definedName>
    <definedName name="SOCIAL">#REF!</definedName>
    <definedName name="soladov">#REF!</definedName>
    <definedName name="SOLDA" localSheetId="0">#REF!</definedName>
    <definedName name="SOLDA">#REF!</definedName>
    <definedName name="Soldadura">'[26]LISTADO DE MATERIALES Y EQUIPOS'!$B$110</definedName>
    <definedName name="SOLPVC" localSheetId="0">#REF!</definedName>
    <definedName name="SOLPVC">#REF!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s">#REF!</definedName>
    <definedName name="SSSS" localSheetId="0">'[4]PAPSO OBRA'!ERR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t" localSheetId="0" hidden="1">{"via1",#N/A,TRUE,"general";"via2",#N/A,TRUE,"general";"via3",#N/A,TRUE,"general"}</definedName>
    <definedName name="stt" hidden="1">{"via1",#N/A,TRUE,"general";"via2",#N/A,TRUE,"general";"via3",#N/A,TRUE,"general"}</definedName>
    <definedName name="SU">'[45]CIRCUITOS CODENSA'!#REF!</definedName>
    <definedName name="SUBA">'[122]SUB APU'!$A:$D</definedName>
    <definedName name="SUBBASE">#REF!</definedName>
    <definedName name="SUBESTACIONES">'[123]OBRAS SES'!#REF!</definedName>
    <definedName name="SUBPRODUCTOS">#REF!</definedName>
    <definedName name="SUBTOTALMAT">'[70]2,2,6,1 Pilotes 0,30'!$I$19</definedName>
    <definedName name="SUELLEN" localSheetId="0">#REF!</definedName>
    <definedName name="SUELLEN">#REF!</definedName>
    <definedName name="Sum" localSheetId="0">'[119]Tabla 1.1'!#REF!</definedName>
    <definedName name="Sum">'[119]Tabla 1.1'!#REF!</definedName>
    <definedName name="suma">[55]Hoja1!$F$60</definedName>
    <definedName name="SUMIN" localSheetId="0">#REF!</definedName>
    <definedName name="SUMIN">#REF!</definedName>
    <definedName name="Summary" localSheetId="0">#REF!</definedName>
    <definedName name="Summary">#REF!</definedName>
    <definedName name="sw" localSheetId="0">'[4]PAPSO OBRA'!ERR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[16]!absc</definedName>
    <definedName name="t">#REF!</definedName>
    <definedName name="T22JH">[19]BASE!$D$254</definedName>
    <definedName name="T32JH">[19]BASE!$D$253</definedName>
    <definedName name="T33JH">[19]BASE!$D$252</definedName>
    <definedName name="T42JH">[19]BASE!$D$251</definedName>
    <definedName name="T43JH">[19]BASE!$D$250</definedName>
    <definedName name="T44JH">[14]BASE!$D$288</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 localSheetId="0">#REF!</definedName>
    <definedName name="T62JH">#REF!</definedName>
    <definedName name="T63JH" localSheetId="0">#REF!</definedName>
    <definedName name="T63JH">#REF!</definedName>
    <definedName name="T64JH" localSheetId="0">#REF!</definedName>
    <definedName name="T64JH">#REF!</definedName>
    <definedName name="T66JH">[14]BASE!$D$289</definedName>
    <definedName name="T82JH" localSheetId="0">#REF!</definedName>
    <definedName name="T82JH">#REF!</definedName>
    <definedName name="T83JH" localSheetId="0">#REF!</definedName>
    <definedName name="T83JH">#REF!</definedName>
    <definedName name="T84JH">[14]BASE!$D$302</definedName>
    <definedName name="T88EB" localSheetId="0">#REF!</definedName>
    <definedName name="T88EB">#REF!</definedName>
    <definedName name="T88EL" localSheetId="0">#REF!</definedName>
    <definedName name="T88EL">#REF!</definedName>
    <definedName name="T88JH">[19]BASE!$D$259</definedName>
    <definedName name="TA">[70]PRESUPUESTO!#REF!</definedName>
    <definedName name="TABLA" localSheetId="0">#REF!</definedName>
    <definedName name="TABLA">[32]INSUMOS!$D$793</definedName>
    <definedName name="tabla2">#REF!</definedName>
    <definedName name="Tablero_de_24_circutos_trsifasico">'[26]LISTADO DE MATERIALES Y EQUIPOS'!$B$98</definedName>
    <definedName name="TABLILLA" localSheetId="0">[49]BASE!$D$396</definedName>
    <definedName name="TABLILLA">[50]BASE!$D$396</definedName>
    <definedName name="TACOM">[14]BASE!$D$469</definedName>
    <definedName name="TACOM1">[124]BASE!$D$306</definedName>
    <definedName name="TACOR">[14]BASE!$D$467</definedName>
    <definedName name="TANQUE">#REF!</definedName>
    <definedName name="TAPAM">[19]BASE!$D$327</definedName>
    <definedName name="Tarifa_km3">'[26]LISTADO DE MATERIALES Y EQUIPOS'!$B$47</definedName>
    <definedName name="TARIFAS">[67]TARIFAS!$A$1:$F$52</definedName>
    <definedName name="TASP1" localSheetId="0">#REF!</definedName>
    <definedName name="TASP1">#REF!</definedName>
    <definedName name="TASP2">[19]BASE!$D$309</definedName>
    <definedName name="TASP3" localSheetId="0">#REF!</definedName>
    <definedName name="TASP3">#REF!</definedName>
    <definedName name="TASP4">[14]BASE!$D$352</definedName>
    <definedName name="TASR4" localSheetId="0">#REF!</definedName>
    <definedName name="TASR4">#REF!</definedName>
    <definedName name="TB">[70]PRESUPUESTO!#REF!</definedName>
    <definedName name="TC">[70]PRESUPUESTO!#REF!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[70]PRESUPUESTO!#REF!</definedName>
    <definedName name="Tecnico">#REF!</definedName>
    <definedName name="Teja_metalica_arquitectonica_trapez__0_73_3_66">'[26]LISTADO DE MATERIALES Y EQUIPOS'!$B$57</definedName>
    <definedName name="TEJAB" localSheetId="0">#REF!</definedName>
    <definedName name="TEJAB">#REF!</definedName>
    <definedName name="TEJAJ">[19]BASE!$D$354</definedName>
    <definedName name="TEJBAR" localSheetId="0">[20]BASE!#REF!</definedName>
    <definedName name="TEJBAR">[20]BASE!#REF!</definedName>
    <definedName name="TELEP">[14]BASE!$D$466</definedName>
    <definedName name="TER" localSheetId="0">'[4]PAPSO OBRA'!ERR</definedName>
    <definedName name="TER">[0]!ERR</definedName>
    <definedName name="TERM" localSheetId="0">'[4]PAPSO OBRA'!ERR</definedName>
    <definedName name="TERM">[0]!ERR</definedName>
    <definedName name="TERMINADORA">#REF!</definedName>
    <definedName name="TÉRMINOS" localSheetId="0">'[4]PAPSO OBRA'!ERR</definedName>
    <definedName name="TÉRMINOS">[0]!ERR</definedName>
    <definedName name="TERR">[24]PRESUPUESTO!$I$7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o" localSheetId="0">#REF!</definedName>
    <definedName name="teyo">#REF!</definedName>
    <definedName name="teytrh" localSheetId="0" hidden="1">{"via1",#N/A,TRUE,"general";"via2",#N/A,TRUE,"general";"via3",#N/A,TRUE,"general"}</definedName>
    <definedName name="teytrh" hidden="1">{"via1",#N/A,TRUE,"general";"via2",#N/A,TRUE,"general";"via3",#N/A,TRUE,"general"}</definedName>
    <definedName name="tfapu" localSheetId="0">#REF!</definedName>
    <definedName name="tfapu">#REF!</definedName>
    <definedName name="TGALV">[14]BASE!$D$376</definedName>
    <definedName name="TGRASA">[125]BASE!$D$280</definedName>
    <definedName name="TH10J" localSheetId="0">#REF!</definedName>
    <definedName name="TH10J">#REF!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[14]BASE!$D$320</definedName>
    <definedName name="THF6RO" localSheetId="0">#REF!</definedName>
    <definedName name="THF6RO">#REF!</definedName>
    <definedName name="THF8JH" localSheetId="0">#REF!</definedName>
    <definedName name="THF8JH">#REF!</definedName>
    <definedName name="Thinner">'[26]LISTADO DE MATERIALES Y EQUIPOS'!$B$62</definedName>
    <definedName name="thtj" localSheetId="0" hidden="1">{"via1",#N/A,TRUE,"general";"via2",#N/A,TRUE,"general";"via3",#N/A,TRUE,"general"}</definedName>
    <definedName name="thtj" hidden="1">{"via1",#N/A,TRUE,"general";"via2",#N/A,TRUE,"general";"via3",#N/A,TRUE,"general"}</definedName>
    <definedName name="TIEMPO">[40]BASES!$E$27</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L">[70]PRESUPUESTO!#REF!</definedName>
    <definedName name="TNOV10">[14]BASE!$D$231</definedName>
    <definedName name="TNOV12">[14]BASE!$D$232</definedName>
    <definedName name="TNOV16">[17]BASE!$D$188</definedName>
    <definedName name="TNOV18">[17]BASE!$D$189</definedName>
    <definedName name="TNOV20">[17]BASE!$D$190</definedName>
    <definedName name="TNOV6">[14]BASE!$D$229</definedName>
    <definedName name="TNOV8">[14]BASE!$D$230</definedName>
    <definedName name="To">#REF!</definedName>
    <definedName name="Tomacorriente_Doble">'[26]LISTADO DE MATERIALES Y EQUIPOS'!$B$114</definedName>
    <definedName name="TOPO">#REF!</definedName>
    <definedName name="TORNI">[14]BASE!$D$407</definedName>
    <definedName name="TORNILLO_PARA_ESTRUCTURAS_7_X_7_16">'[26]LISTADO DE MATERIALES Y EQUIPOS'!$B$104</definedName>
    <definedName name="TORNILLO_PARA_LAMINAS_6_X_1">'[26]LISTADO DE MATERIALES Y EQUIPOS'!$B$103</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AL" localSheetId="0">#REF!</definedName>
    <definedName name="Total">#REF!</definedName>
    <definedName name="Total_Kilometro_típico_aereo_11.4_kV">'[126]c2.5y2.6'!#REF!</definedName>
    <definedName name="Total_Kilometro_típico_aereo_34.5_kV">'[126]c2.5y2.6'!#REF!</definedName>
    <definedName name="Total_Kilometro_típico_aereo_rural_11.4kV">'[126]c2.5y2.6'!#REF!</definedName>
    <definedName name="Total_Kilometro_típico_aereo_rural_34.5kV">'[126]c2.5y2.6'!#REF!</definedName>
    <definedName name="Total_Kilometro_típico_subterraneo_11.4_kV">'[126]c2.5y2.6'!#REF!</definedName>
    <definedName name="Total_Kilometro_típico_subterraneo_34.5_kV">'[126]c2.5y2.6'!#REF!</definedName>
    <definedName name="TotalCalidad">#REF!</definedName>
    <definedName name="TotalCam">#REF!</definedName>
    <definedName name="TotalContratoConIva">'[65]COSTEO TOTAL OBRA'!$D$37</definedName>
    <definedName name="TotalContratoSinIVA">'[65]COSTEO TOTAL OBRA'!$D$33</definedName>
    <definedName name="TotalEns">#REF!</definedName>
    <definedName name="TotalEqu">#REF!</definedName>
    <definedName name="TotalImpuestosObra">#REF!</definedName>
    <definedName name="TotalNoFacturable">#REF!</definedName>
    <definedName name="TotalOfi">#REF!</definedName>
    <definedName name="TotalOpti" localSheetId="0">#REF!</definedName>
    <definedName name="TotalOpti">#REF!</definedName>
    <definedName name="TOTALOPTIM">[127]Hoja2!$E$11:$E$704</definedName>
    <definedName name="TOTALOPTIMIZACION">[127]Hoja2!$E$11:$E$704</definedName>
    <definedName name="TotalPaginaPersonal">#REF!</definedName>
    <definedName name="TotalPro">#REF!</definedName>
    <definedName name="TOTALREPOS">[127]Hoja2!$E$11:$E$704</definedName>
    <definedName name="TOTALREPOSICION">[127]Hoja2!$E$11:$E$704</definedName>
    <definedName name="TotalTec">#REF!</definedName>
    <definedName name="TotalTram">#REF!</definedName>
    <definedName name="TotalVia">#REF!</definedName>
    <definedName name="TPVCME">[14]BASE!$D$83</definedName>
    <definedName name="TPVCP1">[14]BASE!$D$84</definedName>
    <definedName name="TPVCS3" localSheetId="0">[23]BASE!#REF!</definedName>
    <definedName name="TPVCS3">[23]BASE!#REF!</definedName>
    <definedName name="TPVCS4" localSheetId="0">#REF!</definedName>
    <definedName name="TPVCS4">#REF!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[32]INSUMOS!$D$932</definedName>
    <definedName name="Tramite">#REF!</definedName>
    <definedName name="tramos">'[128] Liquidacion de Obra por Tramos'!$B$8</definedName>
    <definedName name="TRANA" localSheetId="0">[23]BASE!#REF!</definedName>
    <definedName name="TRANA">[23]BASE!#REF!</definedName>
    <definedName name="TRANAG">[23]BASE!$D$497</definedName>
    <definedName name="TRANAR">[14]BASE!$D$488</definedName>
    <definedName name="TRANS">[14]BASE!$D$489</definedName>
    <definedName name="Transporte">[70]Trans!$A$12:$I$65</definedName>
    <definedName name="TRAT">[129]desmonte!$E$48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TM">[14]BASE!$D$68</definedName>
    <definedName name="TRITU">[23]BASE!$D$62</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[70]PRESUPUESTO!#REF!</definedName>
    <definedName name="TTB">[70]PRESUPUESTO!#REF!</definedName>
    <definedName name="TTC">[70]PRESUPUESTO!#REF!</definedName>
    <definedName name="TtCD" localSheetId="0">#REF!</definedName>
    <definedName name="TtCD">#REF!</definedName>
    <definedName name="TTE">[70]PRESUPUESTO!#REF!</definedName>
    <definedName name="TTL">[70]PRESUPUESTO!#REF!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'[45]CIRCUITOS CODENSA'!#REF!</definedName>
    <definedName name="TUAC10" localSheetId="0">[130]BASE!#REF!</definedName>
    <definedName name="TUAC10">[130]BASE!#REF!</definedName>
    <definedName name="TUAC12" localSheetId="0">#REF!</definedName>
    <definedName name="TUAC12">#REF!</definedName>
    <definedName name="TUAC16" localSheetId="0">[130]BASE!#REF!</definedName>
    <definedName name="TUAC16">[130]BASE!#REF!</definedName>
    <definedName name="tub">#REF!</definedName>
    <definedName name="TUB8AC" localSheetId="0">#REF!</definedName>
    <definedName name="TUB8AC">#REF!</definedName>
    <definedName name="TUBER">#REF!</definedName>
    <definedName name="tuberia">#REF!</definedName>
    <definedName name="Tuberia_Conduit_1_2">'[26]LISTADO DE MATERIALES Y EQUIPOS'!$B$72</definedName>
    <definedName name="Tuberia_Conduit_1_EMT">'[26]LISTADO DE MATERIALES Y EQUIPOS'!$B$79</definedName>
    <definedName name="tubfiltro" localSheetId="0">#REF!</definedName>
    <definedName name="tubfiltro">#REF!</definedName>
    <definedName name="TUBNE" localSheetId="0">#REF!</definedName>
    <definedName name="TUBNE">#REF!</definedName>
    <definedName name="TUBO">#REF!</definedName>
    <definedName name="Tubo_conduit_pvc_1">'[26]LISTADO DE MATERIALES Y EQUIPOS'!$B$121</definedName>
    <definedName name="TUBS2" localSheetId="0">#REF!</definedName>
    <definedName name="TUBS2">#REF!</definedName>
    <definedName name="TUBS3" localSheetId="0">#REF!</definedName>
    <definedName name="TUBS3">#REF!</definedName>
    <definedName name="TUBS4">[14]BASE!$D$210</definedName>
    <definedName name="TUBS6">[14]BASE!$D$211</definedName>
    <definedName name="TUHD10">[17]BASE!$D$240</definedName>
    <definedName name="TUHD16">[17]BASE!$D$241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[14]BASE!$D$373</definedName>
    <definedName name="ub">#REF!</definedName>
    <definedName name="Ubic">#REF!</definedName>
    <definedName name="Ubicación">#REF!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M">'[45]CIRCUITOS CODENSA'!#REF!</definedName>
    <definedName name="Un.">#REF!</definedName>
    <definedName name="UN_APU">IF(LEN([58]apu!XFB1)=2,"",IF([58]apu!XFB1="","",IF(ISERROR(SEARCH("-",[58]apu!$B1,3)),VLOOKUP([58]apu!$B1,[58]Insumos!XFD$1:B$65536,3,0),VLOOKUP([58]apu!XFB1,'[58]Ppto completo'!$D$1:$F$65536,3,FALSE))))</definedName>
    <definedName name="UN_AUX">IF([58]Auxiliares!$B1="","",VLOOKUP([58]Auxiliares!$B1,[58]Insumos!$D$1:$F$65536,3,FALSE))</definedName>
    <definedName name="UNIDAD1">[74]ITEMS!$C$2</definedName>
    <definedName name="UNIDAD521">[75]ITEMS!$C$522</definedName>
    <definedName name="Unidades" localSheetId="0">[131]Presup_Cancha!$J$13:$J$17</definedName>
    <definedName name="Unidades">[132]Presup_Cancha!$J$14:$J$18</definedName>
    <definedName name="unit">#REF!</definedName>
    <definedName name="UNITARIO">[133]Unitarios!$A$3:$D$13</definedName>
    <definedName name="Unitarios" localSheetId="0">#REF!</definedName>
    <definedName name="Unitarios">#REF!</definedName>
    <definedName name="uno" localSheetId="0">'[4]PAPSO OBRA'!ERR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AP10" localSheetId="0">#REF!</definedName>
    <definedName name="URAP10">#REF!</definedName>
    <definedName name="URAP2">[14]BASE!$D$140</definedName>
    <definedName name="URAP3">[14]BASE!$D$139</definedName>
    <definedName name="URAP4">[14]BASE!$D$138</definedName>
    <definedName name="URAP6" localSheetId="0">#REF!</definedName>
    <definedName name="URAP6">#REF!</definedName>
    <definedName name="URAP8">[19]BASE!$D$113</definedName>
    <definedName name="UREP12" localSheetId="0">#REF!</definedName>
    <definedName name="UREP12">#REF!</definedName>
    <definedName name="UREP2">[14]BASE!$D$147</definedName>
    <definedName name="UREP3">[14]BASE!$D$146</definedName>
    <definedName name="UREP4">[14]BASE!$D$145</definedName>
    <definedName name="UREP6">[14]BASE!$D$144</definedName>
    <definedName name="UREP8">[19]BASE!$D$119</definedName>
    <definedName name="uriel" localSheetId="0">'[4]PAPSO OBRA'!ERR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'[45]CIRCUITOS CODENSA'!#REF!</definedName>
    <definedName name="uti">[134]AIU!$E$106</definedName>
    <definedName name="UTIL">#REF!</definedName>
    <definedName name="UtilidadObra">#REF!</definedName>
    <definedName name="UTL">[24]otros!$C$4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#REF!</definedName>
    <definedName name="VA">'[135]VIGAS AEREAS'!$B$27:$G$33</definedName>
    <definedName name="VACON">'[135]VIGAS AEREAS'!$H$37:$H$60</definedName>
    <definedName name="VALDES">#REF!</definedName>
    <definedName name="VALMA3">[19]BASE!$D$397</definedName>
    <definedName name="VALMA4" localSheetId="0">#REF!</definedName>
    <definedName name="VALMA4">#REF!</definedName>
    <definedName name="VALNG">'[135]VIGAS AEREAS'!$K$37:$K$60</definedName>
    <definedName name="valor1">#REF!</definedName>
    <definedName name="valor2">#REF!</definedName>
    <definedName name="VALOR3">#REF!</definedName>
    <definedName name="Valoracion">#REF!</definedName>
    <definedName name="VALORACIÓN">#REF!</definedName>
    <definedName name="ValorTotConsultoria">#REF!</definedName>
    <definedName name="VAML">'[135]VIGAS AEREAS'!$L$37:$L$60</definedName>
    <definedName name="Var">[21]Varios.!$E$1:$E$65536</definedName>
    <definedName name="variacion">[36]Datos!$B$8</definedName>
    <definedName name="vas" localSheetId="0">#REF!</definedName>
    <definedName name="va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BB8">[19]BASE!$D$384</definedName>
    <definedName name="VCEL1" localSheetId="0">#REF!</definedName>
    <definedName name="VCEL1">#REF!</definedName>
    <definedName name="VCEL2">[19]BASE!$D$388</definedName>
    <definedName name="VCEL3">[19]BASE!$D$387</definedName>
    <definedName name="VCEL4">[14]BASE!$D$430</definedName>
    <definedName name="VCEL6">[19]BASE!$D$385</definedName>
    <definedName name="VCEL8" localSheetId="0">[23]BASE!#REF!</definedName>
    <definedName name="VCEL8">[23]BASE!#REF!</definedName>
    <definedName name="VCELA2" localSheetId="0">#REF!</definedName>
    <definedName name="VCELA2">#REF!</definedName>
    <definedName name="VCELA3" localSheetId="0">#REF!</definedName>
    <definedName name="VCELA3">#REF!</definedName>
    <definedName name="VCELA4">[14]BASE!$D$435</definedName>
    <definedName name="VCELA6" localSheetId="0">#REF!</definedName>
    <definedName name="VCELA6">#REF!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'[45]CIRCUITOS CODENSA'!#REF!</definedName>
    <definedName name="VentaAiu" localSheetId="0">#REF!</definedName>
    <definedName name="VentaAiu">#REF!</definedName>
    <definedName name="Ventana_de_aluminio">'[26]LISTADO DE MATERIALES Y EQUIPOS'!$B$87</definedName>
    <definedName name="VENTANAS" localSheetId="0">#REF!</definedName>
    <definedName name="VENTANAS">#REF!</definedName>
    <definedName name="VENTI">[19]BASE!$D$359</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'[45]CIRCUITOS CODENSA'!#REF!</definedName>
    <definedName name="VIAJE">[23]BASE!$D$490</definedName>
    <definedName name="Viajes">#REF!</definedName>
    <definedName name="VIBGA">[14]BASE!$D$458</definedName>
    <definedName name="VIBRA">[32]INSUMOS!$D$1404</definedName>
    <definedName name="VIBRADOR">#REF!</definedName>
    <definedName name="VIBRCOM">[19]BASE!$D$418</definedName>
    <definedName name="VIBRE">[14]BASE!$D$459</definedName>
    <definedName name="VIBRO">#REF!</definedName>
    <definedName name="VIDRI">[19]BASE!$D$360</definedName>
    <definedName name="virey1">#REF!</definedName>
    <definedName name="viscosidad" localSheetId="0">#REF!</definedName>
    <definedName name="viscosidad">#REF!</definedName>
    <definedName name="VJ">#REF!,#REF!,#REF!,#REF!,#REF!,#REF!,#REF!</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co">'[26]LISTADO DE MATERIALES Y EQUIPOS'!$B$42</definedName>
    <definedName name="VOLQUET">[14]BASE!$D$464</definedName>
    <definedName name="VOLQUETA">#REF!</definedName>
    <definedName name="VPVC2">[19]BASE!$D$395</definedName>
    <definedName name="VR_CON_IVA">[58]Insumos!$I1*(1+[58]Insumos!$H1)</definedName>
    <definedName name="VR_SIN_IVA">VLOOKUP([58]Insumos!$D1,[58]Auxiliares!$B$1:$G$65536,6,FALSE)</definedName>
    <definedName name="VR_TOT">IF(LG=2,IF(SCQ=0,"",SCQ/2),"")</definedName>
    <definedName name="VR_TOT_APU">IF([58]apu!$E1="","",IF([58]apu!$B1=[58]apu!$A1,SUMIF([58]apu!XEY2:XEY10001,[58]apu!XEY1,[58]apu!A2:A10001),ROUNDUP([58]apu!$D1*[58]apu!$F1,0)))</definedName>
    <definedName name="VR_TOT_AUX">IF([58]Auxiliares!XFC1="","",IF([58]Auxiliares!$B1=[58]Auxiliares!$A1,SUMIF([58]Auxiliares!XEY2:XEY9997,[58]Auxiliares!XEY1,[58]Auxiliares!A2:A9997),ROUNDUP([58]Auxiliares!$D1*[58]Auxiliares!$F1,0)))</definedName>
    <definedName name="VR_UN">IF(ISERROR(V_U),"",V_U)</definedName>
    <definedName name="VR_UN_APU">IF(LEN([58]apu!$B1)=2,"",IF([58]apu!$B1="","",IF(ISERROR(SEARCH("-",[58]apu!$B1,3)),VLOOKUP([58]apu!$B1,[58]Insumos!$D$1:$I$65536,4,FALSE),"")))</definedName>
    <definedName name="VR_UN_AUX">IF([58]Auxiliares!$D1="","",VLOOKUP([58]Auxiliares!$B1,[58]Insumos!$D$1:$J$65536,4,0))</definedName>
    <definedName name="VR_UN_PPTO">IF(LEN('[58]Ppto completo'!$D1)=9,VLOOKUP('[58]Ppto completo'!$D1,[58]apu!$B$1:$G$65536,6,FALSE),"")</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hidden="1">{"via1",#N/A,TRUE,"general";"via2",#N/A,TRUE,"general";"via3",#N/A,TRUE,"general"}</definedName>
    <definedName name="WDFSDF" localSheetId="0">'[41]Res-Accide-10'!#REF!</definedName>
    <definedName name="WDFSDF">'[41]Res-Accide-10'!#REF!</definedName>
    <definedName name="WEFWE" localSheetId="0">'[41]Res-Accide-10'!#REF!</definedName>
    <definedName name="WEFWE">'[41]Res-Accide-10'!#REF!</definedName>
    <definedName name="WER">'[41]Res-Accide-10'!$S$2:$S$7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'[41]Res-Accide-10'!#REF!</definedName>
    <definedName name="WILSON">'[41]Res-Accide-10'!#REF!</definedName>
    <definedName name="wlkfaopodhwpuh" localSheetId="0">[1]INSUMOS!#REF!</definedName>
    <definedName name="wlkfaopodhwpuh">[1]INSUMOS!#REF!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hidden="1">{#N/A,#N/A,TRUE,"CODIGO DEPENDENCIA"}</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SERWEER" localSheetId="0">'[136]COSTOS OFICINA'!#REF!</definedName>
    <definedName name="WSERWEER">'[89]COSTOS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#REF!</definedName>
    <definedName name="wwww" localSheetId="0">#REF!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X.X.X.X.X" localSheetId="0">#REF!</definedName>
    <definedName name="X.X.X.X.X.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NXNXNXNXNX">#REF!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[137]PERSONAL!$D$10</definedName>
    <definedName name="xxfg" localSheetId="0" hidden="1">{"via1",#N/A,TRUE,"general";"via2",#N/A,TRUE,"general";"via3",#N/A,TRUE,"general"}</definedName>
    <definedName name="xxfg" hidden="1">{"via1",#N/A,TRUE,"general";"via2",#N/A,TRUE,"general";"via3",#N/A,TRUE,"general"}</definedName>
    <definedName name="xxx">#REF!</definedName>
    <definedName name="XXX345" localSheetId="0">#REF!</definedName>
    <definedName name="XXX345">#REF!</definedName>
    <definedName name="xxxx">#REF!</definedName>
    <definedName name="XXXXX">#REF!</definedName>
    <definedName name="xxxxxds" localSheetId="0" hidden="1">{"via1",#N/A,TRUE,"general";"via2",#N/A,TRUE,"general";"via3",#N/A,TRUE,"general"}</definedName>
    <definedName name="xxxxxds" hidden="1">{"via1",#N/A,TRUE,"general";"via2",#N/A,TRUE,"general";"via3",#N/A,TRUE,"general"}</definedName>
    <definedName name="XXXXXEEEEE">#REF!</definedName>
    <definedName name="XXXXXXXX">#REF!</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#REF!</definedName>
    <definedName name="XXXXXXXXXXXX" localSheetId="0">#REF!</definedName>
    <definedName name="XXXXXXXXXXXX">#REF!</definedName>
    <definedName name="xxxxxxxxxxxxxxxxxxxxxxxxxxxxx">#REF!</definedName>
    <definedName name="XZXZV" localSheetId="0" hidden="1">{"via1",#N/A,TRUE,"general";"via2",#N/A,TRUE,"general";"via3",#N/A,TRUE,"general"}</definedName>
    <definedName name="XZXZV" hidden="1">{"via1",#N/A,TRUE,"general";"via2",#N/A,TRUE,"general";"via3",#N/A,TRUE,"general"}</definedName>
    <definedName name="Y" localSheetId="0">[25]!absc</definedName>
    <definedName name="y">#REF!</definedName>
    <definedName name="Y22EL">[19]BASE!$D$300</definedName>
    <definedName name="Y22JH" localSheetId="0">#REF!</definedName>
    <definedName name="Y22JH">#REF!</definedName>
    <definedName name="Y32JH">[19]BASE!$D$303</definedName>
    <definedName name="Y33JH">[19]BASE!$D$302</definedName>
    <definedName name="Y42JH">[19]BASE!$D$304</definedName>
    <definedName name="Y43JH" localSheetId="0">#REF!</definedName>
    <definedName name="Y43JH">#REF!</definedName>
    <definedName name="Y44EL">[19]BASE!$D$306</definedName>
    <definedName name="Y44JH">[19]BASE!$D$307</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a">#REF!</definedName>
    <definedName name="yoyo">#REF!</definedName>
    <definedName name="YQYQY">#REF!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BYYBBYY">#REF!</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 localSheetId="0">#REF!</definedName>
    <definedName name="z">#REF!</definedName>
    <definedName name="zdervr" localSheetId="0" hidden="1">{"via1",#N/A,TRUE,"general";"via2",#N/A,TRUE,"general";"via3",#N/A,TRUE,"general"}</definedName>
    <definedName name="zdervr" hidden="1">{"via1",#N/A,TRUE,"general";"via2",#N/A,TRUE,"general";"via3",#N/A,TRUE,"general"}</definedName>
    <definedName name="ZDF" localSheetId="0">#REF!</definedName>
    <definedName name="ZDF">#REF!</definedName>
    <definedName name="zx" localSheetId="0">'[4]PAPSO OBRA'!ERR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'[99]Itemes Renovación'!#REF!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13" i="3" l="1"/>
  <c r="H24" i="4"/>
  <c r="H13" i="4"/>
  <c r="H8" i="4" s="1"/>
  <c r="H23" i="4" s="1"/>
  <c r="H22" i="4" s="1"/>
  <c r="D9" i="4"/>
  <c r="G9" i="4" s="1"/>
  <c r="H6" i="4"/>
  <c r="H25" i="4" l="1"/>
  <c r="H12" i="3" l="1"/>
  <c r="H14" i="3" s="1"/>
  <c r="H25" i="3" s="1"/>
  <c r="H27" i="3" l="1"/>
  <c r="H29" i="3" s="1"/>
</calcChain>
</file>

<file path=xl/sharedStrings.xml><?xml version="1.0" encoding="utf-8"?>
<sst xmlns="http://schemas.openxmlformats.org/spreadsheetml/2006/main" count="62" uniqueCount="53">
  <si>
    <t>CANTIDAD</t>
  </si>
  <si>
    <t>PRESUPUESTO INTERVENTORÍA</t>
  </si>
  <si>
    <t>UNIDAD</t>
  </si>
  <si>
    <t>FIRMA REPRESENTANTE LEGAL</t>
  </si>
  <si>
    <t>COSTOS DE PERSONAL</t>
  </si>
  <si>
    <t xml:space="preserve">ITEM </t>
  </si>
  <si>
    <t>CATEGORIA</t>
  </si>
  <si>
    <t>VR. TOTAL</t>
  </si>
  <si>
    <t>SUBTOTAL PERSONAL</t>
  </si>
  <si>
    <t>FACTOR MULTIPLICADOR</t>
  </si>
  <si>
    <t>SUBTOTAL HONORARIOS (A+B) * FM</t>
  </si>
  <si>
    <t>COSTOS DIRECTOS</t>
  </si>
  <si>
    <t>TIPO</t>
  </si>
  <si>
    <t>PORCENTAJE</t>
  </si>
  <si>
    <t>VALOR TOTAL DE LA INTERVENTORÍA</t>
  </si>
  <si>
    <t>SALARIOS</t>
  </si>
  <si>
    <t>Prohospital</t>
  </si>
  <si>
    <t>und</t>
  </si>
  <si>
    <t xml:space="preserve">TOTAL COSTOS DE INTERVENTORIA </t>
  </si>
  <si>
    <t xml:space="preserve">IVA </t>
  </si>
  <si>
    <t>Ingeniero Director de Interventoría</t>
  </si>
  <si>
    <t>Ingeniero Residente de Interventoría</t>
  </si>
  <si>
    <t>Tecnólogo en Seguridad y Salud en el Trabajo</t>
  </si>
  <si>
    <t>Pro-Adulto Mayor</t>
  </si>
  <si>
    <t>Pro-Deporte y Recreación</t>
  </si>
  <si>
    <t>Pro-cultura</t>
  </si>
  <si>
    <t>Impuesto de industria y comercio</t>
  </si>
  <si>
    <t>IMPUESTOS</t>
  </si>
  <si>
    <t>PERSONAL</t>
  </si>
  <si>
    <t>DEDICACION
(%)</t>
  </si>
  <si>
    <t xml:space="preserve">SUBTOTAL IMPUESTOS </t>
  </si>
  <si>
    <t xml:space="preserve"> FACTOR PRESTACIONAL</t>
  </si>
  <si>
    <t>SALARIO BÁSICO</t>
  </si>
  <si>
    <t>SENA</t>
  </si>
  <si>
    <t>ICBF</t>
  </si>
  <si>
    <t>PRESTACIONES SOCIALES</t>
  </si>
  <si>
    <t>PRIMA ANUAL</t>
  </si>
  <si>
    <t xml:space="preserve">CESANTÍA ANUAL </t>
  </si>
  <si>
    <t>INTERÉS A LAS CESANTÍAS</t>
  </si>
  <si>
    <t>VACACIONES ANUALES</t>
  </si>
  <si>
    <t>EPS</t>
  </si>
  <si>
    <t>PENSIONES (AFP)</t>
  </si>
  <si>
    <t>SUBSIDIO FAMILIAR (CAJA DE COMPENSACIÓN)</t>
  </si>
  <si>
    <t xml:space="preserve"> ARP 6,96 % NORMAL</t>
  </si>
  <si>
    <t>DOTACIÓN</t>
  </si>
  <si>
    <t>EPP</t>
  </si>
  <si>
    <t>EXÁMENES DE INGRESO - EGRESO</t>
  </si>
  <si>
    <t>HONORARIOS</t>
  </si>
  <si>
    <t>SUBTOTAL</t>
  </si>
  <si>
    <t>FACTOR MULTIPLICADOR AJUSTADO A 2 CIFRAS DECIMALES</t>
  </si>
  <si>
    <t>TIEMPO (MESES)</t>
  </si>
  <si>
    <t>INTERVENTORÍA TÉCNICA, ADMINISTRATIVA Y FINANCIERA DURANTE LA EJECUCION Y LIQUIDACION DEL PROYECTO DE CONSTRUCCIÓN DE ANDENES DEL MUNICIPO DE MARINILLA, ANTIOQUIA</t>
  </si>
  <si>
    <t>INTERVENTORÍA TÉCNICA, ADMINISTRATIVA Y FINANCIERA DURANTE LA EJECUCION Y LIQUIDACION DEL PROYECTO DE CONSTRUCCIÓN DE ANDENES EN EL MUNICIPO DE MARINILLA,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</si>
</sst>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4" formatCode="_-&quot;$&quot;\ * #,##0.00_-;\-&quot;$&quot;\ * #,##0.00_-;_-&quot;$&quot;\ * &quot;-&quot;??_-;_-@_-"/>
    <numFmt numFmtId="43" formatCode="_-* #,##0.00_-;\-* #,##0.00_-;_-* &quot;-&quot;??_-;_-@_-"/>
    <numFmt numFmtId="164" formatCode="&quot;$&quot;#,##0.00;[Red]\-&quot;$&quot;#,##0.00"/>
    <numFmt numFmtId="165" formatCode="_ * #,##0.00_ ;_ * \-#,##0.00_ ;_ * &quot;-&quot;??_ ;_ @_ "/>
    <numFmt numFmtId="166" formatCode="_(* #.##0.00_);_(* \(#.##0.00\);_(* &quot;-&quot;??_);_(@_)"/>
    <numFmt numFmtId="167" formatCode="_(&quot;$&quot;\ * #,##0.00_);_(&quot;$&quot;\ * \(#,##0.00\);_(&quot;$&quot;\ * &quot;-&quot;??_);_(@_)"/>
    <numFmt numFmtId="168" formatCode="_ &quot;$&quot;\ * #,##0.00_ ;_ &quot;$&quot;\ * \-#,##0.00_ ;_ &quot;$&quot;\ * &quot;-&quot;??_ ;_ @_ "/>
    <numFmt numFmtId="169" formatCode="_(&quot;$&quot;\ * #.##0.00_);_(&quot;$&quot;\ * \(#.##0.00\);_(&quot;$&quot;\ * &quot;-&quot;??_);_(@_)"/>
    <numFmt numFmtId="170" formatCode="_-* #,##0.00\ _$_-;\-* #,##0.00\ _$_-;_-* &quot;-&quot;??\ _$_-;_-@_-"/>
    <numFmt numFmtId="171" formatCode="_-&quot;$&quot;\ * #,##0_-;\-&quot;$&quot;\ * #,##0_-;_-&quot;$&quot;\ * &quot;-&quot;??_-;_-@_-"/>
    <numFmt numFmtId="172" formatCode="_(&quot;$&quot;\ * #,##0_);_(&quot;$&quot;\ * \(#,##0\);_(&quot;$&quot;\ * &quot;-&quot;??_);_(@_)"/>
    <numFmt numFmtId="173" formatCode="&quot;$&quot;\ #,##0"/>
    <numFmt numFmtId="174" formatCode="0.000000%"/>
  </numFmts>
  <fonts count="19" x14ac:knownFonts="1">
    <font>
      <sz val="11"/>
      <color theme="1"/>
      <name val="Calibri"/>
      <family val="2"/>
      <scheme val="minor"/>
    </font>
    <font>
      <sz val="11"/>
      <color theme="1"/>
      <name val="Calibri"/>
      <family val="2"/>
      <scheme val="minor"/>
    </font>
    <font>
      <sz val="10"/>
      <name val="Arial"/>
      <family val="2"/>
    </font>
    <font>
      <sz val="10"/>
      <color indexed="8"/>
      <name val="MS Sans Serif"/>
      <family val="2"/>
    </font>
    <font>
      <sz val="10"/>
      <name val="Arial Narrow"/>
      <family val="2"/>
    </font>
    <font>
      <sz val="11"/>
      <color indexed="8"/>
      <name val="Calibri"/>
      <family val="2"/>
    </font>
    <font>
      <sz val="11"/>
      <color rgb="FF000000"/>
      <name val="Calibri"/>
      <family val="2"/>
    </font>
    <font>
      <sz val="8"/>
      <name val="Calibri"/>
      <family val="2"/>
      <scheme val="minor"/>
    </font>
    <font>
      <b/>
      <sz val="11"/>
      <name val="Arial"/>
      <family val="2"/>
    </font>
    <font>
      <sz val="11"/>
      <color theme="1"/>
      <name val="Arial"/>
      <family val="2"/>
    </font>
    <font>
      <sz val="11"/>
      <name val="Arial"/>
      <family val="2"/>
    </font>
    <font>
      <b/>
      <sz val="11"/>
      <color theme="1"/>
      <name val="Arial"/>
      <family val="2"/>
    </font>
    <font>
      <b/>
      <sz val="11"/>
      <color rgb="FFFFFFFF"/>
      <name val="Arial"/>
      <family val="2"/>
    </font>
    <font>
      <sz val="11"/>
      <color rgb="FF000000"/>
      <name val="Arial"/>
      <family val="2"/>
    </font>
    <font>
      <b/>
      <sz val="10"/>
      <name val="Arial Narrow"/>
      <family val="2"/>
    </font>
    <font>
      <b/>
      <sz val="9"/>
      <color rgb="FF000000"/>
      <name val="Calibri"/>
      <family val="2"/>
    </font>
    <font>
      <sz val="9"/>
      <color rgb="FF000000"/>
      <name val="Calibri"/>
      <family val="2"/>
    </font>
    <font>
      <sz val="9"/>
      <name val="Calibri"/>
      <family val="2"/>
    </font>
    <font>
      <b/>
      <sz val="9"/>
      <name val="Calibri"/>
      <family val="2"/>
    </font>
  </fonts>
  <fills count="9">
    <fill>
      <patternFill patternType="none"/>
    </fill>
    <fill>
      <patternFill patternType="gray125"/>
    </fill>
    <fill>
      <patternFill patternType="solid">
        <fgColor theme="0"/>
        <bgColor indexed="64"/>
      </patternFill>
    </fill>
    <fill>
      <patternFill patternType="solid">
        <fgColor rgb="FF8EA9DB"/>
        <bgColor indexed="64"/>
      </patternFill>
    </fill>
    <fill>
      <patternFill patternType="solid">
        <fgColor rgb="FFD9D9D9"/>
        <bgColor indexed="64"/>
      </patternFill>
    </fill>
    <fill>
      <patternFill patternType="solid">
        <fgColor rgb="FFBFBFBF"/>
        <bgColor indexed="64"/>
      </patternFill>
    </fill>
    <fill>
      <patternFill patternType="solid">
        <fgColor theme="0" tint="-0.249977111117893"/>
        <bgColor indexed="64"/>
      </patternFill>
    </fill>
    <fill>
      <patternFill patternType="solid">
        <fgColor rgb="FFD9D9D9"/>
        <bgColor rgb="FF000000"/>
      </patternFill>
    </fill>
    <fill>
      <patternFill patternType="solid">
        <fgColor theme="7" tint="0.399975585192419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6">
    <xf numFmtId="0" fontId="0" fillId="0" borderId="0"/>
    <xf numFmtId="0" fontId="1" fillId="0" borderId="0"/>
    <xf numFmtId="0" fontId="3" fillId="0" borderId="0"/>
    <xf numFmtId="9" fontId="2" fillId="0" borderId="0" applyFont="0" applyFill="0" applyBorder="0" applyAlignment="0" applyProtection="0"/>
    <xf numFmtId="0" fontId="4" fillId="0" borderId="0"/>
    <xf numFmtId="0" fontId="2" fillId="0" borderId="0"/>
    <xf numFmtId="165" fontId="2"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0" fontId="2" fillId="0" borderId="0"/>
    <xf numFmtId="0" fontId="1" fillId="0" borderId="0"/>
    <xf numFmtId="166" fontId="5" fillId="0" borderId="0" applyFont="0" applyFill="0" applyBorder="0" applyAlignment="0" applyProtection="0"/>
    <xf numFmtId="0" fontId="2" fillId="0" borderId="0" applyFont="0" applyFill="0" applyBorder="0" applyAlignment="0" applyProtection="0"/>
    <xf numFmtId="167" fontId="6" fillId="0" borderId="0" applyFont="0" applyFill="0" applyBorder="0" applyAlignment="0" applyProtection="0"/>
    <xf numFmtId="168" fontId="2" fillId="0" borderId="0" applyFont="0" applyFill="0" applyBorder="0" applyAlignment="0" applyProtection="0"/>
    <xf numFmtId="9" fontId="5" fillId="0" borderId="0" applyFont="0" applyFill="0" applyBorder="0" applyAlignment="0" applyProtection="0"/>
    <xf numFmtId="169" fontId="5" fillId="0" borderId="0" applyFont="0" applyFill="0" applyBorder="0" applyAlignment="0" applyProtection="0"/>
    <xf numFmtId="42" fontId="6" fillId="0" borderId="0" applyFont="0" applyFill="0" applyBorder="0" applyAlignment="0" applyProtection="0"/>
    <xf numFmtId="0" fontId="2"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1" fillId="0" borderId="0"/>
    <xf numFmtId="0" fontId="2" fillId="0" borderId="0"/>
    <xf numFmtId="164" fontId="2" fillId="0" borderId="0" applyFont="0" applyFill="0" applyBorder="0" applyAlignment="0" applyProtection="0"/>
    <xf numFmtId="0" fontId="1" fillId="0" borderId="0"/>
    <xf numFmtId="170" fontId="2" fillId="0" borderId="0" applyFont="0" applyFill="0" applyBorder="0" applyAlignment="0" applyProtection="0"/>
    <xf numFmtId="9" fontId="1" fillId="0" borderId="0" applyFont="0" applyFill="0" applyBorder="0" applyAlignment="0" applyProtection="0"/>
    <xf numFmtId="0" fontId="2" fillId="0" borderId="0"/>
    <xf numFmtId="167" fontId="1" fillId="0" borderId="0" applyFont="0" applyFill="0" applyBorder="0" applyAlignment="0" applyProtection="0"/>
    <xf numFmtId="0" fontId="1" fillId="0" borderId="0"/>
  </cellStyleXfs>
  <cellXfs count="125">
    <xf numFmtId="0" fontId="0" fillId="0" borderId="0" xfId="0"/>
    <xf numFmtId="0" fontId="8" fillId="0" borderId="0" xfId="28" applyFont="1" applyAlignment="1">
      <alignment vertical="center" wrapText="1"/>
    </xf>
    <xf numFmtId="0" fontId="9" fillId="0" borderId="0" xfId="0" applyFont="1" applyAlignment="1">
      <alignment vertical="center"/>
    </xf>
    <xf numFmtId="0" fontId="10" fillId="0" borderId="0" xfId="9" applyFont="1" applyAlignment="1">
      <alignment vertical="center"/>
    </xf>
    <xf numFmtId="0" fontId="10" fillId="0" borderId="0" xfId="9" applyFont="1" applyAlignment="1">
      <alignment horizontal="left" vertical="center"/>
    </xf>
    <xf numFmtId="44" fontId="10" fillId="0" borderId="0" xfId="22" applyFont="1" applyAlignment="1">
      <alignment horizontal="right" vertical="center"/>
    </xf>
    <xf numFmtId="0" fontId="8" fillId="0" borderId="0" xfId="9" applyFont="1" applyAlignment="1">
      <alignment vertical="center" wrapText="1"/>
    </xf>
    <xf numFmtId="0" fontId="8" fillId="0" borderId="0" xfId="9" applyFont="1" applyAlignment="1">
      <alignment vertical="center"/>
    </xf>
    <xf numFmtId="0" fontId="8" fillId="0" borderId="0" xfId="9" applyFont="1" applyAlignment="1">
      <alignment horizontal="center" vertical="center"/>
    </xf>
    <xf numFmtId="0" fontId="11" fillId="0" borderId="3" xfId="0" applyFont="1" applyBorder="1" applyAlignment="1">
      <alignment horizontal="center" vertical="center" wrapText="1"/>
    </xf>
    <xf numFmtId="0" fontId="11" fillId="4" borderId="4" xfId="0" applyFont="1" applyFill="1" applyBorder="1" applyAlignment="1">
      <alignment vertical="center"/>
    </xf>
    <xf numFmtId="0" fontId="11" fillId="4" borderId="5" xfId="0" applyFont="1" applyFill="1" applyBorder="1" applyAlignment="1">
      <alignment vertical="center"/>
    </xf>
    <xf numFmtId="0" fontId="11" fillId="4" borderId="10" xfId="0" applyFont="1" applyFill="1" applyBorder="1" applyAlignment="1">
      <alignment vertical="center"/>
    </xf>
    <xf numFmtId="0" fontId="11" fillId="4" borderId="15" xfId="0" applyFont="1" applyFill="1" applyBorder="1" applyAlignment="1">
      <alignment horizontal="center" vertical="center"/>
    </xf>
    <xf numFmtId="0" fontId="11" fillId="4" borderId="0" xfId="0" applyFont="1" applyFill="1" applyBorder="1" applyAlignment="1">
      <alignment vertical="center"/>
    </xf>
    <xf numFmtId="0" fontId="11" fillId="4" borderId="3" xfId="0" applyFont="1" applyFill="1" applyBorder="1" applyAlignment="1">
      <alignment vertical="center"/>
    </xf>
    <xf numFmtId="0" fontId="9" fillId="0" borderId="16" xfId="0" applyFont="1" applyBorder="1" applyAlignment="1">
      <alignment horizontal="center" vertical="center"/>
    </xf>
    <xf numFmtId="0" fontId="10" fillId="2" borderId="16" xfId="33" applyFont="1" applyFill="1" applyBorder="1" applyAlignment="1">
      <alignment horizontal="justify" vertical="center"/>
    </xf>
    <xf numFmtId="9" fontId="9" fillId="2" borderId="16" xfId="32" applyFont="1" applyFill="1" applyBorder="1" applyAlignment="1">
      <alignment horizontal="center" vertical="center"/>
    </xf>
    <xf numFmtId="172" fontId="9" fillId="0" borderId="16" xfId="34" applyNumberFormat="1" applyFont="1" applyFill="1" applyBorder="1" applyAlignment="1">
      <alignment horizontal="center" vertical="center"/>
    </xf>
    <xf numFmtId="171" fontId="9" fillId="0" borderId="16" xfId="14" applyNumberFormat="1" applyFont="1" applyBorder="1" applyAlignment="1">
      <alignment vertical="center"/>
    </xf>
    <xf numFmtId="0" fontId="9" fillId="0" borderId="17" xfId="0" applyFont="1" applyBorder="1" applyAlignment="1">
      <alignment horizontal="center" vertical="center"/>
    </xf>
    <xf numFmtId="0" fontId="10" fillId="2" borderId="17" xfId="33" applyFont="1" applyFill="1" applyBorder="1" applyAlignment="1">
      <alignment horizontal="justify" vertical="center"/>
    </xf>
    <xf numFmtId="9" fontId="9" fillId="0" borderId="17" xfId="0" applyNumberFormat="1" applyFont="1" applyBorder="1" applyAlignment="1">
      <alignment horizontal="center" vertical="center"/>
    </xf>
    <xf numFmtId="172" fontId="9" fillId="0" borderId="17" xfId="34" applyNumberFormat="1" applyFont="1" applyFill="1" applyBorder="1" applyAlignment="1">
      <alignment horizontal="center" vertical="center"/>
    </xf>
    <xf numFmtId="171" fontId="9" fillId="0" borderId="17" xfId="14" applyNumberFormat="1" applyFont="1" applyBorder="1" applyAlignment="1">
      <alignment vertical="center"/>
    </xf>
    <xf numFmtId="0" fontId="9" fillId="0" borderId="18" xfId="0" applyFont="1" applyBorder="1" applyAlignment="1">
      <alignment horizontal="center" vertical="center"/>
    </xf>
    <xf numFmtId="0" fontId="10" fillId="2" borderId="18" xfId="33" applyFont="1" applyFill="1" applyBorder="1" applyAlignment="1">
      <alignment horizontal="justify" vertical="center"/>
    </xf>
    <xf numFmtId="9" fontId="9" fillId="0" borderId="18" xfId="0" applyNumberFormat="1" applyFont="1" applyBorder="1" applyAlignment="1">
      <alignment horizontal="center" vertical="center"/>
    </xf>
    <xf numFmtId="172" fontId="9" fillId="0" borderId="18" xfId="34" applyNumberFormat="1" applyFont="1" applyFill="1" applyBorder="1" applyAlignment="1">
      <alignment horizontal="center" vertical="center"/>
    </xf>
    <xf numFmtId="171" fontId="9" fillId="0" borderId="18" xfId="14" applyNumberFormat="1" applyFont="1" applyBorder="1" applyAlignment="1">
      <alignment vertical="center"/>
    </xf>
    <xf numFmtId="171" fontId="11" fillId="0" borderId="8" xfId="0" applyNumberFormat="1" applyFont="1" applyBorder="1" applyAlignment="1">
      <alignment vertical="center"/>
    </xf>
    <xf numFmtId="2" fontId="11" fillId="0" borderId="13" xfId="0" applyNumberFormat="1" applyFont="1" applyBorder="1" applyAlignment="1">
      <alignment vertical="center"/>
    </xf>
    <xf numFmtId="0" fontId="11" fillId="4" borderId="9" xfId="0" applyFont="1" applyFill="1" applyBorder="1" applyAlignment="1">
      <alignment horizontal="center" vertical="center" wrapText="1"/>
    </xf>
    <xf numFmtId="0" fontId="9" fillId="4" borderId="4" xfId="0" applyFont="1" applyFill="1" applyBorder="1" applyAlignment="1">
      <alignment vertical="center"/>
    </xf>
    <xf numFmtId="0" fontId="9" fillId="4" borderId="5" xfId="0" applyFont="1" applyFill="1" applyBorder="1" applyAlignment="1">
      <alignment vertical="center"/>
    </xf>
    <xf numFmtId="0" fontId="11" fillId="4" borderId="5" xfId="0" applyFont="1" applyFill="1" applyBorder="1" applyAlignment="1">
      <alignment horizontal="right" vertical="center"/>
    </xf>
    <xf numFmtId="171" fontId="11" fillId="4" borderId="14" xfId="14" applyNumberFormat="1" applyFont="1" applyFill="1" applyBorder="1" applyAlignment="1">
      <alignment vertical="center"/>
    </xf>
    <xf numFmtId="171" fontId="11" fillId="4" borderId="10" xfId="0" applyNumberFormat="1" applyFont="1" applyFill="1" applyBorder="1" applyAlignment="1">
      <alignment vertical="center"/>
    </xf>
    <xf numFmtId="9" fontId="11" fillId="4" borderId="14" xfId="0" applyNumberFormat="1" applyFont="1" applyFill="1" applyBorder="1" applyAlignment="1">
      <alignment horizontal="right" vertical="center"/>
    </xf>
    <xf numFmtId="0" fontId="9" fillId="3" borderId="4" xfId="0" applyFont="1" applyFill="1" applyBorder="1" applyAlignment="1">
      <alignment vertical="center"/>
    </xf>
    <xf numFmtId="0" fontId="11" fillId="3" borderId="5" xfId="0" applyFont="1" applyFill="1" applyBorder="1" applyAlignment="1">
      <alignment vertical="center"/>
    </xf>
    <xf numFmtId="0" fontId="11" fillId="3" borderId="10" xfId="0" applyFont="1" applyFill="1" applyBorder="1" applyAlignment="1">
      <alignment horizontal="right" vertical="center"/>
    </xf>
    <xf numFmtId="171" fontId="11" fillId="3" borderId="10" xfId="14" applyNumberFormat="1" applyFont="1" applyFill="1" applyBorder="1" applyAlignment="1">
      <alignment vertical="center"/>
    </xf>
    <xf numFmtId="0" fontId="11" fillId="0" borderId="7" xfId="0" applyFont="1" applyBorder="1" applyAlignment="1">
      <alignment horizontal="center" vertical="center"/>
    </xf>
    <xf numFmtId="0" fontId="11" fillId="0" borderId="7" xfId="0" applyFont="1" applyBorder="1" applyAlignment="1">
      <alignment horizontal="center" vertical="center" wrapText="1"/>
    </xf>
    <xf numFmtId="0" fontId="9" fillId="0" borderId="0" xfId="0" applyFont="1" applyAlignment="1">
      <alignment horizontal="center" vertical="center"/>
    </xf>
    <xf numFmtId="0" fontId="11" fillId="5" borderId="19" xfId="0" applyFont="1" applyFill="1" applyBorder="1" applyAlignment="1">
      <alignment horizontal="center" vertical="center"/>
    </xf>
    <xf numFmtId="0" fontId="11" fillId="5" borderId="20" xfId="0" applyFont="1" applyFill="1" applyBorder="1" applyAlignment="1">
      <alignment vertical="center"/>
    </xf>
    <xf numFmtId="0" fontId="12" fillId="5" borderId="20" xfId="0" applyFont="1" applyFill="1" applyBorder="1" applyAlignment="1">
      <alignment horizontal="center" vertical="center"/>
    </xf>
    <xf numFmtId="0" fontId="12" fillId="5" borderId="20" xfId="0" applyFont="1" applyFill="1" applyBorder="1" applyAlignment="1">
      <alignment vertical="center"/>
    </xf>
    <xf numFmtId="0" fontId="13" fillId="5" borderId="20" xfId="0" applyFont="1" applyFill="1" applyBorder="1" applyAlignment="1">
      <alignment vertical="center"/>
    </xf>
    <xf numFmtId="0" fontId="13" fillId="5" borderId="7" xfId="0" applyFont="1" applyFill="1" applyBorder="1" applyAlignment="1">
      <alignment vertical="center"/>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9" fontId="9" fillId="0" borderId="17" xfId="32" applyFont="1" applyBorder="1" applyAlignment="1">
      <alignment horizontal="center" vertical="center"/>
    </xf>
    <xf numFmtId="10" fontId="9" fillId="0" borderId="18" xfId="32" applyNumberFormat="1" applyFont="1" applyBorder="1" applyAlignment="1">
      <alignment horizontal="center" vertical="center"/>
    </xf>
    <xf numFmtId="171" fontId="9" fillId="0" borderId="17" xfId="0" applyNumberFormat="1" applyFont="1" applyBorder="1" applyAlignment="1">
      <alignment vertical="center"/>
    </xf>
    <xf numFmtId="171" fontId="9" fillId="0" borderId="18" xfId="0" applyNumberFormat="1" applyFont="1" applyBorder="1" applyAlignment="1">
      <alignment vertical="center"/>
    </xf>
    <xf numFmtId="0" fontId="11" fillId="0" borderId="0" xfId="0" applyFont="1" applyBorder="1" applyAlignment="1">
      <alignment horizontal="right" vertical="center"/>
    </xf>
    <xf numFmtId="171" fontId="9" fillId="0" borderId="0" xfId="0" applyNumberFormat="1" applyFont="1" applyBorder="1" applyAlignment="1">
      <alignment vertical="center"/>
    </xf>
    <xf numFmtId="171" fontId="9" fillId="0" borderId="10" xfId="0" applyNumberFormat="1" applyFont="1" applyBorder="1" applyAlignment="1">
      <alignment vertical="center"/>
    </xf>
    <xf numFmtId="0" fontId="9" fillId="0" borderId="23" xfId="0" applyFont="1" applyBorder="1" applyAlignment="1">
      <alignment horizontal="center" vertical="center"/>
    </xf>
    <xf numFmtId="0" fontId="9" fillId="0" borderId="23" xfId="0" applyFont="1" applyBorder="1" applyAlignment="1">
      <alignment horizontal="center" vertical="center" wrapText="1"/>
    </xf>
    <xf numFmtId="9" fontId="9" fillId="0" borderId="23" xfId="32" applyFont="1" applyBorder="1" applyAlignment="1">
      <alignment horizontal="center" vertical="center"/>
    </xf>
    <xf numFmtId="171" fontId="9" fillId="0" borderId="23" xfId="0" applyNumberFormat="1" applyFont="1" applyBorder="1" applyAlignment="1">
      <alignment vertical="center"/>
    </xf>
    <xf numFmtId="0" fontId="11" fillId="0" borderId="14" xfId="0" applyFont="1" applyBorder="1" applyAlignment="1">
      <alignment horizontal="center" vertical="center"/>
    </xf>
    <xf numFmtId="0" fontId="11" fillId="0" borderId="14" xfId="0" applyFont="1" applyBorder="1" applyAlignment="1">
      <alignment horizontal="center" vertical="center" wrapText="1"/>
    </xf>
    <xf numFmtId="0" fontId="9" fillId="0" borderId="0" xfId="9" applyFont="1" applyAlignment="1">
      <alignment vertical="center"/>
    </xf>
    <xf numFmtId="0" fontId="9" fillId="0" borderId="0" xfId="10" applyFont="1" applyAlignment="1">
      <alignment vertical="center"/>
    </xf>
    <xf numFmtId="0" fontId="14" fillId="0" borderId="26" xfId="0" applyFont="1" applyBorder="1" applyAlignment="1">
      <alignment vertical="center" wrapText="1"/>
    </xf>
    <xf numFmtId="0" fontId="14" fillId="0" borderId="2" xfId="0" applyFont="1" applyBorder="1" applyAlignment="1">
      <alignment vertical="center" wrapText="1"/>
    </xf>
    <xf numFmtId="0" fontId="0" fillId="0" borderId="28" xfId="0" applyBorder="1"/>
    <xf numFmtId="0" fontId="14" fillId="0" borderId="0" xfId="0" applyFont="1" applyBorder="1" applyAlignment="1">
      <alignment vertical="center" wrapText="1"/>
    </xf>
    <xf numFmtId="0" fontId="14" fillId="0" borderId="30" xfId="0" applyFont="1" applyBorder="1" applyAlignment="1">
      <alignment vertical="center" wrapText="1"/>
    </xf>
    <xf numFmtId="0" fontId="14" fillId="0" borderId="31" xfId="0" applyFont="1" applyBorder="1" applyAlignment="1">
      <alignment vertical="center" wrapText="1"/>
    </xf>
    <xf numFmtId="0" fontId="15" fillId="7" borderId="1" xfId="35" applyFont="1" applyFill="1" applyBorder="1" applyAlignment="1">
      <alignment horizontal="center" vertical="center"/>
    </xf>
    <xf numFmtId="0" fontId="15" fillId="7" borderId="1" xfId="35" applyFont="1" applyFill="1" applyBorder="1" applyAlignment="1">
      <alignment vertical="center"/>
    </xf>
    <xf numFmtId="0" fontId="16" fillId="0" borderId="1" xfId="35" applyFont="1" applyBorder="1" applyAlignment="1">
      <alignment horizontal="center" vertical="center"/>
    </xf>
    <xf numFmtId="4" fontId="17" fillId="0" borderId="1" xfId="35" applyNumberFormat="1" applyFont="1" applyBorder="1" applyAlignment="1">
      <alignment horizontal="left" vertical="center"/>
    </xf>
    <xf numFmtId="4" fontId="16" fillId="0" borderId="1" xfId="35" applyNumberFormat="1" applyFont="1" applyBorder="1" applyAlignment="1">
      <alignment horizontal="center" vertical="center"/>
    </xf>
    <xf numFmtId="10" fontId="15" fillId="7" borderId="1" xfId="32" applyNumberFormat="1" applyFont="1" applyFill="1" applyBorder="1" applyAlignment="1">
      <alignment horizontal="right" vertical="center"/>
    </xf>
    <xf numFmtId="173" fontId="17" fillId="0" borderId="1" xfId="35" applyNumberFormat="1" applyFont="1" applyBorder="1" applyAlignment="1">
      <alignment horizontal="center" vertical="center"/>
    </xf>
    <xf numFmtId="10" fontId="17" fillId="0" borderId="1" xfId="32" applyNumberFormat="1" applyFont="1" applyFill="1" applyBorder="1" applyAlignment="1">
      <alignment horizontal="right" vertical="center"/>
    </xf>
    <xf numFmtId="0" fontId="15" fillId="7" borderId="1" xfId="0" applyFont="1" applyFill="1" applyBorder="1" applyAlignment="1">
      <alignment vertical="center"/>
    </xf>
    <xf numFmtId="9" fontId="17" fillId="0" borderId="1" xfId="32" applyFont="1" applyFill="1" applyBorder="1" applyAlignment="1">
      <alignment horizontal="center" vertical="center"/>
    </xf>
    <xf numFmtId="10" fontId="16" fillId="0" borderId="1" xfId="35" applyNumberFormat="1" applyFont="1" applyBorder="1" applyAlignment="1">
      <alignment vertical="center"/>
    </xf>
    <xf numFmtId="10" fontId="18" fillId="8" borderId="1" xfId="32" applyNumberFormat="1" applyFont="1" applyFill="1" applyBorder="1" applyAlignment="1">
      <alignment horizontal="right" vertical="center"/>
    </xf>
    <xf numFmtId="4" fontId="18" fillId="8" borderId="1" xfId="35" applyNumberFormat="1" applyFont="1" applyFill="1" applyBorder="1" applyAlignment="1">
      <alignment horizontal="right" vertical="center"/>
    </xf>
    <xf numFmtId="174" fontId="9" fillId="0" borderId="0" xfId="0" applyNumberFormat="1" applyFont="1" applyAlignment="1">
      <alignment vertical="center"/>
    </xf>
    <xf numFmtId="0" fontId="8" fillId="2" borderId="1" xfId="9" applyFont="1" applyFill="1" applyBorder="1" applyAlignment="1">
      <alignment horizontal="center" vertical="center" wrapText="1"/>
    </xf>
    <xf numFmtId="0" fontId="8" fillId="0" borderId="0" xfId="9" applyFont="1" applyAlignment="1">
      <alignment horizontal="center" vertical="center" wrapText="1"/>
    </xf>
    <xf numFmtId="0" fontId="8" fillId="0" borderId="2" xfId="28" applyFont="1" applyBorder="1" applyAlignment="1">
      <alignment horizontal="center" vertical="center" wrapText="1"/>
    </xf>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6" xfId="0" applyFont="1" applyFill="1" applyBorder="1" applyAlignment="1">
      <alignment horizontal="center" vertical="center"/>
    </xf>
    <xf numFmtId="0" fontId="11" fillId="0" borderId="9" xfId="0" applyFont="1" applyBorder="1" applyAlignment="1">
      <alignment horizontal="right" vertical="center"/>
    </xf>
    <xf numFmtId="0" fontId="11" fillId="0" borderId="12" xfId="0" applyFont="1" applyBorder="1" applyAlignment="1">
      <alignment horizontal="right" vertical="center"/>
    </xf>
    <xf numFmtId="0" fontId="11" fillId="0" borderId="11" xfId="0" applyFont="1" applyBorder="1" applyAlignment="1">
      <alignment horizontal="right" vertical="center"/>
    </xf>
    <xf numFmtId="0" fontId="11" fillId="0" borderId="4" xfId="0" applyFont="1" applyBorder="1" applyAlignment="1">
      <alignment horizontal="right" vertical="center"/>
    </xf>
    <xf numFmtId="0" fontId="11" fillId="0" borderId="5" xfId="0" applyFont="1" applyBorder="1" applyAlignment="1">
      <alignment horizontal="right" vertical="center"/>
    </xf>
    <xf numFmtId="0" fontId="11" fillId="0" borderId="10" xfId="0" applyFont="1" applyBorder="1" applyAlignment="1">
      <alignment horizontal="right" vertical="center"/>
    </xf>
    <xf numFmtId="0" fontId="11" fillId="4" borderId="4" xfId="0" applyFont="1" applyFill="1" applyBorder="1" applyAlignment="1">
      <alignment horizontal="right" vertical="center"/>
    </xf>
    <xf numFmtId="0" fontId="11" fillId="4" borderId="5" xfId="0" applyFont="1" applyFill="1" applyBorder="1" applyAlignment="1">
      <alignment horizontal="right" vertical="center"/>
    </xf>
    <xf numFmtId="0" fontId="11" fillId="4" borderId="10" xfId="0" applyFont="1" applyFill="1" applyBorder="1" applyAlignment="1">
      <alignment horizontal="right" vertical="center"/>
    </xf>
    <xf numFmtId="0" fontId="11" fillId="0" borderId="4" xfId="0" applyFont="1" applyBorder="1" applyAlignment="1">
      <alignment horizontal="center" vertical="center"/>
    </xf>
    <xf numFmtId="0" fontId="11" fillId="0" borderId="10" xfId="0" applyFont="1" applyBorder="1" applyAlignment="1">
      <alignment horizontal="center" vertical="center"/>
    </xf>
    <xf numFmtId="0" fontId="9" fillId="0" borderId="24" xfId="0" applyFont="1" applyBorder="1" applyAlignment="1">
      <alignment horizontal="left" vertical="center" wrapText="1"/>
    </xf>
    <xf numFmtId="0" fontId="9" fillId="0" borderId="25"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15" fillId="8" borderId="33" xfId="35" applyFont="1" applyFill="1" applyBorder="1" applyAlignment="1">
      <alignment horizontal="left" vertical="center"/>
    </xf>
    <xf numFmtId="0" fontId="15" fillId="8" borderId="34" xfId="35" applyFont="1" applyFill="1" applyBorder="1" applyAlignment="1">
      <alignment horizontal="left" vertical="center"/>
    </xf>
    <xf numFmtId="0" fontId="14" fillId="0" borderId="26"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32" xfId="0" applyFont="1" applyBorder="1" applyAlignment="1">
      <alignment horizontal="center" vertical="center" wrapText="1"/>
    </xf>
    <xf numFmtId="0" fontId="14" fillId="6" borderId="33" xfId="0" applyFont="1" applyFill="1" applyBorder="1" applyAlignment="1">
      <alignment horizontal="center" vertical="center" wrapText="1"/>
    </xf>
    <xf numFmtId="0" fontId="14" fillId="6" borderId="34" xfId="0" applyFont="1" applyFill="1" applyBorder="1" applyAlignment="1">
      <alignment horizontal="center" vertical="center" wrapText="1"/>
    </xf>
    <xf numFmtId="0" fontId="14" fillId="6" borderId="35" xfId="0" applyFont="1" applyFill="1" applyBorder="1" applyAlignment="1">
      <alignment horizontal="center" vertical="center" wrapText="1"/>
    </xf>
  </cellXfs>
  <cellStyles count="36">
    <cellStyle name="Millares 10" xfId="12" xr:uid="{00000000-0005-0000-0000-000000000000}"/>
    <cellStyle name="Millares 2" xfId="6" xr:uid="{00000000-0005-0000-0000-000001000000}"/>
    <cellStyle name="Millares 2 2 3" xfId="13" xr:uid="{00000000-0005-0000-0000-000002000000}"/>
    <cellStyle name="Millares 2 9" xfId="31" xr:uid="{C68616C9-15C7-4EEF-9CF5-9C12785E4C8B}"/>
    <cellStyle name="Millares 3" xfId="21" xr:uid="{167F34EE-102F-43BF-8560-48C0571E2211}"/>
    <cellStyle name="Moneda [0] 2" xfId="18" xr:uid="{00000000-0005-0000-0000-000003000000}"/>
    <cellStyle name="Moneda 2" xfId="14" xr:uid="{00000000-0005-0000-0000-000004000000}"/>
    <cellStyle name="Moneda 2 3 2 2" xfId="17" xr:uid="{00000000-0005-0000-0000-000005000000}"/>
    <cellStyle name="Moneda 3" xfId="22" xr:uid="{F71D4284-4AB7-4677-AC4C-8B1656B49DB5}"/>
    <cellStyle name="Moneda 3 2 2" xfId="34" xr:uid="{B5F87242-39D4-4B56-978A-6EDCC1C9A29E}"/>
    <cellStyle name="Moneda 32" xfId="15" xr:uid="{00000000-0005-0000-0000-000006000000}"/>
    <cellStyle name="Moneda 6 2" xfId="29" xr:uid="{5813C1F0-B999-4690-AA96-B5153A509607}"/>
    <cellStyle name="Normal" xfId="0" builtinId="0"/>
    <cellStyle name="Normal 10" xfId="2" xr:uid="{00000000-0005-0000-0000-000008000000}"/>
    <cellStyle name="Normal 10 2" xfId="19" xr:uid="{00000000-0005-0000-0000-000009000000}"/>
    <cellStyle name="Normal 12" xfId="5" xr:uid="{00000000-0005-0000-0000-00000A000000}"/>
    <cellStyle name="Normal 2" xfId="4" xr:uid="{00000000-0005-0000-0000-00000B000000}"/>
    <cellStyle name="Normal 2 10" xfId="10" xr:uid="{00000000-0005-0000-0000-00000C000000}"/>
    <cellStyle name="Normal 2 2" xfId="7" xr:uid="{00000000-0005-0000-0000-00000D000000}"/>
    <cellStyle name="Normal 2 2 2 2 2 2 2" xfId="9" xr:uid="{00000000-0005-0000-0000-00000E000000}"/>
    <cellStyle name="Normal 2 3 2 2 2" xfId="28" xr:uid="{92FCFB89-EFA6-4809-B10E-374B499CD93E}"/>
    <cellStyle name="Normal 2 3 2 3" xfId="20" xr:uid="{9E123FD0-CE16-46B8-892B-BE641E3ECCD8}"/>
    <cellStyle name="Normal 2_FORMATOS_PARA_ENTREGAR 2" xfId="24" xr:uid="{C7F81887-8DD0-4431-A44F-9358000EA9C8}"/>
    <cellStyle name="Normal 3" xfId="30" xr:uid="{B36E7D50-2A40-459A-AD88-1ACA26CB07E2}"/>
    <cellStyle name="Normal 3 2 2" xfId="33" xr:uid="{D6896119-E677-45E5-BC33-1EE932A70315}"/>
    <cellStyle name="Normal 4 2" xfId="11" xr:uid="{00000000-0005-0000-0000-00000F000000}"/>
    <cellStyle name="Normal 6 2" xfId="35" xr:uid="{EBBFDC0B-F1B5-4F27-ABAC-F2D29F9729F6}"/>
    <cellStyle name="Normal 7" xfId="1" xr:uid="{00000000-0005-0000-0000-000010000000}"/>
    <cellStyle name="Normal 74" xfId="23" xr:uid="{8BB26C07-3845-4E65-B1B7-372761FC924F}"/>
    <cellStyle name="Normal 92" xfId="27" xr:uid="{1540DAAC-6166-48A9-9F6D-E666C9F08A7C}"/>
    <cellStyle name="Porcentaje" xfId="32" builtinId="5"/>
    <cellStyle name="Porcentaje 2" xfId="3" xr:uid="{00000000-0005-0000-0000-000011000000}"/>
    <cellStyle name="Porcentaje 3 2" xfId="25" xr:uid="{CDFD73ED-2BD9-41F2-9531-5965F49A6B2B}"/>
    <cellStyle name="Porcentaje 4 2" xfId="16" xr:uid="{00000000-0005-0000-0000-000012000000}"/>
    <cellStyle name="Porcentaje 5" xfId="8" xr:uid="{00000000-0005-0000-0000-000013000000}"/>
    <cellStyle name="Porcentaje 6" xfId="26" xr:uid="{01BC709F-749C-4058-B6BC-CB45DDCF0E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134" Type="http://schemas.openxmlformats.org/officeDocument/2006/relationships/externalLink" Target="externalLinks/externalLink132.xml"/><Relationship Id="rId139" Type="http://schemas.openxmlformats.org/officeDocument/2006/relationships/externalLink" Target="externalLinks/externalLink13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4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externalLink" Target="externalLinks/externalLink133.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141" Type="http://schemas.openxmlformats.org/officeDocument/2006/relationships/styles" Target="styles.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sharedStrings" Target="sharedStrings.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6" Type="http://schemas.openxmlformats.org/officeDocument/2006/relationships/externalLink" Target="externalLinks/externalLink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1066801</xdr:colOff>
      <xdr:row>2</xdr:row>
      <xdr:rowOff>87086</xdr:rowOff>
    </xdr:from>
    <xdr:to>
      <xdr:col>7</xdr:col>
      <xdr:colOff>1001485</xdr:colOff>
      <xdr:row>3</xdr:row>
      <xdr:rowOff>108857</xdr:rowOff>
    </xdr:to>
    <xdr:pic>
      <xdr:nvPicPr>
        <xdr:cNvPr id="3" name="Imagen 2">
          <a:extLst>
            <a:ext uri="{FF2B5EF4-FFF2-40B4-BE49-F238E27FC236}">
              <a16:creationId xmlns:a16="http://schemas.microsoft.com/office/drawing/2014/main" id="{37DC13AA-D7F6-42B4-AF02-4081EFA30D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14458" y="435429"/>
          <a:ext cx="2090056" cy="7946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60960</xdr:colOff>
      <xdr:row>2</xdr:row>
      <xdr:rowOff>53340</xdr:rowOff>
    </xdr:from>
    <xdr:to>
      <xdr:col>2</xdr:col>
      <xdr:colOff>1737360</xdr:colOff>
      <xdr:row>4</xdr:row>
      <xdr:rowOff>152400</xdr:rowOff>
    </xdr:to>
    <xdr:pic>
      <xdr:nvPicPr>
        <xdr:cNvPr id="6" name="Imagen 5">
          <a:extLst>
            <a:ext uri="{FF2B5EF4-FFF2-40B4-BE49-F238E27FC236}">
              <a16:creationId xmlns:a16="http://schemas.microsoft.com/office/drawing/2014/main" id="{4179DC2F-382A-44BF-A2E9-F9F2E556069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3627" b="34412"/>
        <a:stretch/>
      </xdr:blipFill>
      <xdr:spPr>
        <a:xfrm>
          <a:off x="853440" y="419100"/>
          <a:ext cx="3063240" cy="4648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uario/OneDrive/T&#233;cnica/Placa%20huella%20Angostura/Formatos%20invitacion%20privada%20N&#176;%2000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315ED5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MaCaroCar/Documents/PERSONAL%20MACAROCAR/PPTO%20PRELIMINAR%20PPL/APU%20VOL%2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eleal\Brice&#241;o\AAS\PRESUPUESTOS\CA&#209;ASGORDAS\CORRECCION%20SEP%2019-07\PMAA\CD%20Zaragoza%20Bombeo\Presupuesto\PRESUPUESTO%20DEFINITIVO%20ZARAGOZ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lcantarillad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REINALDO%20SEGURO\AASSA\VALDIVIA\PRESUPUESTO%20VALDIVIA%20PTAR.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cueductojul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Users\CESARU~1\AppData\Local\Temp\Rar$DI80.784\APU_AIU_Acue_Brice&#241;o_abril_201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gobantioquia-my.sharepoint.com/D:/C:/Users/dchaves/Desktop/NARI&#209;O/CONECTIVIDAD/EL%20EMPATE%20-%20LA%20UNION%20PR%2060+240%20al%20PR%2066+090/OBRA/BASE/PRESUPUESTO%20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antioquia-my.sharepoint.com/D:/C:/Users/Usuario/Google%20Drive/APU/presupuesto%20pintada%20alcaldi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acometidas%20acueduc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gobantioquia-my.sharepoint.com/D:/C:/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presupuesto%20idu/CANTIDADES%20OBRA/comunicaciones/PTTO%20COMUNICACIONES%2014-ABR-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7463F67B\Cantidades%20Zona%20Sur-Parras-Ajizal-Sabanet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Familia%20Monsalvo%20D&#237;az/Equipo%20Anterior/Rossana/CONSULTORIA/2009/Insumos%2020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acometidas%20alcantarillad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NDES3/mayo%204-01/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Planilla%20de%20impacto%20comunitario%20aspect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Users/David/AppData/Local/Temp/Costos%20operaci&#243;n%20y%20mantenimiento%20-%20Proyectos%20Tipo%20V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d.docs.live.net/Users/diegoalejandro/Downloads/SOACHA%20Presupuesto_750%20_Intermedia_Suelo%20CD_V04V2.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gobantioquia-my.sharepoint.com/DZAPATA%20(10.10.10.253)/AASSA%20TECNICA%201-1/AMALFI/2012/PROYECTOS/COLECTORES%20AMALFI/AMALFI%20PROYECTO%20COLECTORES/BASE/HOJA%20BASE/BASE%20DE%20PRESUPUEST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Jgarcilo3\Contrato%20mtto%202007\Documents%20and%20Settings\jramiret\Configuraci&#243;n%20local\Archivos%20temporales%20de%20Internet\OLK119\Formularios%20%20009350%20corr%20abril%2029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gobantioquia-my.sharepoint.com/D:/C:/PAVICOL/MSOFFICE/LICITAR/analisis%20del%20AIU/AIU.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gobantioquia-my.sharepoint.com/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PRESUPUESTO%20INGENIE.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TRONCAL%2010/PRESUPUESTO/RECIBIDA/PRESUPUESTO/An&#225;lisis%20de%20precios%20unitarios/Datos%20b&#225;sic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SABANA_PRESUPUESTO_CanchaMultiple_900_08sep201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Documents%20and%20Settings/MANUEL%20RICARDO%20GOMEZ/I.D.U/KM%205%20V&#237;a%20la%20Calera/PROCESO%20PRECONTRACUTUAL/presupuestos/Construcci&#243;n/EJEMPLOS/Copia%20de%20PRESUPUESTO%20PUENTE%20TRANSVERSAL%2045%20-%20V.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Documents%20and%20Settings/cmcarden1/Mis%20documentos/MARIA%20CAROLINA/PRESUPUESTO/CONSTRUCCI&#211;N/CALI%20TUNA%20BAJA/1.%20PRESUPUESTO%20CALI%20TUNA%20BAJA%20FI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garcilo3\Contrato%20mtto%202007\Estad.%20Da&#241;os\Rendimientos_Sur%2003-00(JC).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gobantioquia-my.sharepoint.com/D:/C:/Users/JorgeF/Documents/amv%20grupo%203%20boyaca%202009/PRECIOS%20UNITARIOS/corregidos/2011/LICITACIONES%20AGOSTO%202011/apus%20boyaca%20VIA%20chiquinquira%20-%20TUNJA.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F:\VARIOS%20SAN%20ROQUE\Users\Usuario\AppData\Local\Temp\Rar$DI05.444\APU%20-%20Inv..GRUPO%20I.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gobantioquia-my.sharepoint.com/D:/D:/10.0.0.4/tecnico/Documents%20and%20Settings/67370/Configuraci&#243;n%20local/Archivos%20temporales%20de%20Internet/Content.IE5/UOTNRVQZ/Presupuesto%20correigio%20nora%20morales(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d.docs.live.net/Escritorio/PP/PP%20no%20usados/1&#186;%20de%20Mayo%20con%2049C.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Polideportivos%20madrid\Presupuesto%20herramientas%20de%20calculo\MATRIZ%20PARA%20EL%20CALCULO%20DEL%20AIU%202009.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gobantioquia-my.sharepoint.com/D:/C:/Users/Ing.%20Oscar/Downloads/MATRIZ%20PARA%20EL%20CALCULO%20DEL%20AIU%202009.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liquidaci&#243;n%20de%20obra%20por%20administraci&#243;n.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gobantioquia-my.sharepoint.com/D:/C:/Users/jmperez/Documents/TECNICA/DEPORTE%20Y%20RECREACION/02%20ESTANDARIZADO%20POLIDEPORTIVO/05%20HOJA%20CALCULO%20ESTANDARIZADO/PRESUPUESTO%20DEL%20POLIDEPORTIVO%20COMPLETO.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Z:\Hidroarma_044_12_via_puente_depos\Ejecucion\Entregas_a_hidroarma\Entrega_C04412_20130708\Volumen_I_Dise&#241;o_Presupuesto_VCM\Anexos\Anexo15_Presupuesto_VCM.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Anexo%2014_PresupuestoSAN_JUAN_LA_MARIA-MARZ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gobantioquia-my.sharepoint.com/D:/A:/MS/Mis%20documentos/Licitaciones%202002/Lic.Duitama-La%20Palmera/BASEDuitama-La%20Palmer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3B494239\RELACI~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gobantioquia-my.sharepoint.com/marino/C/AMV-3005-2005/ADMON%20GRUPO%203%202004%20-2005/PRESUPUESTOS/Analisis%20de%20Precios%20Unitarios%20ASTRID.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gobantioquia-my.sharepoint.com/D:/A:/CARMEN/3271%20Palmitas/3271%20G1%20Presupuestos%20de%20Pozos-Palmitas%20Centr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DPEI_SUMAR/1.%20Contratos%20Mpios/MARINILLA/2022/7.%20ANDENES/1.%20C.I.%20295SO2022/P_E_P_Marinilla%2022-07-2022%20Rev%20OOPP.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gobantioquia-my.sharepoint.com/D:/H:/ADM%20VIAL%2003%20-%20CORDOBA/ESTADO%20DE%20RED/2103mar%2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garcilo3\Contrato%20mtto%202007\Informes%20y%20tareas\Estad&#237;sticas%20Rendimientos\Sur\Rendimientos_Sur%20(EEPPM)%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gobantioquia-my.sharepoint.com/D:/E:/Users/TRAMO%20III/Desktop/Nueva%20carpeta/Users/Subtecnica.PROCOPAL/Documents/MVM/DEVIMED%20S.A/San%20Vicente/HLOPEZA/GERONA/CANTIDADES%20REPOSICION/SUBCIRCUITO%207/REDES7.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VARIOS%20SAN%20ROQUE\Mis%20Documentos\AMV-02-BOL\EST.V&#205;A%20CRITERIO%20TECNIC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gobantioquia-my.sharepoint.com/VILLA%20TAKOA/Presupuesto/APUS%20VILLA%20TAKO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VARIOS%20SAN%20ROQUE\Users\Gonzalo\AppData\Local\Microsoft\Windows\Temporary%20Internet%20Files\Content.IE5\KAI0O346\Pto%20Guatape%20-%20anillo%20vial%20guatape%20paquete%20I.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Informe%20semanal%20de%20avance%20de%20obra%20civi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solicitud%20de%20servici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gobantioquia-my.sharepoint.com/D:/C:/SIMULACI&#211;NEDIFICIO.ok.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pto%20Aldo%20EL%20Paraiso%20version%202.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gobantioquia-my.sharepoint.com/D:/A:/PUNITARIOS%20PARA%20241201%202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resuesto%20definitivo%20alcantarillad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gobantioquia-my.sharepoint.com/Users/ING~1.OSC/AppData/Local/Temp/Rar$DI01.853/Cantidades_750%20_Alta_Suelo%20AB.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Presupuesto_750%20_Baja_Suelo%20AB%20actualizado%202015%20con%20ICCP.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gobantioquia-my.sharepoint.com/D:/D:/marino/C/Documents%20and%20Settings/Hector%20Guerrero/Mis%20documentos/Licitaciones%20realizadas/Invias/INTER-Taraza-caucasia/DIFERGO/WINDOWS/TEMP/Preobra/ModeloPresupuest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gobantioquia-my.sharepoint.com/D:/C:/Mis%20Documentos/Licitaciones/LIC-2000/OFERTAS/noviciado%20la%20caba&#241;a/CANTIDADES-ZOFICIO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gobantioquia-my.sharepoint.com/D:/C:/Polideportivos%20madrid/Presupuesto%20herramientas%20de%20calculo/MATRIZ%20PARA%20EL%20CALCULO%20DEL%20AIU%202009.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en ejecución"/>
      <sheetName val="Experiencia del proponente"/>
      <sheetName val="Presupuesto de obra."/>
      <sheetName val="AU"/>
      <sheetName val="P.A.G.A"/>
      <sheetName val="P.M.T"/>
      <sheetName val="PAPSO OBRA"/>
      <sheetName val="Multas o sanciones"/>
      <sheetName val="Info financiera extranjeros"/>
    </sheetNames>
    <definedNames>
      <definedName name="ERR" sheetId="6"/>
    </defined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s>
    <sheetDataSet>
      <sheetData sheetId="0" refreshError="1"/>
      <sheetData sheetId="1" refreshError="1"/>
      <sheetData sheetId="2" refreshError="1"/>
      <sheetData sheetId="3" refreshError="1">
        <row r="3">
          <cell r="C3">
            <v>0.22</v>
          </cell>
        </row>
        <row r="37">
          <cell r="D37">
            <v>238339.31808500001</v>
          </cell>
        </row>
        <row r="77">
          <cell r="D77">
            <v>102098.56</v>
          </cell>
        </row>
        <row r="219">
          <cell r="D219">
            <v>225572</v>
          </cell>
        </row>
        <row r="221">
          <cell r="D221">
            <v>335485</v>
          </cell>
        </row>
        <row r="223">
          <cell r="D223">
            <v>617090</v>
          </cell>
        </row>
        <row r="229">
          <cell r="D229">
            <v>1138004</v>
          </cell>
        </row>
        <row r="232">
          <cell r="D232">
            <v>199479</v>
          </cell>
        </row>
        <row r="234">
          <cell r="D234">
            <v>271479</v>
          </cell>
        </row>
        <row r="236">
          <cell r="D236">
            <v>471618</v>
          </cell>
        </row>
        <row r="242">
          <cell r="D242">
            <v>598104</v>
          </cell>
        </row>
        <row r="248">
          <cell r="D248">
            <v>101154</v>
          </cell>
        </row>
        <row r="273">
          <cell r="D273">
            <v>199630.19999999998</v>
          </cell>
        </row>
        <row r="278">
          <cell r="D278">
            <v>345599.95999999996</v>
          </cell>
        </row>
        <row r="282">
          <cell r="D282">
            <v>423911.56</v>
          </cell>
        </row>
        <row r="284">
          <cell r="D284">
            <v>913900.2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15">
          <cell r="D15">
            <v>450000</v>
          </cell>
        </row>
        <row r="16">
          <cell r="D16">
            <v>158487.09999999998</v>
          </cell>
        </row>
        <row r="17">
          <cell r="D17">
            <v>85000</v>
          </cell>
        </row>
        <row r="24">
          <cell r="D24">
            <v>2465</v>
          </cell>
        </row>
        <row r="25">
          <cell r="D25">
            <v>3166.7999999999997</v>
          </cell>
        </row>
        <row r="26">
          <cell r="D26">
            <v>2900</v>
          </cell>
        </row>
        <row r="28">
          <cell r="D28">
            <v>2400</v>
          </cell>
        </row>
        <row r="30">
          <cell r="D30">
            <v>33600</v>
          </cell>
        </row>
        <row r="36">
          <cell r="D36">
            <v>405058.2886875</v>
          </cell>
        </row>
        <row r="37">
          <cell r="D37">
            <v>371552.68868750002</v>
          </cell>
        </row>
        <row r="38">
          <cell r="D38">
            <v>348842.2886875</v>
          </cell>
        </row>
        <row r="40">
          <cell r="D40">
            <v>327234.2886875</v>
          </cell>
        </row>
        <row r="46">
          <cell r="D46">
            <v>345051.98411249998</v>
          </cell>
        </row>
        <row r="47">
          <cell r="D47">
            <v>280464.14411250001</v>
          </cell>
        </row>
        <row r="57">
          <cell r="D57">
            <v>8500</v>
          </cell>
        </row>
        <row r="58">
          <cell r="D58">
            <v>26200</v>
          </cell>
        </row>
        <row r="64">
          <cell r="D64">
            <v>1800</v>
          </cell>
        </row>
        <row r="65">
          <cell r="D65">
            <v>55000</v>
          </cell>
        </row>
        <row r="66">
          <cell r="D66">
            <v>225000</v>
          </cell>
        </row>
        <row r="67">
          <cell r="D67">
            <v>260000</v>
          </cell>
        </row>
        <row r="68">
          <cell r="D68">
            <v>20000</v>
          </cell>
        </row>
        <row r="69">
          <cell r="D69">
            <v>266800</v>
          </cell>
        </row>
        <row r="71">
          <cell r="D71">
            <v>37100</v>
          </cell>
        </row>
        <row r="72">
          <cell r="D72">
            <v>1250</v>
          </cell>
        </row>
        <row r="77">
          <cell r="D77">
            <v>2500</v>
          </cell>
        </row>
        <row r="78">
          <cell r="D78">
            <v>50</v>
          </cell>
        </row>
        <row r="83">
          <cell r="D83">
            <v>1820</v>
          </cell>
        </row>
        <row r="84">
          <cell r="D84">
            <v>3160</v>
          </cell>
        </row>
        <row r="86">
          <cell r="D86">
            <v>6200</v>
          </cell>
        </row>
        <row r="89">
          <cell r="D89">
            <v>22078</v>
          </cell>
        </row>
        <row r="90">
          <cell r="D90">
            <v>48210</v>
          </cell>
        </row>
        <row r="99">
          <cell r="D99">
            <v>5500</v>
          </cell>
        </row>
        <row r="101">
          <cell r="D101">
            <v>18700</v>
          </cell>
        </row>
        <row r="102">
          <cell r="D102">
            <v>39900</v>
          </cell>
        </row>
        <row r="112">
          <cell r="D112">
            <v>14779.75</v>
          </cell>
        </row>
        <row r="113">
          <cell r="D113">
            <v>32215.52</v>
          </cell>
        </row>
        <row r="122">
          <cell r="D122">
            <v>12700</v>
          </cell>
        </row>
        <row r="123">
          <cell r="D123">
            <v>26950</v>
          </cell>
        </row>
        <row r="124">
          <cell r="D124">
            <v>48860</v>
          </cell>
        </row>
        <row r="138">
          <cell r="D138">
            <v>46516</v>
          </cell>
        </row>
        <row r="139">
          <cell r="D139">
            <v>28617.199999999997</v>
          </cell>
        </row>
        <row r="140">
          <cell r="D140">
            <v>16714.439999999999</v>
          </cell>
        </row>
        <row r="144">
          <cell r="D144">
            <v>127224.15999999999</v>
          </cell>
        </row>
        <row r="145">
          <cell r="D145">
            <v>19349.96</v>
          </cell>
        </row>
        <row r="146">
          <cell r="D146">
            <v>31895.359999999997</v>
          </cell>
        </row>
        <row r="147">
          <cell r="D147">
            <v>54693.999999999993</v>
          </cell>
        </row>
        <row r="151">
          <cell r="D151">
            <v>24368.12</v>
          </cell>
        </row>
        <row r="210">
          <cell r="D210">
            <v>21346.969599999997</v>
          </cell>
        </row>
        <row r="211">
          <cell r="D211">
            <v>45206.15004</v>
          </cell>
        </row>
        <row r="215">
          <cell r="D215">
            <v>9839.6187999999984</v>
          </cell>
        </row>
        <row r="216">
          <cell r="D216">
            <v>84038.531599999988</v>
          </cell>
        </row>
        <row r="223">
          <cell r="D223">
            <v>13029.535279999998</v>
          </cell>
        </row>
        <row r="224">
          <cell r="D224">
            <v>119415.67567999999</v>
          </cell>
        </row>
        <row r="229">
          <cell r="D229">
            <v>19005.633333333331</v>
          </cell>
        </row>
        <row r="230">
          <cell r="D230">
            <v>27783.353333333333</v>
          </cell>
        </row>
        <row r="231">
          <cell r="D231">
            <v>40389.653333333328</v>
          </cell>
        </row>
        <row r="232">
          <cell r="D232">
            <v>59717.38</v>
          </cell>
        </row>
        <row r="288">
          <cell r="D288">
            <v>154280</v>
          </cell>
        </row>
        <row r="289">
          <cell r="D289">
            <v>386280</v>
          </cell>
        </row>
        <row r="302">
          <cell r="D302">
            <v>733802.08</v>
          </cell>
        </row>
        <row r="318">
          <cell r="D318">
            <v>287456.35199999996</v>
          </cell>
        </row>
        <row r="320">
          <cell r="D320">
            <v>263804.88</v>
          </cell>
        </row>
        <row r="328">
          <cell r="D328">
            <v>141757.21999999997</v>
          </cell>
        </row>
        <row r="329">
          <cell r="D329">
            <v>370236.50399999996</v>
          </cell>
        </row>
        <row r="334">
          <cell r="D334">
            <v>128415.36399999999</v>
          </cell>
        </row>
        <row r="352">
          <cell r="D352">
            <v>31785.455799999996</v>
          </cell>
        </row>
        <row r="354">
          <cell r="D354">
            <v>16017.285</v>
          </cell>
        </row>
        <row r="355">
          <cell r="D355">
            <v>74640.103719999999</v>
          </cell>
        </row>
        <row r="356">
          <cell r="D356">
            <v>35988.244999999995</v>
          </cell>
        </row>
        <row r="357">
          <cell r="D357">
            <v>1675.3126</v>
          </cell>
        </row>
        <row r="358">
          <cell r="D358">
            <v>2137.7291999999998</v>
          </cell>
        </row>
        <row r="359">
          <cell r="D359">
            <v>2098.3100799999997</v>
          </cell>
        </row>
        <row r="369">
          <cell r="D369">
            <v>5914.1749999999993</v>
          </cell>
        </row>
        <row r="370">
          <cell r="D370">
            <v>2091.1999999999998</v>
          </cell>
        </row>
        <row r="372">
          <cell r="D372">
            <v>182.98</v>
          </cell>
        </row>
        <row r="373">
          <cell r="D373">
            <v>25355.8</v>
          </cell>
        </row>
        <row r="374">
          <cell r="D374">
            <v>16049.96</v>
          </cell>
        </row>
        <row r="376">
          <cell r="D376">
            <v>15775.49</v>
          </cell>
        </row>
        <row r="384">
          <cell r="D384">
            <v>1110.95</v>
          </cell>
        </row>
        <row r="392">
          <cell r="D392">
            <v>45745</v>
          </cell>
        </row>
        <row r="399">
          <cell r="D399">
            <v>20731.634000000002</v>
          </cell>
        </row>
        <row r="403">
          <cell r="D403">
            <v>181934.4</v>
          </cell>
        </row>
        <row r="404">
          <cell r="D404">
            <v>1058.6699999999998</v>
          </cell>
        </row>
        <row r="405">
          <cell r="D405">
            <v>2587329.03125</v>
          </cell>
        </row>
        <row r="407">
          <cell r="D407">
            <v>3267.5</v>
          </cell>
        </row>
        <row r="413">
          <cell r="D413">
            <v>25094.399999999998</v>
          </cell>
        </row>
        <row r="430">
          <cell r="D430">
            <v>803543.6</v>
          </cell>
        </row>
        <row r="435">
          <cell r="D435">
            <v>600383.5199999999</v>
          </cell>
        </row>
        <row r="447">
          <cell r="D447">
            <v>1543960</v>
          </cell>
        </row>
        <row r="453">
          <cell r="D453">
            <v>64959.999999999993</v>
          </cell>
        </row>
        <row r="454">
          <cell r="D454">
            <v>80000</v>
          </cell>
        </row>
        <row r="455">
          <cell r="D455">
            <v>5582.5</v>
          </cell>
        </row>
        <row r="457">
          <cell r="D457">
            <v>44080</v>
          </cell>
        </row>
        <row r="458">
          <cell r="D458">
            <v>38280</v>
          </cell>
        </row>
        <row r="459">
          <cell r="D459">
            <v>35960</v>
          </cell>
        </row>
        <row r="464">
          <cell r="D464">
            <v>50000</v>
          </cell>
        </row>
        <row r="466">
          <cell r="D466">
            <v>24000</v>
          </cell>
        </row>
        <row r="467">
          <cell r="D467">
            <v>5000</v>
          </cell>
        </row>
        <row r="468">
          <cell r="D468">
            <v>10500</v>
          </cell>
        </row>
        <row r="469">
          <cell r="D469">
            <v>580</v>
          </cell>
        </row>
        <row r="471">
          <cell r="D471">
            <v>10000</v>
          </cell>
        </row>
        <row r="472">
          <cell r="D472">
            <v>5600</v>
          </cell>
        </row>
        <row r="473">
          <cell r="D473">
            <v>19720</v>
          </cell>
        </row>
        <row r="474">
          <cell r="D474">
            <v>29500</v>
          </cell>
        </row>
        <row r="476">
          <cell r="D476">
            <v>5000</v>
          </cell>
        </row>
        <row r="487">
          <cell r="D487">
            <v>12100</v>
          </cell>
        </row>
        <row r="488">
          <cell r="D488">
            <v>25000</v>
          </cell>
        </row>
        <row r="489">
          <cell r="D489">
            <v>7000</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1. bocatoma la trinidad"/>
      <sheetName val=" BOCATOMA TRINIDAD"/>
      <sheetName val="2. BOCATOMA TIRANA"/>
      <sheetName val="3. DESARENADOR"/>
      <sheetName val="4. ADUCCION"/>
      <sheetName val="5. REDES"/>
      <sheetName val="listado de apu"/>
      <sheetName val="AIU"/>
      <sheetName val="PRESTA"/>
      <sheetName val="BASE"/>
      <sheetName val="BASE CTOS"/>
      <sheetName val="SEPARADORAS"/>
      <sheetName val="RESUMEN GENERAL OBRAS"/>
      <sheetName val="CAPTACIÓN"/>
      <sheetName val="APU CAPTACION"/>
      <sheetName val="DESARENADOR"/>
      <sheetName val="APU DESARENDOR"/>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C5">
            <v>0.1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row r="13">
          <cell r="D13">
            <v>566700</v>
          </cell>
        </row>
      </sheetData>
      <sheetData sheetId="3">
        <row r="3">
          <cell r="C3">
            <v>0.27699999999999997</v>
          </cell>
        </row>
        <row r="188">
          <cell r="D188">
            <v>97364.599999999991</v>
          </cell>
        </row>
        <row r="189">
          <cell r="D189">
            <v>128057.81333333334</v>
          </cell>
        </row>
        <row r="190">
          <cell r="D190">
            <v>158953.06</v>
          </cell>
        </row>
        <row r="218">
          <cell r="D218">
            <v>74466.2</v>
          </cell>
        </row>
        <row r="219">
          <cell r="D219">
            <v>150543.63999999998</v>
          </cell>
        </row>
        <row r="220">
          <cell r="D220">
            <v>228690.52</v>
          </cell>
        </row>
        <row r="221">
          <cell r="D221">
            <v>146354.87999999998</v>
          </cell>
        </row>
        <row r="222">
          <cell r="D222">
            <v>269281.24</v>
          </cell>
        </row>
        <row r="237">
          <cell r="D237">
            <v>96725.439999999988</v>
          </cell>
        </row>
        <row r="238">
          <cell r="D238">
            <v>60553.159999999996</v>
          </cell>
        </row>
        <row r="240">
          <cell r="D240">
            <v>189399</v>
          </cell>
        </row>
        <row r="241">
          <cell r="D241">
            <v>385131.6</v>
          </cell>
        </row>
        <row r="353">
          <cell r="D353">
            <v>6400</v>
          </cell>
        </row>
        <row r="362">
          <cell r="D362">
            <v>139200</v>
          </cell>
        </row>
        <row r="424">
          <cell r="D424">
            <v>10500</v>
          </cell>
        </row>
      </sheetData>
      <sheetData sheetId="4"/>
      <sheetData sheetId="5"/>
      <sheetData sheetId="6"/>
      <sheetData sheetId="7"/>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row r="10">
          <cell r="C10" t="str">
            <v>AYUDANTE RASO</v>
          </cell>
        </row>
      </sheetData>
      <sheetData sheetId="2"/>
      <sheetData sheetId="3">
        <row r="3">
          <cell r="C3">
            <v>0.27700000000000002</v>
          </cell>
        </row>
        <row r="17">
          <cell r="D17">
            <v>650</v>
          </cell>
        </row>
        <row r="19">
          <cell r="D19">
            <v>8451.7394499999991</v>
          </cell>
        </row>
        <row r="26">
          <cell r="D26">
            <v>2840</v>
          </cell>
        </row>
        <row r="28">
          <cell r="D28">
            <v>88800</v>
          </cell>
        </row>
        <row r="40">
          <cell r="D40">
            <v>385671.42063249997</v>
          </cell>
        </row>
        <row r="47">
          <cell r="D47">
            <v>39500</v>
          </cell>
        </row>
        <row r="48">
          <cell r="D48">
            <v>85960</v>
          </cell>
        </row>
        <row r="52">
          <cell r="D52">
            <v>35600</v>
          </cell>
        </row>
        <row r="62">
          <cell r="D62">
            <v>39000</v>
          </cell>
        </row>
        <row r="79">
          <cell r="D79">
            <v>13381</v>
          </cell>
        </row>
        <row r="82">
          <cell r="D82">
            <v>81770</v>
          </cell>
        </row>
        <row r="89">
          <cell r="D89">
            <v>11750</v>
          </cell>
        </row>
        <row r="113">
          <cell r="D113">
            <v>199549</v>
          </cell>
        </row>
        <row r="119">
          <cell r="D119">
            <v>233920.96</v>
          </cell>
        </row>
        <row r="124">
          <cell r="D124">
            <v>251.71999999999997</v>
          </cell>
        </row>
        <row r="126">
          <cell r="D126">
            <v>13248.359999999999</v>
          </cell>
        </row>
        <row r="175">
          <cell r="D175">
            <v>8469.16</v>
          </cell>
        </row>
        <row r="250">
          <cell r="D250">
            <v>124119.99999999999</v>
          </cell>
        </row>
        <row r="251">
          <cell r="D251">
            <v>110199.99999999999</v>
          </cell>
        </row>
        <row r="252">
          <cell r="D252">
            <v>117159.99999999999</v>
          </cell>
        </row>
        <row r="253">
          <cell r="D253">
            <v>78880</v>
          </cell>
        </row>
        <row r="254">
          <cell r="D254">
            <v>62639.999999999993</v>
          </cell>
        </row>
        <row r="256">
          <cell r="D256">
            <v>1698239.9999999998</v>
          </cell>
        </row>
        <row r="259">
          <cell r="D259">
            <v>696000</v>
          </cell>
        </row>
        <row r="271">
          <cell r="D271">
            <v>169360</v>
          </cell>
        </row>
        <row r="273">
          <cell r="D273">
            <v>85840</v>
          </cell>
        </row>
        <row r="275">
          <cell r="D275">
            <v>51040</v>
          </cell>
        </row>
        <row r="285">
          <cell r="D285">
            <v>63799.999999999993</v>
          </cell>
        </row>
        <row r="286">
          <cell r="D286">
            <v>92800</v>
          </cell>
        </row>
        <row r="289">
          <cell r="D289">
            <v>535920</v>
          </cell>
        </row>
        <row r="290">
          <cell r="D290">
            <v>574200</v>
          </cell>
        </row>
        <row r="294">
          <cell r="D294">
            <v>70760</v>
          </cell>
        </row>
        <row r="296">
          <cell r="D296">
            <v>55679.999999999993</v>
          </cell>
        </row>
        <row r="297">
          <cell r="D297">
            <v>97440</v>
          </cell>
        </row>
        <row r="298">
          <cell r="D298">
            <v>136880</v>
          </cell>
        </row>
        <row r="300">
          <cell r="D300">
            <v>112519.99999999999</v>
          </cell>
        </row>
        <row r="302">
          <cell r="D302">
            <v>153120</v>
          </cell>
        </row>
        <row r="303">
          <cell r="D303">
            <v>114839.99999999999</v>
          </cell>
        </row>
        <row r="304">
          <cell r="D304">
            <v>178640</v>
          </cell>
        </row>
        <row r="306">
          <cell r="D306">
            <v>256359.99999999997</v>
          </cell>
        </row>
        <row r="307">
          <cell r="D307">
            <v>256359.99999999997</v>
          </cell>
        </row>
        <row r="309">
          <cell r="D309">
            <v>3498.56</v>
          </cell>
        </row>
        <row r="319">
          <cell r="D319">
            <v>27839.999999999996</v>
          </cell>
        </row>
        <row r="320">
          <cell r="D320">
            <v>30159.999999999996</v>
          </cell>
        </row>
        <row r="321">
          <cell r="D321">
            <v>33640</v>
          </cell>
        </row>
        <row r="323">
          <cell r="D323">
            <v>17400</v>
          </cell>
        </row>
        <row r="324">
          <cell r="D324">
            <v>8119.9999999999991</v>
          </cell>
        </row>
        <row r="325">
          <cell r="D325">
            <v>81200</v>
          </cell>
        </row>
        <row r="327">
          <cell r="D327">
            <v>105560</v>
          </cell>
        </row>
        <row r="330">
          <cell r="D330">
            <v>22620</v>
          </cell>
        </row>
        <row r="337">
          <cell r="D337">
            <v>428039.99999999994</v>
          </cell>
        </row>
        <row r="339">
          <cell r="D339">
            <v>1704039.9999999998</v>
          </cell>
        </row>
        <row r="341">
          <cell r="D341">
            <v>15000</v>
          </cell>
        </row>
        <row r="342">
          <cell r="D342">
            <v>700</v>
          </cell>
        </row>
        <row r="346">
          <cell r="D346">
            <v>59300</v>
          </cell>
        </row>
        <row r="347">
          <cell r="D347">
            <v>27500.000000000004</v>
          </cell>
        </row>
        <row r="348">
          <cell r="D348">
            <v>26950.000000000004</v>
          </cell>
        </row>
        <row r="349">
          <cell r="D349">
            <v>12790</v>
          </cell>
        </row>
        <row r="352">
          <cell r="D352">
            <v>6530</v>
          </cell>
        </row>
        <row r="353">
          <cell r="D353">
            <v>6400</v>
          </cell>
        </row>
        <row r="354">
          <cell r="D354">
            <v>73800</v>
          </cell>
        </row>
        <row r="356">
          <cell r="D356">
            <v>2641</v>
          </cell>
        </row>
        <row r="357">
          <cell r="D357">
            <v>50000</v>
          </cell>
        </row>
        <row r="359">
          <cell r="D359">
            <v>50380.000000000007</v>
          </cell>
        </row>
        <row r="360">
          <cell r="D360">
            <v>2750</v>
          </cell>
        </row>
        <row r="368">
          <cell r="D368">
            <v>812</v>
          </cell>
        </row>
        <row r="369">
          <cell r="D369">
            <v>52500</v>
          </cell>
        </row>
        <row r="370">
          <cell r="D370">
            <v>12800</v>
          </cell>
        </row>
        <row r="372">
          <cell r="D372">
            <v>8000</v>
          </cell>
        </row>
        <row r="376">
          <cell r="D376">
            <v>9723</v>
          </cell>
        </row>
        <row r="377">
          <cell r="D377">
            <v>19603</v>
          </cell>
        </row>
        <row r="378">
          <cell r="D378">
            <v>20595</v>
          </cell>
        </row>
        <row r="384">
          <cell r="D384">
            <v>2412800</v>
          </cell>
        </row>
        <row r="385">
          <cell r="D385">
            <v>1607760</v>
          </cell>
        </row>
        <row r="387">
          <cell r="D387">
            <v>584640</v>
          </cell>
        </row>
        <row r="388">
          <cell r="D388">
            <v>438479.99999999994</v>
          </cell>
        </row>
        <row r="395">
          <cell r="D395">
            <v>17136</v>
          </cell>
        </row>
        <row r="397">
          <cell r="D397">
            <v>331080</v>
          </cell>
        </row>
        <row r="398">
          <cell r="D398">
            <v>103959.59</v>
          </cell>
        </row>
        <row r="408">
          <cell r="D408">
            <v>8119.9999999999991</v>
          </cell>
        </row>
        <row r="417">
          <cell r="D417">
            <v>120000</v>
          </cell>
        </row>
        <row r="418">
          <cell r="D418">
            <v>50000</v>
          </cell>
        </row>
        <row r="421">
          <cell r="D421">
            <v>40000</v>
          </cell>
        </row>
        <row r="426">
          <cell r="D426">
            <v>3500</v>
          </cell>
        </row>
        <row r="431">
          <cell r="D431">
            <v>17400</v>
          </cell>
        </row>
        <row r="433">
          <cell r="D433">
            <v>33640</v>
          </cell>
        </row>
        <row r="447">
          <cell r="D447">
            <v>16143</v>
          </cell>
        </row>
        <row r="452">
          <cell r="D452">
            <v>53592</v>
          </cell>
        </row>
        <row r="455">
          <cell r="D455">
            <v>2988</v>
          </cell>
        </row>
        <row r="456">
          <cell r="D456">
            <v>1200</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FACTORES"/>
      <sheetName val="CANT.5921"/>
      <sheetName val="ACTA COMPARATIVA"/>
      <sheetName val="RESUMEN OBRAS "/>
      <sheetName val="ACUEDUCTO"/>
      <sheetName val="ALCANTARILLADO"/>
      <sheetName val="DOMICILIARIAS"/>
      <sheetName val="APU ACUEDUCTO (2)"/>
      <sheetName val="APU ACUEDUCTO"/>
      <sheetName val="APU ALCANTARILLADO"/>
      <sheetName val="BASE CTOS"/>
      <sheetName val="FORMULARIO AIU"/>
      <sheetName val="PRESTA"/>
      <sheetName val="BASE"/>
    </sheetNames>
    <sheetDataSet>
      <sheetData sheetId="0">
        <row r="1">
          <cell r="A1" t="str">
            <v>Name</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26"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7"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28"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29"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0"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31"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2"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3"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4"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5" refreshError="1"/>
      <sheetData sheetId="36"/>
      <sheetData sheetId="37"/>
      <sheetData sheetId="38"/>
      <sheetData sheetId="39"/>
      <sheetData sheetId="40"/>
      <sheetData sheetId="4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refreshError="1"/>
      <sheetData sheetId="245" refreshError="1"/>
      <sheetData sheetId="246" refreshError="1"/>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sheetData sheetId="938"/>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sheetData sheetId="2033"/>
      <sheetData sheetId="2034"/>
      <sheetData sheetId="2035"/>
      <sheetData sheetId="2036"/>
      <sheetData sheetId="2037"/>
      <sheetData sheetId="2038"/>
      <sheetData sheetId="2039"/>
      <sheetData sheetId="2040"/>
      <sheetData sheetId="2041"/>
      <sheetData sheetId="2042">
        <row r="249">
          <cell r="D249">
            <v>142036</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aral. 1"/>
      <sheetName val="Paral. 2"/>
      <sheetName val="Paral. 3"/>
      <sheetName val="Paral.4"/>
      <sheetName val="Tramo 2"/>
      <sheetName val="Hoja3"/>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LISTA"/>
      <sheetName val="AMOBLAMINETO"/>
      <sheetName val="BASE DE DATOS DE PRECI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Lista ICCU"/>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sheetData sheetId="189"/>
      <sheetData sheetId="190"/>
      <sheetData sheetId="191"/>
      <sheetData sheetId="192"/>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sheetData sheetId="220"/>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sheetData sheetId="448">
        <row r="2">
          <cell r="A2">
            <v>0</v>
          </cell>
        </row>
      </sheetData>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sheetData sheetId="964"/>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sheetData sheetId="974"/>
      <sheetData sheetId="975"/>
      <sheetData sheetId="976"/>
      <sheetData sheetId="977"/>
      <sheetData sheetId="978"/>
      <sheetData sheetId="979"/>
      <sheetData sheetId="980"/>
      <sheetData sheetId="981">
        <row r="5">
          <cell r="B5" t="str">
            <v>T1</v>
          </cell>
        </row>
      </sheetData>
      <sheetData sheetId="982">
        <row r="2">
          <cell r="B2">
            <v>100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sheetData sheetId="988">
        <row r="2">
          <cell r="A2">
            <v>0</v>
          </cell>
        </row>
      </sheetData>
      <sheetData sheetId="989">
        <row r="2">
          <cell r="A2">
            <v>0</v>
          </cell>
        </row>
      </sheetData>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sheetData sheetId="1043" refreshError="1"/>
      <sheetData sheetId="1044">
        <row r="2">
          <cell r="A2">
            <v>0</v>
          </cell>
        </row>
      </sheetData>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row r="2">
          <cell r="A2">
            <v>0</v>
          </cell>
        </row>
      </sheetData>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row r="2">
          <cell r="A2">
            <v>0</v>
          </cell>
        </row>
      </sheetData>
      <sheetData sheetId="1207">
        <row r="2">
          <cell r="A2">
            <v>0</v>
          </cell>
        </row>
      </sheetData>
      <sheetData sheetId="1208">
        <row r="2">
          <cell r="A2">
            <v>0</v>
          </cell>
        </row>
      </sheetData>
      <sheetData sheetId="1209">
        <row r="2">
          <cell r="A2">
            <v>0</v>
          </cell>
        </row>
      </sheetData>
      <sheetData sheetId="1210"/>
      <sheetData sheetId="1211"/>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sheetData sheetId="1219"/>
      <sheetData sheetId="1220"/>
      <sheetData sheetId="1221"/>
      <sheetData sheetId="1222"/>
      <sheetData sheetId="1223">
        <row r="2">
          <cell r="A2">
            <v>0</v>
          </cell>
        </row>
      </sheetData>
      <sheetData sheetId="1224">
        <row r="2">
          <cell r="A2">
            <v>0</v>
          </cell>
        </row>
      </sheetData>
      <sheetData sheetId="1225">
        <row r="2">
          <cell r="A2">
            <v>0</v>
          </cell>
        </row>
      </sheetData>
      <sheetData sheetId="1226"/>
      <sheetData sheetId="1227"/>
      <sheetData sheetId="1228">
        <row r="2">
          <cell r="A2">
            <v>0</v>
          </cell>
        </row>
      </sheetData>
      <sheetData sheetId="1229"/>
      <sheetData sheetId="1230">
        <row r="5">
          <cell r="B5" t="str">
            <v>T1</v>
          </cell>
        </row>
      </sheetData>
      <sheetData sheetId="1231"/>
      <sheetData sheetId="1232">
        <row r="2">
          <cell r="A2">
            <v>0</v>
          </cell>
        </row>
      </sheetData>
      <sheetData sheetId="1233">
        <row r="2">
          <cell r="A2">
            <v>0</v>
          </cell>
        </row>
      </sheetData>
      <sheetData sheetId="1234"/>
      <sheetData sheetId="1235"/>
      <sheetData sheetId="1236">
        <row r="2">
          <cell r="A2">
            <v>0</v>
          </cell>
        </row>
      </sheetData>
      <sheetData sheetId="1237"/>
      <sheetData sheetId="1238"/>
      <sheetData sheetId="1239"/>
      <sheetData sheetId="1240"/>
      <sheetData sheetId="1241"/>
      <sheetData sheetId="1242"/>
      <sheetData sheetId="1243"/>
      <sheetData sheetId="1244"/>
      <sheetData sheetId="1245"/>
      <sheetData sheetId="1246"/>
      <sheetData sheetId="1247">
        <row r="2">
          <cell r="B2">
            <v>100</v>
          </cell>
        </row>
      </sheetData>
      <sheetData sheetId="1248"/>
      <sheetData sheetId="1249"/>
      <sheetData sheetId="1250"/>
      <sheetData sheetId="1251">
        <row r="2">
          <cell r="A2">
            <v>0</v>
          </cell>
        </row>
      </sheetData>
      <sheetData sheetId="1252"/>
      <sheetData sheetId="1253"/>
      <sheetData sheetId="1254">
        <row r="2">
          <cell r="A2">
            <v>0</v>
          </cell>
        </row>
      </sheetData>
      <sheetData sheetId="1255">
        <row r="2">
          <cell r="A2">
            <v>0</v>
          </cell>
        </row>
      </sheetData>
      <sheetData sheetId="1256"/>
      <sheetData sheetId="1257"/>
      <sheetData sheetId="1258">
        <row r="2">
          <cell r="A2">
            <v>0</v>
          </cell>
        </row>
      </sheetData>
      <sheetData sheetId="1259"/>
      <sheetData sheetId="1260"/>
      <sheetData sheetId="1261">
        <row r="2">
          <cell r="A2">
            <v>0</v>
          </cell>
        </row>
      </sheetData>
      <sheetData sheetId="1262"/>
      <sheetData sheetId="1263"/>
      <sheetData sheetId="1264">
        <row r="2">
          <cell r="A2">
            <v>0</v>
          </cell>
        </row>
      </sheetData>
      <sheetData sheetId="1265"/>
      <sheetData sheetId="1266"/>
      <sheetData sheetId="1267">
        <row r="2">
          <cell r="A2">
            <v>0</v>
          </cell>
        </row>
      </sheetData>
      <sheetData sheetId="1268">
        <row r="2">
          <cell r="A2">
            <v>0</v>
          </cell>
        </row>
      </sheetData>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row r="5">
          <cell r="B5" t="str">
            <v>T1</v>
          </cell>
        </row>
      </sheetData>
      <sheetData sheetId="1287">
        <row r="2">
          <cell r="B2">
            <v>100</v>
          </cell>
        </row>
      </sheetData>
      <sheetData sheetId="1288">
        <row r="2">
          <cell r="A2">
            <v>0</v>
          </cell>
        </row>
      </sheetData>
      <sheetData sheetId="1289">
        <row r="2">
          <cell r="A2">
            <v>0</v>
          </cell>
        </row>
      </sheetData>
      <sheetData sheetId="1290"/>
      <sheetData sheetId="1291"/>
      <sheetData sheetId="1292"/>
      <sheetData sheetId="1293"/>
      <sheetData sheetId="1294"/>
      <sheetData sheetId="1295"/>
      <sheetData sheetId="1296"/>
      <sheetData sheetId="1297"/>
      <sheetData sheetId="1298">
        <row r="5">
          <cell r="B5" t="str">
            <v>T1</v>
          </cell>
        </row>
      </sheetData>
      <sheetData sheetId="1299">
        <row r="2">
          <cell r="B2">
            <v>100</v>
          </cell>
        </row>
      </sheetData>
      <sheetData sheetId="1300">
        <row r="2">
          <cell r="A2">
            <v>0</v>
          </cell>
        </row>
      </sheetData>
      <sheetData sheetId="1301">
        <row r="2">
          <cell r="A2">
            <v>0</v>
          </cell>
        </row>
      </sheetData>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row r="2">
          <cell r="A2">
            <v>0</v>
          </cell>
        </row>
      </sheetData>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sheetData sheetId="1444"/>
      <sheetData sheetId="1445"/>
      <sheetData sheetId="1446"/>
      <sheetData sheetId="1447"/>
      <sheetData sheetId="1448">
        <row r="2">
          <cell r="A2">
            <v>0</v>
          </cell>
        </row>
      </sheetData>
      <sheetData sheetId="1449">
        <row r="2">
          <cell r="A2">
            <v>0</v>
          </cell>
        </row>
      </sheetData>
      <sheetData sheetId="1450">
        <row r="2">
          <cell r="A2">
            <v>0</v>
          </cell>
        </row>
      </sheetData>
      <sheetData sheetId="1451"/>
      <sheetData sheetId="1452">
        <row r="2">
          <cell r="A2">
            <v>0</v>
          </cell>
        </row>
      </sheetData>
      <sheetData sheetId="1453">
        <row r="2">
          <cell r="A2">
            <v>0</v>
          </cell>
        </row>
      </sheetData>
      <sheetData sheetId="1454">
        <row r="2">
          <cell r="A2">
            <v>0</v>
          </cell>
        </row>
      </sheetData>
      <sheetData sheetId="1455">
        <row r="2">
          <cell r="A2">
            <v>0</v>
          </cell>
        </row>
      </sheetData>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row r="2">
          <cell r="A2">
            <v>0</v>
          </cell>
        </row>
      </sheetData>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row r="2">
          <cell r="A2">
            <v>0</v>
          </cell>
        </row>
      </sheetData>
      <sheetData sheetId="1542">
        <row r="2">
          <cell r="A2">
            <v>0</v>
          </cell>
        </row>
      </sheetData>
      <sheetData sheetId="1543">
        <row r="2">
          <cell r="A2">
            <v>0</v>
          </cell>
        </row>
      </sheetData>
      <sheetData sheetId="1544">
        <row r="2">
          <cell r="A2">
            <v>0</v>
          </cell>
        </row>
      </sheetData>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sheetData sheetId="1554"/>
      <sheetData sheetId="1555"/>
      <sheetData sheetId="1556"/>
      <sheetData sheetId="1557"/>
      <sheetData sheetId="1558">
        <row r="2">
          <cell r="A2">
            <v>0</v>
          </cell>
        </row>
      </sheetData>
      <sheetData sheetId="1559">
        <row r="2">
          <cell r="A2">
            <v>0</v>
          </cell>
        </row>
      </sheetData>
      <sheetData sheetId="1560">
        <row r="2">
          <cell r="A2">
            <v>0</v>
          </cell>
        </row>
      </sheetData>
      <sheetData sheetId="1561"/>
      <sheetData sheetId="1562"/>
      <sheetData sheetId="1563">
        <row r="2">
          <cell r="A2">
            <v>0</v>
          </cell>
        </row>
      </sheetData>
      <sheetData sheetId="1564"/>
      <sheetData sheetId="1565">
        <row r="5">
          <cell r="B5" t="str">
            <v>T1</v>
          </cell>
        </row>
      </sheetData>
      <sheetData sheetId="1566"/>
      <sheetData sheetId="1567">
        <row r="2">
          <cell r="A2">
            <v>0</v>
          </cell>
        </row>
      </sheetData>
      <sheetData sheetId="1568">
        <row r="2">
          <cell r="A2">
            <v>0</v>
          </cell>
        </row>
      </sheetData>
      <sheetData sheetId="1569"/>
      <sheetData sheetId="1570"/>
      <sheetData sheetId="1571">
        <row r="2">
          <cell r="A2">
            <v>0</v>
          </cell>
        </row>
      </sheetData>
      <sheetData sheetId="1572"/>
      <sheetData sheetId="1573"/>
      <sheetData sheetId="1574"/>
      <sheetData sheetId="1575"/>
      <sheetData sheetId="1576"/>
      <sheetData sheetId="1577"/>
      <sheetData sheetId="1578"/>
      <sheetData sheetId="1579"/>
      <sheetData sheetId="1580"/>
      <sheetData sheetId="1581"/>
      <sheetData sheetId="1582">
        <row r="2">
          <cell r="B2">
            <v>100</v>
          </cell>
        </row>
      </sheetData>
      <sheetData sheetId="1583"/>
      <sheetData sheetId="1584"/>
      <sheetData sheetId="1585"/>
      <sheetData sheetId="1586">
        <row r="2">
          <cell r="A2">
            <v>0</v>
          </cell>
        </row>
      </sheetData>
      <sheetData sheetId="1587"/>
      <sheetData sheetId="1588"/>
      <sheetData sheetId="1589">
        <row r="2">
          <cell r="A2">
            <v>0</v>
          </cell>
        </row>
      </sheetData>
      <sheetData sheetId="1590">
        <row r="2">
          <cell r="A2">
            <v>0</v>
          </cell>
        </row>
      </sheetData>
      <sheetData sheetId="1591"/>
      <sheetData sheetId="1592"/>
      <sheetData sheetId="1593">
        <row r="2">
          <cell r="A2">
            <v>0</v>
          </cell>
        </row>
      </sheetData>
      <sheetData sheetId="1594"/>
      <sheetData sheetId="1595"/>
      <sheetData sheetId="1596">
        <row r="2">
          <cell r="A2">
            <v>0</v>
          </cell>
        </row>
      </sheetData>
      <sheetData sheetId="1597"/>
      <sheetData sheetId="1598"/>
      <sheetData sheetId="1599">
        <row r="2">
          <cell r="A2">
            <v>0</v>
          </cell>
        </row>
      </sheetData>
      <sheetData sheetId="1600"/>
      <sheetData sheetId="1601"/>
      <sheetData sheetId="1602">
        <row r="2">
          <cell r="A2">
            <v>0</v>
          </cell>
        </row>
      </sheetData>
      <sheetData sheetId="1603">
        <row r="2">
          <cell r="A2">
            <v>0</v>
          </cell>
        </row>
      </sheetData>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ow r="5">
          <cell r="B5" t="str">
            <v>T1</v>
          </cell>
        </row>
      </sheetData>
      <sheetData sheetId="1622">
        <row r="2">
          <cell r="B2">
            <v>100</v>
          </cell>
        </row>
      </sheetData>
      <sheetData sheetId="1623">
        <row r="2">
          <cell r="A2">
            <v>0</v>
          </cell>
        </row>
      </sheetData>
      <sheetData sheetId="1624">
        <row r="2">
          <cell r="A2">
            <v>0</v>
          </cell>
        </row>
      </sheetData>
      <sheetData sheetId="1625"/>
      <sheetData sheetId="1626"/>
      <sheetData sheetId="1627"/>
      <sheetData sheetId="1628"/>
      <sheetData sheetId="1629"/>
      <sheetData sheetId="1630"/>
      <sheetData sheetId="1631"/>
      <sheetData sheetId="1632"/>
      <sheetData sheetId="1633">
        <row r="5">
          <cell r="B5" t="str">
            <v>T1</v>
          </cell>
        </row>
      </sheetData>
      <sheetData sheetId="1634">
        <row r="2">
          <cell r="B2">
            <v>100</v>
          </cell>
        </row>
      </sheetData>
      <sheetData sheetId="1635">
        <row r="2">
          <cell r="A2">
            <v>0</v>
          </cell>
        </row>
      </sheetData>
      <sheetData sheetId="1636">
        <row r="2">
          <cell r="A2">
            <v>0</v>
          </cell>
        </row>
      </sheetData>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efreshError="1"/>
      <sheetData sheetId="1691"/>
      <sheetData sheetId="1692"/>
      <sheetData sheetId="1693">
        <row r="2">
          <cell r="A2">
            <v>0</v>
          </cell>
        </row>
      </sheetData>
      <sheetData sheetId="1694"/>
      <sheetData sheetId="1695"/>
      <sheetData sheetId="1696"/>
      <sheetData sheetId="1697"/>
      <sheetData sheetId="1698"/>
      <sheetData sheetId="1699"/>
      <sheetData sheetId="1700">
        <row r="2">
          <cell r="A2">
            <v>0</v>
          </cell>
        </row>
      </sheetData>
      <sheetData sheetId="1701"/>
      <sheetData sheetId="1702"/>
      <sheetData sheetId="1703"/>
      <sheetData sheetId="170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row r="18">
          <cell r="D18">
            <v>566700</v>
          </cell>
        </row>
      </sheetData>
      <sheetData sheetId="1" refreshError="1"/>
      <sheetData sheetId="2" refreshError="1"/>
      <sheetData sheetId="3">
        <row r="4">
          <cell r="C4">
            <v>0.311</v>
          </cell>
        </row>
        <row r="9">
          <cell r="D9">
            <v>0.67800000000000005</v>
          </cell>
        </row>
        <row r="12">
          <cell r="D12">
            <v>63394.84</v>
          </cell>
        </row>
        <row r="13">
          <cell r="D13">
            <v>47546.13</v>
          </cell>
        </row>
        <row r="14">
          <cell r="D14">
            <v>31697.42</v>
          </cell>
        </row>
        <row r="59">
          <cell r="D59">
            <v>86768</v>
          </cell>
        </row>
        <row r="61">
          <cell r="D61">
            <v>84800</v>
          </cell>
        </row>
        <row r="62">
          <cell r="D62">
            <v>84800</v>
          </cell>
        </row>
        <row r="63">
          <cell r="D63">
            <v>25000</v>
          </cell>
        </row>
        <row r="456">
          <cell r="D456">
            <v>31319.999999999996</v>
          </cell>
        </row>
        <row r="490">
          <cell r="D490">
            <v>849550</v>
          </cell>
        </row>
        <row r="497">
          <cell r="D497">
            <v>30000</v>
          </cell>
        </row>
        <row r="505">
          <cell r="D505">
            <v>6380.0000000000009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efreshError="1">
        <row r="6">
          <cell r="B6">
            <v>25000</v>
          </cell>
        </row>
        <row r="7">
          <cell r="B7">
            <v>38000</v>
          </cell>
        </row>
        <row r="8">
          <cell r="B8">
            <v>50000</v>
          </cell>
        </row>
        <row r="9">
          <cell r="B9">
            <v>52000</v>
          </cell>
        </row>
        <row r="10">
          <cell r="B10">
            <v>85000</v>
          </cell>
        </row>
        <row r="11">
          <cell r="B11">
            <v>1250</v>
          </cell>
        </row>
        <row r="14">
          <cell r="B14">
            <v>2750</v>
          </cell>
        </row>
        <row r="15">
          <cell r="B15">
            <v>3950</v>
          </cell>
        </row>
        <row r="16">
          <cell r="B16">
            <v>300</v>
          </cell>
        </row>
        <row r="18">
          <cell r="B18">
            <v>60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efreshError="1">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 val="FORMATO_ACOM_ACDTO_FRENTE"/>
      <sheetName val="FORMATO_ACOM_ACTO_REVES"/>
      <sheetName val="FORMATO_ACOM_ACDTO_FRENTE2"/>
      <sheetName val="FORMATO_ACOM_ACTO_REVES2"/>
      <sheetName val="FORMATO_ACOM_ACDTO_FRENTE1"/>
      <sheetName val="FORMATO_ACOM_ACTO_REVES1"/>
    </sheetNames>
    <sheetDataSet>
      <sheetData sheetId="0">
        <row r="8">
          <cell r="M8" t="str">
            <v xml:space="preserve">    ACOMETIDAS ACUEDUCTO</v>
          </cell>
        </row>
      </sheetData>
      <sheetData sheetId="1" refreshError="1"/>
      <sheetData sheetId="2">
        <row r="8">
          <cell r="M8" t="str">
            <v xml:space="preserve">    ACOMETIDAS ACUEDUCTO</v>
          </cell>
        </row>
      </sheetData>
      <sheetData sheetId="3"/>
      <sheetData sheetId="4">
        <row r="8">
          <cell r="M8" t="str">
            <v xml:space="preserve">    ACOMETIDAS ACUEDUCTO</v>
          </cell>
        </row>
      </sheetData>
      <sheetData sheetId="5"/>
      <sheetData sheetId="6">
        <row r="8">
          <cell r="M8" t="str">
            <v xml:space="preserve">    ACOMETIDAS ACUEDUCTO</v>
          </cell>
        </row>
      </sheetData>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s>
    <sheetDataSet>
      <sheetData sheetId="0"/>
      <sheetData sheetId="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s>
    <sheetDataSet>
      <sheetData sheetId="0"/>
      <sheetData sheetId="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 val="FORMATO_ACOM_ALDO__FRENTE"/>
      <sheetName val="FORMATO_ACOM_ALDO_REVES"/>
      <sheetName val="FORMATO_ACOM_ALDO__FRENTE2"/>
      <sheetName val="FORMATO_ACOM_ALDO_REVES2"/>
      <sheetName val="FORMATO_ACOM_ALDO__FRENTE1"/>
      <sheetName val="FORMATO_ACOM_ALDO_REVES1"/>
    </sheetNames>
    <sheetDataSet>
      <sheetData sheetId="0"/>
      <sheetData sheetId="1" refreshError="1"/>
      <sheetData sheetId="2"/>
      <sheetData sheetId="3"/>
      <sheetData sheetId="4"/>
      <sheetData sheetId="5"/>
      <sheetData sheetId="6"/>
      <sheetData sheetId="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 val="Aspecto_General_Obras"/>
      <sheetName val="Aspecto_General_Obras2"/>
      <sheetName val="Aspecto_General_Obras1"/>
    </sheetNames>
    <sheetDataSet>
      <sheetData sheetId="0">
        <row r="3">
          <cell r="B3" t="str">
            <v>EMPRESAS PÚBLICAS DE MEDELLÍN</v>
          </cell>
        </row>
      </sheetData>
      <sheetData sheetId="1">
        <row r="3">
          <cell r="B3" t="str">
            <v>EMPRESAS PÚBLICAS DE MEDELLÍN</v>
          </cell>
        </row>
      </sheetData>
      <sheetData sheetId="2">
        <row r="3">
          <cell r="B3" t="str">
            <v>EMPRESAS PÚBLICAS DE MEDELLÍN</v>
          </cell>
        </row>
      </sheetData>
      <sheetData sheetId="3">
        <row r="3">
          <cell r="B3" t="str">
            <v>EMPRESAS PÚBLICAS DE MEDELLÍN</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BASE CTOS"/>
      <sheetName val="BASE"/>
      <sheetName val="AIU"/>
      <sheetName val="PRESTA"/>
      <sheetName val="PRELIM"/>
      <sheetName val="TUBERIA"/>
      <sheetName val="EXCAVA"/>
      <sheetName val="APU BOMBEO Y L. IMPUL."/>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3">
          <cell r="C3">
            <v>0.25</v>
          </cell>
        </row>
        <row r="392">
          <cell r="D392">
            <v>71500</v>
          </cell>
        </row>
        <row r="394">
          <cell r="D394">
            <v>19800</v>
          </cell>
        </row>
        <row r="395">
          <cell r="D395">
            <v>14400</v>
          </cell>
        </row>
        <row r="396">
          <cell r="D396">
            <v>7250</v>
          </cell>
        </row>
        <row r="401">
          <cell r="D401">
            <v>5120</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4__G1_Norte2"/>
      <sheetName val="4__G1_Norte"/>
      <sheetName val="4__G1_Norte1"/>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4__G1_Norte2"/>
      <sheetName val="4__G1_Norte"/>
      <sheetName val="4__G1_Norte1"/>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0">
          <cell r="A10">
            <v>1</v>
          </cell>
        </row>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row r="4">
          <cell r="B4" t="str">
            <v>A</v>
          </cell>
        </row>
        <row r="5">
          <cell r="B5" t="str">
            <v>Bomba sumergible de 2"</v>
          </cell>
        </row>
        <row r="6">
          <cell r="B6" t="str">
            <v>Bomba gato de atensionamiento</v>
          </cell>
        </row>
        <row r="7">
          <cell r="B7" t="str">
            <v>Bomba grindex matador H</v>
          </cell>
        </row>
        <row r="8">
          <cell r="B8" t="str">
            <v>Bomba de inyeccion para torones</v>
          </cell>
        </row>
        <row r="9">
          <cell r="B9" t="str">
            <v>Bomba para suministro de lodos</v>
          </cell>
        </row>
        <row r="10">
          <cell r="B10" t="str">
            <v xml:space="preserve">Bulldozer CAT D-6 </v>
          </cell>
        </row>
        <row r="11">
          <cell r="B11" t="str">
            <v xml:space="preserve">Camioneta </v>
          </cell>
        </row>
        <row r="12">
          <cell r="B12" t="str">
            <v>Camion 20Ton</v>
          </cell>
        </row>
        <row r="13">
          <cell r="B13" t="str">
            <v xml:space="preserve">Carrotanque </v>
          </cell>
        </row>
        <row r="14">
          <cell r="B14" t="str">
            <v>Cargador</v>
          </cell>
        </row>
        <row r="15">
          <cell r="B15" t="str">
            <v xml:space="preserve">Cilindro compactador </v>
          </cell>
        </row>
        <row r="16">
          <cell r="B16" t="str">
            <v>Compactador neumático</v>
          </cell>
        </row>
        <row r="17">
          <cell r="B17" t="str">
            <v>Compresor</v>
          </cell>
        </row>
        <row r="18">
          <cell r="B18" t="str">
            <v>Compresor neumatico + martillo y operario</v>
          </cell>
        </row>
        <row r="19">
          <cell r="B19" t="str">
            <v>Compresor de barrido y soplado</v>
          </cell>
        </row>
        <row r="20">
          <cell r="B20" t="str">
            <v>Cortadora de pisos duros y asfaltos</v>
          </cell>
        </row>
        <row r="21">
          <cell r="B21" t="str">
            <v>Concretadora obra 1 saco elect.</v>
          </cell>
        </row>
        <row r="22">
          <cell r="B22" t="str">
            <v>Concretadora obra 2 sacos elect.</v>
          </cell>
        </row>
        <row r="23">
          <cell r="B23" t="str">
            <v>Equipo electrosoldador</v>
          </cell>
        </row>
        <row r="24">
          <cell r="B24" t="str">
            <v>Equipo de montaje</v>
          </cell>
        </row>
        <row r="25">
          <cell r="B25" t="str">
            <v xml:space="preserve">Equipo de pintura (compresor) </v>
          </cell>
        </row>
        <row r="26">
          <cell r="B26" t="str">
            <v>Equipo para colocacion de concreto</v>
          </cell>
        </row>
        <row r="27">
          <cell r="B27" t="str">
            <v>Finisher</v>
          </cell>
        </row>
        <row r="28">
          <cell r="B28" t="str">
            <v>Fresadora de pavimento</v>
          </cell>
        </row>
        <row r="29">
          <cell r="B29" t="str">
            <v>Formaleta piso</v>
          </cell>
        </row>
        <row r="30">
          <cell r="B30" t="str">
            <v xml:space="preserve">Formaleta metalica losa tablero </v>
          </cell>
        </row>
        <row r="31">
          <cell r="B31" t="str">
            <v>Fomaleta circular</v>
          </cell>
        </row>
        <row r="32">
          <cell r="B32" t="str">
            <v>Gato para atensionamiento</v>
          </cell>
        </row>
        <row r="33">
          <cell r="B33" t="str">
            <v>Grua izaje y cargue a sitio&lt; 40 mt - P&amp;H 20tn brazo 20mt</v>
          </cell>
        </row>
        <row r="34">
          <cell r="B34" t="str">
            <v xml:space="preserve">Grua sobre orugas capaciad de 150 Ton con almeja </v>
          </cell>
        </row>
        <row r="35">
          <cell r="B35" t="str">
            <v>Herramienta y equipo menor</v>
          </cell>
        </row>
        <row r="36">
          <cell r="B36" t="str">
            <v>Instlaciones especificas</v>
          </cell>
        </row>
        <row r="37">
          <cell r="B37" t="str">
            <v>Jumbo L3C</v>
          </cell>
        </row>
        <row r="38">
          <cell r="B38" t="str">
            <v>Maquina chipper</v>
          </cell>
        </row>
        <row r="39">
          <cell r="B39" t="str">
            <v>Maquina de termofusión</v>
          </cell>
        </row>
        <row r="40">
          <cell r="B40" t="str">
            <v>Máquina térmica pegatachas</v>
          </cell>
        </row>
        <row r="41">
          <cell r="B41" t="str">
            <v>Minicargador</v>
          </cell>
        </row>
        <row r="42">
          <cell r="B42" t="str">
            <v>Motobomba de concreto</v>
          </cell>
        </row>
        <row r="43">
          <cell r="B43" t="str">
            <v>Motobomba de concreto-</v>
          </cell>
        </row>
        <row r="44">
          <cell r="B44" t="str">
            <v>Motoniveladora CAT</v>
          </cell>
        </row>
        <row r="45">
          <cell r="B45" t="str">
            <v>Motosierra</v>
          </cell>
        </row>
        <row r="46">
          <cell r="B46" t="str">
            <v>Perdiga</v>
          </cell>
        </row>
        <row r="47">
          <cell r="B47" t="str">
            <v>Sierra podadora</v>
          </cell>
        </row>
        <row r="48">
          <cell r="B48" t="str">
            <v>Resina termoplástica</v>
          </cell>
        </row>
        <row r="49">
          <cell r="B49" t="str">
            <v>Retrocargador de llanta CAT</v>
          </cell>
        </row>
        <row r="50">
          <cell r="B50" t="str">
            <v>Retroexcavadora CAT 320C (MT)</v>
          </cell>
        </row>
        <row r="51">
          <cell r="B51" t="str">
            <v>Retroexcavadora CAT 416D (T)</v>
          </cell>
        </row>
        <row r="52">
          <cell r="B52" t="str">
            <v>Taladro rotopercutor</v>
          </cell>
        </row>
        <row r="53">
          <cell r="B53" t="str">
            <v>Tanque irrigador</v>
          </cell>
        </row>
        <row r="54">
          <cell r="B54" t="str">
            <v>Telehandler</v>
          </cell>
        </row>
        <row r="55">
          <cell r="B55" t="str">
            <v>Track drill</v>
          </cell>
        </row>
        <row r="56">
          <cell r="B56" t="str">
            <v>Vehículo delineador</v>
          </cell>
        </row>
        <row r="57">
          <cell r="B57" t="str">
            <v>Vibrador de aguja</v>
          </cell>
        </row>
        <row r="58">
          <cell r="B58" t="str">
            <v>Vibrador de placa</v>
          </cell>
        </row>
        <row r="59">
          <cell r="B59" t="str">
            <v>Vibrocompactador tipo canguro</v>
          </cell>
        </row>
        <row r="60">
          <cell r="B60" t="str">
            <v>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efreshError="1"/>
      <sheetData sheetId="9" refreshError="1"/>
      <sheetData sheetId="10" refreshError="1"/>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DATOS EPANE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DATOS EPANET"/>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s>
    <sheetDataSet>
      <sheetData sheetId="0">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efreshError="1"/>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 val="Liquidación_de_Obra_x_Administr"/>
      <sheetName val="Liquidación_de_Obra_x_Administ2"/>
      <sheetName val="Liquidación_de_Obra_x_Administ1"/>
    </sheetNames>
    <sheetDataSet>
      <sheetData sheetId="0">
        <row r="3">
          <cell r="C3" t="str">
            <v>LIQUIDACIÓN DE OBRA EXTRA POR ADMINISTRACIÓN</v>
          </cell>
        </row>
      </sheetData>
      <sheetData sheetId="1">
        <row r="3">
          <cell r="C3" t="str">
            <v>LIQUIDACIÓN DE OBRA EXTRA POR ADMINISTRACIÓN</v>
          </cell>
        </row>
      </sheetData>
      <sheetData sheetId="2">
        <row r="3">
          <cell r="C3" t="str">
            <v>LIQUIDACIÓN DE OBRA EXTRA POR ADMINISTRACIÓN</v>
          </cell>
        </row>
      </sheetData>
      <sheetData sheetId="3">
        <row r="3">
          <cell r="C3" t="str">
            <v>LIQUIDACIÓN DE OBRA EXTRA POR ADMINISTRACIÓN</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Análisis de precios"/>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row r="13">
          <cell r="C13">
            <v>0.57999999999999996</v>
          </cell>
        </row>
        <row r="24">
          <cell r="C24">
            <v>1</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row r="7">
          <cell r="B7">
            <v>0.04</v>
          </cell>
        </row>
        <row r="8">
          <cell r="B8">
            <v>5.8065720687079908E-2</v>
          </cell>
        </row>
      </sheetData>
      <sheetData sheetId="4"/>
      <sheetData sheetId="5"/>
      <sheetData sheetId="6"/>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s>
    <sheetDataSet>
      <sheetData sheetId="0"/>
      <sheetData sheetId="1"/>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ACLARACIONES"/>
      <sheetName val="ENTIDADES"/>
      <sheetName val="DATOS INICIALES"/>
      <sheetName val="PRESUPUESTO"/>
      <sheetName val="Memorias de cant"/>
      <sheetName val="APU"/>
      <sheetName val="AIU"/>
      <sheetName val="LEGALIZACIÓN OBRA"/>
      <sheetName val="PMA"/>
      <sheetName val="PMT"/>
      <sheetName val="PAPSO OBRA"/>
      <sheetName val="PÓLIZAS OBRA"/>
      <sheetName val="APU GEORREFERENCIACIÓN"/>
      <sheetName val="APU CARACTERIZACIÓN"/>
      <sheetName val="AJUSTE ESTUDIOS"/>
      <sheetName val="APU AUXILIARES"/>
      <sheetName val="INSUMOS GENERALES"/>
      <sheetName val="INSUMOS TRANSPORTES"/>
      <sheetName val="INSUMOS MANO DE OBRA"/>
      <sheetName val="INSUMOS SERVICIOS"/>
      <sheetName val="INSUMOS EQUIPOS"/>
      <sheetName val="INSUMOS MATERIALES"/>
      <sheetName val="MATERIALE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APSO INTERVENTORÍA"/>
      <sheetName val="PÓLIZAS INTERVENTORÍA"/>
    </sheetNames>
    <sheetDataSet>
      <sheetData sheetId="0" refreshError="1"/>
      <sheetData sheetId="1" refreshError="1"/>
      <sheetData sheetId="2" refreshError="1"/>
      <sheetData sheetId="3" refreshError="1">
        <row r="17">
          <cell r="B17" t="str">
            <v>NO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1">
          <cell r="A1" t="str">
            <v>DEPARTAMENTO DE ANTIOQUIA</v>
          </cell>
        </row>
        <row r="2">
          <cell r="A2" t="str">
            <v>MUNICIPIO DE MARINILLA</v>
          </cell>
        </row>
        <row r="3">
          <cell r="A3" t="str">
            <v>PROYECTO: CONSTRUCCIÓN DE PLAZA DE MERCADO, ETAPA 1 MUNICIPIO DE MARINILLA</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6700000</v>
          </cell>
          <cell r="E8">
            <v>1.5</v>
          </cell>
          <cell r="F8">
            <v>10050000</v>
          </cell>
          <cell r="G8">
            <v>220273.97260273973</v>
          </cell>
          <cell r="H8">
            <v>109057.80821917808</v>
          </cell>
          <cell r="I8">
            <v>329332</v>
          </cell>
        </row>
        <row r="9">
          <cell r="A9" t="str">
            <v>MO002</v>
          </cell>
          <cell r="B9" t="str">
            <v>DIRECTOR DE INTERVENTORÍA</v>
          </cell>
          <cell r="C9" t="str">
            <v>ADMÓN</v>
          </cell>
          <cell r="D9">
            <v>6700000</v>
          </cell>
          <cell r="E9">
            <v>1.5</v>
          </cell>
          <cell r="F9">
            <v>10050000</v>
          </cell>
          <cell r="G9">
            <v>220273.97260273973</v>
          </cell>
          <cell r="H9">
            <v>109057.80821917808</v>
          </cell>
          <cell r="I9">
            <v>329332</v>
          </cell>
        </row>
        <row r="10">
          <cell r="A10" t="str">
            <v>MO003</v>
          </cell>
          <cell r="B10" t="str">
            <v>RESIDENTE DE OBRA</v>
          </cell>
          <cell r="C10" t="str">
            <v>ADMÓN</v>
          </cell>
          <cell r="D10">
            <v>4600000</v>
          </cell>
          <cell r="E10">
            <v>1.5</v>
          </cell>
          <cell r="F10">
            <v>6900000</v>
          </cell>
          <cell r="G10">
            <v>151232.87671232875</v>
          </cell>
          <cell r="H10">
            <v>75296.712328767142</v>
          </cell>
          <cell r="I10">
            <v>226530</v>
          </cell>
        </row>
        <row r="11">
          <cell r="A11" t="str">
            <v>MO004</v>
          </cell>
          <cell r="B11" t="str">
            <v>RESIDENTE DE INTERVENTORÍA</v>
          </cell>
          <cell r="C11" t="str">
            <v>ADMÓN</v>
          </cell>
          <cell r="D11">
            <v>4600000</v>
          </cell>
          <cell r="E11">
            <v>1.5</v>
          </cell>
          <cell r="F11">
            <v>6900000</v>
          </cell>
          <cell r="G11">
            <v>151232.87671232875</v>
          </cell>
          <cell r="H11">
            <v>75296.712328767142</v>
          </cell>
          <cell r="I11">
            <v>226530</v>
          </cell>
        </row>
        <row r="12">
          <cell r="A12" t="str">
            <v>MO005</v>
          </cell>
          <cell r="B12" t="str">
            <v>RESIDENTE AMBIENTAL</v>
          </cell>
          <cell r="C12" t="str">
            <v>ADMÓN</v>
          </cell>
          <cell r="D12">
            <v>4000000</v>
          </cell>
          <cell r="E12">
            <v>1.5</v>
          </cell>
          <cell r="F12">
            <v>6000000</v>
          </cell>
          <cell r="G12">
            <v>131506.84931506848</v>
          </cell>
          <cell r="H12">
            <v>65650.684931506868</v>
          </cell>
          <cell r="I12">
            <v>197158</v>
          </cell>
        </row>
        <row r="13">
          <cell r="A13" t="str">
            <v>MO006</v>
          </cell>
          <cell r="B13" t="str">
            <v>RESIDENTE SOCIAL</v>
          </cell>
          <cell r="C13" t="str">
            <v>ADMÓN</v>
          </cell>
          <cell r="D13">
            <v>4000000</v>
          </cell>
          <cell r="E13">
            <v>1.5</v>
          </cell>
          <cell r="F13">
            <v>6000000</v>
          </cell>
          <cell r="G13">
            <v>131506.84931506848</v>
          </cell>
          <cell r="H13">
            <v>65650.684931506868</v>
          </cell>
          <cell r="I13">
            <v>197158</v>
          </cell>
        </row>
        <row r="14">
          <cell r="A14" t="str">
            <v>MO007</v>
          </cell>
          <cell r="B14" t="str">
            <v>AUXILIAR DE RESIDENCIA</v>
          </cell>
          <cell r="C14" t="str">
            <v>ADMÓN</v>
          </cell>
          <cell r="D14">
            <v>3000000</v>
          </cell>
          <cell r="E14">
            <v>1.5</v>
          </cell>
          <cell r="F14">
            <v>4500000</v>
          </cell>
          <cell r="G14">
            <v>98630.136986301368</v>
          </cell>
          <cell r="H14">
            <v>49573.972602739726</v>
          </cell>
          <cell r="I14">
            <v>148204</v>
          </cell>
        </row>
        <row r="15">
          <cell r="A15" t="str">
            <v>MO008</v>
          </cell>
          <cell r="B15" t="str">
            <v>TECNÓLOGO SST</v>
          </cell>
          <cell r="C15" t="str">
            <v>ADMÓN</v>
          </cell>
          <cell r="D15">
            <v>2300000</v>
          </cell>
          <cell r="E15">
            <v>1.51</v>
          </cell>
          <cell r="F15">
            <v>3473000</v>
          </cell>
          <cell r="G15">
            <v>75616.438356164377</v>
          </cell>
          <cell r="H15">
            <v>38320.27397260275</v>
          </cell>
          <cell r="I15">
            <v>113937</v>
          </cell>
        </row>
        <row r="16">
          <cell r="A16" t="str">
            <v>MO013</v>
          </cell>
          <cell r="B16" t="str">
            <v>SECRETARIA</v>
          </cell>
          <cell r="C16" t="str">
            <v>ADMÓN</v>
          </cell>
          <cell r="D16">
            <v>1000000</v>
          </cell>
          <cell r="E16">
            <v>1.73</v>
          </cell>
          <cell r="F16">
            <v>1730000</v>
          </cell>
          <cell r="G16">
            <v>32876.71232876712</v>
          </cell>
          <cell r="H16">
            <v>24031.625468493141</v>
          </cell>
          <cell r="I16">
            <v>56908</v>
          </cell>
        </row>
        <row r="17">
          <cell r="A17" t="str">
            <v>MO014</v>
          </cell>
          <cell r="B17" t="str">
            <v>MENSAJERO</v>
          </cell>
          <cell r="C17" t="str">
            <v>ADMÓN</v>
          </cell>
          <cell r="D17">
            <v>1000000</v>
          </cell>
          <cell r="E17">
            <v>1.73</v>
          </cell>
          <cell r="F17">
            <v>1730000</v>
          </cell>
          <cell r="G17">
            <v>32876.71232876712</v>
          </cell>
          <cell r="H17">
            <v>24031.625468493141</v>
          </cell>
          <cell r="I17">
            <v>56908</v>
          </cell>
        </row>
        <row r="18">
          <cell r="A18" t="str">
            <v>MO015</v>
          </cell>
          <cell r="B18" t="str">
            <v>VIGILANTE</v>
          </cell>
          <cell r="C18" t="str">
            <v>ADMÓN</v>
          </cell>
          <cell r="D18">
            <v>1000000</v>
          </cell>
          <cell r="E18">
            <v>1.73</v>
          </cell>
          <cell r="F18">
            <v>1730000</v>
          </cell>
          <cell r="G18">
            <v>32876.71232876712</v>
          </cell>
          <cell r="H18">
            <v>24031.625468493141</v>
          </cell>
          <cell r="I18">
            <v>56908</v>
          </cell>
        </row>
        <row r="19">
          <cell r="A19" t="str">
            <v>MO038</v>
          </cell>
          <cell r="B19" t="str">
            <v>AUXILIAR PARE-SIGA</v>
          </cell>
          <cell r="C19" t="str">
            <v>OBRA</v>
          </cell>
          <cell r="D19">
            <v>1000000</v>
          </cell>
          <cell r="E19">
            <v>1.75</v>
          </cell>
          <cell r="F19">
            <v>1750000</v>
          </cell>
          <cell r="G19">
            <v>32876.71232876712</v>
          </cell>
          <cell r="H19">
            <v>24776.009030136978</v>
          </cell>
          <cell r="I19">
            <v>57653</v>
          </cell>
        </row>
        <row r="20">
          <cell r="A20" t="str">
            <v>MO039</v>
          </cell>
          <cell r="B20" t="str">
            <v>INGENIERO SIG</v>
          </cell>
          <cell r="C20" t="str">
            <v>ADMÓN</v>
          </cell>
          <cell r="D20">
            <v>5000000</v>
          </cell>
          <cell r="E20">
            <v>1.5</v>
          </cell>
          <cell r="F20">
            <v>7500000</v>
          </cell>
          <cell r="G20">
            <v>164383.56164383562</v>
          </cell>
          <cell r="H20">
            <v>81727.397260273952</v>
          </cell>
          <cell r="I20">
            <v>246111</v>
          </cell>
        </row>
        <row r="21">
          <cell r="A21" t="str">
            <v>MO040</v>
          </cell>
          <cell r="B21" t="str">
            <v>TECNÓLOGO SIG</v>
          </cell>
          <cell r="C21" t="str">
            <v>ADMÓN</v>
          </cell>
          <cell r="D21">
            <v>2300000</v>
          </cell>
          <cell r="E21">
            <v>1.51</v>
          </cell>
          <cell r="F21">
            <v>3473000</v>
          </cell>
          <cell r="G21">
            <v>75616.438356164377</v>
          </cell>
          <cell r="H21">
            <v>38320.27397260275</v>
          </cell>
          <cell r="I21">
            <v>113937</v>
          </cell>
        </row>
        <row r="22">
          <cell r="A22" t="str">
            <v>MO016</v>
          </cell>
          <cell r="B22" t="str">
            <v>TOPÓGRAFO</v>
          </cell>
          <cell r="C22" t="str">
            <v>OBRA</v>
          </cell>
          <cell r="D22">
            <v>4800000</v>
          </cell>
          <cell r="E22">
            <v>1.5</v>
          </cell>
          <cell r="F22">
            <v>7200000</v>
          </cell>
          <cell r="G22">
            <v>157808.21917808219</v>
          </cell>
          <cell r="H22">
            <v>79256.438356164377</v>
          </cell>
          <cell r="I22">
            <v>237065</v>
          </cell>
        </row>
        <row r="23">
          <cell r="A23" t="str">
            <v>MO017</v>
          </cell>
          <cell r="B23" t="str">
            <v>CADENERO 1</v>
          </cell>
          <cell r="C23" t="str">
            <v>OBRA</v>
          </cell>
          <cell r="D23">
            <v>2350000</v>
          </cell>
          <cell r="E23">
            <v>1.52</v>
          </cell>
          <cell r="F23">
            <v>3572000</v>
          </cell>
          <cell r="G23">
            <v>77260.273972602736</v>
          </cell>
          <cell r="H23">
            <v>39868.493150684939</v>
          </cell>
          <cell r="I23">
            <v>117129</v>
          </cell>
        </row>
        <row r="24">
          <cell r="A24" t="str">
            <v>MO018</v>
          </cell>
          <cell r="B24" t="str">
            <v>CADENERO 2</v>
          </cell>
          <cell r="C24" t="str">
            <v>OBRA</v>
          </cell>
          <cell r="D24">
            <v>1350000</v>
          </cell>
          <cell r="E24">
            <v>1.69</v>
          </cell>
          <cell r="F24">
            <v>2281500</v>
          </cell>
          <cell r="G24">
            <v>44383.561643835616</v>
          </cell>
          <cell r="H24">
            <v>30402.858345205481</v>
          </cell>
          <cell r="I24">
            <v>74786</v>
          </cell>
        </row>
        <row r="25">
          <cell r="A25" t="str">
            <v>MO033</v>
          </cell>
          <cell r="B25" t="str">
            <v>OPERADOR EQUIPO LIVIANO</v>
          </cell>
          <cell r="C25" t="str">
            <v>OBRA</v>
          </cell>
          <cell r="D25">
            <v>1300000</v>
          </cell>
          <cell r="E25">
            <v>1.69</v>
          </cell>
          <cell r="F25">
            <v>2197000</v>
          </cell>
          <cell r="G25">
            <v>42739.726027397257</v>
          </cell>
          <cell r="H25">
            <v>29599.022728767122</v>
          </cell>
          <cell r="I25">
            <v>72339</v>
          </cell>
        </row>
        <row r="26">
          <cell r="A26" t="str">
            <v>MO032</v>
          </cell>
          <cell r="B26" t="str">
            <v>AYUDANTE RASO</v>
          </cell>
          <cell r="C26" t="str">
            <v>OBRA</v>
          </cell>
          <cell r="D26">
            <v>1000000</v>
          </cell>
          <cell r="E26">
            <v>1.75</v>
          </cell>
          <cell r="F26">
            <v>1750000</v>
          </cell>
          <cell r="G26">
            <v>32876.71232876712</v>
          </cell>
          <cell r="H26">
            <v>24776.009030136978</v>
          </cell>
          <cell r="I26">
            <v>57653</v>
          </cell>
        </row>
        <row r="27">
          <cell r="A27" t="str">
            <v>MO025</v>
          </cell>
          <cell r="B27" t="str">
            <v>OFICIAL CARPINTERO</v>
          </cell>
          <cell r="C27" t="str">
            <v>OBRA</v>
          </cell>
          <cell r="D27">
            <v>2000000</v>
          </cell>
          <cell r="E27">
            <v>1.62</v>
          </cell>
          <cell r="F27">
            <v>3240000</v>
          </cell>
          <cell r="G27">
            <v>65753.42465753424</v>
          </cell>
          <cell r="H27">
            <v>40852.72135890412</v>
          </cell>
          <cell r="I27">
            <v>106606</v>
          </cell>
        </row>
        <row r="28">
          <cell r="A28" t="str">
            <v>MO026</v>
          </cell>
          <cell r="B28" t="str">
            <v>AYUDANTE CARPINTERO</v>
          </cell>
          <cell r="C28" t="str">
            <v>OBRA</v>
          </cell>
          <cell r="D28">
            <v>1100000</v>
          </cell>
          <cell r="E28">
            <v>1.73</v>
          </cell>
          <cell r="F28">
            <v>1903000</v>
          </cell>
          <cell r="G28">
            <v>36164.383561643837</v>
          </cell>
          <cell r="H28">
            <v>26383.680263013688</v>
          </cell>
          <cell r="I28">
            <v>62548</v>
          </cell>
        </row>
        <row r="29">
          <cell r="A29" t="str">
            <v>MO029</v>
          </cell>
          <cell r="B29" t="str">
            <v>OFICIAL DE OBRA CIVIL</v>
          </cell>
          <cell r="C29" t="str">
            <v>OBRA</v>
          </cell>
          <cell r="D29">
            <v>2000000</v>
          </cell>
          <cell r="E29">
            <v>1.62</v>
          </cell>
          <cell r="F29">
            <v>3240000</v>
          </cell>
          <cell r="G29">
            <v>65753.42465753424</v>
          </cell>
          <cell r="H29">
            <v>40852.72135890412</v>
          </cell>
          <cell r="I29">
            <v>106606</v>
          </cell>
        </row>
        <row r="30">
          <cell r="A30" t="str">
            <v>MO019</v>
          </cell>
          <cell r="B30" t="str">
            <v>MAESTRO PRIMERO</v>
          </cell>
          <cell r="C30" t="str">
            <v>OBRA</v>
          </cell>
          <cell r="D30">
            <v>3000000</v>
          </cell>
          <cell r="E30">
            <v>1.51</v>
          </cell>
          <cell r="F30">
            <v>4530000</v>
          </cell>
          <cell r="G30">
            <v>98630.136986301368</v>
          </cell>
          <cell r="H30">
            <v>50318.356164383556</v>
          </cell>
          <cell r="I30">
            <v>148948</v>
          </cell>
        </row>
        <row r="31">
          <cell r="A31" t="str">
            <v>MO020</v>
          </cell>
          <cell r="B31" t="str">
            <v>MAESTRO SEGUNDO</v>
          </cell>
          <cell r="C31" t="str">
            <v>OBRA</v>
          </cell>
          <cell r="D31">
            <v>2300000</v>
          </cell>
          <cell r="E31">
            <v>1.52</v>
          </cell>
          <cell r="F31">
            <v>3496000</v>
          </cell>
          <cell r="G31">
            <v>75616.438356164377</v>
          </cell>
          <cell r="H31">
            <v>39064.65753424658</v>
          </cell>
          <cell r="I31">
            <v>114681</v>
          </cell>
        </row>
        <row r="32">
          <cell r="A32" t="str">
            <v>MO021</v>
          </cell>
          <cell r="B32" t="str">
            <v>OFICIAL ELÉCTRICO</v>
          </cell>
          <cell r="C32" t="str">
            <v>OBRA</v>
          </cell>
          <cell r="D32">
            <v>2150000</v>
          </cell>
          <cell r="E32">
            <v>1.52</v>
          </cell>
          <cell r="F32">
            <v>3268000</v>
          </cell>
          <cell r="G32">
            <v>70684.931506849316</v>
          </cell>
          <cell r="H32">
            <v>36653.150684931505</v>
          </cell>
          <cell r="I32">
            <v>107338</v>
          </cell>
        </row>
        <row r="33">
          <cell r="A33" t="str">
            <v>MO022</v>
          </cell>
          <cell r="B33" t="str">
            <v>AYUDANTE ELÉCTRICO</v>
          </cell>
          <cell r="C33" t="str">
            <v>OBRA</v>
          </cell>
          <cell r="D33">
            <v>1300000</v>
          </cell>
          <cell r="E33">
            <v>1.69</v>
          </cell>
          <cell r="F33">
            <v>2197000</v>
          </cell>
          <cell r="G33">
            <v>42739.726027397257</v>
          </cell>
          <cell r="H33">
            <v>29599.022728767122</v>
          </cell>
          <cell r="I33">
            <v>72339</v>
          </cell>
        </row>
        <row r="34">
          <cell r="A34" t="str">
            <v>MO023</v>
          </cell>
          <cell r="B34" t="str">
            <v>OFICIAL PLOMERO</v>
          </cell>
          <cell r="C34" t="str">
            <v>OBRA</v>
          </cell>
          <cell r="D34">
            <v>2000000</v>
          </cell>
          <cell r="E34">
            <v>1.62</v>
          </cell>
          <cell r="F34">
            <v>3240000</v>
          </cell>
          <cell r="G34">
            <v>65753.42465753424</v>
          </cell>
          <cell r="H34">
            <v>40852.72135890412</v>
          </cell>
          <cell r="I34">
            <v>106606</v>
          </cell>
        </row>
        <row r="35">
          <cell r="A35" t="str">
            <v>MO028</v>
          </cell>
          <cell r="B35" t="str">
            <v>OFICIAL DE OBRA BLANCA</v>
          </cell>
          <cell r="C35" t="str">
            <v>OBRA</v>
          </cell>
          <cell r="D35">
            <v>2000000</v>
          </cell>
          <cell r="E35">
            <v>1.62</v>
          </cell>
          <cell r="F35">
            <v>3240000</v>
          </cell>
          <cell r="G35">
            <v>65753.42465753424</v>
          </cell>
          <cell r="H35">
            <v>40852.72135890412</v>
          </cell>
          <cell r="I35">
            <v>106606</v>
          </cell>
        </row>
        <row r="36">
          <cell r="A36" t="str">
            <v>MO030</v>
          </cell>
          <cell r="B36" t="str">
            <v>OFICIAL HIERRO</v>
          </cell>
          <cell r="C36" t="str">
            <v>OBRA</v>
          </cell>
          <cell r="D36">
            <v>2000000</v>
          </cell>
          <cell r="E36">
            <v>1.62</v>
          </cell>
          <cell r="F36">
            <v>3240000</v>
          </cell>
          <cell r="G36">
            <v>65753.42465753424</v>
          </cell>
          <cell r="H36">
            <v>40852.72135890412</v>
          </cell>
          <cell r="I36">
            <v>106606</v>
          </cell>
        </row>
        <row r="37">
          <cell r="A37" t="str">
            <v>MO033</v>
          </cell>
          <cell r="B37" t="str">
            <v>OPERADOR EQUIPO LIVIANO</v>
          </cell>
          <cell r="C37" t="str">
            <v>OBRA</v>
          </cell>
          <cell r="D37">
            <v>1300000</v>
          </cell>
          <cell r="E37">
            <v>1.69</v>
          </cell>
          <cell r="F37">
            <v>2197000</v>
          </cell>
          <cell r="G37">
            <v>42739.726027397257</v>
          </cell>
          <cell r="H37">
            <v>29599.022728767122</v>
          </cell>
          <cell r="I37">
            <v>72339</v>
          </cell>
        </row>
        <row r="38">
          <cell r="A38" t="str">
            <v>MO034</v>
          </cell>
          <cell r="B38" t="str">
            <v>OPERADOR EQUIPO MEDIANO</v>
          </cell>
          <cell r="C38" t="str">
            <v>OBRA</v>
          </cell>
          <cell r="D38">
            <v>2250000</v>
          </cell>
          <cell r="E38">
            <v>1.52</v>
          </cell>
          <cell r="F38">
            <v>3420000</v>
          </cell>
          <cell r="G38">
            <v>73972.602739726033</v>
          </cell>
          <cell r="H38">
            <v>38260.821917808207</v>
          </cell>
          <cell r="I38">
            <v>112233</v>
          </cell>
        </row>
        <row r="39">
          <cell r="A39" t="str">
            <v>MO035</v>
          </cell>
          <cell r="B39" t="str">
            <v>OPERADOR EQUIPO PESADO</v>
          </cell>
          <cell r="C39" t="str">
            <v>OBRA</v>
          </cell>
          <cell r="D39">
            <v>3200000</v>
          </cell>
          <cell r="E39">
            <v>1.51</v>
          </cell>
          <cell r="F39">
            <v>4832000</v>
          </cell>
          <cell r="G39">
            <v>105205.47945205479</v>
          </cell>
          <cell r="H39">
            <v>53533.698630137005</v>
          </cell>
          <cell r="I39">
            <v>158739</v>
          </cell>
        </row>
        <row r="40">
          <cell r="A40" t="str">
            <v>MO031</v>
          </cell>
          <cell r="B40" t="str">
            <v>AYUDANTE ENTENDIDO</v>
          </cell>
          <cell r="C40" t="str">
            <v>OBRA</v>
          </cell>
          <cell r="D40">
            <v>1300000</v>
          </cell>
          <cell r="E40">
            <v>1.69</v>
          </cell>
          <cell r="F40">
            <v>2197000</v>
          </cell>
          <cell r="G40">
            <v>42739.726027397257</v>
          </cell>
          <cell r="H40">
            <v>29599.022728767122</v>
          </cell>
          <cell r="I40">
            <v>72339</v>
          </cell>
        </row>
        <row r="41">
          <cell r="A41" t="str">
            <v/>
          </cell>
          <cell r="C41" t="str">
            <v/>
          </cell>
          <cell r="D41" t="str">
            <v/>
          </cell>
          <cell r="E41" t="str">
            <v/>
          </cell>
          <cell r="F41" t="str">
            <v/>
          </cell>
          <cell r="G41" t="str">
            <v/>
          </cell>
          <cell r="H41" t="str">
            <v/>
          </cell>
          <cell r="I41" t="str">
            <v/>
          </cell>
        </row>
        <row r="42">
          <cell r="A42" t="str">
            <v/>
          </cell>
          <cell r="C42" t="str">
            <v/>
          </cell>
          <cell r="D42" t="str">
            <v/>
          </cell>
          <cell r="E42" t="str">
            <v/>
          </cell>
          <cell r="F42" t="str">
            <v/>
          </cell>
          <cell r="G42" t="str">
            <v/>
          </cell>
          <cell r="H42" t="str">
            <v/>
          </cell>
          <cell r="I42" t="str">
            <v/>
          </cell>
        </row>
        <row r="43">
          <cell r="A43" t="str">
            <v/>
          </cell>
          <cell r="C43" t="str">
            <v/>
          </cell>
          <cell r="D43" t="str">
            <v/>
          </cell>
          <cell r="E43" t="str">
            <v/>
          </cell>
          <cell r="F43" t="str">
            <v/>
          </cell>
          <cell r="G43" t="str">
            <v/>
          </cell>
          <cell r="H43" t="str">
            <v/>
          </cell>
          <cell r="I43" t="str">
            <v/>
          </cell>
        </row>
        <row r="44">
          <cell r="A44" t="str">
            <v/>
          </cell>
          <cell r="C44" t="str">
            <v/>
          </cell>
          <cell r="D44" t="str">
            <v/>
          </cell>
          <cell r="E44" t="str">
            <v/>
          </cell>
          <cell r="F44" t="str">
            <v/>
          </cell>
          <cell r="G44" t="str">
            <v/>
          </cell>
          <cell r="H44" t="str">
            <v/>
          </cell>
          <cell r="I44" t="str">
            <v/>
          </cell>
        </row>
        <row r="45">
          <cell r="A45" t="str">
            <v/>
          </cell>
          <cell r="C45" t="str">
            <v/>
          </cell>
          <cell r="D45" t="str">
            <v/>
          </cell>
          <cell r="E45" t="str">
            <v/>
          </cell>
          <cell r="F45" t="str">
            <v/>
          </cell>
          <cell r="G45" t="str">
            <v/>
          </cell>
          <cell r="H45" t="str">
            <v/>
          </cell>
          <cell r="I45" t="str">
            <v/>
          </cell>
        </row>
        <row r="46">
          <cell r="A46" t="str">
            <v/>
          </cell>
          <cell r="C46" t="str">
            <v/>
          </cell>
          <cell r="D46" t="str">
            <v/>
          </cell>
          <cell r="E46" t="str">
            <v/>
          </cell>
          <cell r="F46" t="str">
            <v/>
          </cell>
          <cell r="G46" t="str">
            <v/>
          </cell>
          <cell r="H46" t="str">
            <v/>
          </cell>
          <cell r="I46" t="str">
            <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Equipo"/>
      <sheetName val="materiales"/>
      <sheetName val="otros"/>
      <sheetName val="Itemes Renovación"/>
      <sheetName val="A. P. U."/>
      <sheetName val="Insumos"/>
      <sheetName val="PR_1"/>
      <sheetName val="TRAYECTO 1"/>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t="str">
            <v/>
          </cell>
          <cell r="G36" t="str">
            <v/>
          </cell>
          <cell r="H36">
            <v>0</v>
          </cell>
        </row>
        <row r="37">
          <cell r="A37" t="str">
            <v>ESCOMBROS DAÑOS ACUEDUCTO</v>
          </cell>
          <cell r="B37">
            <v>10</v>
          </cell>
          <cell r="C37">
            <v>0</v>
          </cell>
          <cell r="D37">
            <v>5</v>
          </cell>
          <cell r="E37">
            <v>40</v>
          </cell>
          <cell r="F37" t="str">
            <v/>
          </cell>
          <cell r="G37" t="str">
            <v/>
          </cell>
          <cell r="H37">
            <v>0</v>
          </cell>
        </row>
        <row r="38">
          <cell r="A38" t="str">
            <v>FRAUDES</v>
          </cell>
          <cell r="B38">
            <v>4</v>
          </cell>
          <cell r="C38">
            <v>3</v>
          </cell>
          <cell r="D38">
            <v>3.5</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t="str">
            <v/>
          </cell>
          <cell r="G36" t="str">
            <v/>
          </cell>
          <cell r="H36">
            <v>0</v>
          </cell>
        </row>
        <row r="37">
          <cell r="A37" t="str">
            <v>ESCOMBROS DAÑOS ACUEDUCTO</v>
          </cell>
          <cell r="B37">
            <v>10</v>
          </cell>
          <cell r="C37">
            <v>0</v>
          </cell>
          <cell r="D37">
            <v>5</v>
          </cell>
          <cell r="E37">
            <v>40</v>
          </cell>
          <cell r="F37" t="str">
            <v/>
          </cell>
          <cell r="G37" t="str">
            <v/>
          </cell>
          <cell r="H37">
            <v>0</v>
          </cell>
        </row>
        <row r="38">
          <cell r="A38" t="str">
            <v>FRAUDES</v>
          </cell>
          <cell r="B38">
            <v>4</v>
          </cell>
          <cell r="C38">
            <v>3</v>
          </cell>
          <cell r="D38">
            <v>3.5</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row>
      </sheetData>
      <sheetData sheetId="4"/>
      <sheetData sheetId="5"/>
      <sheetData sheetId="6"/>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ANALETA9"/>
      <sheetName val="Solicitud de Servicios"/>
      <sheetName val="Hoja1"/>
      <sheetName val="CF y CV"/>
      <sheetName val="INSUMOS"/>
      <sheetName val="REC-CO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 val="Informe_Obra_Cívil"/>
      <sheetName val="Informe_Obra_Cívil2"/>
      <sheetName val="Informe_Obra_Cívil1"/>
    </sheetNames>
    <sheetDataSet>
      <sheetData sheetId="0">
        <row r="5">
          <cell r="C5" t="str">
            <v>INFORME SEMANAL DE AVANCE DE OBRA CIVIL</v>
          </cell>
        </row>
      </sheetData>
      <sheetData sheetId="1">
        <row r="5">
          <cell r="C5" t="str">
            <v>INFORME SEMANAL DE AVANCE DE OBRA CIVIL</v>
          </cell>
        </row>
      </sheetData>
      <sheetData sheetId="2">
        <row r="5">
          <cell r="C5" t="str">
            <v>INFORME SEMANAL DE AVANCE DE OBRA CIVIL</v>
          </cell>
        </row>
      </sheetData>
      <sheetData sheetId="3">
        <row r="5">
          <cell r="C5" t="str">
            <v>INFORME SEMANAL DE AVANCE DE OBRA CIVIL</v>
          </cell>
        </row>
      </sheetData>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 val="Solicitud_de_Servicios"/>
      <sheetName val="Solicitud_de_Servicios2"/>
      <sheetName val="Solicitud_de_Servicios1"/>
    </sheetNames>
    <sheetDataSet>
      <sheetData sheetId="0">
        <row r="4">
          <cell r="B4" t="str">
            <v>SOLICITUD DE SERVICIOS</v>
          </cell>
        </row>
      </sheetData>
      <sheetData sheetId="1">
        <row r="4">
          <cell r="B4" t="str">
            <v>SOLICITUD DE SERVICIOS</v>
          </cell>
        </row>
      </sheetData>
      <sheetData sheetId="2">
        <row r="4">
          <cell r="B4" t="str">
            <v>SOLICITUD DE SERVICIOS</v>
          </cell>
        </row>
      </sheetData>
      <sheetData sheetId="3">
        <row r="4">
          <cell r="B4" t="str">
            <v>SOLICITUD DE SERVICIOS</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 val="Hoja4"/>
      <sheetName val="SUB_APU3"/>
      <sheetName val="RESUMEN_PRESUPU_3"/>
      <sheetName val="SUB_APU1"/>
      <sheetName val="RESUMEN_PRESUPU_1"/>
      <sheetName val="SUB_APU2"/>
      <sheetName val="RESUMEN_PRESUPU_2"/>
      <sheetName val="SUB_APU4"/>
      <sheetName val="RESUMEN_PRESUPU_4"/>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 sheetId="18" refreshError="1"/>
      <sheetData sheetId="19" refreshError="1"/>
      <sheetData sheetId="20"/>
      <sheetData sheetId="21"/>
      <sheetData sheetId="22">
        <row r="1">
          <cell r="A1" t="str">
            <v>CODIGO</v>
          </cell>
        </row>
      </sheetData>
      <sheetData sheetId="23"/>
      <sheetData sheetId="24">
        <row r="1">
          <cell r="A1" t="str">
            <v>CODIGO</v>
          </cell>
        </row>
      </sheetData>
      <sheetData sheetId="25"/>
      <sheetData sheetId="26"/>
      <sheetData sheetId="27"/>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OBRAS SE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row r="104">
          <cell r="E104">
            <v>0.13689999999999999</v>
          </cell>
        </row>
        <row r="106">
          <cell r="E106">
            <v>7.0000000000000007E-2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efreshError="1">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diana.alzate/AppData/Local/Microsoft/Windows/Temporary%20Internet%20Files/Content.MSO/F2574539.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J36"/>
  <sheetViews>
    <sheetView zoomScale="70" zoomScaleNormal="70" zoomScaleSheetLayoutView="70" workbookViewId="0">
      <selection activeCell="J8" sqref="J8"/>
    </sheetView>
  </sheetViews>
  <sheetFormatPr baseColWidth="10" defaultColWidth="10.7109375" defaultRowHeight="14.25" x14ac:dyDescent="0.25"/>
  <cols>
    <col min="1" max="1" width="2.5703125" style="3" customWidth="1"/>
    <col min="2" max="2" width="9.140625" style="4" customWidth="1"/>
    <col min="3" max="3" width="37.7109375" style="3" customWidth="1"/>
    <col min="4" max="4" width="18.85546875" style="3" customWidth="1"/>
    <col min="5" max="5" width="15.7109375" style="5" customWidth="1"/>
    <col min="6" max="8" width="15.7109375" style="3" customWidth="1"/>
    <col min="9" max="9" width="10.7109375" style="3"/>
    <col min="10" max="10" width="22.85546875" style="3" customWidth="1"/>
    <col min="11" max="252" width="10.7109375" style="3"/>
    <col min="253" max="253" width="5.28515625" style="3" customWidth="1"/>
    <col min="254" max="254" width="32" style="3" customWidth="1"/>
    <col min="255" max="255" width="12.7109375" style="3" customWidth="1"/>
    <col min="256" max="259" width="15.7109375" style="3" customWidth="1"/>
    <col min="260" max="508" width="10.7109375" style="3"/>
    <col min="509" max="509" width="5.28515625" style="3" customWidth="1"/>
    <col min="510" max="510" width="32" style="3" customWidth="1"/>
    <col min="511" max="511" width="12.7109375" style="3" customWidth="1"/>
    <col min="512" max="515" width="15.7109375" style="3" customWidth="1"/>
    <col min="516" max="764" width="10.7109375" style="3"/>
    <col min="765" max="765" width="5.28515625" style="3" customWidth="1"/>
    <col min="766" max="766" width="32" style="3" customWidth="1"/>
    <col min="767" max="767" width="12.7109375" style="3" customWidth="1"/>
    <col min="768" max="771" width="15.7109375" style="3" customWidth="1"/>
    <col min="772" max="1020" width="10.7109375" style="3"/>
    <col min="1021" max="1021" width="5.28515625" style="3" customWidth="1"/>
    <col min="1022" max="1022" width="32" style="3" customWidth="1"/>
    <col min="1023" max="1023" width="12.7109375" style="3" customWidth="1"/>
    <col min="1024" max="1027" width="15.7109375" style="3" customWidth="1"/>
    <col min="1028" max="1276" width="10.7109375" style="3"/>
    <col min="1277" max="1277" width="5.28515625" style="3" customWidth="1"/>
    <col min="1278" max="1278" width="32" style="3" customWidth="1"/>
    <col min="1279" max="1279" width="12.7109375" style="3" customWidth="1"/>
    <col min="1280" max="1283" width="15.7109375" style="3" customWidth="1"/>
    <col min="1284" max="1532" width="10.7109375" style="3"/>
    <col min="1533" max="1533" width="5.28515625" style="3" customWidth="1"/>
    <col min="1534" max="1534" width="32" style="3" customWidth="1"/>
    <col min="1535" max="1535" width="12.7109375" style="3" customWidth="1"/>
    <col min="1536" max="1539" width="15.7109375" style="3" customWidth="1"/>
    <col min="1540" max="1788" width="10.7109375" style="3"/>
    <col min="1789" max="1789" width="5.28515625" style="3" customWidth="1"/>
    <col min="1790" max="1790" width="32" style="3" customWidth="1"/>
    <col min="1791" max="1791" width="12.7109375" style="3" customWidth="1"/>
    <col min="1792" max="1795" width="15.7109375" style="3" customWidth="1"/>
    <col min="1796" max="2044" width="10.7109375" style="3"/>
    <col min="2045" max="2045" width="5.28515625" style="3" customWidth="1"/>
    <col min="2046" max="2046" width="32" style="3" customWidth="1"/>
    <col min="2047" max="2047" width="12.7109375" style="3" customWidth="1"/>
    <col min="2048" max="2051" width="15.7109375" style="3" customWidth="1"/>
    <col min="2052" max="2300" width="10.7109375" style="3"/>
    <col min="2301" max="2301" width="5.28515625" style="3" customWidth="1"/>
    <col min="2302" max="2302" width="32" style="3" customWidth="1"/>
    <col min="2303" max="2303" width="12.7109375" style="3" customWidth="1"/>
    <col min="2304" max="2307" width="15.7109375" style="3" customWidth="1"/>
    <col min="2308" max="2556" width="10.7109375" style="3"/>
    <col min="2557" max="2557" width="5.28515625" style="3" customWidth="1"/>
    <col min="2558" max="2558" width="32" style="3" customWidth="1"/>
    <col min="2559" max="2559" width="12.7109375" style="3" customWidth="1"/>
    <col min="2560" max="2563" width="15.7109375" style="3" customWidth="1"/>
    <col min="2564" max="2812" width="10.7109375" style="3"/>
    <col min="2813" max="2813" width="5.28515625" style="3" customWidth="1"/>
    <col min="2814" max="2814" width="32" style="3" customWidth="1"/>
    <col min="2815" max="2815" width="12.7109375" style="3" customWidth="1"/>
    <col min="2816" max="2819" width="15.7109375" style="3" customWidth="1"/>
    <col min="2820" max="3068" width="10.7109375" style="3"/>
    <col min="3069" max="3069" width="5.28515625" style="3" customWidth="1"/>
    <col min="3070" max="3070" width="32" style="3" customWidth="1"/>
    <col min="3071" max="3071" width="12.7109375" style="3" customWidth="1"/>
    <col min="3072" max="3075" width="15.7109375" style="3" customWidth="1"/>
    <col min="3076" max="3324" width="10.7109375" style="3"/>
    <col min="3325" max="3325" width="5.28515625" style="3" customWidth="1"/>
    <col min="3326" max="3326" width="32" style="3" customWidth="1"/>
    <col min="3327" max="3327" width="12.7109375" style="3" customWidth="1"/>
    <col min="3328" max="3331" width="15.7109375" style="3" customWidth="1"/>
    <col min="3332" max="3580" width="10.7109375" style="3"/>
    <col min="3581" max="3581" width="5.28515625" style="3" customWidth="1"/>
    <col min="3582" max="3582" width="32" style="3" customWidth="1"/>
    <col min="3583" max="3583" width="12.7109375" style="3" customWidth="1"/>
    <col min="3584" max="3587" width="15.7109375" style="3" customWidth="1"/>
    <col min="3588" max="3836" width="10.7109375" style="3"/>
    <col min="3837" max="3837" width="5.28515625" style="3" customWidth="1"/>
    <col min="3838" max="3838" width="32" style="3" customWidth="1"/>
    <col min="3839" max="3839" width="12.7109375" style="3" customWidth="1"/>
    <col min="3840" max="3843" width="15.7109375" style="3" customWidth="1"/>
    <col min="3844" max="4092" width="10.7109375" style="3"/>
    <col min="4093" max="4093" width="5.28515625" style="3" customWidth="1"/>
    <col min="4094" max="4094" width="32" style="3" customWidth="1"/>
    <col min="4095" max="4095" width="12.7109375" style="3" customWidth="1"/>
    <col min="4096" max="4099" width="15.7109375" style="3" customWidth="1"/>
    <col min="4100" max="4348" width="10.7109375" style="3"/>
    <col min="4349" max="4349" width="5.28515625" style="3" customWidth="1"/>
    <col min="4350" max="4350" width="32" style="3" customWidth="1"/>
    <col min="4351" max="4351" width="12.7109375" style="3" customWidth="1"/>
    <col min="4352" max="4355" width="15.7109375" style="3" customWidth="1"/>
    <col min="4356" max="4604" width="10.7109375" style="3"/>
    <col min="4605" max="4605" width="5.28515625" style="3" customWidth="1"/>
    <col min="4606" max="4606" width="32" style="3" customWidth="1"/>
    <col min="4607" max="4607" width="12.7109375" style="3" customWidth="1"/>
    <col min="4608" max="4611" width="15.7109375" style="3" customWidth="1"/>
    <col min="4612" max="4860" width="10.7109375" style="3"/>
    <col min="4861" max="4861" width="5.28515625" style="3" customWidth="1"/>
    <col min="4862" max="4862" width="32" style="3" customWidth="1"/>
    <col min="4863" max="4863" width="12.7109375" style="3" customWidth="1"/>
    <col min="4864" max="4867" width="15.7109375" style="3" customWidth="1"/>
    <col min="4868" max="5116" width="10.7109375" style="3"/>
    <col min="5117" max="5117" width="5.28515625" style="3" customWidth="1"/>
    <col min="5118" max="5118" width="32" style="3" customWidth="1"/>
    <col min="5119" max="5119" width="12.7109375" style="3" customWidth="1"/>
    <col min="5120" max="5123" width="15.7109375" style="3" customWidth="1"/>
    <col min="5124" max="5372" width="10.7109375" style="3"/>
    <col min="5373" max="5373" width="5.28515625" style="3" customWidth="1"/>
    <col min="5374" max="5374" width="32" style="3" customWidth="1"/>
    <col min="5375" max="5375" width="12.7109375" style="3" customWidth="1"/>
    <col min="5376" max="5379" width="15.7109375" style="3" customWidth="1"/>
    <col min="5380" max="5628" width="10.7109375" style="3"/>
    <col min="5629" max="5629" width="5.28515625" style="3" customWidth="1"/>
    <col min="5630" max="5630" width="32" style="3" customWidth="1"/>
    <col min="5631" max="5631" width="12.7109375" style="3" customWidth="1"/>
    <col min="5632" max="5635" width="15.7109375" style="3" customWidth="1"/>
    <col min="5636" max="5884" width="10.7109375" style="3"/>
    <col min="5885" max="5885" width="5.28515625" style="3" customWidth="1"/>
    <col min="5886" max="5886" width="32" style="3" customWidth="1"/>
    <col min="5887" max="5887" width="12.7109375" style="3" customWidth="1"/>
    <col min="5888" max="5891" width="15.7109375" style="3" customWidth="1"/>
    <col min="5892" max="6140" width="10.7109375" style="3"/>
    <col min="6141" max="6141" width="5.28515625" style="3" customWidth="1"/>
    <col min="6142" max="6142" width="32" style="3" customWidth="1"/>
    <col min="6143" max="6143" width="12.7109375" style="3" customWidth="1"/>
    <col min="6144" max="6147" width="15.7109375" style="3" customWidth="1"/>
    <col min="6148" max="6396" width="10.7109375" style="3"/>
    <col min="6397" max="6397" width="5.28515625" style="3" customWidth="1"/>
    <col min="6398" max="6398" width="32" style="3" customWidth="1"/>
    <col min="6399" max="6399" width="12.7109375" style="3" customWidth="1"/>
    <col min="6400" max="6403" width="15.7109375" style="3" customWidth="1"/>
    <col min="6404" max="6652" width="10.7109375" style="3"/>
    <col min="6653" max="6653" width="5.28515625" style="3" customWidth="1"/>
    <col min="6654" max="6654" width="32" style="3" customWidth="1"/>
    <col min="6655" max="6655" width="12.7109375" style="3" customWidth="1"/>
    <col min="6656" max="6659" width="15.7109375" style="3" customWidth="1"/>
    <col min="6660" max="6908" width="10.7109375" style="3"/>
    <col min="6909" max="6909" width="5.28515625" style="3" customWidth="1"/>
    <col min="6910" max="6910" width="32" style="3" customWidth="1"/>
    <col min="6911" max="6911" width="12.7109375" style="3" customWidth="1"/>
    <col min="6912" max="6915" width="15.7109375" style="3" customWidth="1"/>
    <col min="6916" max="7164" width="10.7109375" style="3"/>
    <col min="7165" max="7165" width="5.28515625" style="3" customWidth="1"/>
    <col min="7166" max="7166" width="32" style="3" customWidth="1"/>
    <col min="7167" max="7167" width="12.7109375" style="3" customWidth="1"/>
    <col min="7168" max="7171" width="15.7109375" style="3" customWidth="1"/>
    <col min="7172" max="7420" width="10.7109375" style="3"/>
    <col min="7421" max="7421" width="5.28515625" style="3" customWidth="1"/>
    <col min="7422" max="7422" width="32" style="3" customWidth="1"/>
    <col min="7423" max="7423" width="12.7109375" style="3" customWidth="1"/>
    <col min="7424" max="7427" width="15.7109375" style="3" customWidth="1"/>
    <col min="7428" max="7676" width="10.7109375" style="3"/>
    <col min="7677" max="7677" width="5.28515625" style="3" customWidth="1"/>
    <col min="7678" max="7678" width="32" style="3" customWidth="1"/>
    <col min="7679" max="7679" width="12.7109375" style="3" customWidth="1"/>
    <col min="7680" max="7683" width="15.7109375" style="3" customWidth="1"/>
    <col min="7684" max="7932" width="10.7109375" style="3"/>
    <col min="7933" max="7933" width="5.28515625" style="3" customWidth="1"/>
    <col min="7934" max="7934" width="32" style="3" customWidth="1"/>
    <col min="7935" max="7935" width="12.7109375" style="3" customWidth="1"/>
    <col min="7936" max="7939" width="15.7109375" style="3" customWidth="1"/>
    <col min="7940" max="8188" width="10.7109375" style="3"/>
    <col min="8189" max="8189" width="5.28515625" style="3" customWidth="1"/>
    <col min="8190" max="8190" width="32" style="3" customWidth="1"/>
    <col min="8191" max="8191" width="12.7109375" style="3" customWidth="1"/>
    <col min="8192" max="8195" width="15.7109375" style="3" customWidth="1"/>
    <col min="8196" max="8444" width="10.7109375" style="3"/>
    <col min="8445" max="8445" width="5.28515625" style="3" customWidth="1"/>
    <col min="8446" max="8446" width="32" style="3" customWidth="1"/>
    <col min="8447" max="8447" width="12.7109375" style="3" customWidth="1"/>
    <col min="8448" max="8451" width="15.7109375" style="3" customWidth="1"/>
    <col min="8452" max="8700" width="10.7109375" style="3"/>
    <col min="8701" max="8701" width="5.28515625" style="3" customWidth="1"/>
    <col min="8702" max="8702" width="32" style="3" customWidth="1"/>
    <col min="8703" max="8703" width="12.7109375" style="3" customWidth="1"/>
    <col min="8704" max="8707" width="15.7109375" style="3" customWidth="1"/>
    <col min="8708" max="8956" width="10.7109375" style="3"/>
    <col min="8957" max="8957" width="5.28515625" style="3" customWidth="1"/>
    <col min="8958" max="8958" width="32" style="3" customWidth="1"/>
    <col min="8959" max="8959" width="12.7109375" style="3" customWidth="1"/>
    <col min="8960" max="8963" width="15.7109375" style="3" customWidth="1"/>
    <col min="8964" max="9212" width="10.7109375" style="3"/>
    <col min="9213" max="9213" width="5.28515625" style="3" customWidth="1"/>
    <col min="9214" max="9214" width="32" style="3" customWidth="1"/>
    <col min="9215" max="9215" width="12.7109375" style="3" customWidth="1"/>
    <col min="9216" max="9219" width="15.7109375" style="3" customWidth="1"/>
    <col min="9220" max="9468" width="10.7109375" style="3"/>
    <col min="9469" max="9469" width="5.28515625" style="3" customWidth="1"/>
    <col min="9470" max="9470" width="32" style="3" customWidth="1"/>
    <col min="9471" max="9471" width="12.7109375" style="3" customWidth="1"/>
    <col min="9472" max="9475" width="15.7109375" style="3" customWidth="1"/>
    <col min="9476" max="9724" width="10.7109375" style="3"/>
    <col min="9725" max="9725" width="5.28515625" style="3" customWidth="1"/>
    <col min="9726" max="9726" width="32" style="3" customWidth="1"/>
    <col min="9727" max="9727" width="12.7109375" style="3" customWidth="1"/>
    <col min="9728" max="9731" width="15.7109375" style="3" customWidth="1"/>
    <col min="9732" max="9980" width="10.7109375" style="3"/>
    <col min="9981" max="9981" width="5.28515625" style="3" customWidth="1"/>
    <col min="9982" max="9982" width="32" style="3" customWidth="1"/>
    <col min="9983" max="9983" width="12.7109375" style="3" customWidth="1"/>
    <col min="9984" max="9987" width="15.7109375" style="3" customWidth="1"/>
    <col min="9988" max="10236" width="10.7109375" style="3"/>
    <col min="10237" max="10237" width="5.28515625" style="3" customWidth="1"/>
    <col min="10238" max="10238" width="32" style="3" customWidth="1"/>
    <col min="10239" max="10239" width="12.7109375" style="3" customWidth="1"/>
    <col min="10240" max="10243" width="15.7109375" style="3" customWidth="1"/>
    <col min="10244" max="10492" width="10.7109375" style="3"/>
    <col min="10493" max="10493" width="5.28515625" style="3" customWidth="1"/>
    <col min="10494" max="10494" width="32" style="3" customWidth="1"/>
    <col min="10495" max="10495" width="12.7109375" style="3" customWidth="1"/>
    <col min="10496" max="10499" width="15.7109375" style="3" customWidth="1"/>
    <col min="10500" max="10748" width="10.7109375" style="3"/>
    <col min="10749" max="10749" width="5.28515625" style="3" customWidth="1"/>
    <col min="10750" max="10750" width="32" style="3" customWidth="1"/>
    <col min="10751" max="10751" width="12.7109375" style="3" customWidth="1"/>
    <col min="10752" max="10755" width="15.7109375" style="3" customWidth="1"/>
    <col min="10756" max="11004" width="10.7109375" style="3"/>
    <col min="11005" max="11005" width="5.28515625" style="3" customWidth="1"/>
    <col min="11006" max="11006" width="32" style="3" customWidth="1"/>
    <col min="11007" max="11007" width="12.7109375" style="3" customWidth="1"/>
    <col min="11008" max="11011" width="15.7109375" style="3" customWidth="1"/>
    <col min="11012" max="11260" width="10.7109375" style="3"/>
    <col min="11261" max="11261" width="5.28515625" style="3" customWidth="1"/>
    <col min="11262" max="11262" width="32" style="3" customWidth="1"/>
    <col min="11263" max="11263" width="12.7109375" style="3" customWidth="1"/>
    <col min="11264" max="11267" width="15.7109375" style="3" customWidth="1"/>
    <col min="11268" max="11516" width="10.7109375" style="3"/>
    <col min="11517" max="11517" width="5.28515625" style="3" customWidth="1"/>
    <col min="11518" max="11518" width="32" style="3" customWidth="1"/>
    <col min="11519" max="11519" width="12.7109375" style="3" customWidth="1"/>
    <col min="11520" max="11523" width="15.7109375" style="3" customWidth="1"/>
    <col min="11524" max="11772" width="10.7109375" style="3"/>
    <col min="11773" max="11773" width="5.28515625" style="3" customWidth="1"/>
    <col min="11774" max="11774" width="32" style="3" customWidth="1"/>
    <col min="11775" max="11775" width="12.7109375" style="3" customWidth="1"/>
    <col min="11776" max="11779" width="15.7109375" style="3" customWidth="1"/>
    <col min="11780" max="12028" width="10.7109375" style="3"/>
    <col min="12029" max="12029" width="5.28515625" style="3" customWidth="1"/>
    <col min="12030" max="12030" width="32" style="3" customWidth="1"/>
    <col min="12031" max="12031" width="12.7109375" style="3" customWidth="1"/>
    <col min="12032" max="12035" width="15.7109375" style="3" customWidth="1"/>
    <col min="12036" max="12284" width="10.7109375" style="3"/>
    <col min="12285" max="12285" width="5.28515625" style="3" customWidth="1"/>
    <col min="12286" max="12286" width="32" style="3" customWidth="1"/>
    <col min="12287" max="12287" width="12.7109375" style="3" customWidth="1"/>
    <col min="12288" max="12291" width="15.7109375" style="3" customWidth="1"/>
    <col min="12292" max="12540" width="10.7109375" style="3"/>
    <col min="12541" max="12541" width="5.28515625" style="3" customWidth="1"/>
    <col min="12542" max="12542" width="32" style="3" customWidth="1"/>
    <col min="12543" max="12543" width="12.7109375" style="3" customWidth="1"/>
    <col min="12544" max="12547" width="15.7109375" style="3" customWidth="1"/>
    <col min="12548" max="12796" width="10.7109375" style="3"/>
    <col min="12797" max="12797" width="5.28515625" style="3" customWidth="1"/>
    <col min="12798" max="12798" width="32" style="3" customWidth="1"/>
    <col min="12799" max="12799" width="12.7109375" style="3" customWidth="1"/>
    <col min="12800" max="12803" width="15.7109375" style="3" customWidth="1"/>
    <col min="12804" max="13052" width="10.7109375" style="3"/>
    <col min="13053" max="13053" width="5.28515625" style="3" customWidth="1"/>
    <col min="13054" max="13054" width="32" style="3" customWidth="1"/>
    <col min="13055" max="13055" width="12.7109375" style="3" customWidth="1"/>
    <col min="13056" max="13059" width="15.7109375" style="3" customWidth="1"/>
    <col min="13060" max="13308" width="10.7109375" style="3"/>
    <col min="13309" max="13309" width="5.28515625" style="3" customWidth="1"/>
    <col min="13310" max="13310" width="32" style="3" customWidth="1"/>
    <col min="13311" max="13311" width="12.7109375" style="3" customWidth="1"/>
    <col min="13312" max="13315" width="15.7109375" style="3" customWidth="1"/>
    <col min="13316" max="13564" width="10.7109375" style="3"/>
    <col min="13565" max="13565" width="5.28515625" style="3" customWidth="1"/>
    <col min="13566" max="13566" width="32" style="3" customWidth="1"/>
    <col min="13567" max="13567" width="12.7109375" style="3" customWidth="1"/>
    <col min="13568" max="13571" width="15.7109375" style="3" customWidth="1"/>
    <col min="13572" max="13820" width="10.7109375" style="3"/>
    <col min="13821" max="13821" width="5.28515625" style="3" customWidth="1"/>
    <col min="13822" max="13822" width="32" style="3" customWidth="1"/>
    <col min="13823" max="13823" width="12.7109375" style="3" customWidth="1"/>
    <col min="13824" max="13827" width="15.7109375" style="3" customWidth="1"/>
    <col min="13828" max="14076" width="10.7109375" style="3"/>
    <col min="14077" max="14077" width="5.28515625" style="3" customWidth="1"/>
    <col min="14078" max="14078" width="32" style="3" customWidth="1"/>
    <col min="14079" max="14079" width="12.7109375" style="3" customWidth="1"/>
    <col min="14080" max="14083" width="15.7109375" style="3" customWidth="1"/>
    <col min="14084" max="14332" width="10.7109375" style="3"/>
    <col min="14333" max="14333" width="5.28515625" style="3" customWidth="1"/>
    <col min="14334" max="14334" width="32" style="3" customWidth="1"/>
    <col min="14335" max="14335" width="12.7109375" style="3" customWidth="1"/>
    <col min="14336" max="14339" width="15.7109375" style="3" customWidth="1"/>
    <col min="14340" max="14588" width="10.7109375" style="3"/>
    <col min="14589" max="14589" width="5.28515625" style="3" customWidth="1"/>
    <col min="14590" max="14590" width="32" style="3" customWidth="1"/>
    <col min="14591" max="14591" width="12.7109375" style="3" customWidth="1"/>
    <col min="14592" max="14595" width="15.7109375" style="3" customWidth="1"/>
    <col min="14596" max="14844" width="10.7109375" style="3"/>
    <col min="14845" max="14845" width="5.28515625" style="3" customWidth="1"/>
    <col min="14846" max="14846" width="32" style="3" customWidth="1"/>
    <col min="14847" max="14847" width="12.7109375" style="3" customWidth="1"/>
    <col min="14848" max="14851" width="15.7109375" style="3" customWidth="1"/>
    <col min="14852" max="15100" width="10.7109375" style="3"/>
    <col min="15101" max="15101" width="5.28515625" style="3" customWidth="1"/>
    <col min="15102" max="15102" width="32" style="3" customWidth="1"/>
    <col min="15103" max="15103" width="12.7109375" style="3" customWidth="1"/>
    <col min="15104" max="15107" width="15.7109375" style="3" customWidth="1"/>
    <col min="15108" max="15356" width="10.7109375" style="3"/>
    <col min="15357" max="15357" width="5.28515625" style="3" customWidth="1"/>
    <col min="15358" max="15358" width="32" style="3" customWidth="1"/>
    <col min="15359" max="15359" width="12.7109375" style="3" customWidth="1"/>
    <col min="15360" max="15363" width="15.7109375" style="3" customWidth="1"/>
    <col min="15364" max="15612" width="10.7109375" style="3"/>
    <col min="15613" max="15613" width="5.28515625" style="3" customWidth="1"/>
    <col min="15614" max="15614" width="32" style="3" customWidth="1"/>
    <col min="15615" max="15615" width="12.7109375" style="3" customWidth="1"/>
    <col min="15616" max="15619" width="15.7109375" style="3" customWidth="1"/>
    <col min="15620" max="15868" width="10.7109375" style="3"/>
    <col min="15869" max="15869" width="5.28515625" style="3" customWidth="1"/>
    <col min="15870" max="15870" width="32" style="3" customWidth="1"/>
    <col min="15871" max="15871" width="12.7109375" style="3" customWidth="1"/>
    <col min="15872" max="15875" width="15.7109375" style="3" customWidth="1"/>
    <col min="15876" max="16124" width="10.7109375" style="3"/>
    <col min="16125" max="16125" width="5.28515625" style="3" customWidth="1"/>
    <col min="16126" max="16126" width="32" style="3" customWidth="1"/>
    <col min="16127" max="16127" width="12.7109375" style="3" customWidth="1"/>
    <col min="16128" max="16131" width="15.7109375" style="3" customWidth="1"/>
    <col min="16132" max="16384" width="10.7109375" style="3"/>
  </cols>
  <sheetData>
    <row r="2" spans="2:10" ht="15" x14ac:dyDescent="0.25">
      <c r="B2" s="90" t="s">
        <v>1</v>
      </c>
      <c r="C2" s="90"/>
      <c r="D2" s="90"/>
      <c r="E2" s="90"/>
      <c r="F2" s="90"/>
      <c r="G2" s="90"/>
      <c r="H2" s="90"/>
      <c r="I2" s="6"/>
    </row>
    <row r="3" spans="2:10" ht="60.6" customHeight="1" x14ac:dyDescent="0.25">
      <c r="B3" s="92" t="s">
        <v>51</v>
      </c>
      <c r="C3" s="92"/>
      <c r="D3" s="92"/>
      <c r="E3" s="92"/>
      <c r="F3" s="92"/>
      <c r="G3" s="1"/>
      <c r="H3" s="1"/>
      <c r="I3" s="7"/>
      <c r="J3" s="8"/>
    </row>
    <row r="4" spans="2:10" ht="15.75" thickBot="1" x14ac:dyDescent="0.3">
      <c r="B4" s="91"/>
      <c r="C4" s="91"/>
      <c r="D4" s="91"/>
      <c r="E4" s="91"/>
      <c r="F4" s="91"/>
      <c r="G4" s="91"/>
      <c r="H4" s="91"/>
    </row>
    <row r="5" spans="2:10" ht="15.75" thickBot="1" x14ac:dyDescent="0.3">
      <c r="B5" s="93" t="s">
        <v>4</v>
      </c>
      <c r="C5" s="94"/>
      <c r="D5" s="94"/>
      <c r="E5" s="94"/>
      <c r="F5" s="94"/>
      <c r="G5" s="94"/>
      <c r="H5" s="95"/>
    </row>
    <row r="6" spans="2:10" s="46" customFormat="1" ht="37.9" customHeight="1" thickBot="1" x14ac:dyDescent="0.3">
      <c r="B6" s="44" t="s">
        <v>5</v>
      </c>
      <c r="C6" s="44" t="s">
        <v>6</v>
      </c>
      <c r="D6" s="9" t="s">
        <v>29</v>
      </c>
      <c r="E6" s="9" t="s">
        <v>0</v>
      </c>
      <c r="F6" s="45" t="s">
        <v>50</v>
      </c>
      <c r="G6" s="44" t="s">
        <v>15</v>
      </c>
      <c r="H6" s="44" t="s">
        <v>7</v>
      </c>
    </row>
    <row r="7" spans="2:10" s="2" customFormat="1" ht="15.75" thickBot="1" x14ac:dyDescent="0.3">
      <c r="B7" s="10" t="s">
        <v>11</v>
      </c>
      <c r="C7" s="11"/>
      <c r="D7" s="11"/>
      <c r="E7" s="11"/>
      <c r="F7" s="11"/>
      <c r="G7" s="11"/>
      <c r="H7" s="12"/>
    </row>
    <row r="8" spans="2:10" s="2" customFormat="1" ht="15.75" thickBot="1" x14ac:dyDescent="0.3">
      <c r="B8" s="13">
        <v>1</v>
      </c>
      <c r="C8" s="14" t="s">
        <v>28</v>
      </c>
      <c r="D8" s="14"/>
      <c r="E8" s="14"/>
      <c r="F8" s="14"/>
      <c r="G8" s="14"/>
      <c r="H8" s="15"/>
    </row>
    <row r="9" spans="2:10" s="2" customFormat="1" ht="26.45" customHeight="1" x14ac:dyDescent="0.25">
      <c r="B9" s="16">
        <v>1.1000000000000001</v>
      </c>
      <c r="C9" s="17" t="s">
        <v>20</v>
      </c>
      <c r="D9" s="18">
        <v>0.63814636476870201</v>
      </c>
      <c r="E9" s="16">
        <v>1</v>
      </c>
      <c r="F9" s="16">
        <v>3</v>
      </c>
      <c r="G9" s="19"/>
      <c r="H9" s="20"/>
    </row>
    <row r="10" spans="2:10" s="2" customFormat="1" ht="26.45" customHeight="1" x14ac:dyDescent="0.25">
      <c r="B10" s="21">
        <v>1.2</v>
      </c>
      <c r="C10" s="22" t="s">
        <v>21</v>
      </c>
      <c r="D10" s="23">
        <v>1</v>
      </c>
      <c r="E10" s="21">
        <v>1</v>
      </c>
      <c r="F10" s="21">
        <v>3</v>
      </c>
      <c r="G10" s="24"/>
      <c r="H10" s="25"/>
    </row>
    <row r="11" spans="2:10" s="2" customFormat="1" ht="36.6" customHeight="1" thickBot="1" x14ac:dyDescent="0.3">
      <c r="B11" s="26">
        <v>1.3</v>
      </c>
      <c r="C11" s="27" t="s">
        <v>22</v>
      </c>
      <c r="D11" s="28">
        <v>1</v>
      </c>
      <c r="E11" s="26">
        <v>1</v>
      </c>
      <c r="F11" s="26">
        <v>3</v>
      </c>
      <c r="G11" s="29"/>
      <c r="H11" s="30"/>
    </row>
    <row r="12" spans="2:10" s="2" customFormat="1" ht="15.75" thickBot="1" x14ac:dyDescent="0.3">
      <c r="B12" s="96" t="s">
        <v>8</v>
      </c>
      <c r="C12" s="97"/>
      <c r="D12" s="97"/>
      <c r="E12" s="97"/>
      <c r="F12" s="97"/>
      <c r="G12" s="98"/>
      <c r="H12" s="31">
        <f>+H9+H10+H11</f>
        <v>0</v>
      </c>
    </row>
    <row r="13" spans="2:10" s="2" customFormat="1" ht="15" customHeight="1" thickBot="1" x14ac:dyDescent="0.3">
      <c r="B13" s="99" t="s">
        <v>9</v>
      </c>
      <c r="C13" s="100"/>
      <c r="D13" s="100"/>
      <c r="E13" s="100"/>
      <c r="F13" s="100"/>
      <c r="G13" s="101"/>
      <c r="H13" s="32">
        <f>+FM!H25</f>
        <v>1.79</v>
      </c>
      <c r="J13" s="89"/>
    </row>
    <row r="14" spans="2:10" s="2" customFormat="1" ht="15.75" thickBot="1" x14ac:dyDescent="0.3">
      <c r="B14" s="33"/>
      <c r="C14" s="34"/>
      <c r="D14" s="35"/>
      <c r="E14" s="35"/>
      <c r="F14" s="35"/>
      <c r="G14" s="36" t="s">
        <v>10</v>
      </c>
      <c r="H14" s="37">
        <f>+H12*H13</f>
        <v>0</v>
      </c>
    </row>
    <row r="15" spans="2:10" s="2" customFormat="1" ht="15" thickBot="1" x14ac:dyDescent="0.3"/>
    <row r="16" spans="2:10" s="2" customFormat="1" ht="15.75" thickBot="1" x14ac:dyDescent="0.3">
      <c r="B16" s="47">
        <v>2</v>
      </c>
      <c r="C16" s="48" t="s">
        <v>27</v>
      </c>
      <c r="D16" s="49"/>
      <c r="E16" s="49"/>
      <c r="F16" s="50"/>
      <c r="G16" s="51"/>
      <c r="H16" s="52"/>
    </row>
    <row r="17" spans="2:9" s="2" customFormat="1" ht="14.45" customHeight="1" thickBot="1" x14ac:dyDescent="0.3">
      <c r="B17" s="66" t="s">
        <v>5</v>
      </c>
      <c r="C17" s="105" t="s">
        <v>12</v>
      </c>
      <c r="D17" s="106"/>
      <c r="E17" s="67" t="s">
        <v>2</v>
      </c>
      <c r="F17" s="67" t="s">
        <v>0</v>
      </c>
      <c r="G17" s="66" t="s">
        <v>13</v>
      </c>
      <c r="H17" s="66" t="s">
        <v>7</v>
      </c>
    </row>
    <row r="18" spans="2:9" s="2" customFormat="1" x14ac:dyDescent="0.25">
      <c r="B18" s="62">
        <v>2.1</v>
      </c>
      <c r="C18" s="107" t="s">
        <v>16</v>
      </c>
      <c r="D18" s="108"/>
      <c r="E18" s="63" t="s">
        <v>17</v>
      </c>
      <c r="F18" s="63"/>
      <c r="G18" s="64">
        <v>0.01</v>
      </c>
      <c r="H18" s="65">
        <v>0</v>
      </c>
    </row>
    <row r="19" spans="2:9" s="2" customFormat="1" x14ac:dyDescent="0.25">
      <c r="B19" s="21">
        <v>2.2000000000000002</v>
      </c>
      <c r="C19" s="109" t="s">
        <v>23</v>
      </c>
      <c r="D19" s="110"/>
      <c r="E19" s="53" t="s">
        <v>17</v>
      </c>
      <c r="F19" s="53"/>
      <c r="G19" s="55">
        <v>0.04</v>
      </c>
      <c r="H19" s="57">
        <v>0</v>
      </c>
    </row>
    <row r="20" spans="2:9" s="2" customFormat="1" x14ac:dyDescent="0.25">
      <c r="B20" s="21">
        <v>2.2999999999999998</v>
      </c>
      <c r="C20" s="109" t="s">
        <v>24</v>
      </c>
      <c r="D20" s="110"/>
      <c r="E20" s="53" t="s">
        <v>17</v>
      </c>
      <c r="F20" s="53"/>
      <c r="G20" s="55">
        <v>0.02</v>
      </c>
      <c r="H20" s="57">
        <v>0</v>
      </c>
    </row>
    <row r="21" spans="2:9" s="2" customFormat="1" x14ac:dyDescent="0.25">
      <c r="B21" s="21">
        <v>2.4</v>
      </c>
      <c r="C21" s="109" t="s">
        <v>25</v>
      </c>
      <c r="D21" s="110"/>
      <c r="E21" s="53" t="s">
        <v>17</v>
      </c>
      <c r="F21" s="53"/>
      <c r="G21" s="55">
        <v>0.02</v>
      </c>
      <c r="H21" s="57">
        <v>0</v>
      </c>
    </row>
    <row r="22" spans="2:9" s="2" customFormat="1" ht="15" thickBot="1" x14ac:dyDescent="0.3">
      <c r="B22" s="26">
        <v>2.5</v>
      </c>
      <c r="C22" s="109" t="s">
        <v>26</v>
      </c>
      <c r="D22" s="110"/>
      <c r="E22" s="54" t="s">
        <v>17</v>
      </c>
      <c r="F22" s="54"/>
      <c r="G22" s="56">
        <v>5.9999999999999995E-4</v>
      </c>
      <c r="H22" s="58">
        <v>0</v>
      </c>
    </row>
    <row r="23" spans="2:9" s="2" customFormat="1" ht="15" customHeight="1" thickBot="1" x14ac:dyDescent="0.3">
      <c r="B23" s="99" t="s">
        <v>30</v>
      </c>
      <c r="C23" s="100"/>
      <c r="D23" s="100"/>
      <c r="E23" s="100"/>
      <c r="F23" s="100"/>
      <c r="G23" s="101"/>
      <c r="H23" s="61">
        <v>0</v>
      </c>
    </row>
    <row r="24" spans="2:9" s="2" customFormat="1" ht="4.1500000000000004" customHeight="1" thickBot="1" x14ac:dyDescent="0.3">
      <c r="B24" s="59"/>
      <c r="C24" s="59"/>
      <c r="D24" s="59"/>
      <c r="E24" s="59"/>
      <c r="F24" s="59"/>
      <c r="G24" s="59"/>
      <c r="H24" s="60"/>
    </row>
    <row r="25" spans="2:9" s="2" customFormat="1" ht="15.75" thickBot="1" x14ac:dyDescent="0.3">
      <c r="B25" s="102" t="s">
        <v>18</v>
      </c>
      <c r="C25" s="103"/>
      <c r="D25" s="103"/>
      <c r="E25" s="103"/>
      <c r="F25" s="103"/>
      <c r="G25" s="104"/>
      <c r="H25" s="38">
        <f>+H14+H23</f>
        <v>0</v>
      </c>
      <c r="I25" s="3"/>
    </row>
    <row r="26" spans="2:9" s="2" customFormat="1" ht="4.9000000000000004" customHeight="1" thickBot="1" x14ac:dyDescent="0.3"/>
    <row r="27" spans="2:9" s="2" customFormat="1" ht="15.75" thickBot="1" x14ac:dyDescent="0.3">
      <c r="B27" s="102" t="s">
        <v>19</v>
      </c>
      <c r="C27" s="103"/>
      <c r="D27" s="103"/>
      <c r="E27" s="103"/>
      <c r="F27" s="104"/>
      <c r="G27" s="39">
        <v>0.19</v>
      </c>
      <c r="H27" s="38">
        <f>+H25*0.19</f>
        <v>0</v>
      </c>
    </row>
    <row r="28" spans="2:9" s="2" customFormat="1" ht="5.45" customHeight="1" thickBot="1" x14ac:dyDescent="0.3"/>
    <row r="29" spans="2:9" s="2" customFormat="1" ht="15.75" thickBot="1" x14ac:dyDescent="0.3">
      <c r="D29" s="40"/>
      <c r="E29" s="41"/>
      <c r="F29" s="41"/>
      <c r="G29" s="42" t="s">
        <v>14</v>
      </c>
      <c r="H29" s="43">
        <f>+H25+H27</f>
        <v>0</v>
      </c>
    </row>
    <row r="31" spans="2:9" x14ac:dyDescent="0.25">
      <c r="F31" s="68"/>
      <c r="G31" s="68"/>
      <c r="H31" s="69"/>
    </row>
    <row r="32" spans="2:9" x14ac:dyDescent="0.25">
      <c r="F32" s="68"/>
      <c r="G32" s="68"/>
      <c r="H32" s="68"/>
    </row>
    <row r="33" spans="3:8" x14ac:dyDescent="0.25">
      <c r="F33" s="68"/>
      <c r="G33" s="68"/>
      <c r="H33" s="68"/>
    </row>
    <row r="34" spans="3:8" x14ac:dyDescent="0.25">
      <c r="F34" s="68"/>
      <c r="G34" s="68"/>
      <c r="H34" s="68"/>
    </row>
    <row r="35" spans="3:8" x14ac:dyDescent="0.25">
      <c r="F35" s="68"/>
      <c r="G35" s="68"/>
      <c r="H35" s="68"/>
    </row>
    <row r="36" spans="3:8" ht="15" x14ac:dyDescent="0.25">
      <c r="C36" s="7" t="s">
        <v>3</v>
      </c>
      <c r="F36" s="68"/>
      <c r="G36" s="68"/>
      <c r="H36" s="68"/>
    </row>
  </sheetData>
  <mergeCells count="15">
    <mergeCell ref="B13:G13"/>
    <mergeCell ref="B25:G25"/>
    <mergeCell ref="B27:F27"/>
    <mergeCell ref="B23:G23"/>
    <mergeCell ref="C17:D17"/>
    <mergeCell ref="C18:D18"/>
    <mergeCell ref="C19:D19"/>
    <mergeCell ref="C20:D20"/>
    <mergeCell ref="C21:D21"/>
    <mergeCell ref="C22:D22"/>
    <mergeCell ref="B2:H2"/>
    <mergeCell ref="B4:H4"/>
    <mergeCell ref="B3:F3"/>
    <mergeCell ref="B5:H5"/>
    <mergeCell ref="B12:G12"/>
  </mergeCells>
  <phoneticPr fontId="7" type="noConversion"/>
  <dataValidations disablePrompts="1" count="2">
    <dataValidation type="list" allowBlank="1" showInputMessage="1" showErrorMessage="1" errorTitle="EDU" error="Utilice dos cifras decimales" promptTitle="EDU" prompt="Utilice dos cifras decimales" sqref="WVK983046 IY65542 SU65542 ACQ65542 AMM65542 AWI65542 BGE65542 BQA65542 BZW65542 CJS65542 CTO65542 DDK65542 DNG65542 DXC65542 EGY65542 EQU65542 FAQ65542 FKM65542 FUI65542 GEE65542 GOA65542 GXW65542 HHS65542 HRO65542 IBK65542 ILG65542 IVC65542 JEY65542 JOU65542 JYQ65542 KIM65542 KSI65542 LCE65542 LMA65542 LVW65542 MFS65542 MPO65542 MZK65542 NJG65542 NTC65542 OCY65542 OMU65542 OWQ65542 PGM65542 PQI65542 QAE65542 QKA65542 QTW65542 RDS65542 RNO65542 RXK65542 SHG65542 SRC65542 TAY65542 TKU65542 TUQ65542 UEM65542 UOI65542 UYE65542 VIA65542 VRW65542 WBS65542 WLO65542 WVK65542 H131078 IY131078 SU131078 ACQ131078 AMM131078 AWI131078 BGE131078 BQA131078 BZW131078 CJS131078 CTO131078 DDK131078 DNG131078 DXC131078 EGY131078 EQU131078 FAQ131078 FKM131078 FUI131078 GEE131078 GOA131078 GXW131078 HHS131078 HRO131078 IBK131078 ILG131078 IVC131078 JEY131078 JOU131078 JYQ131078 KIM131078 KSI131078 LCE131078 LMA131078 LVW131078 MFS131078 MPO131078 MZK131078 NJG131078 NTC131078 OCY131078 OMU131078 OWQ131078 PGM131078 PQI131078 QAE131078 QKA131078 QTW131078 RDS131078 RNO131078 RXK131078 SHG131078 SRC131078 TAY131078 TKU131078 TUQ131078 UEM131078 UOI131078 UYE131078 VIA131078 VRW131078 WBS131078 WLO131078 WVK131078 H196614 IY196614 SU196614 ACQ196614 AMM196614 AWI196614 BGE196614 BQA196614 BZW196614 CJS196614 CTO196614 DDK196614 DNG196614 DXC196614 EGY196614 EQU196614 FAQ196614 FKM196614 FUI196614 GEE196614 GOA196614 GXW196614 HHS196614 HRO196614 IBK196614 ILG196614 IVC196614 JEY196614 JOU196614 JYQ196614 KIM196614 KSI196614 LCE196614 LMA196614 LVW196614 MFS196614 MPO196614 MZK196614 NJG196614 NTC196614 OCY196614 OMU196614 OWQ196614 PGM196614 PQI196614 QAE196614 QKA196614 QTW196614 RDS196614 RNO196614 RXK196614 SHG196614 SRC196614 TAY196614 TKU196614 TUQ196614 UEM196614 UOI196614 UYE196614 VIA196614 VRW196614 WBS196614 WLO196614 WVK196614 H262150 IY262150 SU262150 ACQ262150 AMM262150 AWI262150 BGE262150 BQA262150 BZW262150 CJS262150 CTO262150 DDK262150 DNG262150 DXC262150 EGY262150 EQU262150 FAQ262150 FKM262150 FUI262150 GEE262150 GOA262150 GXW262150 HHS262150 HRO262150 IBK262150 ILG262150 IVC262150 JEY262150 JOU262150 JYQ262150 KIM262150 KSI262150 LCE262150 LMA262150 LVW262150 MFS262150 MPO262150 MZK262150 NJG262150 NTC262150 OCY262150 OMU262150 OWQ262150 PGM262150 PQI262150 QAE262150 QKA262150 QTW262150 RDS262150 RNO262150 RXK262150 SHG262150 SRC262150 TAY262150 TKU262150 TUQ262150 UEM262150 UOI262150 UYE262150 VIA262150 VRW262150 WBS262150 WLO262150 WVK262150 H327686 IY327686 SU327686 ACQ327686 AMM327686 AWI327686 BGE327686 BQA327686 BZW327686 CJS327686 CTO327686 DDK327686 DNG327686 DXC327686 EGY327686 EQU327686 FAQ327686 FKM327686 FUI327686 GEE327686 GOA327686 GXW327686 HHS327686 HRO327686 IBK327686 ILG327686 IVC327686 JEY327686 JOU327686 JYQ327686 KIM327686 KSI327686 LCE327686 LMA327686 LVW327686 MFS327686 MPO327686 MZK327686 NJG327686 NTC327686 OCY327686 OMU327686 OWQ327686 PGM327686 PQI327686 QAE327686 QKA327686 QTW327686 RDS327686 RNO327686 RXK327686 SHG327686 SRC327686 TAY327686 TKU327686 TUQ327686 UEM327686 UOI327686 UYE327686 VIA327686 VRW327686 WBS327686 WLO327686 WVK327686 H393222 IY393222 SU393222 ACQ393222 AMM393222 AWI393222 BGE393222 BQA393222 BZW393222 CJS393222 CTO393222 DDK393222 DNG393222 DXC393222 EGY393222 EQU393222 FAQ393222 FKM393222 FUI393222 GEE393222 GOA393222 GXW393222 HHS393222 HRO393222 IBK393222 ILG393222 IVC393222 JEY393222 JOU393222 JYQ393222 KIM393222 KSI393222 LCE393222 LMA393222 LVW393222 MFS393222 MPO393222 MZK393222 NJG393222 NTC393222 OCY393222 OMU393222 OWQ393222 PGM393222 PQI393222 QAE393222 QKA393222 QTW393222 RDS393222 RNO393222 RXK393222 SHG393222 SRC393222 TAY393222 TKU393222 TUQ393222 UEM393222 UOI393222 UYE393222 VIA393222 VRW393222 WBS393222 WLO393222 WVK393222 H458758 IY458758 SU458758 ACQ458758 AMM458758 AWI458758 BGE458758 BQA458758 BZW458758 CJS458758 CTO458758 DDK458758 DNG458758 DXC458758 EGY458758 EQU458758 FAQ458758 FKM458758 FUI458758 GEE458758 GOA458758 GXW458758 HHS458758 HRO458758 IBK458758 ILG458758 IVC458758 JEY458758 JOU458758 JYQ458758 KIM458758 KSI458758 LCE458758 LMA458758 LVW458758 MFS458758 MPO458758 MZK458758 NJG458758 NTC458758 OCY458758 OMU458758 OWQ458758 PGM458758 PQI458758 QAE458758 QKA458758 QTW458758 RDS458758 RNO458758 RXK458758 SHG458758 SRC458758 TAY458758 TKU458758 TUQ458758 UEM458758 UOI458758 UYE458758 VIA458758 VRW458758 WBS458758 WLO458758 WVK458758 H524294 IY524294 SU524294 ACQ524294 AMM524294 AWI524294 BGE524294 BQA524294 BZW524294 CJS524294 CTO524294 DDK524294 DNG524294 DXC524294 EGY524294 EQU524294 FAQ524294 FKM524294 FUI524294 GEE524294 GOA524294 GXW524294 HHS524294 HRO524294 IBK524294 ILG524294 IVC524294 JEY524294 JOU524294 JYQ524294 KIM524294 KSI524294 LCE524294 LMA524294 LVW524294 MFS524294 MPO524294 MZK524294 NJG524294 NTC524294 OCY524294 OMU524294 OWQ524294 PGM524294 PQI524294 QAE524294 QKA524294 QTW524294 RDS524294 RNO524294 RXK524294 SHG524294 SRC524294 TAY524294 TKU524294 TUQ524294 UEM524294 UOI524294 UYE524294 VIA524294 VRW524294 WBS524294 WLO524294 WVK524294 H589830 IY589830 SU589830 ACQ589830 AMM589830 AWI589830 BGE589830 BQA589830 BZW589830 CJS589830 CTO589830 DDK589830 DNG589830 DXC589830 EGY589830 EQU589830 FAQ589830 FKM589830 FUI589830 GEE589830 GOA589830 GXW589830 HHS589830 HRO589830 IBK589830 ILG589830 IVC589830 JEY589830 JOU589830 JYQ589830 KIM589830 KSI589830 LCE589830 LMA589830 LVW589830 MFS589830 MPO589830 MZK589830 NJG589830 NTC589830 OCY589830 OMU589830 OWQ589830 PGM589830 PQI589830 QAE589830 QKA589830 QTW589830 RDS589830 RNO589830 RXK589830 SHG589830 SRC589830 TAY589830 TKU589830 TUQ589830 UEM589830 UOI589830 UYE589830 VIA589830 VRW589830 WBS589830 WLO589830 WVK589830 H655366 IY655366 SU655366 ACQ655366 AMM655366 AWI655366 BGE655366 BQA655366 BZW655366 CJS655366 CTO655366 DDK655366 DNG655366 DXC655366 EGY655366 EQU655366 FAQ655366 FKM655366 FUI655366 GEE655366 GOA655366 GXW655366 HHS655366 HRO655366 IBK655366 ILG655366 IVC655366 JEY655366 JOU655366 JYQ655366 KIM655366 KSI655366 LCE655366 LMA655366 LVW655366 MFS655366 MPO655366 MZK655366 NJG655366 NTC655366 OCY655366 OMU655366 OWQ655366 PGM655366 PQI655366 QAE655366 QKA655366 QTW655366 RDS655366 RNO655366 RXK655366 SHG655366 SRC655366 TAY655366 TKU655366 TUQ655366 UEM655366 UOI655366 UYE655366 VIA655366 VRW655366 WBS655366 WLO655366 WVK655366 H720902 IY720902 SU720902 ACQ720902 AMM720902 AWI720902 BGE720902 BQA720902 BZW720902 CJS720902 CTO720902 DDK720902 DNG720902 DXC720902 EGY720902 EQU720902 FAQ720902 FKM720902 FUI720902 GEE720902 GOA720902 GXW720902 HHS720902 HRO720902 IBK720902 ILG720902 IVC720902 JEY720902 JOU720902 JYQ720902 KIM720902 KSI720902 LCE720902 LMA720902 LVW720902 MFS720902 MPO720902 MZK720902 NJG720902 NTC720902 OCY720902 OMU720902 OWQ720902 PGM720902 PQI720902 QAE720902 QKA720902 QTW720902 RDS720902 RNO720902 RXK720902 SHG720902 SRC720902 TAY720902 TKU720902 TUQ720902 UEM720902 UOI720902 UYE720902 VIA720902 VRW720902 WBS720902 WLO720902 WVK720902 H786438 IY786438 SU786438 ACQ786438 AMM786438 AWI786438 BGE786438 BQA786438 BZW786438 CJS786438 CTO786438 DDK786438 DNG786438 DXC786438 EGY786438 EQU786438 FAQ786438 FKM786438 FUI786438 GEE786438 GOA786438 GXW786438 HHS786438 HRO786438 IBK786438 ILG786438 IVC786438 JEY786438 JOU786438 JYQ786438 KIM786438 KSI786438 LCE786438 LMA786438 LVW786438 MFS786438 MPO786438 MZK786438 NJG786438 NTC786438 OCY786438 OMU786438 OWQ786438 PGM786438 PQI786438 QAE786438 QKA786438 QTW786438 RDS786438 RNO786438 RXK786438 SHG786438 SRC786438 TAY786438 TKU786438 TUQ786438 UEM786438 UOI786438 UYE786438 VIA786438 VRW786438 WBS786438 WLO786438 WVK786438 H851974 IY851974 SU851974 ACQ851974 AMM851974 AWI851974 BGE851974 BQA851974 BZW851974 CJS851974 CTO851974 DDK851974 DNG851974 DXC851974 EGY851974 EQU851974 FAQ851974 FKM851974 FUI851974 GEE851974 GOA851974 GXW851974 HHS851974 HRO851974 IBK851974 ILG851974 IVC851974 JEY851974 JOU851974 JYQ851974 KIM851974 KSI851974 LCE851974 LMA851974 LVW851974 MFS851974 MPO851974 MZK851974 NJG851974 NTC851974 OCY851974 OMU851974 OWQ851974 PGM851974 PQI851974 QAE851974 QKA851974 QTW851974 RDS851974 RNO851974 RXK851974 SHG851974 SRC851974 TAY851974 TKU851974 TUQ851974 UEM851974 UOI851974 UYE851974 VIA851974 VRW851974 WBS851974 WLO851974 WVK851974 H917510 IY917510 SU917510 ACQ917510 AMM917510 AWI917510 BGE917510 BQA917510 BZW917510 CJS917510 CTO917510 DDK917510 DNG917510 DXC917510 EGY917510 EQU917510 FAQ917510 FKM917510 FUI917510 GEE917510 GOA917510 GXW917510 HHS917510 HRO917510 IBK917510 ILG917510 IVC917510 JEY917510 JOU917510 JYQ917510 KIM917510 KSI917510 LCE917510 LMA917510 LVW917510 MFS917510 MPO917510 MZK917510 NJG917510 NTC917510 OCY917510 OMU917510 OWQ917510 PGM917510 PQI917510 QAE917510 QKA917510 QTW917510 RDS917510 RNO917510 RXK917510 SHG917510 SRC917510 TAY917510 TKU917510 TUQ917510 UEM917510 UOI917510 UYE917510 VIA917510 VRW917510 WBS917510 WLO917510 WVK917510 H983046 IY983046 SU983046 ACQ983046 AMM983046 AWI983046 BGE983046 BQA983046 BZW983046 CJS983046 CTO983046 DDK983046 DNG983046 DXC983046 EGY983046 EQU983046 FAQ983046 FKM983046 FUI983046 GEE983046 GOA983046 GXW983046 HHS983046 HRO983046 IBK983046 ILG983046 IVC983046 JEY983046 JOU983046 JYQ983046 KIM983046 KSI983046 LCE983046 LMA983046 LVW983046 MFS983046 MPO983046 MZK983046 NJG983046 NTC983046 OCY983046 OMU983046 OWQ983046 PGM983046 PQI983046 QAE983046 QKA983046 QTW983046 RDS983046 RNO983046 RXK983046 SHG983046 SRC983046 TAY983046 TKU983046 TUQ983046 UEM983046 UOI983046 UYE983046 VIA983046 VRW983046 WBS983046 WLO983046 H65542" xr:uid="{D59302D9-4951-4AD1-A638-2350EE864FFF}">
      <formula1>#REF!</formula1>
    </dataValidation>
    <dataValidation type="whole" allowBlank="1" showInputMessage="1" showErrorMessage="1" errorTitle="EDU" error="Utilice Números Enteros" promptTitle="EDU" prompt="Utilice Números Enteros" sqref="F65546:F65549 IW65546:IW65549 SS65546:SS65549 ACO65546:ACO65549 AMK65546:AMK65549 AWG65546:AWG65549 BGC65546:BGC65549 BPY65546:BPY65549 BZU65546:BZU65549 CJQ65546:CJQ65549 CTM65546:CTM65549 DDI65546:DDI65549 DNE65546:DNE65549 DXA65546:DXA65549 EGW65546:EGW65549 EQS65546:EQS65549 FAO65546:FAO65549 FKK65546:FKK65549 FUG65546:FUG65549 GEC65546:GEC65549 GNY65546:GNY65549 GXU65546:GXU65549 HHQ65546:HHQ65549 HRM65546:HRM65549 IBI65546:IBI65549 ILE65546:ILE65549 IVA65546:IVA65549 JEW65546:JEW65549 JOS65546:JOS65549 JYO65546:JYO65549 KIK65546:KIK65549 KSG65546:KSG65549 LCC65546:LCC65549 LLY65546:LLY65549 LVU65546:LVU65549 MFQ65546:MFQ65549 MPM65546:MPM65549 MZI65546:MZI65549 NJE65546:NJE65549 NTA65546:NTA65549 OCW65546:OCW65549 OMS65546:OMS65549 OWO65546:OWO65549 PGK65546:PGK65549 PQG65546:PQG65549 QAC65546:QAC65549 QJY65546:QJY65549 QTU65546:QTU65549 RDQ65546:RDQ65549 RNM65546:RNM65549 RXI65546:RXI65549 SHE65546:SHE65549 SRA65546:SRA65549 TAW65546:TAW65549 TKS65546:TKS65549 TUO65546:TUO65549 UEK65546:UEK65549 UOG65546:UOG65549 UYC65546:UYC65549 VHY65546:VHY65549 VRU65546:VRU65549 WBQ65546:WBQ65549 WLM65546:WLM65549 WVI65546:WVI65549 F131082:F131085 IW131082:IW131085 SS131082:SS131085 ACO131082:ACO131085 AMK131082:AMK131085 AWG131082:AWG131085 BGC131082:BGC131085 BPY131082:BPY131085 BZU131082:BZU131085 CJQ131082:CJQ131085 CTM131082:CTM131085 DDI131082:DDI131085 DNE131082:DNE131085 DXA131082:DXA131085 EGW131082:EGW131085 EQS131082:EQS131085 FAO131082:FAO131085 FKK131082:FKK131085 FUG131082:FUG131085 GEC131082:GEC131085 GNY131082:GNY131085 GXU131082:GXU131085 HHQ131082:HHQ131085 HRM131082:HRM131085 IBI131082:IBI131085 ILE131082:ILE131085 IVA131082:IVA131085 JEW131082:JEW131085 JOS131082:JOS131085 JYO131082:JYO131085 KIK131082:KIK131085 KSG131082:KSG131085 LCC131082:LCC131085 LLY131082:LLY131085 LVU131082:LVU131085 MFQ131082:MFQ131085 MPM131082:MPM131085 MZI131082:MZI131085 NJE131082:NJE131085 NTA131082:NTA131085 OCW131082:OCW131085 OMS131082:OMS131085 OWO131082:OWO131085 PGK131082:PGK131085 PQG131082:PQG131085 QAC131082:QAC131085 QJY131082:QJY131085 QTU131082:QTU131085 RDQ131082:RDQ131085 RNM131082:RNM131085 RXI131082:RXI131085 SHE131082:SHE131085 SRA131082:SRA131085 TAW131082:TAW131085 TKS131082:TKS131085 TUO131082:TUO131085 UEK131082:UEK131085 UOG131082:UOG131085 UYC131082:UYC131085 VHY131082:VHY131085 VRU131082:VRU131085 WBQ131082:WBQ131085 WLM131082:WLM131085 WVI131082:WVI131085 F196618:F196621 IW196618:IW196621 SS196618:SS196621 ACO196618:ACO196621 AMK196618:AMK196621 AWG196618:AWG196621 BGC196618:BGC196621 BPY196618:BPY196621 BZU196618:BZU196621 CJQ196618:CJQ196621 CTM196618:CTM196621 DDI196618:DDI196621 DNE196618:DNE196621 DXA196618:DXA196621 EGW196618:EGW196621 EQS196618:EQS196621 FAO196618:FAO196621 FKK196618:FKK196621 FUG196618:FUG196621 GEC196618:GEC196621 GNY196618:GNY196621 GXU196618:GXU196621 HHQ196618:HHQ196621 HRM196618:HRM196621 IBI196618:IBI196621 ILE196618:ILE196621 IVA196618:IVA196621 JEW196618:JEW196621 JOS196618:JOS196621 JYO196618:JYO196621 KIK196618:KIK196621 KSG196618:KSG196621 LCC196618:LCC196621 LLY196618:LLY196621 LVU196618:LVU196621 MFQ196618:MFQ196621 MPM196618:MPM196621 MZI196618:MZI196621 NJE196618:NJE196621 NTA196618:NTA196621 OCW196618:OCW196621 OMS196618:OMS196621 OWO196618:OWO196621 PGK196618:PGK196621 PQG196618:PQG196621 QAC196618:QAC196621 QJY196618:QJY196621 QTU196618:QTU196621 RDQ196618:RDQ196621 RNM196618:RNM196621 RXI196618:RXI196621 SHE196618:SHE196621 SRA196618:SRA196621 TAW196618:TAW196621 TKS196618:TKS196621 TUO196618:TUO196621 UEK196618:UEK196621 UOG196618:UOG196621 UYC196618:UYC196621 VHY196618:VHY196621 VRU196618:VRU196621 WBQ196618:WBQ196621 WLM196618:WLM196621 WVI196618:WVI196621 F262154:F262157 IW262154:IW262157 SS262154:SS262157 ACO262154:ACO262157 AMK262154:AMK262157 AWG262154:AWG262157 BGC262154:BGC262157 BPY262154:BPY262157 BZU262154:BZU262157 CJQ262154:CJQ262157 CTM262154:CTM262157 DDI262154:DDI262157 DNE262154:DNE262157 DXA262154:DXA262157 EGW262154:EGW262157 EQS262154:EQS262157 FAO262154:FAO262157 FKK262154:FKK262157 FUG262154:FUG262157 GEC262154:GEC262157 GNY262154:GNY262157 GXU262154:GXU262157 HHQ262154:HHQ262157 HRM262154:HRM262157 IBI262154:IBI262157 ILE262154:ILE262157 IVA262154:IVA262157 JEW262154:JEW262157 JOS262154:JOS262157 JYO262154:JYO262157 KIK262154:KIK262157 KSG262154:KSG262157 LCC262154:LCC262157 LLY262154:LLY262157 LVU262154:LVU262157 MFQ262154:MFQ262157 MPM262154:MPM262157 MZI262154:MZI262157 NJE262154:NJE262157 NTA262154:NTA262157 OCW262154:OCW262157 OMS262154:OMS262157 OWO262154:OWO262157 PGK262154:PGK262157 PQG262154:PQG262157 QAC262154:QAC262157 QJY262154:QJY262157 QTU262154:QTU262157 RDQ262154:RDQ262157 RNM262154:RNM262157 RXI262154:RXI262157 SHE262154:SHE262157 SRA262154:SRA262157 TAW262154:TAW262157 TKS262154:TKS262157 TUO262154:TUO262157 UEK262154:UEK262157 UOG262154:UOG262157 UYC262154:UYC262157 VHY262154:VHY262157 VRU262154:VRU262157 WBQ262154:WBQ262157 WLM262154:WLM262157 WVI262154:WVI262157 F327690:F327693 IW327690:IW327693 SS327690:SS327693 ACO327690:ACO327693 AMK327690:AMK327693 AWG327690:AWG327693 BGC327690:BGC327693 BPY327690:BPY327693 BZU327690:BZU327693 CJQ327690:CJQ327693 CTM327690:CTM327693 DDI327690:DDI327693 DNE327690:DNE327693 DXA327690:DXA327693 EGW327690:EGW327693 EQS327690:EQS327693 FAO327690:FAO327693 FKK327690:FKK327693 FUG327690:FUG327693 GEC327690:GEC327693 GNY327690:GNY327693 GXU327690:GXU327693 HHQ327690:HHQ327693 HRM327690:HRM327693 IBI327690:IBI327693 ILE327690:ILE327693 IVA327690:IVA327693 JEW327690:JEW327693 JOS327690:JOS327693 JYO327690:JYO327693 KIK327690:KIK327693 KSG327690:KSG327693 LCC327690:LCC327693 LLY327690:LLY327693 LVU327690:LVU327693 MFQ327690:MFQ327693 MPM327690:MPM327693 MZI327690:MZI327693 NJE327690:NJE327693 NTA327690:NTA327693 OCW327690:OCW327693 OMS327690:OMS327693 OWO327690:OWO327693 PGK327690:PGK327693 PQG327690:PQG327693 QAC327690:QAC327693 QJY327690:QJY327693 QTU327690:QTU327693 RDQ327690:RDQ327693 RNM327690:RNM327693 RXI327690:RXI327693 SHE327690:SHE327693 SRA327690:SRA327693 TAW327690:TAW327693 TKS327690:TKS327693 TUO327690:TUO327693 UEK327690:UEK327693 UOG327690:UOG327693 UYC327690:UYC327693 VHY327690:VHY327693 VRU327690:VRU327693 WBQ327690:WBQ327693 WLM327690:WLM327693 WVI327690:WVI327693 F393226:F393229 IW393226:IW393229 SS393226:SS393229 ACO393226:ACO393229 AMK393226:AMK393229 AWG393226:AWG393229 BGC393226:BGC393229 BPY393226:BPY393229 BZU393226:BZU393229 CJQ393226:CJQ393229 CTM393226:CTM393229 DDI393226:DDI393229 DNE393226:DNE393229 DXA393226:DXA393229 EGW393226:EGW393229 EQS393226:EQS393229 FAO393226:FAO393229 FKK393226:FKK393229 FUG393226:FUG393229 GEC393226:GEC393229 GNY393226:GNY393229 GXU393226:GXU393229 HHQ393226:HHQ393229 HRM393226:HRM393229 IBI393226:IBI393229 ILE393226:ILE393229 IVA393226:IVA393229 JEW393226:JEW393229 JOS393226:JOS393229 JYO393226:JYO393229 KIK393226:KIK393229 KSG393226:KSG393229 LCC393226:LCC393229 LLY393226:LLY393229 LVU393226:LVU393229 MFQ393226:MFQ393229 MPM393226:MPM393229 MZI393226:MZI393229 NJE393226:NJE393229 NTA393226:NTA393229 OCW393226:OCW393229 OMS393226:OMS393229 OWO393226:OWO393229 PGK393226:PGK393229 PQG393226:PQG393229 QAC393226:QAC393229 QJY393226:QJY393229 QTU393226:QTU393229 RDQ393226:RDQ393229 RNM393226:RNM393229 RXI393226:RXI393229 SHE393226:SHE393229 SRA393226:SRA393229 TAW393226:TAW393229 TKS393226:TKS393229 TUO393226:TUO393229 UEK393226:UEK393229 UOG393226:UOG393229 UYC393226:UYC393229 VHY393226:VHY393229 VRU393226:VRU393229 WBQ393226:WBQ393229 WLM393226:WLM393229 WVI393226:WVI393229 F458762:F458765 IW458762:IW458765 SS458762:SS458765 ACO458762:ACO458765 AMK458762:AMK458765 AWG458762:AWG458765 BGC458762:BGC458765 BPY458762:BPY458765 BZU458762:BZU458765 CJQ458762:CJQ458765 CTM458762:CTM458765 DDI458762:DDI458765 DNE458762:DNE458765 DXA458762:DXA458765 EGW458762:EGW458765 EQS458762:EQS458765 FAO458762:FAO458765 FKK458762:FKK458765 FUG458762:FUG458765 GEC458762:GEC458765 GNY458762:GNY458765 GXU458762:GXU458765 HHQ458762:HHQ458765 HRM458762:HRM458765 IBI458762:IBI458765 ILE458762:ILE458765 IVA458762:IVA458765 JEW458762:JEW458765 JOS458762:JOS458765 JYO458762:JYO458765 KIK458762:KIK458765 KSG458762:KSG458765 LCC458762:LCC458765 LLY458762:LLY458765 LVU458762:LVU458765 MFQ458762:MFQ458765 MPM458762:MPM458765 MZI458762:MZI458765 NJE458762:NJE458765 NTA458762:NTA458765 OCW458762:OCW458765 OMS458762:OMS458765 OWO458762:OWO458765 PGK458762:PGK458765 PQG458762:PQG458765 QAC458762:QAC458765 QJY458762:QJY458765 QTU458762:QTU458765 RDQ458762:RDQ458765 RNM458762:RNM458765 RXI458762:RXI458765 SHE458762:SHE458765 SRA458762:SRA458765 TAW458762:TAW458765 TKS458762:TKS458765 TUO458762:TUO458765 UEK458762:UEK458765 UOG458762:UOG458765 UYC458762:UYC458765 VHY458762:VHY458765 VRU458762:VRU458765 WBQ458762:WBQ458765 WLM458762:WLM458765 WVI458762:WVI458765 F524298:F524301 IW524298:IW524301 SS524298:SS524301 ACO524298:ACO524301 AMK524298:AMK524301 AWG524298:AWG524301 BGC524298:BGC524301 BPY524298:BPY524301 BZU524298:BZU524301 CJQ524298:CJQ524301 CTM524298:CTM524301 DDI524298:DDI524301 DNE524298:DNE524301 DXA524298:DXA524301 EGW524298:EGW524301 EQS524298:EQS524301 FAO524298:FAO524301 FKK524298:FKK524301 FUG524298:FUG524301 GEC524298:GEC524301 GNY524298:GNY524301 GXU524298:GXU524301 HHQ524298:HHQ524301 HRM524298:HRM524301 IBI524298:IBI524301 ILE524298:ILE524301 IVA524298:IVA524301 JEW524298:JEW524301 JOS524298:JOS524301 JYO524298:JYO524301 KIK524298:KIK524301 KSG524298:KSG524301 LCC524298:LCC524301 LLY524298:LLY524301 LVU524298:LVU524301 MFQ524298:MFQ524301 MPM524298:MPM524301 MZI524298:MZI524301 NJE524298:NJE524301 NTA524298:NTA524301 OCW524298:OCW524301 OMS524298:OMS524301 OWO524298:OWO524301 PGK524298:PGK524301 PQG524298:PQG524301 QAC524298:QAC524301 QJY524298:QJY524301 QTU524298:QTU524301 RDQ524298:RDQ524301 RNM524298:RNM524301 RXI524298:RXI524301 SHE524298:SHE524301 SRA524298:SRA524301 TAW524298:TAW524301 TKS524298:TKS524301 TUO524298:TUO524301 UEK524298:UEK524301 UOG524298:UOG524301 UYC524298:UYC524301 VHY524298:VHY524301 VRU524298:VRU524301 WBQ524298:WBQ524301 WLM524298:WLM524301 WVI524298:WVI524301 F589834:F589837 IW589834:IW589837 SS589834:SS589837 ACO589834:ACO589837 AMK589834:AMK589837 AWG589834:AWG589837 BGC589834:BGC589837 BPY589834:BPY589837 BZU589834:BZU589837 CJQ589834:CJQ589837 CTM589834:CTM589837 DDI589834:DDI589837 DNE589834:DNE589837 DXA589834:DXA589837 EGW589834:EGW589837 EQS589834:EQS589837 FAO589834:FAO589837 FKK589834:FKK589837 FUG589834:FUG589837 GEC589834:GEC589837 GNY589834:GNY589837 GXU589834:GXU589837 HHQ589834:HHQ589837 HRM589834:HRM589837 IBI589834:IBI589837 ILE589834:ILE589837 IVA589834:IVA589837 JEW589834:JEW589837 JOS589834:JOS589837 JYO589834:JYO589837 KIK589834:KIK589837 KSG589834:KSG589837 LCC589834:LCC589837 LLY589834:LLY589837 LVU589834:LVU589837 MFQ589834:MFQ589837 MPM589834:MPM589837 MZI589834:MZI589837 NJE589834:NJE589837 NTA589834:NTA589837 OCW589834:OCW589837 OMS589834:OMS589837 OWO589834:OWO589837 PGK589834:PGK589837 PQG589834:PQG589837 QAC589834:QAC589837 QJY589834:QJY589837 QTU589834:QTU589837 RDQ589834:RDQ589837 RNM589834:RNM589837 RXI589834:RXI589837 SHE589834:SHE589837 SRA589834:SRA589837 TAW589834:TAW589837 TKS589834:TKS589837 TUO589834:TUO589837 UEK589834:UEK589837 UOG589834:UOG589837 UYC589834:UYC589837 VHY589834:VHY589837 VRU589834:VRU589837 WBQ589834:WBQ589837 WLM589834:WLM589837 WVI589834:WVI589837 F655370:F655373 IW655370:IW655373 SS655370:SS655373 ACO655370:ACO655373 AMK655370:AMK655373 AWG655370:AWG655373 BGC655370:BGC655373 BPY655370:BPY655373 BZU655370:BZU655373 CJQ655370:CJQ655373 CTM655370:CTM655373 DDI655370:DDI655373 DNE655370:DNE655373 DXA655370:DXA655373 EGW655370:EGW655373 EQS655370:EQS655373 FAO655370:FAO655373 FKK655370:FKK655373 FUG655370:FUG655373 GEC655370:GEC655373 GNY655370:GNY655373 GXU655370:GXU655373 HHQ655370:HHQ655373 HRM655370:HRM655373 IBI655370:IBI655373 ILE655370:ILE655373 IVA655370:IVA655373 JEW655370:JEW655373 JOS655370:JOS655373 JYO655370:JYO655373 KIK655370:KIK655373 KSG655370:KSG655373 LCC655370:LCC655373 LLY655370:LLY655373 LVU655370:LVU655373 MFQ655370:MFQ655373 MPM655370:MPM655373 MZI655370:MZI655373 NJE655370:NJE655373 NTA655370:NTA655373 OCW655370:OCW655373 OMS655370:OMS655373 OWO655370:OWO655373 PGK655370:PGK655373 PQG655370:PQG655373 QAC655370:QAC655373 QJY655370:QJY655373 QTU655370:QTU655373 RDQ655370:RDQ655373 RNM655370:RNM655373 RXI655370:RXI655373 SHE655370:SHE655373 SRA655370:SRA655373 TAW655370:TAW655373 TKS655370:TKS655373 TUO655370:TUO655373 UEK655370:UEK655373 UOG655370:UOG655373 UYC655370:UYC655373 VHY655370:VHY655373 VRU655370:VRU655373 WBQ655370:WBQ655373 WLM655370:WLM655373 WVI655370:WVI655373 F720906:F720909 IW720906:IW720909 SS720906:SS720909 ACO720906:ACO720909 AMK720906:AMK720909 AWG720906:AWG720909 BGC720906:BGC720909 BPY720906:BPY720909 BZU720906:BZU720909 CJQ720906:CJQ720909 CTM720906:CTM720909 DDI720906:DDI720909 DNE720906:DNE720909 DXA720906:DXA720909 EGW720906:EGW720909 EQS720906:EQS720909 FAO720906:FAO720909 FKK720906:FKK720909 FUG720906:FUG720909 GEC720906:GEC720909 GNY720906:GNY720909 GXU720906:GXU720909 HHQ720906:HHQ720909 HRM720906:HRM720909 IBI720906:IBI720909 ILE720906:ILE720909 IVA720906:IVA720909 JEW720906:JEW720909 JOS720906:JOS720909 JYO720906:JYO720909 KIK720906:KIK720909 KSG720906:KSG720909 LCC720906:LCC720909 LLY720906:LLY720909 LVU720906:LVU720909 MFQ720906:MFQ720909 MPM720906:MPM720909 MZI720906:MZI720909 NJE720906:NJE720909 NTA720906:NTA720909 OCW720906:OCW720909 OMS720906:OMS720909 OWO720906:OWO720909 PGK720906:PGK720909 PQG720906:PQG720909 QAC720906:QAC720909 QJY720906:QJY720909 QTU720906:QTU720909 RDQ720906:RDQ720909 RNM720906:RNM720909 RXI720906:RXI720909 SHE720906:SHE720909 SRA720906:SRA720909 TAW720906:TAW720909 TKS720906:TKS720909 TUO720906:TUO720909 UEK720906:UEK720909 UOG720906:UOG720909 UYC720906:UYC720909 VHY720906:VHY720909 VRU720906:VRU720909 WBQ720906:WBQ720909 WLM720906:WLM720909 WVI720906:WVI720909 F786442:F786445 IW786442:IW786445 SS786442:SS786445 ACO786442:ACO786445 AMK786442:AMK786445 AWG786442:AWG786445 BGC786442:BGC786445 BPY786442:BPY786445 BZU786442:BZU786445 CJQ786442:CJQ786445 CTM786442:CTM786445 DDI786442:DDI786445 DNE786442:DNE786445 DXA786442:DXA786445 EGW786442:EGW786445 EQS786442:EQS786445 FAO786442:FAO786445 FKK786442:FKK786445 FUG786442:FUG786445 GEC786442:GEC786445 GNY786442:GNY786445 GXU786442:GXU786445 HHQ786442:HHQ786445 HRM786442:HRM786445 IBI786442:IBI786445 ILE786442:ILE786445 IVA786442:IVA786445 JEW786442:JEW786445 JOS786442:JOS786445 JYO786442:JYO786445 KIK786442:KIK786445 KSG786442:KSG786445 LCC786442:LCC786445 LLY786442:LLY786445 LVU786442:LVU786445 MFQ786442:MFQ786445 MPM786442:MPM786445 MZI786442:MZI786445 NJE786442:NJE786445 NTA786442:NTA786445 OCW786442:OCW786445 OMS786442:OMS786445 OWO786442:OWO786445 PGK786442:PGK786445 PQG786442:PQG786445 QAC786442:QAC786445 QJY786442:QJY786445 QTU786442:QTU786445 RDQ786442:RDQ786445 RNM786442:RNM786445 RXI786442:RXI786445 SHE786442:SHE786445 SRA786442:SRA786445 TAW786442:TAW786445 TKS786442:TKS786445 TUO786442:TUO786445 UEK786442:UEK786445 UOG786442:UOG786445 UYC786442:UYC786445 VHY786442:VHY786445 VRU786442:VRU786445 WBQ786442:WBQ786445 WLM786442:WLM786445 WVI786442:WVI786445 F851978:F851981 IW851978:IW851981 SS851978:SS851981 ACO851978:ACO851981 AMK851978:AMK851981 AWG851978:AWG851981 BGC851978:BGC851981 BPY851978:BPY851981 BZU851978:BZU851981 CJQ851978:CJQ851981 CTM851978:CTM851981 DDI851978:DDI851981 DNE851978:DNE851981 DXA851978:DXA851981 EGW851978:EGW851981 EQS851978:EQS851981 FAO851978:FAO851981 FKK851978:FKK851981 FUG851978:FUG851981 GEC851978:GEC851981 GNY851978:GNY851981 GXU851978:GXU851981 HHQ851978:HHQ851981 HRM851978:HRM851981 IBI851978:IBI851981 ILE851978:ILE851981 IVA851978:IVA851981 JEW851978:JEW851981 JOS851978:JOS851981 JYO851978:JYO851981 KIK851978:KIK851981 KSG851978:KSG851981 LCC851978:LCC851981 LLY851978:LLY851981 LVU851978:LVU851981 MFQ851978:MFQ851981 MPM851978:MPM851981 MZI851978:MZI851981 NJE851978:NJE851981 NTA851978:NTA851981 OCW851978:OCW851981 OMS851978:OMS851981 OWO851978:OWO851981 PGK851978:PGK851981 PQG851978:PQG851981 QAC851978:QAC851981 QJY851978:QJY851981 QTU851978:QTU851981 RDQ851978:RDQ851981 RNM851978:RNM851981 RXI851978:RXI851981 SHE851978:SHE851981 SRA851978:SRA851981 TAW851978:TAW851981 TKS851978:TKS851981 TUO851978:TUO851981 UEK851978:UEK851981 UOG851978:UOG851981 UYC851978:UYC851981 VHY851978:VHY851981 VRU851978:VRU851981 WBQ851978:WBQ851981 WLM851978:WLM851981 WVI851978:WVI851981 F917514:F917517 IW917514:IW917517 SS917514:SS917517 ACO917514:ACO917517 AMK917514:AMK917517 AWG917514:AWG917517 BGC917514:BGC917517 BPY917514:BPY917517 BZU917514:BZU917517 CJQ917514:CJQ917517 CTM917514:CTM917517 DDI917514:DDI917517 DNE917514:DNE917517 DXA917514:DXA917517 EGW917514:EGW917517 EQS917514:EQS917517 FAO917514:FAO917517 FKK917514:FKK917517 FUG917514:FUG917517 GEC917514:GEC917517 GNY917514:GNY917517 GXU917514:GXU917517 HHQ917514:HHQ917517 HRM917514:HRM917517 IBI917514:IBI917517 ILE917514:ILE917517 IVA917514:IVA917517 JEW917514:JEW917517 JOS917514:JOS917517 JYO917514:JYO917517 KIK917514:KIK917517 KSG917514:KSG917517 LCC917514:LCC917517 LLY917514:LLY917517 LVU917514:LVU917517 MFQ917514:MFQ917517 MPM917514:MPM917517 MZI917514:MZI917517 NJE917514:NJE917517 NTA917514:NTA917517 OCW917514:OCW917517 OMS917514:OMS917517 OWO917514:OWO917517 PGK917514:PGK917517 PQG917514:PQG917517 QAC917514:QAC917517 QJY917514:QJY917517 QTU917514:QTU917517 RDQ917514:RDQ917517 RNM917514:RNM917517 RXI917514:RXI917517 SHE917514:SHE917517 SRA917514:SRA917517 TAW917514:TAW917517 TKS917514:TKS917517 TUO917514:TUO917517 UEK917514:UEK917517 UOG917514:UOG917517 UYC917514:UYC917517 VHY917514:VHY917517 VRU917514:VRU917517 WBQ917514:WBQ917517 WLM917514:WLM917517 WVI917514:WVI917517 F983050:F983053 IW983050:IW983053 SS983050:SS983053 ACO983050:ACO983053 AMK983050:AMK983053 AWG983050:AWG983053 BGC983050:BGC983053 BPY983050:BPY983053 BZU983050:BZU983053 CJQ983050:CJQ983053 CTM983050:CTM983053 DDI983050:DDI983053 DNE983050:DNE983053 DXA983050:DXA983053 EGW983050:EGW983053 EQS983050:EQS983053 FAO983050:FAO983053 FKK983050:FKK983053 FUG983050:FUG983053 GEC983050:GEC983053 GNY983050:GNY983053 GXU983050:GXU983053 HHQ983050:HHQ983053 HRM983050:HRM983053 IBI983050:IBI983053 ILE983050:ILE983053 IVA983050:IVA983053 JEW983050:JEW983053 JOS983050:JOS983053 JYO983050:JYO983053 KIK983050:KIK983053 KSG983050:KSG983053 LCC983050:LCC983053 LLY983050:LLY983053 LVU983050:LVU983053 MFQ983050:MFQ983053 MPM983050:MPM983053 MZI983050:MZI983053 NJE983050:NJE983053 NTA983050:NTA983053 OCW983050:OCW983053 OMS983050:OMS983053 OWO983050:OWO983053 PGK983050:PGK983053 PQG983050:PQG983053 QAC983050:QAC983053 QJY983050:QJY983053 QTU983050:QTU983053 RDQ983050:RDQ983053 RNM983050:RNM983053 RXI983050:RXI983053 SHE983050:SHE983053 SRA983050:SRA983053 TAW983050:TAW983053 TKS983050:TKS983053 TUO983050:TUO983053 UEK983050:UEK983053 UOG983050:UOG983053 UYC983050:UYC983053 VHY983050:VHY983053 VRU983050:VRU983053 WBQ983050:WBQ983053 WLM983050:WLM983053 WVI983050:WVI983053 E65536 IV65536 SR65536 ACN65536 AMJ65536 AWF65536 BGB65536 BPX65536 BZT65536 CJP65536 CTL65536 DDH65536 DND65536 DWZ65536 EGV65536 EQR65536 FAN65536 FKJ65536 FUF65536 GEB65536 GNX65536 GXT65536 HHP65536 HRL65536 IBH65536 ILD65536 IUZ65536 JEV65536 JOR65536 JYN65536 KIJ65536 KSF65536 LCB65536 LLX65536 LVT65536 MFP65536 MPL65536 MZH65536 NJD65536 NSZ65536 OCV65536 OMR65536 OWN65536 PGJ65536 PQF65536 QAB65536 QJX65536 QTT65536 RDP65536 RNL65536 RXH65536 SHD65536 SQZ65536 TAV65536 TKR65536 TUN65536 UEJ65536 UOF65536 UYB65536 VHX65536 VRT65536 WBP65536 WLL65536 WVH65536 E131072 IV131072 SR131072 ACN131072 AMJ131072 AWF131072 BGB131072 BPX131072 BZT131072 CJP131072 CTL131072 DDH131072 DND131072 DWZ131072 EGV131072 EQR131072 FAN131072 FKJ131072 FUF131072 GEB131072 GNX131072 GXT131072 HHP131072 HRL131072 IBH131072 ILD131072 IUZ131072 JEV131072 JOR131072 JYN131072 KIJ131072 KSF131072 LCB131072 LLX131072 LVT131072 MFP131072 MPL131072 MZH131072 NJD131072 NSZ131072 OCV131072 OMR131072 OWN131072 PGJ131072 PQF131072 QAB131072 QJX131072 QTT131072 RDP131072 RNL131072 RXH131072 SHD131072 SQZ131072 TAV131072 TKR131072 TUN131072 UEJ131072 UOF131072 UYB131072 VHX131072 VRT131072 WBP131072 WLL131072 WVH131072 E196608 IV196608 SR196608 ACN196608 AMJ196608 AWF196608 BGB196608 BPX196608 BZT196608 CJP196608 CTL196608 DDH196608 DND196608 DWZ196608 EGV196608 EQR196608 FAN196608 FKJ196608 FUF196608 GEB196608 GNX196608 GXT196608 HHP196608 HRL196608 IBH196608 ILD196608 IUZ196608 JEV196608 JOR196608 JYN196608 KIJ196608 KSF196608 LCB196608 LLX196608 LVT196608 MFP196608 MPL196608 MZH196608 NJD196608 NSZ196608 OCV196608 OMR196608 OWN196608 PGJ196608 PQF196608 QAB196608 QJX196608 QTT196608 RDP196608 RNL196608 RXH196608 SHD196608 SQZ196608 TAV196608 TKR196608 TUN196608 UEJ196608 UOF196608 UYB196608 VHX196608 VRT196608 WBP196608 WLL196608 WVH196608 E262144 IV262144 SR262144 ACN262144 AMJ262144 AWF262144 BGB262144 BPX262144 BZT262144 CJP262144 CTL262144 DDH262144 DND262144 DWZ262144 EGV262144 EQR262144 FAN262144 FKJ262144 FUF262144 GEB262144 GNX262144 GXT262144 HHP262144 HRL262144 IBH262144 ILD262144 IUZ262144 JEV262144 JOR262144 JYN262144 KIJ262144 KSF262144 LCB262144 LLX262144 LVT262144 MFP262144 MPL262144 MZH262144 NJD262144 NSZ262144 OCV262144 OMR262144 OWN262144 PGJ262144 PQF262144 QAB262144 QJX262144 QTT262144 RDP262144 RNL262144 RXH262144 SHD262144 SQZ262144 TAV262144 TKR262144 TUN262144 UEJ262144 UOF262144 UYB262144 VHX262144 VRT262144 WBP262144 WLL262144 WVH262144 E327680 IV327680 SR327680 ACN327680 AMJ327680 AWF327680 BGB327680 BPX327680 BZT327680 CJP327680 CTL327680 DDH327680 DND327680 DWZ327680 EGV327680 EQR327680 FAN327680 FKJ327680 FUF327680 GEB327680 GNX327680 GXT327680 HHP327680 HRL327680 IBH327680 ILD327680 IUZ327680 JEV327680 JOR327680 JYN327680 KIJ327680 KSF327680 LCB327680 LLX327680 LVT327680 MFP327680 MPL327680 MZH327680 NJD327680 NSZ327680 OCV327680 OMR327680 OWN327680 PGJ327680 PQF327680 QAB327680 QJX327680 QTT327680 RDP327680 RNL327680 RXH327680 SHD327680 SQZ327680 TAV327680 TKR327680 TUN327680 UEJ327680 UOF327680 UYB327680 VHX327680 VRT327680 WBP327680 WLL327680 WVH327680 E393216 IV393216 SR393216 ACN393216 AMJ393216 AWF393216 BGB393216 BPX393216 BZT393216 CJP393216 CTL393216 DDH393216 DND393216 DWZ393216 EGV393216 EQR393216 FAN393216 FKJ393216 FUF393216 GEB393216 GNX393216 GXT393216 HHP393216 HRL393216 IBH393216 ILD393216 IUZ393216 JEV393216 JOR393216 JYN393216 KIJ393216 KSF393216 LCB393216 LLX393216 LVT393216 MFP393216 MPL393216 MZH393216 NJD393216 NSZ393216 OCV393216 OMR393216 OWN393216 PGJ393216 PQF393216 QAB393216 QJX393216 QTT393216 RDP393216 RNL393216 RXH393216 SHD393216 SQZ393216 TAV393216 TKR393216 TUN393216 UEJ393216 UOF393216 UYB393216 VHX393216 VRT393216 WBP393216 WLL393216 WVH393216 E458752 IV458752 SR458752 ACN458752 AMJ458752 AWF458752 BGB458752 BPX458752 BZT458752 CJP458752 CTL458752 DDH458752 DND458752 DWZ458752 EGV458752 EQR458752 FAN458752 FKJ458752 FUF458752 GEB458752 GNX458752 GXT458752 HHP458752 HRL458752 IBH458752 ILD458752 IUZ458752 JEV458752 JOR458752 JYN458752 KIJ458752 KSF458752 LCB458752 LLX458752 LVT458752 MFP458752 MPL458752 MZH458752 NJD458752 NSZ458752 OCV458752 OMR458752 OWN458752 PGJ458752 PQF458752 QAB458752 QJX458752 QTT458752 RDP458752 RNL458752 RXH458752 SHD458752 SQZ458752 TAV458752 TKR458752 TUN458752 UEJ458752 UOF458752 UYB458752 VHX458752 VRT458752 WBP458752 WLL458752 WVH458752 E524288 IV524288 SR524288 ACN524288 AMJ524288 AWF524288 BGB524288 BPX524288 BZT524288 CJP524288 CTL524288 DDH524288 DND524288 DWZ524288 EGV524288 EQR524288 FAN524288 FKJ524288 FUF524288 GEB524288 GNX524288 GXT524288 HHP524288 HRL524288 IBH524288 ILD524288 IUZ524288 JEV524288 JOR524288 JYN524288 KIJ524288 KSF524288 LCB524288 LLX524288 LVT524288 MFP524288 MPL524288 MZH524288 NJD524288 NSZ524288 OCV524288 OMR524288 OWN524288 PGJ524288 PQF524288 QAB524288 QJX524288 QTT524288 RDP524288 RNL524288 RXH524288 SHD524288 SQZ524288 TAV524288 TKR524288 TUN524288 UEJ524288 UOF524288 UYB524288 VHX524288 VRT524288 WBP524288 WLL524288 WVH524288 E589824 IV589824 SR589824 ACN589824 AMJ589824 AWF589824 BGB589824 BPX589824 BZT589824 CJP589824 CTL589824 DDH589824 DND589824 DWZ589824 EGV589824 EQR589824 FAN589824 FKJ589824 FUF589824 GEB589824 GNX589824 GXT589824 HHP589824 HRL589824 IBH589824 ILD589824 IUZ589824 JEV589824 JOR589824 JYN589824 KIJ589824 KSF589824 LCB589824 LLX589824 LVT589824 MFP589824 MPL589824 MZH589824 NJD589824 NSZ589824 OCV589824 OMR589824 OWN589824 PGJ589824 PQF589824 QAB589824 QJX589824 QTT589824 RDP589824 RNL589824 RXH589824 SHD589824 SQZ589824 TAV589824 TKR589824 TUN589824 UEJ589824 UOF589824 UYB589824 VHX589824 VRT589824 WBP589824 WLL589824 WVH589824 E655360 IV655360 SR655360 ACN655360 AMJ655360 AWF655360 BGB655360 BPX655360 BZT655360 CJP655360 CTL655360 DDH655360 DND655360 DWZ655360 EGV655360 EQR655360 FAN655360 FKJ655360 FUF655360 GEB655360 GNX655360 GXT655360 HHP655360 HRL655360 IBH655360 ILD655360 IUZ655360 JEV655360 JOR655360 JYN655360 KIJ655360 KSF655360 LCB655360 LLX655360 LVT655360 MFP655360 MPL655360 MZH655360 NJD655360 NSZ655360 OCV655360 OMR655360 OWN655360 PGJ655360 PQF655360 QAB655360 QJX655360 QTT655360 RDP655360 RNL655360 RXH655360 SHD655360 SQZ655360 TAV655360 TKR655360 TUN655360 UEJ655360 UOF655360 UYB655360 VHX655360 VRT655360 WBP655360 WLL655360 WVH655360 E720896 IV720896 SR720896 ACN720896 AMJ720896 AWF720896 BGB720896 BPX720896 BZT720896 CJP720896 CTL720896 DDH720896 DND720896 DWZ720896 EGV720896 EQR720896 FAN720896 FKJ720896 FUF720896 GEB720896 GNX720896 GXT720896 HHP720896 HRL720896 IBH720896 ILD720896 IUZ720896 JEV720896 JOR720896 JYN720896 KIJ720896 KSF720896 LCB720896 LLX720896 LVT720896 MFP720896 MPL720896 MZH720896 NJD720896 NSZ720896 OCV720896 OMR720896 OWN720896 PGJ720896 PQF720896 QAB720896 QJX720896 QTT720896 RDP720896 RNL720896 RXH720896 SHD720896 SQZ720896 TAV720896 TKR720896 TUN720896 UEJ720896 UOF720896 UYB720896 VHX720896 VRT720896 WBP720896 WLL720896 WVH720896 E786432 IV786432 SR786432 ACN786432 AMJ786432 AWF786432 BGB786432 BPX786432 BZT786432 CJP786432 CTL786432 DDH786432 DND786432 DWZ786432 EGV786432 EQR786432 FAN786432 FKJ786432 FUF786432 GEB786432 GNX786432 GXT786432 HHP786432 HRL786432 IBH786432 ILD786432 IUZ786432 JEV786432 JOR786432 JYN786432 KIJ786432 KSF786432 LCB786432 LLX786432 LVT786432 MFP786432 MPL786432 MZH786432 NJD786432 NSZ786432 OCV786432 OMR786432 OWN786432 PGJ786432 PQF786432 QAB786432 QJX786432 QTT786432 RDP786432 RNL786432 RXH786432 SHD786432 SQZ786432 TAV786432 TKR786432 TUN786432 UEJ786432 UOF786432 UYB786432 VHX786432 VRT786432 WBP786432 WLL786432 WVH786432 E851968 IV851968 SR851968 ACN851968 AMJ851968 AWF851968 BGB851968 BPX851968 BZT851968 CJP851968 CTL851968 DDH851968 DND851968 DWZ851968 EGV851968 EQR851968 FAN851968 FKJ851968 FUF851968 GEB851968 GNX851968 GXT851968 HHP851968 HRL851968 IBH851968 ILD851968 IUZ851968 JEV851968 JOR851968 JYN851968 KIJ851968 KSF851968 LCB851968 LLX851968 LVT851968 MFP851968 MPL851968 MZH851968 NJD851968 NSZ851968 OCV851968 OMR851968 OWN851968 PGJ851968 PQF851968 QAB851968 QJX851968 QTT851968 RDP851968 RNL851968 RXH851968 SHD851968 SQZ851968 TAV851968 TKR851968 TUN851968 UEJ851968 UOF851968 UYB851968 VHX851968 VRT851968 WBP851968 WLL851968 WVH851968 E917504 IV917504 SR917504 ACN917504 AMJ917504 AWF917504 BGB917504 BPX917504 BZT917504 CJP917504 CTL917504 DDH917504 DND917504 DWZ917504 EGV917504 EQR917504 FAN917504 FKJ917504 FUF917504 GEB917504 GNX917504 GXT917504 HHP917504 HRL917504 IBH917504 ILD917504 IUZ917504 JEV917504 JOR917504 JYN917504 KIJ917504 KSF917504 LCB917504 LLX917504 LVT917504 MFP917504 MPL917504 MZH917504 NJD917504 NSZ917504 OCV917504 OMR917504 OWN917504 PGJ917504 PQF917504 QAB917504 QJX917504 QTT917504 RDP917504 RNL917504 RXH917504 SHD917504 SQZ917504 TAV917504 TKR917504 TUN917504 UEJ917504 UOF917504 UYB917504 VHX917504 VRT917504 WBP917504 WLL917504 WVH917504 E983040 IV983040 SR983040 ACN983040 AMJ983040 AWF983040 BGB983040 BPX983040 BZT983040 CJP983040 CTL983040 DDH983040 DND983040 DWZ983040 EGV983040 EQR983040 FAN983040 FKJ983040 FUF983040 GEB983040 GNX983040 GXT983040 HHP983040 HRL983040 IBH983040 ILD983040 IUZ983040 JEV983040 JOR983040 JYN983040 KIJ983040 KSF983040 LCB983040 LLX983040 LVT983040 MFP983040 MPL983040 MZH983040 NJD983040 NSZ983040 OCV983040 OMR983040 OWN983040 PGJ983040 PQF983040 QAB983040 QJX983040 QTT983040 RDP983040 RNL983040 RXH983040 SHD983040 SQZ983040 TAV983040 TKR983040 TUN983040 UEJ983040 UOF983040 UYB983040 VHX983040 VRT983040 WBP983040 WLL983040 WVH983040 IV9:IV10 SR9:SR10 ACN9:ACN10 AMJ9:AMJ10 AWF9:AWF10 BGB9:BGB10 BPX9:BPX10 BZT9:BZT10 CJP9:CJP10 CTL9:CTL10 DDH9:DDH10 DND9:DND10 DWZ9:DWZ10 EGV9:EGV10 EQR9:EQR10 FAN9:FAN10 FKJ9:FKJ10 FUF9:FUF10 GEB9:GEB10 GNX9:GNX10 GXT9:GXT10 HHP9:HHP10 HRL9:HRL10 IBH9:IBH10 ILD9:ILD10 IUZ9:IUZ10 JEV9:JEV10 JOR9:JOR10 JYN9:JYN10 KIJ9:KIJ10 KSF9:KSF10 LCB9:LCB10 LLX9:LLX10 LVT9:LVT10 MFP9:MFP10 MPL9:MPL10 MZH9:MZH10 NJD9:NJD10 NSZ9:NSZ10 OCV9:OCV10 OMR9:OMR10 OWN9:OWN10 PGJ9:PGJ10 PQF9:PQF10 QAB9:QAB10 QJX9:QJX10 QTT9:QTT10 RDP9:RDP10 RNL9:RNL10 RXH9:RXH10 SHD9:SHD10 SQZ9:SQZ10 TAV9:TAV10 TKR9:TKR10 TUN9:TUN10 UEJ9:UEJ10 UOF9:UOF10 UYB9:UYB10 VHX9:VHX10 VRT9:VRT10 WBP9:WBP10 WLL9:WLL10 WVH9:WVH10 E65534 IV65534 SR65534 ACN65534 AMJ65534 AWF65534 BGB65534 BPX65534 BZT65534 CJP65534 CTL65534 DDH65534 DND65534 DWZ65534 EGV65534 EQR65534 FAN65534 FKJ65534 FUF65534 GEB65534 GNX65534 GXT65534 HHP65534 HRL65534 IBH65534 ILD65534 IUZ65534 JEV65534 JOR65534 JYN65534 KIJ65534 KSF65534 LCB65534 LLX65534 LVT65534 MFP65534 MPL65534 MZH65534 NJD65534 NSZ65534 OCV65534 OMR65534 OWN65534 PGJ65534 PQF65534 QAB65534 QJX65534 QTT65534 RDP65534 RNL65534 RXH65534 SHD65534 SQZ65534 TAV65534 TKR65534 TUN65534 UEJ65534 UOF65534 UYB65534 VHX65534 VRT65534 WBP65534 WLL65534 WVH65534 E131070 IV131070 SR131070 ACN131070 AMJ131070 AWF131070 BGB131070 BPX131070 BZT131070 CJP131070 CTL131070 DDH131070 DND131070 DWZ131070 EGV131070 EQR131070 FAN131070 FKJ131070 FUF131070 GEB131070 GNX131070 GXT131070 HHP131070 HRL131070 IBH131070 ILD131070 IUZ131070 JEV131070 JOR131070 JYN131070 KIJ131070 KSF131070 LCB131070 LLX131070 LVT131070 MFP131070 MPL131070 MZH131070 NJD131070 NSZ131070 OCV131070 OMR131070 OWN131070 PGJ131070 PQF131070 QAB131070 QJX131070 QTT131070 RDP131070 RNL131070 RXH131070 SHD131070 SQZ131070 TAV131070 TKR131070 TUN131070 UEJ131070 UOF131070 UYB131070 VHX131070 VRT131070 WBP131070 WLL131070 WVH131070 E196606 IV196606 SR196606 ACN196606 AMJ196606 AWF196606 BGB196606 BPX196606 BZT196606 CJP196606 CTL196606 DDH196606 DND196606 DWZ196606 EGV196606 EQR196606 FAN196606 FKJ196606 FUF196606 GEB196606 GNX196606 GXT196606 HHP196606 HRL196606 IBH196606 ILD196606 IUZ196606 JEV196606 JOR196606 JYN196606 KIJ196606 KSF196606 LCB196606 LLX196606 LVT196606 MFP196606 MPL196606 MZH196606 NJD196606 NSZ196606 OCV196606 OMR196606 OWN196606 PGJ196606 PQF196606 QAB196606 QJX196606 QTT196606 RDP196606 RNL196606 RXH196606 SHD196606 SQZ196606 TAV196606 TKR196606 TUN196606 UEJ196606 UOF196606 UYB196606 VHX196606 VRT196606 WBP196606 WLL196606 WVH196606 E262142 IV262142 SR262142 ACN262142 AMJ262142 AWF262142 BGB262142 BPX262142 BZT262142 CJP262142 CTL262142 DDH262142 DND262142 DWZ262142 EGV262142 EQR262142 FAN262142 FKJ262142 FUF262142 GEB262142 GNX262142 GXT262142 HHP262142 HRL262142 IBH262142 ILD262142 IUZ262142 JEV262142 JOR262142 JYN262142 KIJ262142 KSF262142 LCB262142 LLX262142 LVT262142 MFP262142 MPL262142 MZH262142 NJD262142 NSZ262142 OCV262142 OMR262142 OWN262142 PGJ262142 PQF262142 QAB262142 QJX262142 QTT262142 RDP262142 RNL262142 RXH262142 SHD262142 SQZ262142 TAV262142 TKR262142 TUN262142 UEJ262142 UOF262142 UYB262142 VHX262142 VRT262142 WBP262142 WLL262142 WVH262142 E327678 IV327678 SR327678 ACN327678 AMJ327678 AWF327678 BGB327678 BPX327678 BZT327678 CJP327678 CTL327678 DDH327678 DND327678 DWZ327678 EGV327678 EQR327678 FAN327678 FKJ327678 FUF327678 GEB327678 GNX327678 GXT327678 HHP327678 HRL327678 IBH327678 ILD327678 IUZ327678 JEV327678 JOR327678 JYN327678 KIJ327678 KSF327678 LCB327678 LLX327678 LVT327678 MFP327678 MPL327678 MZH327678 NJD327678 NSZ327678 OCV327678 OMR327678 OWN327678 PGJ327678 PQF327678 QAB327678 QJX327678 QTT327678 RDP327678 RNL327678 RXH327678 SHD327678 SQZ327678 TAV327678 TKR327678 TUN327678 UEJ327678 UOF327678 UYB327678 VHX327678 VRT327678 WBP327678 WLL327678 WVH327678 E393214 IV393214 SR393214 ACN393214 AMJ393214 AWF393214 BGB393214 BPX393214 BZT393214 CJP393214 CTL393214 DDH393214 DND393214 DWZ393214 EGV393214 EQR393214 FAN393214 FKJ393214 FUF393214 GEB393214 GNX393214 GXT393214 HHP393214 HRL393214 IBH393214 ILD393214 IUZ393214 JEV393214 JOR393214 JYN393214 KIJ393214 KSF393214 LCB393214 LLX393214 LVT393214 MFP393214 MPL393214 MZH393214 NJD393214 NSZ393214 OCV393214 OMR393214 OWN393214 PGJ393214 PQF393214 QAB393214 QJX393214 QTT393214 RDP393214 RNL393214 RXH393214 SHD393214 SQZ393214 TAV393214 TKR393214 TUN393214 UEJ393214 UOF393214 UYB393214 VHX393214 VRT393214 WBP393214 WLL393214 WVH393214 E458750 IV458750 SR458750 ACN458750 AMJ458750 AWF458750 BGB458750 BPX458750 BZT458750 CJP458750 CTL458750 DDH458750 DND458750 DWZ458750 EGV458750 EQR458750 FAN458750 FKJ458750 FUF458750 GEB458750 GNX458750 GXT458750 HHP458750 HRL458750 IBH458750 ILD458750 IUZ458750 JEV458750 JOR458750 JYN458750 KIJ458750 KSF458750 LCB458750 LLX458750 LVT458750 MFP458750 MPL458750 MZH458750 NJD458750 NSZ458750 OCV458750 OMR458750 OWN458750 PGJ458750 PQF458750 QAB458750 QJX458750 QTT458750 RDP458750 RNL458750 RXH458750 SHD458750 SQZ458750 TAV458750 TKR458750 TUN458750 UEJ458750 UOF458750 UYB458750 VHX458750 VRT458750 WBP458750 WLL458750 WVH458750 E524286 IV524286 SR524286 ACN524286 AMJ524286 AWF524286 BGB524286 BPX524286 BZT524286 CJP524286 CTL524286 DDH524286 DND524286 DWZ524286 EGV524286 EQR524286 FAN524286 FKJ524286 FUF524286 GEB524286 GNX524286 GXT524286 HHP524286 HRL524286 IBH524286 ILD524286 IUZ524286 JEV524286 JOR524286 JYN524286 KIJ524286 KSF524286 LCB524286 LLX524286 LVT524286 MFP524286 MPL524286 MZH524286 NJD524286 NSZ524286 OCV524286 OMR524286 OWN524286 PGJ524286 PQF524286 QAB524286 QJX524286 QTT524286 RDP524286 RNL524286 RXH524286 SHD524286 SQZ524286 TAV524286 TKR524286 TUN524286 UEJ524286 UOF524286 UYB524286 VHX524286 VRT524286 WBP524286 WLL524286 WVH524286 E589822 IV589822 SR589822 ACN589822 AMJ589822 AWF589822 BGB589822 BPX589822 BZT589822 CJP589822 CTL589822 DDH589822 DND589822 DWZ589822 EGV589822 EQR589822 FAN589822 FKJ589822 FUF589822 GEB589822 GNX589822 GXT589822 HHP589822 HRL589822 IBH589822 ILD589822 IUZ589822 JEV589822 JOR589822 JYN589822 KIJ589822 KSF589822 LCB589822 LLX589822 LVT589822 MFP589822 MPL589822 MZH589822 NJD589822 NSZ589822 OCV589822 OMR589822 OWN589822 PGJ589822 PQF589822 QAB589822 QJX589822 QTT589822 RDP589822 RNL589822 RXH589822 SHD589822 SQZ589822 TAV589822 TKR589822 TUN589822 UEJ589822 UOF589822 UYB589822 VHX589822 VRT589822 WBP589822 WLL589822 WVH589822 E655358 IV655358 SR655358 ACN655358 AMJ655358 AWF655358 BGB655358 BPX655358 BZT655358 CJP655358 CTL655358 DDH655358 DND655358 DWZ655358 EGV655358 EQR655358 FAN655358 FKJ655358 FUF655358 GEB655358 GNX655358 GXT655358 HHP655358 HRL655358 IBH655358 ILD655358 IUZ655358 JEV655358 JOR655358 JYN655358 KIJ655358 KSF655358 LCB655358 LLX655358 LVT655358 MFP655358 MPL655358 MZH655358 NJD655358 NSZ655358 OCV655358 OMR655358 OWN655358 PGJ655358 PQF655358 QAB655358 QJX655358 QTT655358 RDP655358 RNL655358 RXH655358 SHD655358 SQZ655358 TAV655358 TKR655358 TUN655358 UEJ655358 UOF655358 UYB655358 VHX655358 VRT655358 WBP655358 WLL655358 WVH655358 E720894 IV720894 SR720894 ACN720894 AMJ720894 AWF720894 BGB720894 BPX720894 BZT720894 CJP720894 CTL720894 DDH720894 DND720894 DWZ720894 EGV720894 EQR720894 FAN720894 FKJ720894 FUF720894 GEB720894 GNX720894 GXT720894 HHP720894 HRL720894 IBH720894 ILD720894 IUZ720894 JEV720894 JOR720894 JYN720894 KIJ720894 KSF720894 LCB720894 LLX720894 LVT720894 MFP720894 MPL720894 MZH720894 NJD720894 NSZ720894 OCV720894 OMR720894 OWN720894 PGJ720894 PQF720894 QAB720894 QJX720894 QTT720894 RDP720894 RNL720894 RXH720894 SHD720894 SQZ720894 TAV720894 TKR720894 TUN720894 UEJ720894 UOF720894 UYB720894 VHX720894 VRT720894 WBP720894 WLL720894 WVH720894 E786430 IV786430 SR786430 ACN786430 AMJ786430 AWF786430 BGB786430 BPX786430 BZT786430 CJP786430 CTL786430 DDH786430 DND786430 DWZ786430 EGV786430 EQR786430 FAN786430 FKJ786430 FUF786430 GEB786430 GNX786430 GXT786430 HHP786430 HRL786430 IBH786430 ILD786430 IUZ786430 JEV786430 JOR786430 JYN786430 KIJ786430 KSF786430 LCB786430 LLX786430 LVT786430 MFP786430 MPL786430 MZH786430 NJD786430 NSZ786430 OCV786430 OMR786430 OWN786430 PGJ786430 PQF786430 QAB786430 QJX786430 QTT786430 RDP786430 RNL786430 RXH786430 SHD786430 SQZ786430 TAV786430 TKR786430 TUN786430 UEJ786430 UOF786430 UYB786430 VHX786430 VRT786430 WBP786430 WLL786430 WVH786430 E851966 IV851966 SR851966 ACN851966 AMJ851966 AWF851966 BGB851966 BPX851966 BZT851966 CJP851966 CTL851966 DDH851966 DND851966 DWZ851966 EGV851966 EQR851966 FAN851966 FKJ851966 FUF851966 GEB851966 GNX851966 GXT851966 HHP851966 HRL851966 IBH851966 ILD851966 IUZ851966 JEV851966 JOR851966 JYN851966 KIJ851966 KSF851966 LCB851966 LLX851966 LVT851966 MFP851966 MPL851966 MZH851966 NJD851966 NSZ851966 OCV851966 OMR851966 OWN851966 PGJ851966 PQF851966 QAB851966 QJX851966 QTT851966 RDP851966 RNL851966 RXH851966 SHD851966 SQZ851966 TAV851966 TKR851966 TUN851966 UEJ851966 UOF851966 UYB851966 VHX851966 VRT851966 WBP851966 WLL851966 WVH851966 E917502 IV917502 SR917502 ACN917502 AMJ917502 AWF917502 BGB917502 BPX917502 BZT917502 CJP917502 CTL917502 DDH917502 DND917502 DWZ917502 EGV917502 EQR917502 FAN917502 FKJ917502 FUF917502 GEB917502 GNX917502 GXT917502 HHP917502 HRL917502 IBH917502 ILD917502 IUZ917502 JEV917502 JOR917502 JYN917502 KIJ917502 KSF917502 LCB917502 LLX917502 LVT917502 MFP917502 MPL917502 MZH917502 NJD917502 NSZ917502 OCV917502 OMR917502 OWN917502 PGJ917502 PQF917502 QAB917502 QJX917502 QTT917502 RDP917502 RNL917502 RXH917502 SHD917502 SQZ917502 TAV917502 TKR917502 TUN917502 UEJ917502 UOF917502 UYB917502 VHX917502 VRT917502 WBP917502 WLL917502 WVH917502 E983038 IV983038 SR983038 ACN983038 AMJ983038 AWF983038 BGB983038 BPX983038 BZT983038 CJP983038 CTL983038 DDH983038 DND983038 DWZ983038 EGV983038 EQR983038 FAN983038 FKJ983038 FUF983038 GEB983038 GNX983038 GXT983038 HHP983038 HRL983038 IBH983038 ILD983038 IUZ983038 JEV983038 JOR983038 JYN983038 KIJ983038 KSF983038 LCB983038 LLX983038 LVT983038 MFP983038 MPL983038 MZH983038 NJD983038 NSZ983038 OCV983038 OMR983038 OWN983038 PGJ983038 PQF983038 QAB983038 QJX983038 QTT983038 RDP983038 RNL983038 RXH983038 SHD983038 SQZ983038 TAV983038 TKR983038 TUN983038 UEJ983038 UOF983038 UYB983038 VHX983038 VRT983038 WBP983038 WLL983038 WVH983038 IV13:IV14 SR13:SR14 ACN13:ACN14 AMJ13:AMJ14 AWF13:AWF14 BGB13:BGB14 BPX13:BPX14 BZT13:BZT14 CJP13:CJP14 CTL13:CTL14 DDH13:DDH14 DND13:DND14 DWZ13:DWZ14 EGV13:EGV14 EQR13:EQR14 FAN13:FAN14 FKJ13:FKJ14 FUF13:FUF14 GEB13:GEB14 GNX13:GNX14 GXT13:GXT14 HHP13:HHP14 HRL13:HRL14 IBH13:IBH14 ILD13:ILD14 IUZ13:IUZ14 JEV13:JEV14 JOR13:JOR14 JYN13:JYN14 KIJ13:KIJ14 KSF13:KSF14 LCB13:LCB14 LLX13:LLX14 LVT13:LVT14 MFP13:MFP14 MPL13:MPL14 MZH13:MZH14 NJD13:NJD14 NSZ13:NSZ14 OCV13:OCV14 OMR13:OMR14 OWN13:OWN14 PGJ13:PGJ14 PQF13:PQF14 QAB13:QAB14 QJX13:QJX14 QTT13:QTT14 RDP13:RDP14 RNL13:RNL14 RXH13:RXH14 SHD13:SHD14 SQZ13:SQZ14 TAV13:TAV14 TKR13:TKR14 TUN13:TUN14 UEJ13:UEJ14 UOF13:UOF14 UYB13:UYB14 VHX13:VHX14 VRT13:VRT14 WBP13:WBP14 WLL13:WLL14 WVH13:WVH14 E65538:E65540 IV65538:IV65540 SR65538:SR65540 ACN65538:ACN65540 AMJ65538:AMJ65540 AWF65538:AWF65540 BGB65538:BGB65540 BPX65538:BPX65540 BZT65538:BZT65540 CJP65538:CJP65540 CTL65538:CTL65540 DDH65538:DDH65540 DND65538:DND65540 DWZ65538:DWZ65540 EGV65538:EGV65540 EQR65538:EQR65540 FAN65538:FAN65540 FKJ65538:FKJ65540 FUF65538:FUF65540 GEB65538:GEB65540 GNX65538:GNX65540 GXT65538:GXT65540 HHP65538:HHP65540 HRL65538:HRL65540 IBH65538:IBH65540 ILD65538:ILD65540 IUZ65538:IUZ65540 JEV65538:JEV65540 JOR65538:JOR65540 JYN65538:JYN65540 KIJ65538:KIJ65540 KSF65538:KSF65540 LCB65538:LCB65540 LLX65538:LLX65540 LVT65538:LVT65540 MFP65538:MFP65540 MPL65538:MPL65540 MZH65538:MZH65540 NJD65538:NJD65540 NSZ65538:NSZ65540 OCV65538:OCV65540 OMR65538:OMR65540 OWN65538:OWN65540 PGJ65538:PGJ65540 PQF65538:PQF65540 QAB65538:QAB65540 QJX65538:QJX65540 QTT65538:QTT65540 RDP65538:RDP65540 RNL65538:RNL65540 RXH65538:RXH65540 SHD65538:SHD65540 SQZ65538:SQZ65540 TAV65538:TAV65540 TKR65538:TKR65540 TUN65538:TUN65540 UEJ65538:UEJ65540 UOF65538:UOF65540 UYB65538:UYB65540 VHX65538:VHX65540 VRT65538:VRT65540 WBP65538:WBP65540 WLL65538:WLL65540 WVH65538:WVH65540 E131074:E131076 IV131074:IV131076 SR131074:SR131076 ACN131074:ACN131076 AMJ131074:AMJ131076 AWF131074:AWF131076 BGB131074:BGB131076 BPX131074:BPX131076 BZT131074:BZT131076 CJP131074:CJP131076 CTL131074:CTL131076 DDH131074:DDH131076 DND131074:DND131076 DWZ131074:DWZ131076 EGV131074:EGV131076 EQR131074:EQR131076 FAN131074:FAN131076 FKJ131074:FKJ131076 FUF131074:FUF131076 GEB131074:GEB131076 GNX131074:GNX131076 GXT131074:GXT131076 HHP131074:HHP131076 HRL131074:HRL131076 IBH131074:IBH131076 ILD131074:ILD131076 IUZ131074:IUZ131076 JEV131074:JEV131076 JOR131074:JOR131076 JYN131074:JYN131076 KIJ131074:KIJ131076 KSF131074:KSF131076 LCB131074:LCB131076 LLX131074:LLX131076 LVT131074:LVT131076 MFP131074:MFP131076 MPL131074:MPL131076 MZH131074:MZH131076 NJD131074:NJD131076 NSZ131074:NSZ131076 OCV131074:OCV131076 OMR131074:OMR131076 OWN131074:OWN131076 PGJ131074:PGJ131076 PQF131074:PQF131076 QAB131074:QAB131076 QJX131074:QJX131076 QTT131074:QTT131076 RDP131074:RDP131076 RNL131074:RNL131076 RXH131074:RXH131076 SHD131074:SHD131076 SQZ131074:SQZ131076 TAV131074:TAV131076 TKR131074:TKR131076 TUN131074:TUN131076 UEJ131074:UEJ131076 UOF131074:UOF131076 UYB131074:UYB131076 VHX131074:VHX131076 VRT131074:VRT131076 WBP131074:WBP131076 WLL131074:WLL131076 WVH131074:WVH131076 E196610:E196612 IV196610:IV196612 SR196610:SR196612 ACN196610:ACN196612 AMJ196610:AMJ196612 AWF196610:AWF196612 BGB196610:BGB196612 BPX196610:BPX196612 BZT196610:BZT196612 CJP196610:CJP196612 CTL196610:CTL196612 DDH196610:DDH196612 DND196610:DND196612 DWZ196610:DWZ196612 EGV196610:EGV196612 EQR196610:EQR196612 FAN196610:FAN196612 FKJ196610:FKJ196612 FUF196610:FUF196612 GEB196610:GEB196612 GNX196610:GNX196612 GXT196610:GXT196612 HHP196610:HHP196612 HRL196610:HRL196612 IBH196610:IBH196612 ILD196610:ILD196612 IUZ196610:IUZ196612 JEV196610:JEV196612 JOR196610:JOR196612 JYN196610:JYN196612 KIJ196610:KIJ196612 KSF196610:KSF196612 LCB196610:LCB196612 LLX196610:LLX196612 LVT196610:LVT196612 MFP196610:MFP196612 MPL196610:MPL196612 MZH196610:MZH196612 NJD196610:NJD196612 NSZ196610:NSZ196612 OCV196610:OCV196612 OMR196610:OMR196612 OWN196610:OWN196612 PGJ196610:PGJ196612 PQF196610:PQF196612 QAB196610:QAB196612 QJX196610:QJX196612 QTT196610:QTT196612 RDP196610:RDP196612 RNL196610:RNL196612 RXH196610:RXH196612 SHD196610:SHD196612 SQZ196610:SQZ196612 TAV196610:TAV196612 TKR196610:TKR196612 TUN196610:TUN196612 UEJ196610:UEJ196612 UOF196610:UOF196612 UYB196610:UYB196612 VHX196610:VHX196612 VRT196610:VRT196612 WBP196610:WBP196612 WLL196610:WLL196612 WVH196610:WVH196612 E262146:E262148 IV262146:IV262148 SR262146:SR262148 ACN262146:ACN262148 AMJ262146:AMJ262148 AWF262146:AWF262148 BGB262146:BGB262148 BPX262146:BPX262148 BZT262146:BZT262148 CJP262146:CJP262148 CTL262146:CTL262148 DDH262146:DDH262148 DND262146:DND262148 DWZ262146:DWZ262148 EGV262146:EGV262148 EQR262146:EQR262148 FAN262146:FAN262148 FKJ262146:FKJ262148 FUF262146:FUF262148 GEB262146:GEB262148 GNX262146:GNX262148 GXT262146:GXT262148 HHP262146:HHP262148 HRL262146:HRL262148 IBH262146:IBH262148 ILD262146:ILD262148 IUZ262146:IUZ262148 JEV262146:JEV262148 JOR262146:JOR262148 JYN262146:JYN262148 KIJ262146:KIJ262148 KSF262146:KSF262148 LCB262146:LCB262148 LLX262146:LLX262148 LVT262146:LVT262148 MFP262146:MFP262148 MPL262146:MPL262148 MZH262146:MZH262148 NJD262146:NJD262148 NSZ262146:NSZ262148 OCV262146:OCV262148 OMR262146:OMR262148 OWN262146:OWN262148 PGJ262146:PGJ262148 PQF262146:PQF262148 QAB262146:QAB262148 QJX262146:QJX262148 QTT262146:QTT262148 RDP262146:RDP262148 RNL262146:RNL262148 RXH262146:RXH262148 SHD262146:SHD262148 SQZ262146:SQZ262148 TAV262146:TAV262148 TKR262146:TKR262148 TUN262146:TUN262148 UEJ262146:UEJ262148 UOF262146:UOF262148 UYB262146:UYB262148 VHX262146:VHX262148 VRT262146:VRT262148 WBP262146:WBP262148 WLL262146:WLL262148 WVH262146:WVH262148 E327682:E327684 IV327682:IV327684 SR327682:SR327684 ACN327682:ACN327684 AMJ327682:AMJ327684 AWF327682:AWF327684 BGB327682:BGB327684 BPX327682:BPX327684 BZT327682:BZT327684 CJP327682:CJP327684 CTL327682:CTL327684 DDH327682:DDH327684 DND327682:DND327684 DWZ327682:DWZ327684 EGV327682:EGV327684 EQR327682:EQR327684 FAN327682:FAN327684 FKJ327682:FKJ327684 FUF327682:FUF327684 GEB327682:GEB327684 GNX327682:GNX327684 GXT327682:GXT327684 HHP327682:HHP327684 HRL327682:HRL327684 IBH327682:IBH327684 ILD327682:ILD327684 IUZ327682:IUZ327684 JEV327682:JEV327684 JOR327682:JOR327684 JYN327682:JYN327684 KIJ327682:KIJ327684 KSF327682:KSF327684 LCB327682:LCB327684 LLX327682:LLX327684 LVT327682:LVT327684 MFP327682:MFP327684 MPL327682:MPL327684 MZH327682:MZH327684 NJD327682:NJD327684 NSZ327682:NSZ327684 OCV327682:OCV327684 OMR327682:OMR327684 OWN327682:OWN327684 PGJ327682:PGJ327684 PQF327682:PQF327684 QAB327682:QAB327684 QJX327682:QJX327684 QTT327682:QTT327684 RDP327682:RDP327684 RNL327682:RNL327684 RXH327682:RXH327684 SHD327682:SHD327684 SQZ327682:SQZ327684 TAV327682:TAV327684 TKR327682:TKR327684 TUN327682:TUN327684 UEJ327682:UEJ327684 UOF327682:UOF327684 UYB327682:UYB327684 VHX327682:VHX327684 VRT327682:VRT327684 WBP327682:WBP327684 WLL327682:WLL327684 WVH327682:WVH327684 E393218:E393220 IV393218:IV393220 SR393218:SR393220 ACN393218:ACN393220 AMJ393218:AMJ393220 AWF393218:AWF393220 BGB393218:BGB393220 BPX393218:BPX393220 BZT393218:BZT393220 CJP393218:CJP393220 CTL393218:CTL393220 DDH393218:DDH393220 DND393218:DND393220 DWZ393218:DWZ393220 EGV393218:EGV393220 EQR393218:EQR393220 FAN393218:FAN393220 FKJ393218:FKJ393220 FUF393218:FUF393220 GEB393218:GEB393220 GNX393218:GNX393220 GXT393218:GXT393220 HHP393218:HHP393220 HRL393218:HRL393220 IBH393218:IBH393220 ILD393218:ILD393220 IUZ393218:IUZ393220 JEV393218:JEV393220 JOR393218:JOR393220 JYN393218:JYN393220 KIJ393218:KIJ393220 KSF393218:KSF393220 LCB393218:LCB393220 LLX393218:LLX393220 LVT393218:LVT393220 MFP393218:MFP393220 MPL393218:MPL393220 MZH393218:MZH393220 NJD393218:NJD393220 NSZ393218:NSZ393220 OCV393218:OCV393220 OMR393218:OMR393220 OWN393218:OWN393220 PGJ393218:PGJ393220 PQF393218:PQF393220 QAB393218:QAB393220 QJX393218:QJX393220 QTT393218:QTT393220 RDP393218:RDP393220 RNL393218:RNL393220 RXH393218:RXH393220 SHD393218:SHD393220 SQZ393218:SQZ393220 TAV393218:TAV393220 TKR393218:TKR393220 TUN393218:TUN393220 UEJ393218:UEJ393220 UOF393218:UOF393220 UYB393218:UYB393220 VHX393218:VHX393220 VRT393218:VRT393220 WBP393218:WBP393220 WLL393218:WLL393220 WVH393218:WVH393220 E458754:E458756 IV458754:IV458756 SR458754:SR458756 ACN458754:ACN458756 AMJ458754:AMJ458756 AWF458754:AWF458756 BGB458754:BGB458756 BPX458754:BPX458756 BZT458754:BZT458756 CJP458754:CJP458756 CTL458754:CTL458756 DDH458754:DDH458756 DND458754:DND458756 DWZ458754:DWZ458756 EGV458754:EGV458756 EQR458754:EQR458756 FAN458754:FAN458756 FKJ458754:FKJ458756 FUF458754:FUF458756 GEB458754:GEB458756 GNX458754:GNX458756 GXT458754:GXT458756 HHP458754:HHP458756 HRL458754:HRL458756 IBH458754:IBH458756 ILD458754:ILD458756 IUZ458754:IUZ458756 JEV458754:JEV458756 JOR458754:JOR458756 JYN458754:JYN458756 KIJ458754:KIJ458756 KSF458754:KSF458756 LCB458754:LCB458756 LLX458754:LLX458756 LVT458754:LVT458756 MFP458754:MFP458756 MPL458754:MPL458756 MZH458754:MZH458756 NJD458754:NJD458756 NSZ458754:NSZ458756 OCV458754:OCV458756 OMR458754:OMR458756 OWN458754:OWN458756 PGJ458754:PGJ458756 PQF458754:PQF458756 QAB458754:QAB458756 QJX458754:QJX458756 QTT458754:QTT458756 RDP458754:RDP458756 RNL458754:RNL458756 RXH458754:RXH458756 SHD458754:SHD458756 SQZ458754:SQZ458756 TAV458754:TAV458756 TKR458754:TKR458756 TUN458754:TUN458756 UEJ458754:UEJ458756 UOF458754:UOF458756 UYB458754:UYB458756 VHX458754:VHX458756 VRT458754:VRT458756 WBP458754:WBP458756 WLL458754:WLL458756 WVH458754:WVH458756 E524290:E524292 IV524290:IV524292 SR524290:SR524292 ACN524290:ACN524292 AMJ524290:AMJ524292 AWF524290:AWF524292 BGB524290:BGB524292 BPX524290:BPX524292 BZT524290:BZT524292 CJP524290:CJP524292 CTL524290:CTL524292 DDH524290:DDH524292 DND524290:DND524292 DWZ524290:DWZ524292 EGV524290:EGV524292 EQR524290:EQR524292 FAN524290:FAN524292 FKJ524290:FKJ524292 FUF524290:FUF524292 GEB524290:GEB524292 GNX524290:GNX524292 GXT524290:GXT524292 HHP524290:HHP524292 HRL524290:HRL524292 IBH524290:IBH524292 ILD524290:ILD524292 IUZ524290:IUZ524292 JEV524290:JEV524292 JOR524290:JOR524292 JYN524290:JYN524292 KIJ524290:KIJ524292 KSF524290:KSF524292 LCB524290:LCB524292 LLX524290:LLX524292 LVT524290:LVT524292 MFP524290:MFP524292 MPL524290:MPL524292 MZH524290:MZH524292 NJD524290:NJD524292 NSZ524290:NSZ524292 OCV524290:OCV524292 OMR524290:OMR524292 OWN524290:OWN524292 PGJ524290:PGJ524292 PQF524290:PQF524292 QAB524290:QAB524292 QJX524290:QJX524292 QTT524290:QTT524292 RDP524290:RDP524292 RNL524290:RNL524292 RXH524290:RXH524292 SHD524290:SHD524292 SQZ524290:SQZ524292 TAV524290:TAV524292 TKR524290:TKR524292 TUN524290:TUN524292 UEJ524290:UEJ524292 UOF524290:UOF524292 UYB524290:UYB524292 VHX524290:VHX524292 VRT524290:VRT524292 WBP524290:WBP524292 WLL524290:WLL524292 WVH524290:WVH524292 E589826:E589828 IV589826:IV589828 SR589826:SR589828 ACN589826:ACN589828 AMJ589826:AMJ589828 AWF589826:AWF589828 BGB589826:BGB589828 BPX589826:BPX589828 BZT589826:BZT589828 CJP589826:CJP589828 CTL589826:CTL589828 DDH589826:DDH589828 DND589826:DND589828 DWZ589826:DWZ589828 EGV589826:EGV589828 EQR589826:EQR589828 FAN589826:FAN589828 FKJ589826:FKJ589828 FUF589826:FUF589828 GEB589826:GEB589828 GNX589826:GNX589828 GXT589826:GXT589828 HHP589826:HHP589828 HRL589826:HRL589828 IBH589826:IBH589828 ILD589826:ILD589828 IUZ589826:IUZ589828 JEV589826:JEV589828 JOR589826:JOR589828 JYN589826:JYN589828 KIJ589826:KIJ589828 KSF589826:KSF589828 LCB589826:LCB589828 LLX589826:LLX589828 LVT589826:LVT589828 MFP589826:MFP589828 MPL589826:MPL589828 MZH589826:MZH589828 NJD589826:NJD589828 NSZ589826:NSZ589828 OCV589826:OCV589828 OMR589826:OMR589828 OWN589826:OWN589828 PGJ589826:PGJ589828 PQF589826:PQF589828 QAB589826:QAB589828 QJX589826:QJX589828 QTT589826:QTT589828 RDP589826:RDP589828 RNL589826:RNL589828 RXH589826:RXH589828 SHD589826:SHD589828 SQZ589826:SQZ589828 TAV589826:TAV589828 TKR589826:TKR589828 TUN589826:TUN589828 UEJ589826:UEJ589828 UOF589826:UOF589828 UYB589826:UYB589828 VHX589826:VHX589828 VRT589826:VRT589828 WBP589826:WBP589828 WLL589826:WLL589828 WVH589826:WVH589828 E655362:E655364 IV655362:IV655364 SR655362:SR655364 ACN655362:ACN655364 AMJ655362:AMJ655364 AWF655362:AWF655364 BGB655362:BGB655364 BPX655362:BPX655364 BZT655362:BZT655364 CJP655362:CJP655364 CTL655362:CTL655364 DDH655362:DDH655364 DND655362:DND655364 DWZ655362:DWZ655364 EGV655362:EGV655364 EQR655362:EQR655364 FAN655362:FAN655364 FKJ655362:FKJ655364 FUF655362:FUF655364 GEB655362:GEB655364 GNX655362:GNX655364 GXT655362:GXT655364 HHP655362:HHP655364 HRL655362:HRL655364 IBH655362:IBH655364 ILD655362:ILD655364 IUZ655362:IUZ655364 JEV655362:JEV655364 JOR655362:JOR655364 JYN655362:JYN655364 KIJ655362:KIJ655364 KSF655362:KSF655364 LCB655362:LCB655364 LLX655362:LLX655364 LVT655362:LVT655364 MFP655362:MFP655364 MPL655362:MPL655364 MZH655362:MZH655364 NJD655362:NJD655364 NSZ655362:NSZ655364 OCV655362:OCV655364 OMR655362:OMR655364 OWN655362:OWN655364 PGJ655362:PGJ655364 PQF655362:PQF655364 QAB655362:QAB655364 QJX655362:QJX655364 QTT655362:QTT655364 RDP655362:RDP655364 RNL655362:RNL655364 RXH655362:RXH655364 SHD655362:SHD655364 SQZ655362:SQZ655364 TAV655362:TAV655364 TKR655362:TKR655364 TUN655362:TUN655364 UEJ655362:UEJ655364 UOF655362:UOF655364 UYB655362:UYB655364 VHX655362:VHX655364 VRT655362:VRT655364 WBP655362:WBP655364 WLL655362:WLL655364 WVH655362:WVH655364 E720898:E720900 IV720898:IV720900 SR720898:SR720900 ACN720898:ACN720900 AMJ720898:AMJ720900 AWF720898:AWF720900 BGB720898:BGB720900 BPX720898:BPX720900 BZT720898:BZT720900 CJP720898:CJP720900 CTL720898:CTL720900 DDH720898:DDH720900 DND720898:DND720900 DWZ720898:DWZ720900 EGV720898:EGV720900 EQR720898:EQR720900 FAN720898:FAN720900 FKJ720898:FKJ720900 FUF720898:FUF720900 GEB720898:GEB720900 GNX720898:GNX720900 GXT720898:GXT720900 HHP720898:HHP720900 HRL720898:HRL720900 IBH720898:IBH720900 ILD720898:ILD720900 IUZ720898:IUZ720900 JEV720898:JEV720900 JOR720898:JOR720900 JYN720898:JYN720900 KIJ720898:KIJ720900 KSF720898:KSF720900 LCB720898:LCB720900 LLX720898:LLX720900 LVT720898:LVT720900 MFP720898:MFP720900 MPL720898:MPL720900 MZH720898:MZH720900 NJD720898:NJD720900 NSZ720898:NSZ720900 OCV720898:OCV720900 OMR720898:OMR720900 OWN720898:OWN720900 PGJ720898:PGJ720900 PQF720898:PQF720900 QAB720898:QAB720900 QJX720898:QJX720900 QTT720898:QTT720900 RDP720898:RDP720900 RNL720898:RNL720900 RXH720898:RXH720900 SHD720898:SHD720900 SQZ720898:SQZ720900 TAV720898:TAV720900 TKR720898:TKR720900 TUN720898:TUN720900 UEJ720898:UEJ720900 UOF720898:UOF720900 UYB720898:UYB720900 VHX720898:VHX720900 VRT720898:VRT720900 WBP720898:WBP720900 WLL720898:WLL720900 WVH720898:WVH720900 E786434:E786436 IV786434:IV786436 SR786434:SR786436 ACN786434:ACN786436 AMJ786434:AMJ786436 AWF786434:AWF786436 BGB786434:BGB786436 BPX786434:BPX786436 BZT786434:BZT786436 CJP786434:CJP786436 CTL786434:CTL786436 DDH786434:DDH786436 DND786434:DND786436 DWZ786434:DWZ786436 EGV786434:EGV786436 EQR786434:EQR786436 FAN786434:FAN786436 FKJ786434:FKJ786436 FUF786434:FUF786436 GEB786434:GEB786436 GNX786434:GNX786436 GXT786434:GXT786436 HHP786434:HHP786436 HRL786434:HRL786436 IBH786434:IBH786436 ILD786434:ILD786436 IUZ786434:IUZ786436 JEV786434:JEV786436 JOR786434:JOR786436 JYN786434:JYN786436 KIJ786434:KIJ786436 KSF786434:KSF786436 LCB786434:LCB786436 LLX786434:LLX786436 LVT786434:LVT786436 MFP786434:MFP786436 MPL786434:MPL786436 MZH786434:MZH786436 NJD786434:NJD786436 NSZ786434:NSZ786436 OCV786434:OCV786436 OMR786434:OMR786436 OWN786434:OWN786436 PGJ786434:PGJ786436 PQF786434:PQF786436 QAB786434:QAB786436 QJX786434:QJX786436 QTT786434:QTT786436 RDP786434:RDP786436 RNL786434:RNL786436 RXH786434:RXH786436 SHD786434:SHD786436 SQZ786434:SQZ786436 TAV786434:TAV786436 TKR786434:TKR786436 TUN786434:TUN786436 UEJ786434:UEJ786436 UOF786434:UOF786436 UYB786434:UYB786436 VHX786434:VHX786436 VRT786434:VRT786436 WBP786434:WBP786436 WLL786434:WLL786436 WVH786434:WVH786436 E851970:E851972 IV851970:IV851972 SR851970:SR851972 ACN851970:ACN851972 AMJ851970:AMJ851972 AWF851970:AWF851972 BGB851970:BGB851972 BPX851970:BPX851972 BZT851970:BZT851972 CJP851970:CJP851972 CTL851970:CTL851972 DDH851970:DDH851972 DND851970:DND851972 DWZ851970:DWZ851972 EGV851970:EGV851972 EQR851970:EQR851972 FAN851970:FAN851972 FKJ851970:FKJ851972 FUF851970:FUF851972 GEB851970:GEB851972 GNX851970:GNX851972 GXT851970:GXT851972 HHP851970:HHP851972 HRL851970:HRL851972 IBH851970:IBH851972 ILD851970:ILD851972 IUZ851970:IUZ851972 JEV851970:JEV851972 JOR851970:JOR851972 JYN851970:JYN851972 KIJ851970:KIJ851972 KSF851970:KSF851972 LCB851970:LCB851972 LLX851970:LLX851972 LVT851970:LVT851972 MFP851970:MFP851972 MPL851970:MPL851972 MZH851970:MZH851972 NJD851970:NJD851972 NSZ851970:NSZ851972 OCV851970:OCV851972 OMR851970:OMR851972 OWN851970:OWN851972 PGJ851970:PGJ851972 PQF851970:PQF851972 QAB851970:QAB851972 QJX851970:QJX851972 QTT851970:QTT851972 RDP851970:RDP851972 RNL851970:RNL851972 RXH851970:RXH851972 SHD851970:SHD851972 SQZ851970:SQZ851972 TAV851970:TAV851972 TKR851970:TKR851972 TUN851970:TUN851972 UEJ851970:UEJ851972 UOF851970:UOF851972 UYB851970:UYB851972 VHX851970:VHX851972 VRT851970:VRT851972 WBP851970:WBP851972 WLL851970:WLL851972 WVH851970:WVH851972 E917506:E917508 IV917506:IV917508 SR917506:SR917508 ACN917506:ACN917508 AMJ917506:AMJ917508 AWF917506:AWF917508 BGB917506:BGB917508 BPX917506:BPX917508 BZT917506:BZT917508 CJP917506:CJP917508 CTL917506:CTL917508 DDH917506:DDH917508 DND917506:DND917508 DWZ917506:DWZ917508 EGV917506:EGV917508 EQR917506:EQR917508 FAN917506:FAN917508 FKJ917506:FKJ917508 FUF917506:FUF917508 GEB917506:GEB917508 GNX917506:GNX917508 GXT917506:GXT917508 HHP917506:HHP917508 HRL917506:HRL917508 IBH917506:IBH917508 ILD917506:ILD917508 IUZ917506:IUZ917508 JEV917506:JEV917508 JOR917506:JOR917508 JYN917506:JYN917508 KIJ917506:KIJ917508 KSF917506:KSF917508 LCB917506:LCB917508 LLX917506:LLX917508 LVT917506:LVT917508 MFP917506:MFP917508 MPL917506:MPL917508 MZH917506:MZH917508 NJD917506:NJD917508 NSZ917506:NSZ917508 OCV917506:OCV917508 OMR917506:OMR917508 OWN917506:OWN917508 PGJ917506:PGJ917508 PQF917506:PQF917508 QAB917506:QAB917508 QJX917506:QJX917508 QTT917506:QTT917508 RDP917506:RDP917508 RNL917506:RNL917508 RXH917506:RXH917508 SHD917506:SHD917508 SQZ917506:SQZ917508 TAV917506:TAV917508 TKR917506:TKR917508 TUN917506:TUN917508 UEJ917506:UEJ917508 UOF917506:UOF917508 UYB917506:UYB917508 VHX917506:VHX917508 VRT917506:VRT917508 WBP917506:WBP917508 WLL917506:WLL917508 WVH917506:WVH917508 E983042:E983044 IV983042:IV983044 SR983042:SR983044 ACN983042:ACN983044 AMJ983042:AMJ983044 AWF983042:AWF983044 BGB983042:BGB983044 BPX983042:BPX983044 BZT983042:BZT983044 CJP983042:CJP983044 CTL983042:CTL983044 DDH983042:DDH983044 DND983042:DND983044 DWZ983042:DWZ983044 EGV983042:EGV983044 EQR983042:EQR983044 FAN983042:FAN983044 FKJ983042:FKJ983044 FUF983042:FUF983044 GEB983042:GEB983044 GNX983042:GNX983044 GXT983042:GXT983044 HHP983042:HHP983044 HRL983042:HRL983044 IBH983042:IBH983044 ILD983042:ILD983044 IUZ983042:IUZ983044 JEV983042:JEV983044 JOR983042:JOR983044 JYN983042:JYN983044 KIJ983042:KIJ983044 KSF983042:KSF983044 LCB983042:LCB983044 LLX983042:LLX983044 LVT983042:LVT983044 MFP983042:MFP983044 MPL983042:MPL983044 MZH983042:MZH983044 NJD983042:NJD983044 NSZ983042:NSZ983044 OCV983042:OCV983044 OMR983042:OMR983044 OWN983042:OWN983044 PGJ983042:PGJ983044 PQF983042:PQF983044 QAB983042:QAB983044 QJX983042:QJX983044 QTT983042:QTT983044 RDP983042:RDP983044 RNL983042:RNL983044 RXH983042:RXH983044 SHD983042:SHD983044 SQZ983042:SQZ983044 TAV983042:TAV983044 TKR983042:TKR983044 TUN983042:TUN983044 UEJ983042:UEJ983044 UOF983042:UOF983044 UYB983042:UYB983044 VHX983042:VHX983044 VRT983042:VRT983044 WBP983042:WBP983044 WLL983042:WLL983044 WVH983042:WVH983044 WVI16:WVI24 WLM16:WLM24 WBQ16:WBQ24 VRU16:VRU24 VHY16:VHY24 UYC16:UYC24 UOG16:UOG24 UEK16:UEK24 TUO16:TUO24 TKS16:TKS24 TAW16:TAW24 SRA16:SRA24 SHE16:SHE24 RXI16:RXI24 RNM16:RNM24 RDQ16:RDQ24 QTU16:QTU24 QJY16:QJY24 QAC16:QAC24 PQG16:PQG24 PGK16:PGK24 OWO16:OWO24 OMS16:OMS24 OCW16:OCW24 NTA16:NTA24 NJE16:NJE24 MZI16:MZI24 MPM16:MPM24 MFQ16:MFQ24 LVU16:LVU24 LLY16:LLY24 LCC16:LCC24 KSG16:KSG24 KIK16:KIK24 JYO16:JYO24 JOS16:JOS24 JEW16:JEW24 IVA16:IVA24 ILE16:ILE24 IBI16:IBI24 HRM16:HRM24 HHQ16:HHQ24 GXU16:GXU24 GNY16:GNY24 GEC16:GEC24 FUG16:FUG24 FKK16:FKK24 FAO16:FAO24 EQS16:EQS24 EGW16:EGW24 DXA16:DXA24 DNE16:DNE24 DDI16:DDI24 CTM16:CTM24 CJQ16:CJQ24 BZU16:BZU24 BPY16:BPY24 BGC16:BGC24 AWG16:AWG24 AMK16:AMK24 ACO16:ACO24 SS16:SS24 IW16:IW24" xr:uid="{DA7F35A4-0A3B-42AA-BF5D-D3D63C38B842}">
      <formula1>1</formula1>
      <formula2>999999999</formula2>
    </dataValidation>
  </dataValidations>
  <hyperlinks>
    <hyperlink ref="B13" r:id="rId1" location="Hoja1!A1" display="C:\Users\diana.alzate\AppData\Local\Microsoft\Windows\Temporary Internet Files\Content.MSO\F2574539.xlsx - Hoja1!A1" xr:uid="{62973335-FFAD-4F41-8C24-B6F32FABFB07}"/>
  </hyperlinks>
  <printOptions horizontalCentered="1" verticalCentered="1"/>
  <pageMargins left="0.51181102362204722" right="0.51181102362204722" top="0.74803149606299213" bottom="0.74803149606299213" header="0.31496062992125984" footer="0.31496062992125984"/>
  <pageSetup scale="99"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1118C-DE1B-4147-B649-1FAD50674F60}">
  <dimension ref="B2:H25"/>
  <sheetViews>
    <sheetView tabSelected="1" workbookViewId="0">
      <selection activeCell="B2" sqref="B2:H2"/>
    </sheetView>
  </sheetViews>
  <sheetFormatPr baseColWidth="10" defaultRowHeight="15" x14ac:dyDescent="0.25"/>
  <cols>
    <col min="2" max="2" width="20.28515625" customWidth="1"/>
    <col min="3" max="3" width="26.28515625" customWidth="1"/>
    <col min="4" max="4" width="58.7109375" customWidth="1"/>
  </cols>
  <sheetData>
    <row r="2" spans="2:8" ht="35.450000000000003" customHeight="1" x14ac:dyDescent="0.25">
      <c r="B2" s="122" t="s">
        <v>52</v>
      </c>
      <c r="C2" s="123"/>
      <c r="D2" s="123"/>
      <c r="E2" s="123"/>
      <c r="F2" s="123"/>
      <c r="G2" s="123"/>
      <c r="H2" s="124"/>
    </row>
    <row r="3" spans="2:8" x14ac:dyDescent="0.25">
      <c r="B3" s="70"/>
      <c r="C3" s="71"/>
      <c r="D3" s="113" t="s">
        <v>31</v>
      </c>
      <c r="E3" s="114"/>
      <c r="F3" s="114"/>
      <c r="G3" s="114"/>
      <c r="H3" s="115"/>
    </row>
    <row r="4" spans="2:8" ht="14.45" customHeight="1" x14ac:dyDescent="0.25">
      <c r="B4" s="72"/>
      <c r="C4" s="73"/>
      <c r="D4" s="116"/>
      <c r="E4" s="117"/>
      <c r="F4" s="117"/>
      <c r="G4" s="117"/>
      <c r="H4" s="118"/>
    </row>
    <row r="5" spans="2:8" x14ac:dyDescent="0.25">
      <c r="B5" s="74"/>
      <c r="C5" s="75"/>
      <c r="D5" s="119"/>
      <c r="E5" s="120"/>
      <c r="F5" s="120"/>
      <c r="G5" s="120"/>
      <c r="H5" s="121"/>
    </row>
    <row r="6" spans="2:8" x14ac:dyDescent="0.25">
      <c r="B6" s="76">
        <v>1</v>
      </c>
      <c r="C6" s="77" t="s">
        <v>32</v>
      </c>
      <c r="D6" s="77"/>
      <c r="E6" s="77"/>
      <c r="F6" s="77"/>
      <c r="G6" s="77"/>
      <c r="H6" s="81">
        <f>SUM(H7)</f>
        <v>1</v>
      </c>
    </row>
    <row r="7" spans="2:8" x14ac:dyDescent="0.25">
      <c r="B7" s="78">
        <v>1.1000000000000001</v>
      </c>
      <c r="C7" s="79" t="s">
        <v>32</v>
      </c>
      <c r="D7" s="82"/>
      <c r="E7" s="82"/>
      <c r="F7" s="82"/>
      <c r="G7" s="82"/>
      <c r="H7" s="83">
        <v>1</v>
      </c>
    </row>
    <row r="8" spans="2:8" x14ac:dyDescent="0.25">
      <c r="B8" s="76">
        <v>2</v>
      </c>
      <c r="C8" s="77" t="s">
        <v>35</v>
      </c>
      <c r="D8" s="77"/>
      <c r="E8" s="77"/>
      <c r="F8" s="77"/>
      <c r="G8" s="77"/>
      <c r="H8" s="81">
        <f>SUM(H9:H21)</f>
        <v>0.62440000000000007</v>
      </c>
    </row>
    <row r="9" spans="2:8" x14ac:dyDescent="0.25">
      <c r="B9" s="78">
        <v>2.1</v>
      </c>
      <c r="C9" s="79" t="s">
        <v>36</v>
      </c>
      <c r="D9" s="82" t="str">
        <f>+IFERROR(VLOOKUP(#REF!,INSUMOS_MANO_DE_OBRA,4,0),"")</f>
        <v/>
      </c>
      <c r="E9" s="82"/>
      <c r="F9" s="82"/>
      <c r="G9" s="82" t="str">
        <f>+IFERROR(ROUND((VLOOKUP(#REF!,INSUMOS_MANO_DE_OBRA,5,0)-1)*D9,0),"")</f>
        <v/>
      </c>
      <c r="H9" s="83">
        <v>8.3299999999999999E-2</v>
      </c>
    </row>
    <row r="10" spans="2:8" x14ac:dyDescent="0.25">
      <c r="B10" s="78">
        <v>2.2000000000000002</v>
      </c>
      <c r="C10" s="79" t="s">
        <v>37</v>
      </c>
      <c r="D10" s="82"/>
      <c r="E10" s="82"/>
      <c r="F10" s="82"/>
      <c r="G10" s="82"/>
      <c r="H10" s="83">
        <v>8.3299999999999999E-2</v>
      </c>
    </row>
    <row r="11" spans="2:8" x14ac:dyDescent="0.25">
      <c r="B11" s="78">
        <v>2.2999999999999998</v>
      </c>
      <c r="C11" s="79" t="s">
        <v>38</v>
      </c>
      <c r="D11" s="82"/>
      <c r="E11" s="82"/>
      <c r="F11" s="82"/>
      <c r="G11" s="82"/>
      <c r="H11" s="83">
        <v>0.01</v>
      </c>
    </row>
    <row r="12" spans="2:8" x14ac:dyDescent="0.25">
      <c r="B12" s="78">
        <v>2.4</v>
      </c>
      <c r="C12" s="79" t="s">
        <v>39</v>
      </c>
      <c r="D12" s="82"/>
      <c r="E12" s="82"/>
      <c r="F12" s="82"/>
      <c r="G12" s="82"/>
      <c r="H12" s="83">
        <v>4.1700000000000001E-2</v>
      </c>
    </row>
    <row r="13" spans="2:8" x14ac:dyDescent="0.25">
      <c r="B13" s="78">
        <v>2.5</v>
      </c>
      <c r="C13" s="79" t="s">
        <v>40</v>
      </c>
      <c r="D13" s="82"/>
      <c r="E13" s="82"/>
      <c r="F13" s="82"/>
      <c r="G13" s="82"/>
      <c r="H13" s="83">
        <f>+IF('[104]DATOS INICIALES'!$B$17="SI",0,8.5%)</f>
        <v>8.5000000000000006E-2</v>
      </c>
    </row>
    <row r="14" spans="2:8" x14ac:dyDescent="0.25">
      <c r="B14" s="78">
        <v>2.6</v>
      </c>
      <c r="C14" s="79" t="s">
        <v>41</v>
      </c>
      <c r="D14" s="82"/>
      <c r="E14" s="82"/>
      <c r="F14" s="82"/>
      <c r="G14" s="82"/>
      <c r="H14" s="83">
        <v>0.12</v>
      </c>
    </row>
    <row r="15" spans="2:8" x14ac:dyDescent="0.25">
      <c r="B15" s="78">
        <v>2.7</v>
      </c>
      <c r="C15" s="79" t="s">
        <v>33</v>
      </c>
      <c r="D15" s="82"/>
      <c r="E15" s="82"/>
      <c r="F15" s="82"/>
      <c r="G15" s="82"/>
      <c r="H15" s="83">
        <v>0.02</v>
      </c>
    </row>
    <row r="16" spans="2:8" x14ac:dyDescent="0.25">
      <c r="B16" s="78">
        <v>2.8</v>
      </c>
      <c r="C16" s="79" t="s">
        <v>34</v>
      </c>
      <c r="D16" s="82"/>
      <c r="E16" s="82"/>
      <c r="F16" s="82"/>
      <c r="G16" s="82"/>
      <c r="H16" s="83">
        <v>0.03</v>
      </c>
    </row>
    <row r="17" spans="2:8" x14ac:dyDescent="0.25">
      <c r="B17" s="78">
        <v>2.9</v>
      </c>
      <c r="C17" s="79" t="s">
        <v>42</v>
      </c>
      <c r="D17" s="82"/>
      <c r="E17" s="82"/>
      <c r="F17" s="82"/>
      <c r="G17" s="82"/>
      <c r="H17" s="83">
        <v>0.04</v>
      </c>
    </row>
    <row r="18" spans="2:8" x14ac:dyDescent="0.25">
      <c r="B18" s="80">
        <v>2.1</v>
      </c>
      <c r="C18" s="79" t="s">
        <v>43</v>
      </c>
      <c r="D18" s="82"/>
      <c r="E18" s="82"/>
      <c r="F18" s="82"/>
      <c r="G18" s="82"/>
      <c r="H18" s="83">
        <v>6.9599999999999995E-2</v>
      </c>
    </row>
    <row r="19" spans="2:8" x14ac:dyDescent="0.25">
      <c r="B19" s="80">
        <v>2.11</v>
      </c>
      <c r="C19" s="79" t="s">
        <v>44</v>
      </c>
      <c r="D19" s="82"/>
      <c r="E19" s="82"/>
      <c r="F19" s="82"/>
      <c r="G19" s="82"/>
      <c r="H19" s="83">
        <v>1.4999999999999999E-2</v>
      </c>
    </row>
    <row r="20" spans="2:8" x14ac:dyDescent="0.25">
      <c r="B20" s="80">
        <v>2.12</v>
      </c>
      <c r="C20" s="79" t="s">
        <v>45</v>
      </c>
      <c r="D20" s="82"/>
      <c r="E20" s="82"/>
      <c r="F20" s="82"/>
      <c r="G20" s="82"/>
      <c r="H20" s="83">
        <v>0.02</v>
      </c>
    </row>
    <row r="21" spans="2:8" x14ac:dyDescent="0.25">
      <c r="B21" s="80">
        <v>2.13</v>
      </c>
      <c r="C21" s="79" t="s">
        <v>46</v>
      </c>
      <c r="D21" s="82"/>
      <c r="E21" s="82"/>
      <c r="F21" s="82"/>
      <c r="G21" s="82"/>
      <c r="H21" s="83">
        <v>6.4999999999999997E-3</v>
      </c>
    </row>
    <row r="22" spans="2:8" x14ac:dyDescent="0.25">
      <c r="B22" s="76">
        <v>5</v>
      </c>
      <c r="C22" s="77" t="s">
        <v>47</v>
      </c>
      <c r="D22" s="84"/>
      <c r="E22" s="84"/>
      <c r="F22" s="84"/>
      <c r="G22" s="84"/>
      <c r="H22" s="81">
        <f>SUM(H23)</f>
        <v>0.16711800000000016</v>
      </c>
    </row>
    <row r="23" spans="2:8" x14ac:dyDescent="0.25">
      <c r="B23" s="78">
        <v>5.0999999999999996</v>
      </c>
      <c r="C23" s="79" t="s">
        <v>47</v>
      </c>
      <c r="D23" s="82"/>
      <c r="E23" s="82"/>
      <c r="F23" s="82"/>
      <c r="G23" s="85">
        <v>0.10287983255355833</v>
      </c>
      <c r="H23" s="86">
        <f>+IFERROR(G23*(H8+H6),"")</f>
        <v>0.16711800000000016</v>
      </c>
    </row>
    <row r="24" spans="2:8" x14ac:dyDescent="0.25">
      <c r="B24" s="111" t="s">
        <v>48</v>
      </c>
      <c r="C24" s="112"/>
      <c r="D24" s="112"/>
      <c r="E24" s="112"/>
      <c r="F24" s="112"/>
      <c r="G24" s="112"/>
      <c r="H24" s="87">
        <f>IFERROR(SUM(H22,H8,H6),"")</f>
        <v>1.7915180000000002</v>
      </c>
    </row>
    <row r="25" spans="2:8" x14ac:dyDescent="0.25">
      <c r="B25" s="111" t="s">
        <v>49</v>
      </c>
      <c r="C25" s="112"/>
      <c r="D25" s="112"/>
      <c r="E25" s="112"/>
      <c r="F25" s="112"/>
      <c r="G25" s="112"/>
      <c r="H25" s="88">
        <f>+IFERROR(ROUND(H24,2),"")</f>
        <v>1.79</v>
      </c>
    </row>
  </sheetData>
  <protectedRanges>
    <protectedRange sqref="G23 H19:H21" name="Rango1_15"/>
  </protectedRanges>
  <mergeCells count="4">
    <mergeCell ref="B24:G24"/>
    <mergeCell ref="B25:G25"/>
    <mergeCell ref="D3:H5"/>
    <mergeCell ref="B2:H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INTERVENTORIA</vt:lpstr>
      <vt:lpstr>FM</vt:lpstr>
      <vt:lpstr>'PRESUPUESTO 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Auxadministrativo</cp:lastModifiedBy>
  <cp:lastPrinted>2022-09-07T21:34:09Z</cp:lastPrinted>
  <dcterms:created xsi:type="dcterms:W3CDTF">2021-04-05T17:51:42Z</dcterms:created>
  <dcterms:modified xsi:type="dcterms:W3CDTF">2022-09-07T22:58:48Z</dcterms:modified>
</cp:coreProperties>
</file>