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WONDER\CONTRATACIÓN  REGIONAL CARIBE\2022\SUBASTA INVERSA\VIGENCIAS FUTURAS\MANTENIMIETO DE VEHICULOS REGIONAL CARIBE\ANEXOS ESTUDIO DEL SECTOR\DEFINITIVOS\"/>
    </mc:Choice>
  </mc:AlternateContent>
  <bookViews>
    <workbookView xWindow="-105" yWindow="-105" windowWidth="19425" windowHeight="10305" tabRatio="618"/>
  </bookViews>
  <sheets>
    <sheet name="MANO DE OBRA VEHICULOS" sheetId="13" r:id="rId1"/>
    <sheet name="REPUESTOS VEHICULOS" sheetId="8" r:id="rId2"/>
    <sheet name="MANO DE OBRA MOTOS" sheetId="6" r:id="rId3"/>
    <sheet name="REPUESTOS MOTOS" sheetId="10" r:id="rId4"/>
    <sheet name="TOTAL" sheetId="12" r:id="rId5"/>
  </sheets>
  <definedNames>
    <definedName name="_xlnm._FilterDatabase" localSheetId="2" hidden="1">'MANO DE OBRA MOTOS'!$A$11:$AF$187</definedName>
    <definedName name="_xlnm._FilterDatabase" localSheetId="3" hidden="1">'REPUESTOS MOTOS'!$A$12:$CM$55</definedName>
    <definedName name="_xlnm._FilterDatabase" localSheetId="1" hidden="1">'REPUESTOS VEHICULOS'!$A$9:$FA$209</definedName>
    <definedName name="_xlnm.Print_Area" localSheetId="2">'MANO DE OBRA MOTOS'!$A$3:$F$189</definedName>
    <definedName name="_xlnm.Print_Area" localSheetId="3">'REPUESTOS MOTOS'!$A$1:$CK$61</definedName>
    <definedName name="_xlnm.Print_Area" localSheetId="1">'REPUESTOS VEHICULOS'!$A$1:$FA$212</definedName>
    <definedName name="_xlnm.Print_Titles" localSheetId="2">'MANO DE OBRA MOTOS'!$4:$11</definedName>
    <definedName name="_xlnm.Print_Titles" localSheetId="3">'REPUESTOS MOTOS'!$A:$C,'REPUESTOS MOTOS'!$4:$12</definedName>
    <definedName name="_xlnm.Print_Titles" localSheetId="1">'REPUESTOS VEHICULOS'!$A:$D,'REPUESTOS VEHICULOS'!$2:$11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189" i="6" l="1"/>
  <c r="H5" i="12"/>
  <c r="H3" i="12"/>
  <c r="CG12" i="8" l="1"/>
  <c r="CG13" i="8"/>
  <c r="CG14" i="8"/>
  <c r="CG209" i="8" s="1"/>
  <c r="CG15" i="8"/>
  <c r="CI15" i="8" s="1"/>
  <c r="CG16" i="8"/>
  <c r="CG18" i="8"/>
  <c r="CG19" i="8"/>
  <c r="CG20" i="8"/>
  <c r="CI20" i="8" s="1"/>
  <c r="CG21" i="8"/>
  <c r="CG23" i="8"/>
  <c r="CG24" i="8"/>
  <c r="CG27" i="8"/>
  <c r="CI27" i="8" s="1"/>
  <c r="CG29" i="8"/>
  <c r="CG32" i="8"/>
  <c r="CG37" i="8"/>
  <c r="CG38" i="8"/>
  <c r="CI38" i="8" s="1"/>
  <c r="CG39" i="8"/>
  <c r="CG40" i="8"/>
  <c r="CG41" i="8"/>
  <c r="CI41" i="8" s="1"/>
  <c r="CG42" i="8"/>
  <c r="CI42" i="8" s="1"/>
  <c r="CG43" i="8"/>
  <c r="CG44" i="8"/>
  <c r="CG45" i="8"/>
  <c r="CG46" i="8"/>
  <c r="CI46" i="8" s="1"/>
  <c r="CG49" i="8"/>
  <c r="CG51" i="8"/>
  <c r="CG58" i="8"/>
  <c r="CG59" i="8"/>
  <c r="CI59" i="8" s="1"/>
  <c r="CG60" i="8"/>
  <c r="CG62" i="8"/>
  <c r="CG67" i="8"/>
  <c r="CG68" i="8"/>
  <c r="CI68" i="8" s="1"/>
  <c r="CG69" i="8"/>
  <c r="CG70" i="8"/>
  <c r="CG71" i="8"/>
  <c r="CG72" i="8"/>
  <c r="CI72" i="8" s="1"/>
  <c r="CG73" i="8"/>
  <c r="CG74" i="8"/>
  <c r="CG75" i="8"/>
  <c r="CG76" i="8"/>
  <c r="CI76" i="8" s="1"/>
  <c r="CG78" i="8"/>
  <c r="CG79" i="8"/>
  <c r="CG80" i="8"/>
  <c r="CG81" i="8"/>
  <c r="CI81" i="8" s="1"/>
  <c r="CG82" i="8"/>
  <c r="CG83" i="8"/>
  <c r="CG86" i="8"/>
  <c r="CG87" i="8"/>
  <c r="CI87" i="8" s="1"/>
  <c r="CG88" i="8"/>
  <c r="CG90" i="8"/>
  <c r="CG91" i="8"/>
  <c r="CG92" i="8"/>
  <c r="CI92" i="8" s="1"/>
  <c r="CG93" i="8"/>
  <c r="CG94" i="8"/>
  <c r="CG95" i="8"/>
  <c r="CG96" i="8"/>
  <c r="CI96" i="8" s="1"/>
  <c r="CG97" i="8"/>
  <c r="CG98" i="8"/>
  <c r="CG99" i="8"/>
  <c r="CG100" i="8"/>
  <c r="CI100" i="8" s="1"/>
  <c r="CG101" i="8"/>
  <c r="CG102" i="8"/>
  <c r="CG103" i="8"/>
  <c r="CG104" i="8"/>
  <c r="CI104" i="8" s="1"/>
  <c r="CG105" i="8"/>
  <c r="CG106" i="8"/>
  <c r="CG107" i="8"/>
  <c r="CG108" i="8"/>
  <c r="CI108" i="8" s="1"/>
  <c r="CG109" i="8"/>
  <c r="CG110" i="8"/>
  <c r="CG111" i="8"/>
  <c r="CG112" i="8"/>
  <c r="CI112" i="8" s="1"/>
  <c r="CG113" i="8"/>
  <c r="CG114" i="8"/>
  <c r="CG117" i="8"/>
  <c r="CG118" i="8"/>
  <c r="CI118" i="8" s="1"/>
  <c r="CG120" i="8"/>
  <c r="CG121" i="8"/>
  <c r="CG122" i="8"/>
  <c r="CG123" i="8"/>
  <c r="CI123" i="8" s="1"/>
  <c r="CG124" i="8"/>
  <c r="CG125" i="8"/>
  <c r="CG126" i="8"/>
  <c r="CG127" i="8"/>
  <c r="CI127" i="8" s="1"/>
  <c r="CG128" i="8"/>
  <c r="CG129" i="8"/>
  <c r="CG130" i="8"/>
  <c r="CG131" i="8"/>
  <c r="CI131" i="8" s="1"/>
  <c r="CG132" i="8"/>
  <c r="CG133" i="8"/>
  <c r="CG134" i="8"/>
  <c r="CG135" i="8"/>
  <c r="CI135" i="8" s="1"/>
  <c r="CG136" i="8"/>
  <c r="CG137" i="8"/>
  <c r="CG138" i="8"/>
  <c r="CG140" i="8"/>
  <c r="CI140" i="8" s="1"/>
  <c r="CG141" i="8"/>
  <c r="CG142" i="8"/>
  <c r="CG143" i="8"/>
  <c r="CG144" i="8"/>
  <c r="CI144" i="8" s="1"/>
  <c r="CG145" i="8"/>
  <c r="CG146" i="8"/>
  <c r="CG147" i="8"/>
  <c r="CG148" i="8"/>
  <c r="CI148" i="8" s="1"/>
  <c r="CG149" i="8"/>
  <c r="CG150" i="8"/>
  <c r="CG151" i="8"/>
  <c r="CG152" i="8"/>
  <c r="CI152" i="8" s="1"/>
  <c r="CG153" i="8"/>
  <c r="CG155" i="8"/>
  <c r="CG156" i="8"/>
  <c r="CG158" i="8"/>
  <c r="CI158" i="8" s="1"/>
  <c r="CG161" i="8"/>
  <c r="CG162" i="8"/>
  <c r="CG163" i="8"/>
  <c r="CG165" i="8"/>
  <c r="CI165" i="8" s="1"/>
  <c r="CG166" i="8"/>
  <c r="CG167" i="8"/>
  <c r="CG168" i="8"/>
  <c r="CG169" i="8"/>
  <c r="CI169" i="8" s="1"/>
  <c r="CG170" i="8"/>
  <c r="CG171" i="8"/>
  <c r="CG172" i="8"/>
  <c r="CG174" i="8"/>
  <c r="CI174" i="8" s="1"/>
  <c r="CG175" i="8"/>
  <c r="CG176" i="8"/>
  <c r="CG177" i="8"/>
  <c r="CG180" i="8"/>
  <c r="CI180" i="8" s="1"/>
  <c r="CG182" i="8"/>
  <c r="CG183" i="8"/>
  <c r="CG184" i="8"/>
  <c r="CG185" i="8"/>
  <c r="CI185" i="8" s="1"/>
  <c r="CG187" i="8"/>
  <c r="CG189" i="8"/>
  <c r="CG190" i="8"/>
  <c r="CG191" i="8"/>
  <c r="CI191" i="8" s="1"/>
  <c r="CG192" i="8"/>
  <c r="CG193" i="8"/>
  <c r="CG194" i="8"/>
  <c r="CG195" i="8"/>
  <c r="CI195" i="8" s="1"/>
  <c r="CG196" i="8"/>
  <c r="CG197" i="8"/>
  <c r="CG198" i="8"/>
  <c r="CG199" i="8"/>
  <c r="CI199" i="8" s="1"/>
  <c r="CG200" i="8"/>
  <c r="CG201" i="8"/>
  <c r="CG202" i="8"/>
  <c r="CG203" i="8"/>
  <c r="CI203" i="8" s="1"/>
  <c r="CG205" i="8"/>
  <c r="CG206" i="8"/>
  <c r="CG207" i="8"/>
  <c r="CG208" i="8"/>
  <c r="CI208" i="8" s="1"/>
  <c r="CI12" i="8"/>
  <c r="CI13" i="8"/>
  <c r="CI14" i="8"/>
  <c r="CI16" i="8"/>
  <c r="CI18" i="8"/>
  <c r="CI19" i="8"/>
  <c r="CI21" i="8"/>
  <c r="CI23" i="8"/>
  <c r="CI24" i="8"/>
  <c r="CI29" i="8"/>
  <c r="CI32" i="8"/>
  <c r="CI37" i="8"/>
  <c r="CI39" i="8"/>
  <c r="CI40" i="8"/>
  <c r="CI43" i="8"/>
  <c r="CI44" i="8"/>
  <c r="CI45" i="8"/>
  <c r="CI49" i="8"/>
  <c r="CI51" i="8"/>
  <c r="CI58" i="8"/>
  <c r="CI60" i="8"/>
  <c r="CI62" i="8"/>
  <c r="CI67" i="8"/>
  <c r="CI69" i="8"/>
  <c r="CI70" i="8"/>
  <c r="CI71" i="8"/>
  <c r="CI73" i="8"/>
  <c r="CI74" i="8"/>
  <c r="CI75" i="8"/>
  <c r="CI78" i="8"/>
  <c r="CI79" i="8"/>
  <c r="CI80" i="8"/>
  <c r="CI82" i="8"/>
  <c r="CI83" i="8"/>
  <c r="CI86" i="8"/>
  <c r="CI88" i="8"/>
  <c r="CI90" i="8"/>
  <c r="CI91" i="8"/>
  <c r="CI93" i="8"/>
  <c r="CI94" i="8"/>
  <c r="CI95" i="8"/>
  <c r="CI97" i="8"/>
  <c r="CI98" i="8"/>
  <c r="CI99" i="8"/>
  <c r="CI101" i="8"/>
  <c r="CI102" i="8"/>
  <c r="CI103" i="8"/>
  <c r="CI105" i="8"/>
  <c r="CI106" i="8"/>
  <c r="CI107" i="8"/>
  <c r="CI109" i="8"/>
  <c r="CI110" i="8"/>
  <c r="CI111" i="8"/>
  <c r="CI113" i="8"/>
  <c r="CI114" i="8"/>
  <c r="CI117" i="8"/>
  <c r="CI120" i="8"/>
  <c r="CI121" i="8"/>
  <c r="CI122" i="8"/>
  <c r="CI124" i="8"/>
  <c r="CI125" i="8"/>
  <c r="CI126" i="8"/>
  <c r="CI128" i="8"/>
  <c r="CI129" i="8"/>
  <c r="CI130" i="8"/>
  <c r="CI132" i="8"/>
  <c r="CI133" i="8"/>
  <c r="CI134" i="8"/>
  <c r="CI136" i="8"/>
  <c r="CI137" i="8"/>
  <c r="CI138" i="8"/>
  <c r="CI141" i="8"/>
  <c r="CI142" i="8"/>
  <c r="CI143" i="8"/>
  <c r="CI145" i="8"/>
  <c r="CI146" i="8"/>
  <c r="CI147" i="8"/>
  <c r="CI149" i="8"/>
  <c r="CI150" i="8"/>
  <c r="CI151" i="8"/>
  <c r="CI153" i="8"/>
  <c r="CI155" i="8"/>
  <c r="CI156" i="8"/>
  <c r="CI161" i="8"/>
  <c r="CI162" i="8"/>
  <c r="CI163" i="8"/>
  <c r="CI166" i="8"/>
  <c r="CI167" i="8"/>
  <c r="CI168" i="8"/>
  <c r="CI170" i="8"/>
  <c r="CI171" i="8"/>
  <c r="CI172" i="8"/>
  <c r="CI175" i="8"/>
  <c r="CI176" i="8"/>
  <c r="CI177" i="8"/>
  <c r="CI182" i="8"/>
  <c r="CI183" i="8"/>
  <c r="CI184" i="8"/>
  <c r="CI187" i="8"/>
  <c r="CI189" i="8"/>
  <c r="CI190" i="8"/>
  <c r="CI192" i="8"/>
  <c r="CI193" i="8"/>
  <c r="CI194" i="8"/>
  <c r="CI196" i="8"/>
  <c r="CI197" i="8"/>
  <c r="CI198" i="8"/>
  <c r="CI200" i="8"/>
  <c r="CI201" i="8"/>
  <c r="CI202" i="8"/>
  <c r="CI205" i="8"/>
  <c r="CI206" i="8"/>
  <c r="CI207" i="8"/>
  <c r="CI209" i="8" l="1"/>
  <c r="H189" i="6" l="1"/>
  <c r="EY204" i="8"/>
  <c r="EZ204" i="8"/>
  <c r="EY205" i="8"/>
  <c r="EZ205" i="8"/>
  <c r="EY206" i="8"/>
  <c r="EZ206" i="8"/>
  <c r="FA206" i="8" s="1"/>
  <c r="EY207" i="8"/>
  <c r="EZ207" i="8"/>
  <c r="FA207" i="8" s="1"/>
  <c r="EY181" i="8"/>
  <c r="EZ181" i="8"/>
  <c r="EY182" i="8"/>
  <c r="EZ182" i="8"/>
  <c r="EY183" i="8"/>
  <c r="EZ183" i="8"/>
  <c r="EY184" i="8"/>
  <c r="EZ184" i="8"/>
  <c r="FA184" i="8" s="1"/>
  <c r="EY185" i="8"/>
  <c r="EZ185" i="8"/>
  <c r="EY186" i="8"/>
  <c r="EZ186" i="8"/>
  <c r="EY187" i="8"/>
  <c r="EZ187" i="8"/>
  <c r="EY154" i="8"/>
  <c r="EZ154" i="8"/>
  <c r="EY155" i="8"/>
  <c r="EZ155" i="8"/>
  <c r="EY156" i="8"/>
  <c r="EZ156" i="8"/>
  <c r="EY157" i="8"/>
  <c r="EZ157" i="8"/>
  <c r="FA157" i="8" s="1"/>
  <c r="EY158" i="8"/>
  <c r="EZ158" i="8"/>
  <c r="EY159" i="8"/>
  <c r="EZ159" i="8"/>
  <c r="EY160" i="8"/>
  <c r="EZ160" i="8"/>
  <c r="EY161" i="8"/>
  <c r="EZ161" i="8"/>
  <c r="EY162" i="8"/>
  <c r="EZ162" i="8"/>
  <c r="EY163" i="8"/>
  <c r="EZ163" i="8"/>
  <c r="EY119" i="8"/>
  <c r="EZ119" i="8"/>
  <c r="EZ116" i="8"/>
  <c r="EY116" i="8"/>
  <c r="EY84" i="8"/>
  <c r="EZ84" i="8"/>
  <c r="EY85" i="8"/>
  <c r="EZ85" i="8"/>
  <c r="EY63" i="8"/>
  <c r="EZ63" i="8"/>
  <c r="EY64" i="8"/>
  <c r="EZ64" i="8"/>
  <c r="EY65" i="8"/>
  <c r="EZ65" i="8"/>
  <c r="EY47" i="8"/>
  <c r="EZ47" i="8"/>
  <c r="EY48" i="8"/>
  <c r="EZ48" i="8"/>
  <c r="EY49" i="8"/>
  <c r="EZ49" i="8"/>
  <c r="EY50" i="8"/>
  <c r="EZ50" i="8"/>
  <c r="EY51" i="8"/>
  <c r="EZ51" i="8"/>
  <c r="EY52" i="8"/>
  <c r="EZ52" i="8"/>
  <c r="EY53" i="8"/>
  <c r="EZ53" i="8"/>
  <c r="FA53" i="8" s="1"/>
  <c r="EY54" i="8"/>
  <c r="EZ54" i="8"/>
  <c r="FA54" i="8" s="1"/>
  <c r="EY55" i="8"/>
  <c r="EZ55" i="8"/>
  <c r="EY56" i="8"/>
  <c r="EZ56" i="8"/>
  <c r="EY57" i="8"/>
  <c r="EZ57" i="8"/>
  <c r="EY58" i="8"/>
  <c r="EZ58" i="8"/>
  <c r="EY28" i="8"/>
  <c r="EZ28" i="8"/>
  <c r="EY29" i="8"/>
  <c r="EZ29" i="8"/>
  <c r="EY30" i="8"/>
  <c r="EZ30" i="8"/>
  <c r="EY31" i="8"/>
  <c r="EZ31" i="8"/>
  <c r="FA31" i="8" s="1"/>
  <c r="EY32" i="8"/>
  <c r="EZ32" i="8"/>
  <c r="EY33" i="8"/>
  <c r="EZ33" i="8"/>
  <c r="EY34" i="8"/>
  <c r="EZ34" i="8"/>
  <c r="EY35" i="8"/>
  <c r="EZ35" i="8"/>
  <c r="EY25" i="8"/>
  <c r="EZ25" i="8"/>
  <c r="EY17" i="8"/>
  <c r="EZ17" i="8"/>
  <c r="ER204" i="8"/>
  <c r="ES204" i="8"/>
  <c r="ER205" i="8"/>
  <c r="ES205" i="8"/>
  <c r="ER206" i="8"/>
  <c r="ES206" i="8"/>
  <c r="ET206" i="8" s="1"/>
  <c r="ER181" i="8"/>
  <c r="ES181" i="8"/>
  <c r="ER182" i="8"/>
  <c r="ES182" i="8"/>
  <c r="ER183" i="8"/>
  <c r="ES183" i="8"/>
  <c r="ER184" i="8"/>
  <c r="ES184" i="8"/>
  <c r="ER185" i="8"/>
  <c r="ES185" i="8"/>
  <c r="ER186" i="8"/>
  <c r="ES186" i="8"/>
  <c r="ER187" i="8"/>
  <c r="ES187" i="8"/>
  <c r="ET187" i="8" s="1"/>
  <c r="ER154" i="8"/>
  <c r="ES154" i="8"/>
  <c r="ER155" i="8"/>
  <c r="ES155" i="8"/>
  <c r="ER156" i="8"/>
  <c r="ES156" i="8"/>
  <c r="ER157" i="8"/>
  <c r="ES157" i="8"/>
  <c r="ER158" i="8"/>
  <c r="ES158" i="8"/>
  <c r="ER159" i="8"/>
  <c r="ES159" i="8"/>
  <c r="ER160" i="8"/>
  <c r="ES160" i="8"/>
  <c r="ET160" i="8" s="1"/>
  <c r="ER161" i="8"/>
  <c r="ES161" i="8"/>
  <c r="ER119" i="8"/>
  <c r="ES119" i="8"/>
  <c r="ES116" i="8"/>
  <c r="ER116" i="8"/>
  <c r="ER84" i="8"/>
  <c r="ES84" i="8"/>
  <c r="ER85" i="8"/>
  <c r="ES85" i="8"/>
  <c r="ER86" i="8"/>
  <c r="ES86" i="8"/>
  <c r="ER63" i="8"/>
  <c r="ES63" i="8"/>
  <c r="ER64" i="8"/>
  <c r="ES64" i="8"/>
  <c r="ER65" i="8"/>
  <c r="ES65" i="8"/>
  <c r="ET65" i="8" s="1"/>
  <c r="ER47" i="8"/>
  <c r="ES47" i="8"/>
  <c r="ER48" i="8"/>
  <c r="ES48" i="8"/>
  <c r="ER49" i="8"/>
  <c r="ES49" i="8"/>
  <c r="ET49" i="8" s="1"/>
  <c r="ER50" i="8"/>
  <c r="ES50" i="8"/>
  <c r="ET50" i="8" s="1"/>
  <c r="ER51" i="8"/>
  <c r="ES51" i="8"/>
  <c r="ER52" i="8"/>
  <c r="ES52" i="8"/>
  <c r="ER53" i="8"/>
  <c r="ES53" i="8"/>
  <c r="ER54" i="8"/>
  <c r="ES54" i="8"/>
  <c r="ER55" i="8"/>
  <c r="ES55" i="8"/>
  <c r="ER56" i="8"/>
  <c r="ES56" i="8"/>
  <c r="ER57" i="8"/>
  <c r="ES57" i="8"/>
  <c r="ET57" i="8" s="1"/>
  <c r="ER58" i="8"/>
  <c r="ES58" i="8"/>
  <c r="ET58" i="8" s="1"/>
  <c r="ER33" i="8"/>
  <c r="ES33" i="8"/>
  <c r="ER34" i="8"/>
  <c r="ES34" i="8"/>
  <c r="ER35" i="8"/>
  <c r="ES35" i="8"/>
  <c r="ER27" i="8"/>
  <c r="ES27" i="8"/>
  <c r="ER28" i="8"/>
  <c r="ES28" i="8"/>
  <c r="ER29" i="8"/>
  <c r="ES29" i="8"/>
  <c r="ER30" i="8"/>
  <c r="ES30" i="8"/>
  <c r="ER31" i="8"/>
  <c r="ES31" i="8"/>
  <c r="ER25" i="8"/>
  <c r="ES25" i="8"/>
  <c r="ER17" i="8"/>
  <c r="ES17" i="8"/>
  <c r="ER18" i="8"/>
  <c r="ES18" i="8"/>
  <c r="ET18" i="8" s="1"/>
  <c r="ER19" i="8"/>
  <c r="ES19" i="8"/>
  <c r="EK204" i="8"/>
  <c r="EL204" i="8"/>
  <c r="EK205" i="8"/>
  <c r="EL205" i="8"/>
  <c r="EK181" i="8"/>
  <c r="EL181" i="8"/>
  <c r="EM181" i="8" s="1"/>
  <c r="EK182" i="8"/>
  <c r="EL182" i="8"/>
  <c r="EM182" i="8" s="1"/>
  <c r="EK183" i="8"/>
  <c r="EL183" i="8"/>
  <c r="EK184" i="8"/>
  <c r="EL184" i="8"/>
  <c r="EK185" i="8"/>
  <c r="EL185" i="8"/>
  <c r="EM185" i="8" s="1"/>
  <c r="EK186" i="8"/>
  <c r="EL186" i="8"/>
  <c r="EK154" i="8"/>
  <c r="EL154" i="8"/>
  <c r="EK155" i="8"/>
  <c r="EL155" i="8"/>
  <c r="EK156" i="8"/>
  <c r="EL156" i="8"/>
  <c r="EK157" i="8"/>
  <c r="EL157" i="8"/>
  <c r="EM157" i="8" s="1"/>
  <c r="EK158" i="8"/>
  <c r="EL158" i="8"/>
  <c r="EK159" i="8"/>
  <c r="EL159" i="8"/>
  <c r="EK160" i="8"/>
  <c r="EL160" i="8"/>
  <c r="EK161" i="8"/>
  <c r="EL161" i="8"/>
  <c r="EM161" i="8" s="1"/>
  <c r="EK119" i="8"/>
  <c r="EL119" i="8"/>
  <c r="EK120" i="8"/>
  <c r="EL120" i="8"/>
  <c r="EL116" i="8"/>
  <c r="EK116" i="8"/>
  <c r="EK84" i="8"/>
  <c r="EL84" i="8"/>
  <c r="EK85" i="8"/>
  <c r="EL85" i="8"/>
  <c r="EK63" i="8"/>
  <c r="EL63" i="8"/>
  <c r="EK64" i="8"/>
  <c r="EL64" i="8"/>
  <c r="EK65" i="8"/>
  <c r="EL65" i="8"/>
  <c r="EL57" i="8"/>
  <c r="EK57" i="8"/>
  <c r="EL56" i="8"/>
  <c r="EK56" i="8"/>
  <c r="EM56" i="8" s="1"/>
  <c r="EL55" i="8"/>
  <c r="EK55" i="8"/>
  <c r="EL54" i="8"/>
  <c r="EK54" i="8"/>
  <c r="EL53" i="8"/>
  <c r="EK53" i="8"/>
  <c r="EL52" i="8"/>
  <c r="EK52" i="8"/>
  <c r="EL51" i="8"/>
  <c r="EK51" i="8"/>
  <c r="EL50" i="8"/>
  <c r="EK50" i="8"/>
  <c r="EL49" i="8"/>
  <c r="EK49" i="8"/>
  <c r="EL48" i="8"/>
  <c r="EK48" i="8"/>
  <c r="EL47" i="8"/>
  <c r="EK47" i="8"/>
  <c r="EL35" i="8"/>
  <c r="EK35" i="8"/>
  <c r="EL34" i="8"/>
  <c r="EK34" i="8"/>
  <c r="EL33" i="8"/>
  <c r="EK33" i="8"/>
  <c r="EL31" i="8"/>
  <c r="EK31" i="8"/>
  <c r="EL30" i="8"/>
  <c r="EK30" i="8"/>
  <c r="EL28" i="8"/>
  <c r="EK28" i="8"/>
  <c r="EL25" i="8"/>
  <c r="EK25" i="8"/>
  <c r="P76" i="8"/>
  <c r="O76" i="8"/>
  <c r="I76" i="8"/>
  <c r="H76" i="8"/>
  <c r="F11" i="13"/>
  <c r="G11" i="13"/>
  <c r="F12" i="13"/>
  <c r="G12" i="13"/>
  <c r="G10" i="13"/>
  <c r="F10" i="13"/>
  <c r="H12" i="13" l="1"/>
  <c r="H11" i="13"/>
  <c r="H10" i="13"/>
  <c r="FA50" i="8"/>
  <c r="FA48" i="8"/>
  <c r="FA65" i="8"/>
  <c r="FA47" i="8"/>
  <c r="FA64" i="8"/>
  <c r="EM49" i="8"/>
  <c r="ET25" i="8"/>
  <c r="ET30" i="8"/>
  <c r="ET204" i="8"/>
  <c r="FA85" i="8"/>
  <c r="FA156" i="8"/>
  <c r="FA154" i="8"/>
  <c r="ET31" i="8"/>
  <c r="ET29" i="8"/>
  <c r="ET205" i="8"/>
  <c r="FA35" i="8"/>
  <c r="FA63" i="8"/>
  <c r="FA158" i="8"/>
  <c r="FA155" i="8"/>
  <c r="EM31" i="8"/>
  <c r="EM34" i="8"/>
  <c r="EM47" i="8"/>
  <c r="EM53" i="8"/>
  <c r="EM55" i="8"/>
  <c r="EM63" i="8"/>
  <c r="EM84" i="8"/>
  <c r="EM120" i="8"/>
  <c r="EM184" i="8"/>
  <c r="ET28" i="8"/>
  <c r="ET33" i="8"/>
  <c r="ET51" i="8"/>
  <c r="ET84" i="8"/>
  <c r="ET119" i="8"/>
  <c r="ET154" i="8"/>
  <c r="ET184" i="8"/>
  <c r="FA34" i="8"/>
  <c r="FA58" i="8"/>
  <c r="FA56" i="8"/>
  <c r="FA163" i="8"/>
  <c r="FA161" i="8"/>
  <c r="FA159" i="8"/>
  <c r="FA185" i="8"/>
  <c r="FA182" i="8"/>
  <c r="EM30" i="8"/>
  <c r="EM33" i="8"/>
  <c r="EM35" i="8"/>
  <c r="EM48" i="8"/>
  <c r="EM52" i="8"/>
  <c r="EM54" i="8"/>
  <c r="EM64" i="8"/>
  <c r="EM119" i="8"/>
  <c r="EM158" i="8"/>
  <c r="EM183" i="8"/>
  <c r="EM204" i="8"/>
  <c r="ET27" i="8"/>
  <c r="ET34" i="8"/>
  <c r="ET54" i="8"/>
  <c r="ET52" i="8"/>
  <c r="ET161" i="8"/>
  <c r="ET157" i="8"/>
  <c r="ET155" i="8"/>
  <c r="ET183" i="8"/>
  <c r="FA17" i="8"/>
  <c r="FA30" i="8"/>
  <c r="FA55" i="8"/>
  <c r="FA84" i="8"/>
  <c r="FA119" i="8"/>
  <c r="FA162" i="8"/>
  <c r="FA160" i="8"/>
  <c r="FA183" i="8"/>
  <c r="FA181" i="8"/>
  <c r="EM28" i="8"/>
  <c r="EM50" i="8"/>
  <c r="EM57" i="8"/>
  <c r="EM85" i="8"/>
  <c r="EM116" i="8"/>
  <c r="EM159" i="8"/>
  <c r="EM156" i="8"/>
  <c r="EM154" i="8"/>
  <c r="EM205" i="8"/>
  <c r="ET19" i="8"/>
  <c r="ET55" i="8"/>
  <c r="ET53" i="8"/>
  <c r="ET48" i="8"/>
  <c r="ET63" i="8"/>
  <c r="ET85" i="8"/>
  <c r="ET116" i="8"/>
  <c r="ET158" i="8"/>
  <c r="ET156" i="8"/>
  <c r="ET185" i="8"/>
  <c r="ET182" i="8"/>
  <c r="FA32" i="8"/>
  <c r="FA29" i="8"/>
  <c r="FA51" i="8"/>
  <c r="FA49" i="8"/>
  <c r="FA187" i="8"/>
  <c r="FA205" i="8"/>
  <c r="EM25" i="8"/>
  <c r="EM51" i="8"/>
  <c r="EM65" i="8"/>
  <c r="EM160" i="8"/>
  <c r="EM155" i="8"/>
  <c r="EM186" i="8"/>
  <c r="ET17" i="8"/>
  <c r="ET35" i="8"/>
  <c r="ET56" i="8"/>
  <c r="ET47" i="8"/>
  <c r="ET64" i="8"/>
  <c r="ET86" i="8"/>
  <c r="ET159" i="8"/>
  <c r="ET186" i="8"/>
  <c r="ET181" i="8"/>
  <c r="FA25" i="8"/>
  <c r="FA33" i="8"/>
  <c r="FA28" i="8"/>
  <c r="FA57" i="8"/>
  <c r="FA52" i="8"/>
  <c r="FA116" i="8"/>
  <c r="FA186" i="8"/>
  <c r="FA204" i="8"/>
  <c r="J76" i="8"/>
  <c r="F23" i="12" l="1"/>
  <c r="G23" i="12" s="1"/>
  <c r="H23" i="12" s="1"/>
  <c r="F24" i="12"/>
  <c r="G24" i="12"/>
  <c r="H24" i="12" s="1"/>
  <c r="F25" i="12"/>
  <c r="G25" i="12" s="1"/>
  <c r="H25" i="12" s="1"/>
  <c r="F26" i="12"/>
  <c r="G26" i="12"/>
  <c r="H26" i="12" s="1"/>
  <c r="F22" i="12"/>
  <c r="G22" i="12" s="1"/>
  <c r="H22" i="12" s="1"/>
  <c r="I26" i="12" l="1"/>
  <c r="I25" i="12"/>
  <c r="I24" i="12"/>
  <c r="I23" i="12"/>
  <c r="I22" i="12"/>
  <c r="U209" i="8" l="1"/>
  <c r="J186" i="6" l="1"/>
  <c r="I186" i="6"/>
  <c r="K186" i="6" l="1"/>
  <c r="CH54" i="10" l="1"/>
  <c r="CG54" i="10"/>
  <c r="CH53" i="10"/>
  <c r="CG53" i="10"/>
  <c r="CH52" i="10"/>
  <c r="CG52" i="10"/>
  <c r="CH51" i="10"/>
  <c r="CG51" i="10"/>
  <c r="CH50" i="10"/>
  <c r="CG50" i="10"/>
  <c r="CH49" i="10"/>
  <c r="CG49" i="10"/>
  <c r="CH48" i="10"/>
  <c r="CG48" i="10"/>
  <c r="CH47" i="10"/>
  <c r="CG47" i="10"/>
  <c r="CH46" i="10"/>
  <c r="CG46" i="10"/>
  <c r="CH45" i="10"/>
  <c r="CG45" i="10"/>
  <c r="CH44" i="10"/>
  <c r="CG44" i="10"/>
  <c r="CH43" i="10"/>
  <c r="CG43" i="10"/>
  <c r="CH42" i="10"/>
  <c r="CG42" i="10"/>
  <c r="CH41" i="10"/>
  <c r="CG41" i="10"/>
  <c r="CH40" i="10"/>
  <c r="CG40" i="10"/>
  <c r="CH39" i="10"/>
  <c r="CG39" i="10"/>
  <c r="CH38" i="10"/>
  <c r="CG38" i="10"/>
  <c r="CH37" i="10"/>
  <c r="CG37" i="10"/>
  <c r="CH36" i="10"/>
  <c r="CG36" i="10"/>
  <c r="CH35" i="10"/>
  <c r="CG35" i="10"/>
  <c r="CH34" i="10"/>
  <c r="CG34" i="10"/>
  <c r="CH32" i="10"/>
  <c r="CG32" i="10"/>
  <c r="CH31" i="10"/>
  <c r="CG31" i="10"/>
  <c r="CH29" i="10"/>
  <c r="CG29" i="10"/>
  <c r="CH28" i="10"/>
  <c r="CG28" i="10"/>
  <c r="CH27" i="10"/>
  <c r="CG27" i="10"/>
  <c r="CH26" i="10"/>
  <c r="CG26" i="10"/>
  <c r="CH25" i="10"/>
  <c r="CG25" i="10"/>
  <c r="CH23" i="10"/>
  <c r="CG23" i="10"/>
  <c r="CH22" i="10"/>
  <c r="CG22" i="10"/>
  <c r="CH21" i="10"/>
  <c r="CG21" i="10"/>
  <c r="CH19" i="10"/>
  <c r="CG19" i="10"/>
  <c r="CH18" i="10"/>
  <c r="CG18" i="10"/>
  <c r="CH17" i="10"/>
  <c r="CG17" i="10"/>
  <c r="CH15" i="10"/>
  <c r="CG15" i="10"/>
  <c r="CH14" i="10"/>
  <c r="CG14" i="10"/>
  <c r="CH13" i="10"/>
  <c r="CG13" i="10"/>
  <c r="CA54" i="10"/>
  <c r="BZ54" i="10"/>
  <c r="CA53" i="10"/>
  <c r="BZ53" i="10"/>
  <c r="CA52" i="10"/>
  <c r="BZ52" i="10"/>
  <c r="CA51" i="10"/>
  <c r="BZ51" i="10"/>
  <c r="CA50" i="10"/>
  <c r="BZ50" i="10"/>
  <c r="CA49" i="10"/>
  <c r="BZ49" i="10"/>
  <c r="CA48" i="10"/>
  <c r="BZ48" i="10"/>
  <c r="CA47" i="10"/>
  <c r="BZ47" i="10"/>
  <c r="CA46" i="10"/>
  <c r="BZ46" i="10"/>
  <c r="CA45" i="10"/>
  <c r="BZ45" i="10"/>
  <c r="CA44" i="10"/>
  <c r="BZ44" i="10"/>
  <c r="CA43" i="10"/>
  <c r="BZ43" i="10"/>
  <c r="CA42" i="10"/>
  <c r="BZ42" i="10"/>
  <c r="CA41" i="10"/>
  <c r="BZ41" i="10"/>
  <c r="CA40" i="10"/>
  <c r="BZ40" i="10"/>
  <c r="CA39" i="10"/>
  <c r="BZ39" i="10"/>
  <c r="CA38" i="10"/>
  <c r="BZ38" i="10"/>
  <c r="CA37" i="10"/>
  <c r="BZ37" i="10"/>
  <c r="CA36" i="10"/>
  <c r="BZ36" i="10"/>
  <c r="CA35" i="10"/>
  <c r="BZ35" i="10"/>
  <c r="CA34" i="10"/>
  <c r="BZ34" i="10"/>
  <c r="CA32" i="10"/>
  <c r="BZ32" i="10"/>
  <c r="CA31" i="10"/>
  <c r="BZ31" i="10"/>
  <c r="CA29" i="10"/>
  <c r="BZ29" i="10"/>
  <c r="CA28" i="10"/>
  <c r="BZ28" i="10"/>
  <c r="CA27" i="10"/>
  <c r="BZ27" i="10"/>
  <c r="CA26" i="10"/>
  <c r="BZ26" i="10"/>
  <c r="CA25" i="10"/>
  <c r="BZ25" i="10"/>
  <c r="CA23" i="10"/>
  <c r="BZ23" i="10"/>
  <c r="CA22" i="10"/>
  <c r="BZ22" i="10"/>
  <c r="CA21" i="10"/>
  <c r="BZ21" i="10"/>
  <c r="CA19" i="10"/>
  <c r="BZ19" i="10"/>
  <c r="CA18" i="10"/>
  <c r="BZ18" i="10"/>
  <c r="CA17" i="10"/>
  <c r="BZ17" i="10"/>
  <c r="CA15" i="10"/>
  <c r="BZ15" i="10"/>
  <c r="CA14" i="10"/>
  <c r="BZ14" i="10"/>
  <c r="CA13" i="10"/>
  <c r="BZ13" i="10"/>
  <c r="BT54" i="10"/>
  <c r="BS54" i="10"/>
  <c r="BT53" i="10"/>
  <c r="BS53" i="10"/>
  <c r="BU53" i="10" s="1"/>
  <c r="BT52" i="10"/>
  <c r="BS52" i="10"/>
  <c r="BT51" i="10"/>
  <c r="BS51" i="10"/>
  <c r="BT50" i="10"/>
  <c r="BS50" i="10"/>
  <c r="BT49" i="10"/>
  <c r="BS49" i="10"/>
  <c r="BU49" i="10" s="1"/>
  <c r="BT48" i="10"/>
  <c r="BS48" i="10"/>
  <c r="BT47" i="10"/>
  <c r="BS47" i="10"/>
  <c r="BT46" i="10"/>
  <c r="BS46" i="10"/>
  <c r="BT45" i="10"/>
  <c r="BS45" i="10"/>
  <c r="BT44" i="10"/>
  <c r="BS44" i="10"/>
  <c r="BT43" i="10"/>
  <c r="BS43" i="10"/>
  <c r="BT42" i="10"/>
  <c r="BS42" i="10"/>
  <c r="BT41" i="10"/>
  <c r="BS41" i="10"/>
  <c r="BT40" i="10"/>
  <c r="BS40" i="10"/>
  <c r="BT39" i="10"/>
  <c r="BS39" i="10"/>
  <c r="BT38" i="10"/>
  <c r="BS38" i="10"/>
  <c r="BT37" i="10"/>
  <c r="BS37" i="10"/>
  <c r="BT36" i="10"/>
  <c r="BS36" i="10"/>
  <c r="BT35" i="10"/>
  <c r="BS35" i="10"/>
  <c r="BT34" i="10"/>
  <c r="BS34" i="10"/>
  <c r="BT32" i="10"/>
  <c r="BS32" i="10"/>
  <c r="BU32" i="10" s="1"/>
  <c r="BT31" i="10"/>
  <c r="BS31" i="10"/>
  <c r="BT29" i="10"/>
  <c r="BS29" i="10"/>
  <c r="BT28" i="10"/>
  <c r="BS28" i="10"/>
  <c r="BT27" i="10"/>
  <c r="BS27" i="10"/>
  <c r="BT26" i="10"/>
  <c r="BS26" i="10"/>
  <c r="BT25" i="10"/>
  <c r="BS25" i="10"/>
  <c r="BT23" i="10"/>
  <c r="BS23" i="10"/>
  <c r="BT22" i="10"/>
  <c r="BS22" i="10"/>
  <c r="BT21" i="10"/>
  <c r="BS21" i="10"/>
  <c r="BT19" i="10"/>
  <c r="BS19" i="10"/>
  <c r="BT18" i="10"/>
  <c r="BS18" i="10"/>
  <c r="BT17" i="10"/>
  <c r="BS17" i="10"/>
  <c r="BT15" i="10"/>
  <c r="BS15" i="10"/>
  <c r="BT14" i="10"/>
  <c r="BS14" i="10"/>
  <c r="BT13" i="10"/>
  <c r="BS13" i="10"/>
  <c r="BM54" i="10"/>
  <c r="BL54" i="10"/>
  <c r="BM53" i="10"/>
  <c r="BL53" i="10"/>
  <c r="BM52" i="10"/>
  <c r="BL52" i="10"/>
  <c r="BM51" i="10"/>
  <c r="BL51" i="10"/>
  <c r="BM50" i="10"/>
  <c r="BL50" i="10"/>
  <c r="BM49" i="10"/>
  <c r="BL49" i="10"/>
  <c r="BM48" i="10"/>
  <c r="BL48" i="10"/>
  <c r="BM47" i="10"/>
  <c r="BL47" i="10"/>
  <c r="BM46" i="10"/>
  <c r="BL46" i="10"/>
  <c r="BM45" i="10"/>
  <c r="BL45" i="10"/>
  <c r="BM44" i="10"/>
  <c r="BL44" i="10"/>
  <c r="BM43" i="10"/>
  <c r="BL43" i="10"/>
  <c r="BM42" i="10"/>
  <c r="BL42" i="10"/>
  <c r="BM41" i="10"/>
  <c r="BL41" i="10"/>
  <c r="BM40" i="10"/>
  <c r="BL40" i="10"/>
  <c r="BM39" i="10"/>
  <c r="BL39" i="10"/>
  <c r="BM38" i="10"/>
  <c r="BL38" i="10"/>
  <c r="BM37" i="10"/>
  <c r="BL37" i="10"/>
  <c r="BM36" i="10"/>
  <c r="BL36" i="10"/>
  <c r="BM35" i="10"/>
  <c r="BL35" i="10"/>
  <c r="BM34" i="10"/>
  <c r="BL34" i="10"/>
  <c r="BM32" i="10"/>
  <c r="BL32" i="10"/>
  <c r="BM31" i="10"/>
  <c r="BL31" i="10"/>
  <c r="BM29" i="10"/>
  <c r="BL29" i="10"/>
  <c r="BM28" i="10"/>
  <c r="BL28" i="10"/>
  <c r="BM27" i="10"/>
  <c r="BL27" i="10"/>
  <c r="BM26" i="10"/>
  <c r="BL26" i="10"/>
  <c r="BM25" i="10"/>
  <c r="BL25" i="10"/>
  <c r="BM23" i="10"/>
  <c r="BL23" i="10"/>
  <c r="BM22" i="10"/>
  <c r="BL22" i="10"/>
  <c r="BM21" i="10"/>
  <c r="BL21" i="10"/>
  <c r="BM19" i="10"/>
  <c r="BL19" i="10"/>
  <c r="BM18" i="10"/>
  <c r="BL18" i="10"/>
  <c r="BM17" i="10"/>
  <c r="BL17" i="10"/>
  <c r="BM15" i="10"/>
  <c r="BL15" i="10"/>
  <c r="BM14" i="10"/>
  <c r="BL14" i="10"/>
  <c r="BM13" i="10"/>
  <c r="BL13" i="10"/>
  <c r="BF54" i="10"/>
  <c r="BE54" i="10"/>
  <c r="BF53" i="10"/>
  <c r="BE53" i="10"/>
  <c r="BF52" i="10"/>
  <c r="BE52" i="10"/>
  <c r="BF51" i="10"/>
  <c r="BE51" i="10"/>
  <c r="BF50" i="10"/>
  <c r="BE50" i="10"/>
  <c r="BF49" i="10"/>
  <c r="BE49" i="10"/>
  <c r="BF48" i="10"/>
  <c r="BE48" i="10"/>
  <c r="BF47" i="10"/>
  <c r="BE47" i="10"/>
  <c r="BF46" i="10"/>
  <c r="BE46" i="10"/>
  <c r="BF45" i="10"/>
  <c r="BE45" i="10"/>
  <c r="BF44" i="10"/>
  <c r="BE44" i="10"/>
  <c r="BF43" i="10"/>
  <c r="BE43" i="10"/>
  <c r="BF42" i="10"/>
  <c r="BE42" i="10"/>
  <c r="BF41" i="10"/>
  <c r="BE41" i="10"/>
  <c r="BF40" i="10"/>
  <c r="BE40" i="10"/>
  <c r="BF39" i="10"/>
  <c r="BE39" i="10"/>
  <c r="BF38" i="10"/>
  <c r="BE38" i="10"/>
  <c r="BF37" i="10"/>
  <c r="BE37" i="10"/>
  <c r="BF36" i="10"/>
  <c r="BE36" i="10"/>
  <c r="BF35" i="10"/>
  <c r="BE35" i="10"/>
  <c r="BF34" i="10"/>
  <c r="BE34" i="10"/>
  <c r="BF32" i="10"/>
  <c r="BE32" i="10"/>
  <c r="BF31" i="10"/>
  <c r="BE31" i="10"/>
  <c r="BF29" i="10"/>
  <c r="BE29" i="10"/>
  <c r="BF28" i="10"/>
  <c r="BE28" i="10"/>
  <c r="BF27" i="10"/>
  <c r="BE27" i="10"/>
  <c r="BF26" i="10"/>
  <c r="BE26" i="10"/>
  <c r="BF25" i="10"/>
  <c r="BE25" i="10"/>
  <c r="BF23" i="10"/>
  <c r="BE23" i="10"/>
  <c r="BF22" i="10"/>
  <c r="BE22" i="10"/>
  <c r="BF21" i="10"/>
  <c r="BE21" i="10"/>
  <c r="BF19" i="10"/>
  <c r="BE19" i="10"/>
  <c r="BF18" i="10"/>
  <c r="BE18" i="10"/>
  <c r="BF17" i="10"/>
  <c r="BE17" i="10"/>
  <c r="BF15" i="10"/>
  <c r="BE15" i="10"/>
  <c r="BF14" i="10"/>
  <c r="BE14" i="10"/>
  <c r="BF13" i="10"/>
  <c r="BE13" i="10"/>
  <c r="AY54" i="10"/>
  <c r="AX54" i="10"/>
  <c r="AY53" i="10"/>
  <c r="AX53" i="10"/>
  <c r="AY52" i="10"/>
  <c r="AX52" i="10"/>
  <c r="AY51" i="10"/>
  <c r="AX51" i="10"/>
  <c r="AY50" i="10"/>
  <c r="AX50" i="10"/>
  <c r="AY49" i="10"/>
  <c r="AX49" i="10"/>
  <c r="AY48" i="10"/>
  <c r="AX48" i="10"/>
  <c r="AY47" i="10"/>
  <c r="AX47" i="10"/>
  <c r="AY46" i="10"/>
  <c r="AX46" i="10"/>
  <c r="AY45" i="10"/>
  <c r="AX45" i="10"/>
  <c r="AY44" i="10"/>
  <c r="AX44" i="10"/>
  <c r="AY43" i="10"/>
  <c r="AX43" i="10"/>
  <c r="AY42" i="10"/>
  <c r="AX42" i="10"/>
  <c r="AY41" i="10"/>
  <c r="AX41" i="10"/>
  <c r="AY40" i="10"/>
  <c r="AX40" i="10"/>
  <c r="AY39" i="10"/>
  <c r="AX39" i="10"/>
  <c r="AY38" i="10"/>
  <c r="AX38" i="10"/>
  <c r="AY37" i="10"/>
  <c r="AX37" i="10"/>
  <c r="AY36" i="10"/>
  <c r="AX36" i="10"/>
  <c r="AY35" i="10"/>
  <c r="AX35" i="10"/>
  <c r="AY34" i="10"/>
  <c r="AX34" i="10"/>
  <c r="AY32" i="10"/>
  <c r="AX32" i="10"/>
  <c r="AY31" i="10"/>
  <c r="AX31" i="10"/>
  <c r="AY29" i="10"/>
  <c r="AX29" i="10"/>
  <c r="AY28" i="10"/>
  <c r="AX28" i="10"/>
  <c r="AY27" i="10"/>
  <c r="AX27" i="10"/>
  <c r="AY26" i="10"/>
  <c r="AX26" i="10"/>
  <c r="AY25" i="10"/>
  <c r="AX25" i="10"/>
  <c r="AY23" i="10"/>
  <c r="AX23" i="10"/>
  <c r="AY22" i="10"/>
  <c r="AX22" i="10"/>
  <c r="AY21" i="10"/>
  <c r="AX21" i="10"/>
  <c r="AY19" i="10"/>
  <c r="AX19" i="10"/>
  <c r="AY18" i="10"/>
  <c r="AX18" i="10"/>
  <c r="AY17" i="10"/>
  <c r="AX17" i="10"/>
  <c r="AY15" i="10"/>
  <c r="AX15" i="10"/>
  <c r="AY14" i="10"/>
  <c r="AX14" i="10"/>
  <c r="AY13" i="10"/>
  <c r="AX13" i="10"/>
  <c r="AR54" i="10"/>
  <c r="AQ54" i="10"/>
  <c r="AR53" i="10"/>
  <c r="AQ53" i="10"/>
  <c r="AR52" i="10"/>
  <c r="AQ52" i="10"/>
  <c r="AR51" i="10"/>
  <c r="AQ51" i="10"/>
  <c r="AR50" i="10"/>
  <c r="AQ50" i="10"/>
  <c r="AR49" i="10"/>
  <c r="AQ49" i="10"/>
  <c r="AR48" i="10"/>
  <c r="AQ48" i="10"/>
  <c r="AR47" i="10"/>
  <c r="AQ47" i="10"/>
  <c r="AR46" i="10"/>
  <c r="AQ46" i="10"/>
  <c r="AR45" i="10"/>
  <c r="AQ45" i="10"/>
  <c r="AR44" i="10"/>
  <c r="AQ44" i="10"/>
  <c r="AR43" i="10"/>
  <c r="AQ43" i="10"/>
  <c r="AR42" i="10"/>
  <c r="AQ42" i="10"/>
  <c r="AR41" i="10"/>
  <c r="AQ41" i="10"/>
  <c r="AR40" i="10"/>
  <c r="AQ40" i="10"/>
  <c r="AR39" i="10"/>
  <c r="AQ39" i="10"/>
  <c r="AR38" i="10"/>
  <c r="AQ38" i="10"/>
  <c r="AR37" i="10"/>
  <c r="AQ37" i="10"/>
  <c r="AR36" i="10"/>
  <c r="AQ36" i="10"/>
  <c r="AR35" i="10"/>
  <c r="AQ35" i="10"/>
  <c r="AR34" i="10"/>
  <c r="AQ34" i="10"/>
  <c r="AR32" i="10"/>
  <c r="AQ32" i="10"/>
  <c r="AR31" i="10"/>
  <c r="AQ31" i="10"/>
  <c r="AR29" i="10"/>
  <c r="AQ29" i="10"/>
  <c r="AR28" i="10"/>
  <c r="AQ28" i="10"/>
  <c r="AR27" i="10"/>
  <c r="AQ27" i="10"/>
  <c r="AR26" i="10"/>
  <c r="AQ26" i="10"/>
  <c r="AR25" i="10"/>
  <c r="AQ25" i="10"/>
  <c r="AR23" i="10"/>
  <c r="AQ23" i="10"/>
  <c r="AR22" i="10"/>
  <c r="AQ22" i="10"/>
  <c r="AR21" i="10"/>
  <c r="AQ21" i="10"/>
  <c r="AR19" i="10"/>
  <c r="AQ19" i="10"/>
  <c r="AR18" i="10"/>
  <c r="AQ18" i="10"/>
  <c r="AR17" i="10"/>
  <c r="AQ17" i="10"/>
  <c r="AR15" i="10"/>
  <c r="AQ15" i="10"/>
  <c r="AR14" i="10"/>
  <c r="AQ14" i="10"/>
  <c r="AR13" i="10"/>
  <c r="AQ13" i="10"/>
  <c r="AJ54" i="10"/>
  <c r="AK53" i="10"/>
  <c r="AJ53" i="10"/>
  <c r="AK52" i="10"/>
  <c r="AJ52" i="10"/>
  <c r="AK51" i="10"/>
  <c r="AJ51" i="10"/>
  <c r="AK50" i="10"/>
  <c r="AJ50" i="10"/>
  <c r="AK49" i="10"/>
  <c r="AJ49" i="10"/>
  <c r="AK48" i="10"/>
  <c r="AJ48" i="10"/>
  <c r="AK47" i="10"/>
  <c r="AJ47" i="10"/>
  <c r="AK46" i="10"/>
  <c r="AJ46" i="10"/>
  <c r="AK45" i="10"/>
  <c r="AJ45" i="10"/>
  <c r="AK44" i="10"/>
  <c r="AJ44" i="10"/>
  <c r="AK43" i="10"/>
  <c r="AJ43" i="10"/>
  <c r="AK42" i="10"/>
  <c r="AJ42" i="10"/>
  <c r="AK41" i="10"/>
  <c r="AJ41" i="10"/>
  <c r="AK40" i="10"/>
  <c r="AJ40" i="10"/>
  <c r="AK39" i="10"/>
  <c r="AJ39" i="10"/>
  <c r="AK38" i="10"/>
  <c r="AJ38" i="10"/>
  <c r="AK37" i="10"/>
  <c r="AJ37" i="10"/>
  <c r="AK36" i="10"/>
  <c r="AJ36" i="10"/>
  <c r="AK35" i="10"/>
  <c r="AJ35" i="10"/>
  <c r="AK34" i="10"/>
  <c r="AJ34" i="10"/>
  <c r="AK32" i="10"/>
  <c r="AJ32" i="10"/>
  <c r="AK31" i="10"/>
  <c r="AJ31" i="10"/>
  <c r="AK29" i="10"/>
  <c r="AJ29" i="10"/>
  <c r="AK28" i="10"/>
  <c r="AJ28" i="10"/>
  <c r="AK27" i="10"/>
  <c r="AJ27" i="10"/>
  <c r="AK26" i="10"/>
  <c r="AJ26" i="10"/>
  <c r="AK25" i="10"/>
  <c r="AJ25" i="10"/>
  <c r="AK23" i="10"/>
  <c r="AJ23" i="10"/>
  <c r="AK22" i="10"/>
  <c r="AJ22" i="10"/>
  <c r="AK21" i="10"/>
  <c r="AJ21" i="10"/>
  <c r="AK19" i="10"/>
  <c r="AJ19" i="10"/>
  <c r="AK18" i="10"/>
  <c r="AJ18" i="10"/>
  <c r="AK17" i="10"/>
  <c r="AJ17" i="10"/>
  <c r="AK15" i="10"/>
  <c r="AJ15" i="10"/>
  <c r="AK14" i="10"/>
  <c r="AJ14" i="10"/>
  <c r="AK13" i="10"/>
  <c r="AJ13" i="10"/>
  <c r="AD54" i="10"/>
  <c r="AC54" i="10"/>
  <c r="AD53" i="10"/>
  <c r="AC53" i="10"/>
  <c r="AD52" i="10"/>
  <c r="AC52" i="10"/>
  <c r="AD51" i="10"/>
  <c r="AC51" i="10"/>
  <c r="AD50" i="10"/>
  <c r="AC50" i="10"/>
  <c r="AD49" i="10"/>
  <c r="AC49" i="10"/>
  <c r="AD48" i="10"/>
  <c r="AC48" i="10"/>
  <c r="AD47" i="10"/>
  <c r="AC47" i="10"/>
  <c r="AD46" i="10"/>
  <c r="AC46" i="10"/>
  <c r="AD45" i="10"/>
  <c r="AC45" i="10"/>
  <c r="AD44" i="10"/>
  <c r="AC44" i="10"/>
  <c r="AD43" i="10"/>
  <c r="AC43" i="10"/>
  <c r="AD42" i="10"/>
  <c r="AC42" i="10"/>
  <c r="AD37" i="10"/>
  <c r="AC37" i="10"/>
  <c r="AD36" i="10"/>
  <c r="AC36" i="10"/>
  <c r="AD35" i="10"/>
  <c r="AC35" i="10"/>
  <c r="AD34" i="10"/>
  <c r="AC34" i="10"/>
  <c r="AD32" i="10"/>
  <c r="AC32" i="10"/>
  <c r="AD31" i="10"/>
  <c r="AC31" i="10"/>
  <c r="AD29" i="10"/>
  <c r="AC29" i="10"/>
  <c r="AD28" i="10"/>
  <c r="AC28" i="10"/>
  <c r="AD27" i="10"/>
  <c r="AC27" i="10"/>
  <c r="AD26" i="10"/>
  <c r="AC26" i="10"/>
  <c r="AD25" i="10"/>
  <c r="AC25" i="10"/>
  <c r="AD23" i="10"/>
  <c r="AC23" i="10"/>
  <c r="AD22" i="10"/>
  <c r="AC22" i="10"/>
  <c r="AD21" i="10"/>
  <c r="AC21" i="10"/>
  <c r="AD19" i="10"/>
  <c r="AC19" i="10"/>
  <c r="AD18" i="10"/>
  <c r="AC18" i="10"/>
  <c r="AD17" i="10"/>
  <c r="AC17" i="10"/>
  <c r="AD15" i="10"/>
  <c r="AC15" i="10"/>
  <c r="AD14" i="10"/>
  <c r="AC14" i="10"/>
  <c r="AD13" i="10"/>
  <c r="AC13" i="10"/>
  <c r="W54" i="10"/>
  <c r="V54" i="10"/>
  <c r="W53" i="10"/>
  <c r="V53" i="10"/>
  <c r="W52" i="10"/>
  <c r="V52" i="10"/>
  <c r="W51" i="10"/>
  <c r="V51" i="10"/>
  <c r="W50" i="10"/>
  <c r="V50" i="10"/>
  <c r="W49" i="10"/>
  <c r="V49" i="10"/>
  <c r="W48" i="10"/>
  <c r="V48" i="10"/>
  <c r="W47" i="10"/>
  <c r="V47" i="10"/>
  <c r="W46" i="10"/>
  <c r="V46" i="10"/>
  <c r="W45" i="10"/>
  <c r="V45" i="10"/>
  <c r="W44" i="10"/>
  <c r="V44" i="10"/>
  <c r="W43" i="10"/>
  <c r="V43" i="10"/>
  <c r="W42" i="10"/>
  <c r="V42" i="10"/>
  <c r="W41" i="10"/>
  <c r="V41" i="10"/>
  <c r="W40" i="10"/>
  <c r="V40" i="10"/>
  <c r="W39" i="10"/>
  <c r="V39" i="10"/>
  <c r="W38" i="10"/>
  <c r="V38" i="10"/>
  <c r="W37" i="10"/>
  <c r="V37" i="10"/>
  <c r="W36" i="10"/>
  <c r="V36" i="10"/>
  <c r="W35" i="10"/>
  <c r="V35" i="10"/>
  <c r="W34" i="10"/>
  <c r="V34" i="10"/>
  <c r="W32" i="10"/>
  <c r="V32" i="10"/>
  <c r="W31" i="10"/>
  <c r="V31" i="10"/>
  <c r="W29" i="10"/>
  <c r="V29" i="10"/>
  <c r="W28" i="10"/>
  <c r="V28" i="10"/>
  <c r="W27" i="10"/>
  <c r="V27" i="10"/>
  <c r="W26" i="10"/>
  <c r="V26" i="10"/>
  <c r="W25" i="10"/>
  <c r="V25" i="10"/>
  <c r="W23" i="10"/>
  <c r="V23" i="10"/>
  <c r="W22" i="10"/>
  <c r="V22" i="10"/>
  <c r="W21" i="10"/>
  <c r="V21" i="10"/>
  <c r="W19" i="10"/>
  <c r="V19" i="10"/>
  <c r="W18" i="10"/>
  <c r="V18" i="10"/>
  <c r="W17" i="10"/>
  <c r="V17" i="10"/>
  <c r="W15" i="10"/>
  <c r="V15" i="10"/>
  <c r="W14" i="10"/>
  <c r="V14" i="10"/>
  <c r="W13" i="10"/>
  <c r="V13" i="10"/>
  <c r="P54" i="10"/>
  <c r="O54" i="10"/>
  <c r="P53" i="10"/>
  <c r="O53" i="10"/>
  <c r="P52" i="10"/>
  <c r="O52" i="10"/>
  <c r="P51" i="10"/>
  <c r="O51" i="10"/>
  <c r="P50" i="10"/>
  <c r="O50" i="10"/>
  <c r="P49" i="10"/>
  <c r="O49" i="10"/>
  <c r="P48" i="10"/>
  <c r="O48" i="10"/>
  <c r="P47" i="10"/>
  <c r="O47" i="10"/>
  <c r="P46" i="10"/>
  <c r="O46" i="10"/>
  <c r="P45" i="10"/>
  <c r="O45" i="10"/>
  <c r="P44" i="10"/>
  <c r="O44" i="10"/>
  <c r="P43" i="10"/>
  <c r="O43" i="10"/>
  <c r="P42" i="10"/>
  <c r="O42" i="10"/>
  <c r="P41" i="10"/>
  <c r="O41" i="10"/>
  <c r="P40" i="10"/>
  <c r="O40" i="10"/>
  <c r="P39" i="10"/>
  <c r="O39" i="10"/>
  <c r="P38" i="10"/>
  <c r="O38" i="10"/>
  <c r="P37" i="10"/>
  <c r="O37" i="10"/>
  <c r="P36" i="10"/>
  <c r="O36" i="10"/>
  <c r="P35" i="10"/>
  <c r="O35" i="10"/>
  <c r="P34" i="10"/>
  <c r="O34" i="10"/>
  <c r="P32" i="10"/>
  <c r="O32" i="10"/>
  <c r="P31" i="10"/>
  <c r="O31" i="10"/>
  <c r="P29" i="10"/>
  <c r="O29" i="10"/>
  <c r="P28" i="10"/>
  <c r="O28" i="10"/>
  <c r="P27" i="10"/>
  <c r="O27" i="10"/>
  <c r="P26" i="10"/>
  <c r="O26" i="10"/>
  <c r="P25" i="10"/>
  <c r="O25" i="10"/>
  <c r="P23" i="10"/>
  <c r="O23" i="10"/>
  <c r="P22" i="10"/>
  <c r="O22" i="10"/>
  <c r="P21" i="10"/>
  <c r="O21" i="10"/>
  <c r="P19" i="10"/>
  <c r="O19" i="10"/>
  <c r="P18" i="10"/>
  <c r="O18" i="10"/>
  <c r="P17" i="10"/>
  <c r="O17" i="10"/>
  <c r="P15" i="10"/>
  <c r="O15" i="10"/>
  <c r="P14" i="10"/>
  <c r="O14" i="10"/>
  <c r="P13" i="10"/>
  <c r="O13" i="10"/>
  <c r="I54" i="10"/>
  <c r="H54" i="10"/>
  <c r="I53" i="10"/>
  <c r="H53" i="10"/>
  <c r="I52" i="10"/>
  <c r="H52" i="10"/>
  <c r="I51" i="10"/>
  <c r="H51" i="10"/>
  <c r="I50" i="10"/>
  <c r="H50" i="10"/>
  <c r="I49" i="10"/>
  <c r="H49" i="10"/>
  <c r="I48" i="10"/>
  <c r="H48" i="10"/>
  <c r="I47" i="10"/>
  <c r="H47" i="10"/>
  <c r="I46" i="10"/>
  <c r="H46" i="10"/>
  <c r="I45" i="10"/>
  <c r="H45" i="10"/>
  <c r="I44" i="10"/>
  <c r="H44" i="10"/>
  <c r="I43" i="10"/>
  <c r="H43" i="10"/>
  <c r="I42" i="10"/>
  <c r="H42" i="10"/>
  <c r="I41" i="10"/>
  <c r="H41" i="10"/>
  <c r="I40" i="10"/>
  <c r="H40" i="10"/>
  <c r="I39" i="10"/>
  <c r="H39" i="10"/>
  <c r="I38" i="10"/>
  <c r="H38" i="10"/>
  <c r="I37" i="10"/>
  <c r="H37" i="10"/>
  <c r="I36" i="10"/>
  <c r="H36" i="10"/>
  <c r="I35" i="10"/>
  <c r="H35" i="10"/>
  <c r="I34" i="10"/>
  <c r="H34" i="10"/>
  <c r="I32" i="10"/>
  <c r="H32" i="10"/>
  <c r="I31" i="10"/>
  <c r="H31" i="10"/>
  <c r="I29" i="10"/>
  <c r="H29" i="10"/>
  <c r="I28" i="10"/>
  <c r="H28" i="10"/>
  <c r="I27" i="10"/>
  <c r="H27" i="10"/>
  <c r="I26" i="10"/>
  <c r="H26" i="10"/>
  <c r="I25" i="10"/>
  <c r="H25" i="10"/>
  <c r="I23" i="10"/>
  <c r="H23" i="10"/>
  <c r="I22" i="10"/>
  <c r="H22" i="10"/>
  <c r="I21" i="10"/>
  <c r="H21" i="10"/>
  <c r="I19" i="10"/>
  <c r="H19" i="10"/>
  <c r="I18" i="10"/>
  <c r="H18" i="10"/>
  <c r="I17" i="10"/>
  <c r="H17" i="10"/>
  <c r="I15" i="10"/>
  <c r="H15" i="10"/>
  <c r="I14" i="10"/>
  <c r="H14" i="10"/>
  <c r="I13" i="10"/>
  <c r="H13" i="10"/>
  <c r="CF55" i="10"/>
  <c r="CE55" i="10"/>
  <c r="BY55" i="10"/>
  <c r="BX55" i="10"/>
  <c r="BR55" i="10"/>
  <c r="BQ55" i="10"/>
  <c r="BK55" i="10"/>
  <c r="BJ55" i="10"/>
  <c r="BD55" i="10"/>
  <c r="BC55" i="10"/>
  <c r="AW55" i="10"/>
  <c r="AV55" i="10"/>
  <c r="AP55" i="10"/>
  <c r="AO55" i="10"/>
  <c r="BM55" i="10" l="1"/>
  <c r="CI22" i="10"/>
  <c r="CB32" i="10"/>
  <c r="CB49" i="10"/>
  <c r="CB53" i="10"/>
  <c r="CI45" i="10"/>
  <c r="CI53" i="10"/>
  <c r="CI13" i="10"/>
  <c r="CI18" i="10"/>
  <c r="CI23" i="10"/>
  <c r="CI26" i="10"/>
  <c r="CI28" i="10"/>
  <c r="BT55" i="10"/>
  <c r="BF55" i="10"/>
  <c r="AY55" i="10"/>
  <c r="AR55" i="10"/>
  <c r="CI34" i="10"/>
  <c r="CI49" i="10"/>
  <c r="CI17" i="10"/>
  <c r="CI27" i="10"/>
  <c r="CI46" i="10"/>
  <c r="CI48" i="10"/>
  <c r="CH55" i="10"/>
  <c r="CI32" i="10"/>
  <c r="CI37" i="10"/>
  <c r="CI39" i="10"/>
  <c r="CI41" i="10"/>
  <c r="CB13" i="10"/>
  <c r="CB18" i="10"/>
  <c r="CA55" i="10"/>
  <c r="CB28" i="10"/>
  <c r="CB37" i="10"/>
  <c r="CI15" i="10"/>
  <c r="CI19" i="10"/>
  <c r="CI29" i="10"/>
  <c r="CI36" i="10"/>
  <c r="CI43" i="10"/>
  <c r="CI50" i="10"/>
  <c r="CI52" i="10"/>
  <c r="CB34" i="10"/>
  <c r="CB46" i="10"/>
  <c r="CB48" i="10"/>
  <c r="CI38" i="10"/>
  <c r="CI40" i="10"/>
  <c r="CI47" i="10"/>
  <c r="CI54" i="10"/>
  <c r="BU28" i="10"/>
  <c r="CB19" i="10"/>
  <c r="CB22" i="10"/>
  <c r="CB25" i="10"/>
  <c r="CB27" i="10"/>
  <c r="CB29" i="10"/>
  <c r="CG55" i="10"/>
  <c r="CI21" i="10"/>
  <c r="CI25" i="10"/>
  <c r="CI31" i="10"/>
  <c r="CI35" i="10"/>
  <c r="CI42" i="10"/>
  <c r="CI44" i="10"/>
  <c r="CI51" i="10"/>
  <c r="CI14" i="10"/>
  <c r="BU27" i="10"/>
  <c r="CB26" i="10"/>
  <c r="CB40" i="10"/>
  <c r="CB44" i="10"/>
  <c r="CB50" i="10"/>
  <c r="CB17" i="10"/>
  <c r="CB39" i="10"/>
  <c r="CB41" i="10"/>
  <c r="CB43" i="10"/>
  <c r="CB45" i="10"/>
  <c r="CB47" i="10"/>
  <c r="CB31" i="10"/>
  <c r="CB52" i="10"/>
  <c r="BU15" i="10"/>
  <c r="BU21" i="10"/>
  <c r="BU26" i="10"/>
  <c r="CB15" i="10"/>
  <c r="CB36" i="10"/>
  <c r="CB38" i="10"/>
  <c r="CB54" i="10"/>
  <c r="BU17" i="10"/>
  <c r="BU19" i="10"/>
  <c r="BU22" i="10"/>
  <c r="BU25" i="10"/>
  <c r="BU34" i="10"/>
  <c r="BU46" i="10"/>
  <c r="BU48" i="10"/>
  <c r="CB14" i="10"/>
  <c r="CB21" i="10"/>
  <c r="CB23" i="10"/>
  <c r="CB35" i="10"/>
  <c r="CB42" i="10"/>
  <c r="CB51" i="10"/>
  <c r="BZ55" i="10"/>
  <c r="AE49" i="10"/>
  <c r="AS19" i="10"/>
  <c r="AS22" i="10"/>
  <c r="AS25" i="10"/>
  <c r="AS27" i="10"/>
  <c r="AS29" i="10"/>
  <c r="AS32" i="10"/>
  <c r="AS49" i="10"/>
  <c r="AS53" i="10"/>
  <c r="AZ13" i="10"/>
  <c r="AZ18" i="10"/>
  <c r="AZ21" i="10"/>
  <c r="AZ23" i="10"/>
  <c r="BG19" i="10"/>
  <c r="BG22" i="10"/>
  <c r="BG25" i="10"/>
  <c r="BG27" i="10"/>
  <c r="BG32" i="10"/>
  <c r="BN18" i="10"/>
  <c r="BN28" i="10"/>
  <c r="AZ25" i="10"/>
  <c r="AZ27" i="10"/>
  <c r="AZ32" i="10"/>
  <c r="AZ49" i="10"/>
  <c r="AZ53" i="10"/>
  <c r="BG13" i="10"/>
  <c r="BG18" i="10"/>
  <c r="BG28" i="10"/>
  <c r="BN17" i="10"/>
  <c r="BN19" i="10"/>
  <c r="BN22" i="10"/>
  <c r="BN27" i="10"/>
  <c r="BN32" i="10"/>
  <c r="BN49" i="10"/>
  <c r="BN53" i="10"/>
  <c r="BU37" i="10"/>
  <c r="BU39" i="10"/>
  <c r="BU41" i="10"/>
  <c r="BU43" i="10"/>
  <c r="BU45" i="10"/>
  <c r="BU13" i="10"/>
  <c r="BU31" i="10"/>
  <c r="BU50" i="10"/>
  <c r="BU52" i="10"/>
  <c r="BN45" i="10"/>
  <c r="BU18" i="10"/>
  <c r="BU29" i="10"/>
  <c r="BU36" i="10"/>
  <c r="BU38" i="10"/>
  <c r="BU40" i="10"/>
  <c r="BU47" i="10"/>
  <c r="BU54" i="10"/>
  <c r="BN46" i="10"/>
  <c r="BN48" i="10"/>
  <c r="BS55" i="10"/>
  <c r="BU23" i="10"/>
  <c r="BU35" i="10"/>
  <c r="BU42" i="10"/>
  <c r="BU44" i="10"/>
  <c r="BU51" i="10"/>
  <c r="BU14" i="10"/>
  <c r="BG37" i="10"/>
  <c r="BN15" i="10"/>
  <c r="BN26" i="10"/>
  <c r="BN29" i="10"/>
  <c r="BN36" i="10"/>
  <c r="BN40" i="10"/>
  <c r="BN44" i="10"/>
  <c r="BN37" i="10"/>
  <c r="BN39" i="10"/>
  <c r="BN41" i="10"/>
  <c r="AZ50" i="10"/>
  <c r="BG49" i="10"/>
  <c r="BN13" i="10"/>
  <c r="BN25" i="10"/>
  <c r="BN31" i="10"/>
  <c r="BN34" i="10"/>
  <c r="BN43" i="10"/>
  <c r="BN50" i="10"/>
  <c r="BN52" i="10"/>
  <c r="BN38" i="10"/>
  <c r="BN47" i="10"/>
  <c r="BN54" i="10"/>
  <c r="BG34" i="10"/>
  <c r="BG38" i="10"/>
  <c r="BG46" i="10"/>
  <c r="BG48" i="10"/>
  <c r="BL55" i="10"/>
  <c r="BN21" i="10"/>
  <c r="BN23" i="10"/>
  <c r="BN35" i="10"/>
  <c r="BN42" i="10"/>
  <c r="BN51" i="10"/>
  <c r="BN14" i="10"/>
  <c r="X38" i="10"/>
  <c r="X40" i="10"/>
  <c r="X46" i="10"/>
  <c r="X48" i="10"/>
  <c r="AE53" i="10"/>
  <c r="BG26" i="10"/>
  <c r="BG53" i="10"/>
  <c r="BG29" i="10"/>
  <c r="BG44" i="10"/>
  <c r="BG50" i="10"/>
  <c r="BG52" i="10"/>
  <c r="AZ17" i="10"/>
  <c r="AZ22" i="10"/>
  <c r="BG17" i="10"/>
  <c r="BG39" i="10"/>
  <c r="BG41" i="10"/>
  <c r="BG43" i="10"/>
  <c r="BG45" i="10"/>
  <c r="BG47" i="10"/>
  <c r="BG15" i="10"/>
  <c r="BG36" i="10"/>
  <c r="BG54" i="10"/>
  <c r="BG31" i="10"/>
  <c r="AZ34" i="10"/>
  <c r="AZ38" i="10"/>
  <c r="AZ40" i="10"/>
  <c r="AZ42" i="10"/>
  <c r="AZ48" i="10"/>
  <c r="BE55" i="10"/>
  <c r="BG21" i="10"/>
  <c r="BG23" i="10"/>
  <c r="BG35" i="10"/>
  <c r="BG40" i="10"/>
  <c r="BG42" i="10"/>
  <c r="BG51" i="10"/>
  <c r="BG14" i="10"/>
  <c r="AE14" i="10"/>
  <c r="AL18" i="10"/>
  <c r="AZ35" i="10"/>
  <c r="AZ37" i="10"/>
  <c r="AZ41" i="10"/>
  <c r="AS34" i="10"/>
  <c r="AS36" i="10"/>
  <c r="AS38" i="10"/>
  <c r="AS46" i="10"/>
  <c r="AS50" i="10"/>
  <c r="AZ28" i="10"/>
  <c r="AZ31" i="10"/>
  <c r="AZ45" i="10"/>
  <c r="AE17" i="10"/>
  <c r="AE22" i="10"/>
  <c r="AE25" i="10"/>
  <c r="AX55" i="10"/>
  <c r="AZ43" i="10"/>
  <c r="AZ46" i="10"/>
  <c r="AZ52" i="10"/>
  <c r="AZ47" i="10"/>
  <c r="AZ54" i="10"/>
  <c r="J19" i="10"/>
  <c r="J22" i="10"/>
  <c r="X32" i="10"/>
  <c r="X49" i="10"/>
  <c r="X53" i="10"/>
  <c r="AE13" i="10"/>
  <c r="AE15" i="10"/>
  <c r="AE23" i="10"/>
  <c r="AE26" i="10"/>
  <c r="AL17" i="10"/>
  <c r="AL19" i="10"/>
  <c r="AL22" i="10"/>
  <c r="AL27" i="10"/>
  <c r="AL32" i="10"/>
  <c r="AL49" i="10"/>
  <c r="AL53" i="10"/>
  <c r="AS13" i="10"/>
  <c r="AS15" i="10"/>
  <c r="AS18" i="10"/>
  <c r="AS28" i="10"/>
  <c r="AS31" i="10"/>
  <c r="AS37" i="10"/>
  <c r="AZ15" i="10"/>
  <c r="AZ19" i="10"/>
  <c r="AZ26" i="10"/>
  <c r="AZ29" i="10"/>
  <c r="AZ36" i="10"/>
  <c r="AZ39" i="10"/>
  <c r="AZ44" i="10"/>
  <c r="AZ51" i="10"/>
  <c r="AZ14" i="10"/>
  <c r="AS48" i="10"/>
  <c r="AS52" i="10"/>
  <c r="AS17" i="10"/>
  <c r="AS39" i="10"/>
  <c r="AS41" i="10"/>
  <c r="AS43" i="10"/>
  <c r="AS45" i="10"/>
  <c r="AE27" i="10"/>
  <c r="AL28" i="10"/>
  <c r="AS21" i="10"/>
  <c r="AS40" i="10"/>
  <c r="AS47" i="10"/>
  <c r="AS54" i="10"/>
  <c r="AL38" i="10"/>
  <c r="AL46" i="10"/>
  <c r="AL48" i="10"/>
  <c r="AQ55" i="10"/>
  <c r="AS23" i="10"/>
  <c r="AS26" i="10"/>
  <c r="AS35" i="10"/>
  <c r="AS42" i="10"/>
  <c r="AS44" i="10"/>
  <c r="AS51" i="10"/>
  <c r="AS14" i="10"/>
  <c r="AL15" i="10"/>
  <c r="AL26" i="10"/>
  <c r="AL29" i="10"/>
  <c r="AL36" i="10"/>
  <c r="AL37" i="10"/>
  <c r="AL39" i="10"/>
  <c r="AL41" i="10"/>
  <c r="AL45" i="10"/>
  <c r="AL13" i="10"/>
  <c r="AL25" i="10"/>
  <c r="AL31" i="10"/>
  <c r="AL34" i="10"/>
  <c r="AL43" i="10"/>
  <c r="AL50" i="10"/>
  <c r="AL52" i="10"/>
  <c r="AL40" i="10"/>
  <c r="AL47" i="10"/>
  <c r="AL14" i="10"/>
  <c r="AL21" i="10"/>
  <c r="AL23" i="10"/>
  <c r="AL35" i="10"/>
  <c r="AL42" i="10"/>
  <c r="AL44" i="10"/>
  <c r="AL51" i="10"/>
  <c r="AE34" i="10"/>
  <c r="AE36" i="10"/>
  <c r="AE46" i="10"/>
  <c r="AE48" i="10"/>
  <c r="AE54" i="10"/>
  <c r="AE32" i="10"/>
  <c r="AE35" i="10"/>
  <c r="AE37" i="10"/>
  <c r="AE45" i="10"/>
  <c r="AE47" i="10"/>
  <c r="J25" i="10"/>
  <c r="J27" i="10"/>
  <c r="J32" i="10"/>
  <c r="X17" i="10"/>
  <c r="X19" i="10"/>
  <c r="AE19" i="10"/>
  <c r="AE28" i="10"/>
  <c r="AE31" i="10"/>
  <c r="AE43" i="10"/>
  <c r="AE50" i="10"/>
  <c r="AE52" i="10"/>
  <c r="Q17" i="10"/>
  <c r="Q19" i="10"/>
  <c r="Q22" i="10"/>
  <c r="Q27" i="10"/>
  <c r="Q32" i="10"/>
  <c r="Q37" i="10"/>
  <c r="Q39" i="10"/>
  <c r="Q41" i="10"/>
  <c r="Q45" i="10"/>
  <c r="X18" i="10"/>
  <c r="X28" i="10"/>
  <c r="X31" i="10"/>
  <c r="X45" i="10"/>
  <c r="AE18" i="10"/>
  <c r="AE21" i="10"/>
  <c r="AE29" i="10"/>
  <c r="AE42" i="10"/>
  <c r="AE44" i="10"/>
  <c r="AE51" i="10"/>
  <c r="Q49" i="10"/>
  <c r="X22" i="10"/>
  <c r="X27" i="10"/>
  <c r="X29" i="10"/>
  <c r="X37" i="10"/>
  <c r="X39" i="10"/>
  <c r="X41" i="10"/>
  <c r="Q53" i="10"/>
  <c r="X13" i="10"/>
  <c r="X15" i="10"/>
  <c r="X25" i="10"/>
  <c r="X34" i="10"/>
  <c r="X36" i="10"/>
  <c r="X43" i="10"/>
  <c r="X50" i="10"/>
  <c r="X52" i="10"/>
  <c r="X21" i="10"/>
  <c r="X47" i="10"/>
  <c r="X54" i="10"/>
  <c r="Q15" i="10"/>
  <c r="Q46" i="10"/>
  <c r="Q48" i="10"/>
  <c r="X14" i="10"/>
  <c r="X23" i="10"/>
  <c r="X26" i="10"/>
  <c r="X35" i="10"/>
  <c r="X42" i="10"/>
  <c r="X44" i="10"/>
  <c r="X51" i="10"/>
  <c r="Q21" i="10"/>
  <c r="Q28" i="10"/>
  <c r="Q31" i="10"/>
  <c r="J49" i="10"/>
  <c r="J53" i="10"/>
  <c r="Q13" i="10"/>
  <c r="Q25" i="10"/>
  <c r="Q34" i="10"/>
  <c r="Q36" i="10"/>
  <c r="Q43" i="10"/>
  <c r="Q50" i="10"/>
  <c r="Q52" i="10"/>
  <c r="J13" i="10"/>
  <c r="J18" i="10"/>
  <c r="J28" i="10"/>
  <c r="Q18" i="10"/>
  <c r="Q29" i="10"/>
  <c r="Q38" i="10"/>
  <c r="Q40" i="10"/>
  <c r="Q47" i="10"/>
  <c r="Q54" i="10"/>
  <c r="J34" i="10"/>
  <c r="J46" i="10"/>
  <c r="Q14" i="10"/>
  <c r="Q23" i="10"/>
  <c r="Q26" i="10"/>
  <c r="Q35" i="10"/>
  <c r="Q42" i="10"/>
  <c r="Q44" i="10"/>
  <c r="Q51" i="10"/>
  <c r="J26" i="10"/>
  <c r="J29" i="10"/>
  <c r="J40" i="10"/>
  <c r="J44" i="10"/>
  <c r="J17" i="10"/>
  <c r="J37" i="10"/>
  <c r="J39" i="10"/>
  <c r="J41" i="10"/>
  <c r="J43" i="10"/>
  <c r="J45" i="10"/>
  <c r="J31" i="10"/>
  <c r="J48" i="10"/>
  <c r="J50" i="10"/>
  <c r="J52" i="10"/>
  <c r="J15" i="10"/>
  <c r="J36" i="10"/>
  <c r="J38" i="10"/>
  <c r="J47" i="10"/>
  <c r="J54" i="10"/>
  <c r="J14" i="10"/>
  <c r="J21" i="10"/>
  <c r="J23" i="10"/>
  <c r="J35" i="10"/>
  <c r="J42" i="10"/>
  <c r="J51" i="10"/>
  <c r="CI55" i="10" l="1"/>
  <c r="CB55" i="10"/>
  <c r="BU55" i="10"/>
  <c r="BN55" i="10"/>
  <c r="BG55" i="10"/>
  <c r="AZ55" i="10"/>
  <c r="AS55" i="10"/>
  <c r="AL55" i="10"/>
  <c r="AK55" i="10"/>
  <c r="AJ55" i="10"/>
  <c r="AI55" i="10"/>
  <c r="AH55" i="10"/>
  <c r="AE55" i="10"/>
  <c r="AD55" i="10"/>
  <c r="AC55" i="10"/>
  <c r="AB55" i="10"/>
  <c r="AA55" i="10"/>
  <c r="X55" i="10"/>
  <c r="W55" i="10"/>
  <c r="V55" i="10"/>
  <c r="U55" i="10"/>
  <c r="T55" i="10"/>
  <c r="Q55" i="10"/>
  <c r="P55" i="10"/>
  <c r="O55" i="10"/>
  <c r="N55" i="10"/>
  <c r="M55" i="10"/>
  <c r="J55" i="10"/>
  <c r="I55" i="10"/>
  <c r="H55" i="10"/>
  <c r="G55" i="10"/>
  <c r="F55" i="10"/>
  <c r="P186" i="6"/>
  <c r="O186" i="6"/>
  <c r="P185" i="6"/>
  <c r="O185" i="6"/>
  <c r="P184" i="6"/>
  <c r="O184" i="6"/>
  <c r="P183" i="6"/>
  <c r="O183" i="6"/>
  <c r="P182" i="6"/>
  <c r="O182" i="6"/>
  <c r="P181" i="6"/>
  <c r="O181" i="6"/>
  <c r="P180" i="6"/>
  <c r="O180" i="6"/>
  <c r="P179" i="6"/>
  <c r="O179" i="6"/>
  <c r="P177" i="6"/>
  <c r="O177" i="6"/>
  <c r="P176" i="6"/>
  <c r="O176" i="6"/>
  <c r="P175" i="6"/>
  <c r="O175" i="6"/>
  <c r="P174" i="6"/>
  <c r="O174" i="6"/>
  <c r="P173" i="6"/>
  <c r="O173" i="6"/>
  <c r="P171" i="6"/>
  <c r="O171" i="6"/>
  <c r="P170" i="6"/>
  <c r="O170" i="6"/>
  <c r="P169" i="6"/>
  <c r="O169" i="6"/>
  <c r="P168" i="6"/>
  <c r="O168" i="6"/>
  <c r="P167" i="6"/>
  <c r="O167" i="6"/>
  <c r="P166" i="6"/>
  <c r="O166" i="6"/>
  <c r="P165" i="6"/>
  <c r="O165" i="6"/>
  <c r="P163" i="6"/>
  <c r="O163" i="6"/>
  <c r="P161" i="6"/>
  <c r="O161" i="6"/>
  <c r="P160" i="6"/>
  <c r="O160" i="6"/>
  <c r="P159" i="6"/>
  <c r="O159" i="6"/>
  <c r="P158" i="6"/>
  <c r="O158" i="6"/>
  <c r="P157" i="6"/>
  <c r="O157" i="6"/>
  <c r="P156" i="6"/>
  <c r="O156" i="6"/>
  <c r="P154" i="6"/>
  <c r="O154" i="6"/>
  <c r="P153" i="6"/>
  <c r="O153" i="6"/>
  <c r="P152" i="6"/>
  <c r="O152" i="6"/>
  <c r="P151" i="6"/>
  <c r="O151" i="6"/>
  <c r="P150" i="6"/>
  <c r="O150" i="6"/>
  <c r="P149" i="6"/>
  <c r="O149" i="6"/>
  <c r="P148" i="6"/>
  <c r="O148" i="6"/>
  <c r="P147" i="6"/>
  <c r="O147" i="6"/>
  <c r="P146" i="6"/>
  <c r="O146" i="6"/>
  <c r="P145" i="6"/>
  <c r="O145" i="6"/>
  <c r="P144" i="6"/>
  <c r="O144" i="6"/>
  <c r="P143" i="6"/>
  <c r="O143" i="6"/>
  <c r="P142" i="6"/>
  <c r="O142" i="6"/>
  <c r="P141" i="6"/>
  <c r="O141" i="6"/>
  <c r="P140" i="6"/>
  <c r="O140" i="6"/>
  <c r="P139" i="6"/>
  <c r="O139" i="6"/>
  <c r="P138" i="6"/>
  <c r="O138" i="6"/>
  <c r="P137" i="6"/>
  <c r="O137" i="6"/>
  <c r="P136" i="6"/>
  <c r="O136" i="6"/>
  <c r="P135" i="6"/>
  <c r="O135" i="6"/>
  <c r="P134" i="6"/>
  <c r="O134" i="6"/>
  <c r="P133" i="6"/>
  <c r="O133" i="6"/>
  <c r="P132" i="6"/>
  <c r="O132" i="6"/>
  <c r="P131" i="6"/>
  <c r="O131" i="6"/>
  <c r="P130" i="6"/>
  <c r="O130" i="6"/>
  <c r="P129" i="6"/>
  <c r="O129" i="6"/>
  <c r="P128" i="6"/>
  <c r="O128" i="6"/>
  <c r="P127" i="6"/>
  <c r="O127" i="6"/>
  <c r="P126" i="6"/>
  <c r="O126" i="6"/>
  <c r="P125" i="6"/>
  <c r="O125" i="6"/>
  <c r="P123" i="6"/>
  <c r="O123" i="6"/>
  <c r="P122" i="6"/>
  <c r="O122" i="6"/>
  <c r="P121" i="6"/>
  <c r="O121" i="6"/>
  <c r="P120" i="6"/>
  <c r="O120" i="6"/>
  <c r="P119" i="6"/>
  <c r="O119" i="6"/>
  <c r="P118" i="6"/>
  <c r="O118" i="6"/>
  <c r="P117" i="6"/>
  <c r="O117" i="6"/>
  <c r="P116" i="6"/>
  <c r="O116" i="6"/>
  <c r="P115" i="6"/>
  <c r="O115" i="6"/>
  <c r="P114" i="6"/>
  <c r="O114" i="6"/>
  <c r="P113" i="6"/>
  <c r="O113" i="6"/>
  <c r="P112" i="6"/>
  <c r="O112" i="6"/>
  <c r="P111" i="6"/>
  <c r="O111" i="6"/>
  <c r="P110" i="6"/>
  <c r="O110" i="6"/>
  <c r="P109" i="6"/>
  <c r="O109" i="6"/>
  <c r="P108" i="6"/>
  <c r="O108" i="6"/>
  <c r="P107" i="6"/>
  <c r="O107" i="6"/>
  <c r="P106" i="6"/>
  <c r="O106" i="6"/>
  <c r="P104" i="6"/>
  <c r="O104" i="6"/>
  <c r="P103" i="6"/>
  <c r="O103" i="6"/>
  <c r="P102" i="6"/>
  <c r="O102" i="6"/>
  <c r="P101" i="6"/>
  <c r="O101" i="6"/>
  <c r="P100" i="6"/>
  <c r="O100" i="6"/>
  <c r="P99" i="6"/>
  <c r="O99" i="6"/>
  <c r="P98" i="6"/>
  <c r="O98" i="6"/>
  <c r="P96" i="6"/>
  <c r="O96" i="6"/>
  <c r="P95" i="6"/>
  <c r="O95" i="6"/>
  <c r="P94" i="6"/>
  <c r="O94" i="6"/>
  <c r="P93" i="6"/>
  <c r="O93" i="6"/>
  <c r="P92" i="6"/>
  <c r="O92" i="6"/>
  <c r="P91" i="6"/>
  <c r="O91" i="6"/>
  <c r="P90" i="6"/>
  <c r="O90" i="6"/>
  <c r="P89" i="6"/>
  <c r="O89" i="6"/>
  <c r="P88" i="6"/>
  <c r="O88" i="6"/>
  <c r="P87" i="6"/>
  <c r="O87" i="6"/>
  <c r="P86" i="6"/>
  <c r="O86" i="6"/>
  <c r="P85" i="6"/>
  <c r="O85" i="6"/>
  <c r="P84" i="6"/>
  <c r="O84" i="6"/>
  <c r="P83" i="6"/>
  <c r="O83" i="6"/>
  <c r="P82" i="6"/>
  <c r="O82" i="6"/>
  <c r="P81" i="6"/>
  <c r="O81" i="6"/>
  <c r="P79" i="6"/>
  <c r="O79" i="6"/>
  <c r="P78" i="6"/>
  <c r="O78" i="6"/>
  <c r="P77" i="6"/>
  <c r="O77" i="6"/>
  <c r="P76" i="6"/>
  <c r="O76" i="6"/>
  <c r="P75" i="6"/>
  <c r="O75" i="6"/>
  <c r="P74" i="6"/>
  <c r="O74" i="6"/>
  <c r="P73" i="6"/>
  <c r="O73" i="6"/>
  <c r="P72" i="6"/>
  <c r="O72" i="6"/>
  <c r="P71" i="6"/>
  <c r="O71" i="6"/>
  <c r="P70" i="6"/>
  <c r="O70" i="6"/>
  <c r="P69" i="6"/>
  <c r="O69" i="6"/>
  <c r="P68" i="6"/>
  <c r="O68" i="6"/>
  <c r="P67" i="6"/>
  <c r="O67" i="6"/>
  <c r="P66" i="6"/>
  <c r="O66" i="6"/>
  <c r="P65" i="6"/>
  <c r="O65" i="6"/>
  <c r="P64" i="6"/>
  <c r="O64" i="6"/>
  <c r="P63" i="6"/>
  <c r="O63" i="6"/>
  <c r="P62" i="6"/>
  <c r="O62" i="6"/>
  <c r="P61" i="6"/>
  <c r="O61" i="6"/>
  <c r="P60" i="6"/>
  <c r="O60" i="6"/>
  <c r="P59" i="6"/>
  <c r="O59" i="6"/>
  <c r="P58" i="6"/>
  <c r="O58" i="6"/>
  <c r="P57" i="6"/>
  <c r="O57" i="6"/>
  <c r="P56" i="6"/>
  <c r="O56" i="6"/>
  <c r="P55" i="6"/>
  <c r="O55" i="6"/>
  <c r="P54" i="6"/>
  <c r="O54" i="6"/>
  <c r="P53" i="6"/>
  <c r="O53" i="6"/>
  <c r="P52" i="6"/>
  <c r="O52" i="6"/>
  <c r="P51" i="6"/>
  <c r="O51" i="6"/>
  <c r="P50" i="6"/>
  <c r="O50" i="6"/>
  <c r="P49" i="6"/>
  <c r="O49" i="6"/>
  <c r="P47" i="6"/>
  <c r="O47" i="6"/>
  <c r="P46" i="6"/>
  <c r="O46" i="6"/>
  <c r="P45" i="6"/>
  <c r="O45" i="6"/>
  <c r="P44" i="6"/>
  <c r="O44" i="6"/>
  <c r="P43" i="6"/>
  <c r="O43" i="6"/>
  <c r="P42" i="6"/>
  <c r="O42" i="6"/>
  <c r="P41" i="6"/>
  <c r="O41" i="6"/>
  <c r="P40" i="6"/>
  <c r="O40" i="6"/>
  <c r="P39" i="6"/>
  <c r="O39" i="6"/>
  <c r="P37" i="6"/>
  <c r="O37" i="6"/>
  <c r="P36" i="6"/>
  <c r="O36" i="6"/>
  <c r="P35" i="6"/>
  <c r="O35" i="6"/>
  <c r="P34" i="6"/>
  <c r="O34" i="6"/>
  <c r="P33" i="6"/>
  <c r="O33" i="6"/>
  <c r="P32" i="6"/>
  <c r="O32" i="6"/>
  <c r="P31" i="6"/>
  <c r="O31" i="6"/>
  <c r="P30" i="6"/>
  <c r="O30" i="6"/>
  <c r="P29" i="6"/>
  <c r="O29" i="6"/>
  <c r="P28" i="6"/>
  <c r="O28" i="6"/>
  <c r="P27" i="6"/>
  <c r="O27" i="6"/>
  <c r="P26" i="6"/>
  <c r="O26" i="6"/>
  <c r="P25" i="6"/>
  <c r="O25" i="6"/>
  <c r="P24" i="6"/>
  <c r="O24" i="6"/>
  <c r="P22" i="6"/>
  <c r="O22" i="6"/>
  <c r="P21" i="6"/>
  <c r="O21" i="6"/>
  <c r="P20" i="6"/>
  <c r="O20" i="6"/>
  <c r="P19" i="6"/>
  <c r="O19" i="6"/>
  <c r="P18" i="6"/>
  <c r="O18" i="6"/>
  <c r="P16" i="6"/>
  <c r="O16" i="6"/>
  <c r="P15" i="6"/>
  <c r="O15" i="6"/>
  <c r="P14" i="6"/>
  <c r="O14" i="6"/>
  <c r="P13" i="6"/>
  <c r="O13" i="6"/>
  <c r="J185" i="6"/>
  <c r="I185" i="6"/>
  <c r="J184" i="6"/>
  <c r="I184" i="6"/>
  <c r="J183" i="6"/>
  <c r="I183" i="6"/>
  <c r="J182" i="6"/>
  <c r="I182" i="6"/>
  <c r="J181" i="6"/>
  <c r="I181" i="6"/>
  <c r="J180" i="6"/>
  <c r="I180" i="6"/>
  <c r="J179" i="6"/>
  <c r="I179" i="6"/>
  <c r="J177" i="6"/>
  <c r="I177" i="6"/>
  <c r="J176" i="6"/>
  <c r="I176" i="6"/>
  <c r="J175" i="6"/>
  <c r="I175" i="6"/>
  <c r="J174" i="6"/>
  <c r="I174" i="6"/>
  <c r="J173" i="6"/>
  <c r="I173" i="6"/>
  <c r="J171" i="6"/>
  <c r="I171" i="6"/>
  <c r="J170" i="6"/>
  <c r="I170" i="6"/>
  <c r="J169" i="6"/>
  <c r="I169" i="6"/>
  <c r="J168" i="6"/>
  <c r="I168" i="6"/>
  <c r="J167" i="6"/>
  <c r="I167" i="6"/>
  <c r="J166" i="6"/>
  <c r="I166" i="6"/>
  <c r="J165" i="6"/>
  <c r="I165" i="6"/>
  <c r="J163" i="6"/>
  <c r="I163" i="6"/>
  <c r="J154" i="6"/>
  <c r="I154" i="6"/>
  <c r="J153" i="6"/>
  <c r="I153" i="6"/>
  <c r="J152" i="6"/>
  <c r="I152" i="6"/>
  <c r="J151" i="6"/>
  <c r="I151" i="6"/>
  <c r="J150" i="6"/>
  <c r="I150" i="6"/>
  <c r="J149" i="6"/>
  <c r="I149" i="6"/>
  <c r="J148" i="6"/>
  <c r="I148" i="6"/>
  <c r="J147" i="6"/>
  <c r="I147" i="6"/>
  <c r="J146" i="6"/>
  <c r="I146" i="6"/>
  <c r="J145" i="6"/>
  <c r="I145" i="6"/>
  <c r="J144" i="6"/>
  <c r="I144" i="6"/>
  <c r="J143" i="6"/>
  <c r="I143" i="6"/>
  <c r="J142" i="6"/>
  <c r="I142" i="6"/>
  <c r="J141" i="6"/>
  <c r="I141" i="6"/>
  <c r="J140" i="6"/>
  <c r="I140" i="6"/>
  <c r="J139" i="6"/>
  <c r="I139" i="6"/>
  <c r="J138" i="6"/>
  <c r="I138" i="6"/>
  <c r="J137" i="6"/>
  <c r="I137" i="6"/>
  <c r="J136" i="6"/>
  <c r="I136" i="6"/>
  <c r="J135" i="6"/>
  <c r="I135" i="6"/>
  <c r="J134" i="6"/>
  <c r="I134" i="6"/>
  <c r="J133" i="6"/>
  <c r="I133" i="6"/>
  <c r="J132" i="6"/>
  <c r="I132" i="6"/>
  <c r="J131" i="6"/>
  <c r="I131" i="6"/>
  <c r="J130" i="6"/>
  <c r="I130" i="6"/>
  <c r="J129" i="6"/>
  <c r="I129" i="6"/>
  <c r="J128" i="6"/>
  <c r="I128" i="6"/>
  <c r="J127" i="6"/>
  <c r="I127" i="6"/>
  <c r="J126" i="6"/>
  <c r="I126" i="6"/>
  <c r="J125" i="6"/>
  <c r="I125" i="6"/>
  <c r="J123" i="6"/>
  <c r="I123" i="6"/>
  <c r="J122" i="6"/>
  <c r="I122" i="6"/>
  <c r="J121" i="6"/>
  <c r="I121" i="6"/>
  <c r="J120" i="6"/>
  <c r="I120" i="6"/>
  <c r="J119" i="6"/>
  <c r="I119" i="6"/>
  <c r="J118" i="6"/>
  <c r="I118" i="6"/>
  <c r="J117" i="6"/>
  <c r="I117" i="6"/>
  <c r="J116" i="6"/>
  <c r="I116" i="6"/>
  <c r="J115" i="6"/>
  <c r="I115" i="6"/>
  <c r="J114" i="6"/>
  <c r="I114" i="6"/>
  <c r="J112" i="6"/>
  <c r="I112" i="6"/>
  <c r="J111" i="6"/>
  <c r="I111" i="6"/>
  <c r="J110" i="6"/>
  <c r="I110" i="6"/>
  <c r="J109" i="6"/>
  <c r="I109" i="6"/>
  <c r="J107" i="6"/>
  <c r="I107" i="6"/>
  <c r="J106" i="6"/>
  <c r="I106" i="6"/>
  <c r="J104" i="6"/>
  <c r="I104" i="6"/>
  <c r="J103" i="6"/>
  <c r="I103" i="6"/>
  <c r="J102" i="6"/>
  <c r="I102" i="6"/>
  <c r="J101" i="6"/>
  <c r="I101" i="6"/>
  <c r="J100" i="6"/>
  <c r="I100" i="6"/>
  <c r="J99" i="6"/>
  <c r="I99" i="6"/>
  <c r="J98" i="6"/>
  <c r="I98" i="6"/>
  <c r="J96" i="6"/>
  <c r="I96" i="6"/>
  <c r="J95" i="6"/>
  <c r="I95" i="6"/>
  <c r="J94" i="6"/>
  <c r="I94" i="6"/>
  <c r="J93" i="6"/>
  <c r="I93" i="6"/>
  <c r="J92" i="6"/>
  <c r="I92" i="6"/>
  <c r="J91" i="6"/>
  <c r="I91" i="6"/>
  <c r="J90" i="6"/>
  <c r="I90" i="6"/>
  <c r="J89" i="6"/>
  <c r="I89" i="6"/>
  <c r="J88" i="6"/>
  <c r="I88" i="6"/>
  <c r="J87" i="6"/>
  <c r="I87" i="6"/>
  <c r="J86" i="6"/>
  <c r="I86" i="6"/>
  <c r="J85" i="6"/>
  <c r="I85" i="6"/>
  <c r="J84" i="6"/>
  <c r="I84" i="6"/>
  <c r="J83" i="6"/>
  <c r="I83" i="6"/>
  <c r="J82" i="6"/>
  <c r="I82" i="6"/>
  <c r="J81" i="6"/>
  <c r="I81" i="6"/>
  <c r="J79" i="6"/>
  <c r="I79" i="6"/>
  <c r="J78" i="6"/>
  <c r="I78" i="6"/>
  <c r="J77" i="6"/>
  <c r="I77" i="6"/>
  <c r="J76" i="6"/>
  <c r="I76" i="6"/>
  <c r="J75" i="6"/>
  <c r="I75" i="6"/>
  <c r="J74" i="6"/>
  <c r="I74" i="6"/>
  <c r="J73" i="6"/>
  <c r="I73" i="6"/>
  <c r="J72" i="6"/>
  <c r="I72" i="6"/>
  <c r="J71" i="6"/>
  <c r="I71" i="6"/>
  <c r="J70" i="6"/>
  <c r="I70" i="6"/>
  <c r="J69" i="6"/>
  <c r="I69" i="6"/>
  <c r="J68" i="6"/>
  <c r="I68" i="6"/>
  <c r="J67" i="6"/>
  <c r="I67" i="6"/>
  <c r="J66" i="6"/>
  <c r="I66" i="6"/>
  <c r="J65" i="6"/>
  <c r="I65" i="6"/>
  <c r="J64" i="6"/>
  <c r="I64" i="6"/>
  <c r="J63" i="6"/>
  <c r="I63" i="6"/>
  <c r="J62" i="6"/>
  <c r="I62" i="6"/>
  <c r="J61" i="6"/>
  <c r="I61" i="6"/>
  <c r="J60" i="6"/>
  <c r="I60" i="6"/>
  <c r="J59" i="6"/>
  <c r="I59" i="6"/>
  <c r="J58" i="6"/>
  <c r="I58" i="6"/>
  <c r="J57" i="6"/>
  <c r="I57" i="6"/>
  <c r="J56" i="6"/>
  <c r="I56" i="6"/>
  <c r="J55" i="6"/>
  <c r="I55" i="6"/>
  <c r="J54" i="6"/>
  <c r="I54" i="6"/>
  <c r="J53" i="6"/>
  <c r="I53" i="6"/>
  <c r="J52" i="6"/>
  <c r="I52" i="6"/>
  <c r="J51" i="6"/>
  <c r="I51" i="6"/>
  <c r="J50" i="6"/>
  <c r="I50" i="6"/>
  <c r="J49" i="6"/>
  <c r="I49" i="6"/>
  <c r="J47" i="6"/>
  <c r="I47" i="6"/>
  <c r="J46" i="6"/>
  <c r="I46" i="6"/>
  <c r="J45" i="6"/>
  <c r="I45" i="6"/>
  <c r="J44" i="6"/>
  <c r="I44" i="6"/>
  <c r="J43" i="6"/>
  <c r="I43" i="6"/>
  <c r="J42" i="6"/>
  <c r="I42" i="6"/>
  <c r="J41" i="6"/>
  <c r="I41" i="6"/>
  <c r="J40" i="6"/>
  <c r="I40" i="6"/>
  <c r="J39" i="6"/>
  <c r="I39" i="6"/>
  <c r="J35" i="6"/>
  <c r="I35" i="6"/>
  <c r="J34" i="6"/>
  <c r="I34" i="6"/>
  <c r="J33" i="6"/>
  <c r="I33" i="6"/>
  <c r="J31" i="6"/>
  <c r="I31" i="6"/>
  <c r="J30" i="6"/>
  <c r="I30" i="6"/>
  <c r="J29" i="6"/>
  <c r="I29" i="6"/>
  <c r="J28" i="6"/>
  <c r="I28" i="6"/>
  <c r="J27" i="6"/>
  <c r="I27" i="6"/>
  <c r="J26" i="6"/>
  <c r="I26" i="6"/>
  <c r="J25" i="6"/>
  <c r="I25" i="6"/>
  <c r="J24" i="6"/>
  <c r="I24" i="6"/>
  <c r="J20" i="6"/>
  <c r="I20" i="6"/>
  <c r="J19" i="6"/>
  <c r="I19" i="6"/>
  <c r="J18" i="6"/>
  <c r="I18" i="6"/>
  <c r="J17" i="6"/>
  <c r="I17" i="6"/>
  <c r="J16" i="6"/>
  <c r="I16" i="6"/>
  <c r="J15" i="6"/>
  <c r="I15" i="6"/>
  <c r="J14" i="6"/>
  <c r="I14" i="6"/>
  <c r="I13" i="6"/>
  <c r="J13" i="6"/>
  <c r="N187" i="6"/>
  <c r="M187" i="6"/>
  <c r="H187" i="6"/>
  <c r="G187" i="6"/>
  <c r="EZ208" i="8"/>
  <c r="EY208" i="8"/>
  <c r="EZ203" i="8"/>
  <c r="EY203" i="8"/>
  <c r="EZ202" i="8"/>
  <c r="EY202" i="8"/>
  <c r="EZ201" i="8"/>
  <c r="EY201" i="8"/>
  <c r="EZ200" i="8"/>
  <c r="EY200" i="8"/>
  <c r="EZ199" i="8"/>
  <c r="EY199" i="8"/>
  <c r="EZ198" i="8"/>
  <c r="EY198" i="8"/>
  <c r="EZ197" i="8"/>
  <c r="EY197" i="8"/>
  <c r="EZ196" i="8"/>
  <c r="EY196" i="8"/>
  <c r="EZ195" i="8"/>
  <c r="EY195" i="8"/>
  <c r="EZ194" i="8"/>
  <c r="EY194" i="8"/>
  <c r="EZ193" i="8"/>
  <c r="EY193" i="8"/>
  <c r="EZ192" i="8"/>
  <c r="EY192" i="8"/>
  <c r="EZ191" i="8"/>
  <c r="EY191" i="8"/>
  <c r="EZ190" i="8"/>
  <c r="EY190" i="8"/>
  <c r="EZ189" i="8"/>
  <c r="EY189" i="8"/>
  <c r="EZ180" i="8"/>
  <c r="EY180" i="8"/>
  <c r="EZ177" i="8"/>
  <c r="EY177" i="8"/>
  <c r="EZ176" i="8"/>
  <c r="EY176" i="8"/>
  <c r="EZ175" i="8"/>
  <c r="EY175" i="8"/>
  <c r="EZ174" i="8"/>
  <c r="EY174" i="8"/>
  <c r="EZ172" i="8"/>
  <c r="EY172" i="8"/>
  <c r="EZ171" i="8"/>
  <c r="EY171" i="8"/>
  <c r="EZ170" i="8"/>
  <c r="EY170" i="8"/>
  <c r="EZ169" i="8"/>
  <c r="EY169" i="8"/>
  <c r="EZ168" i="8"/>
  <c r="EY168" i="8"/>
  <c r="EZ167" i="8"/>
  <c r="EY167" i="8"/>
  <c r="EZ166" i="8"/>
  <c r="EY166" i="8"/>
  <c r="EZ165" i="8"/>
  <c r="EY165" i="8"/>
  <c r="EZ153" i="8"/>
  <c r="EY153" i="8"/>
  <c r="EZ152" i="8"/>
  <c r="EY152" i="8"/>
  <c r="EZ151" i="8"/>
  <c r="EY151" i="8"/>
  <c r="EZ150" i="8"/>
  <c r="EY150" i="8"/>
  <c r="EZ149" i="8"/>
  <c r="EY149" i="8"/>
  <c r="EZ148" i="8"/>
  <c r="EY148" i="8"/>
  <c r="EZ147" i="8"/>
  <c r="EY147" i="8"/>
  <c r="EZ146" i="8"/>
  <c r="EY146" i="8"/>
  <c r="EZ145" i="8"/>
  <c r="EY145" i="8"/>
  <c r="EZ144" i="8"/>
  <c r="EY144" i="8"/>
  <c r="EZ143" i="8"/>
  <c r="EY143" i="8"/>
  <c r="EZ142" i="8"/>
  <c r="EY142" i="8"/>
  <c r="EZ141" i="8"/>
  <c r="EY141" i="8"/>
  <c r="EZ140" i="8"/>
  <c r="EY140" i="8"/>
  <c r="EZ138" i="8"/>
  <c r="EY138" i="8"/>
  <c r="EZ137" i="8"/>
  <c r="EY137" i="8"/>
  <c r="EZ136" i="8"/>
  <c r="EY136" i="8"/>
  <c r="EZ135" i="8"/>
  <c r="EY135" i="8"/>
  <c r="EZ134" i="8"/>
  <c r="EY134" i="8"/>
  <c r="EZ133" i="8"/>
  <c r="EY133" i="8"/>
  <c r="EZ132" i="8"/>
  <c r="EY132" i="8"/>
  <c r="EZ131" i="8"/>
  <c r="EY131" i="8"/>
  <c r="EZ130" i="8"/>
  <c r="EY130" i="8"/>
  <c r="EZ129" i="8"/>
  <c r="EY129" i="8"/>
  <c r="EZ128" i="8"/>
  <c r="EY128" i="8"/>
  <c r="EZ127" i="8"/>
  <c r="EY127" i="8"/>
  <c r="EZ126" i="8"/>
  <c r="EY126" i="8"/>
  <c r="EZ125" i="8"/>
  <c r="EY125" i="8"/>
  <c r="EZ124" i="8"/>
  <c r="EY124" i="8"/>
  <c r="EZ123" i="8"/>
  <c r="EY123" i="8"/>
  <c r="EZ122" i="8"/>
  <c r="EY122" i="8"/>
  <c r="EZ121" i="8"/>
  <c r="EY121" i="8"/>
  <c r="EZ120" i="8"/>
  <c r="EY120" i="8"/>
  <c r="EZ118" i="8"/>
  <c r="EY118" i="8"/>
  <c r="EZ117" i="8"/>
  <c r="EY117" i="8"/>
  <c r="EZ114" i="8"/>
  <c r="EY114" i="8"/>
  <c r="EZ113" i="8"/>
  <c r="EY113" i="8"/>
  <c r="EZ112" i="8"/>
  <c r="EY112" i="8"/>
  <c r="EZ111" i="8"/>
  <c r="EY111" i="8"/>
  <c r="EZ110" i="8"/>
  <c r="EY110" i="8"/>
  <c r="EZ109" i="8"/>
  <c r="EY109" i="8"/>
  <c r="EZ108" i="8"/>
  <c r="EY108" i="8"/>
  <c r="EZ107" i="8"/>
  <c r="EY107" i="8"/>
  <c r="EZ106" i="8"/>
  <c r="EY106" i="8"/>
  <c r="EZ105" i="8"/>
  <c r="EY105" i="8"/>
  <c r="EZ104" i="8"/>
  <c r="EY104" i="8"/>
  <c r="EZ103" i="8"/>
  <c r="EY103" i="8"/>
  <c r="EZ102" i="8"/>
  <c r="EY102" i="8"/>
  <c r="EZ101" i="8"/>
  <c r="EY101" i="8"/>
  <c r="EZ100" i="8"/>
  <c r="EY100" i="8"/>
  <c r="EZ99" i="8"/>
  <c r="EY99" i="8"/>
  <c r="EZ98" i="8"/>
  <c r="EY98" i="8"/>
  <c r="EZ97" i="8"/>
  <c r="EY97" i="8"/>
  <c r="EZ96" i="8"/>
  <c r="EY96" i="8"/>
  <c r="EZ95" i="8"/>
  <c r="EY95" i="8"/>
  <c r="EZ94" i="8"/>
  <c r="EY94" i="8"/>
  <c r="EZ93" i="8"/>
  <c r="EY93" i="8"/>
  <c r="EZ92" i="8"/>
  <c r="EY92" i="8"/>
  <c r="EZ91" i="8"/>
  <c r="EY91" i="8"/>
  <c r="EZ90" i="8"/>
  <c r="EY90" i="8"/>
  <c r="EZ88" i="8"/>
  <c r="EY88" i="8"/>
  <c r="EZ87" i="8"/>
  <c r="EY87" i="8"/>
  <c r="EZ86" i="8"/>
  <c r="EY86" i="8"/>
  <c r="EZ83" i="8"/>
  <c r="EY83" i="8"/>
  <c r="EZ82" i="8"/>
  <c r="EY82" i="8"/>
  <c r="EZ81" i="8"/>
  <c r="EY81" i="8"/>
  <c r="EZ80" i="8"/>
  <c r="EY80" i="8"/>
  <c r="EZ79" i="8"/>
  <c r="EY79" i="8"/>
  <c r="EZ78" i="8"/>
  <c r="EY78" i="8"/>
  <c r="EZ76" i="8"/>
  <c r="EY76" i="8"/>
  <c r="EZ74" i="8"/>
  <c r="EY74" i="8"/>
  <c r="EZ73" i="8"/>
  <c r="EY73" i="8"/>
  <c r="EZ72" i="8"/>
  <c r="EY72" i="8"/>
  <c r="EZ71" i="8"/>
  <c r="EY71" i="8"/>
  <c r="EZ70" i="8"/>
  <c r="EY70" i="8"/>
  <c r="EZ69" i="8"/>
  <c r="EY69" i="8"/>
  <c r="EZ67" i="8"/>
  <c r="EY67" i="8"/>
  <c r="EZ62" i="8"/>
  <c r="EY62" i="8"/>
  <c r="EZ60" i="8"/>
  <c r="EY60" i="8"/>
  <c r="EZ59" i="8"/>
  <c r="EY59" i="8"/>
  <c r="EZ46" i="8"/>
  <c r="EY46" i="8"/>
  <c r="EZ45" i="8"/>
  <c r="EY45" i="8"/>
  <c r="EZ44" i="8"/>
  <c r="EY44" i="8"/>
  <c r="EZ43" i="8"/>
  <c r="EY43" i="8"/>
  <c r="EZ42" i="8"/>
  <c r="EY42" i="8"/>
  <c r="EZ41" i="8"/>
  <c r="EY41" i="8"/>
  <c r="EZ40" i="8"/>
  <c r="EY40" i="8"/>
  <c r="EZ39" i="8"/>
  <c r="EY39" i="8"/>
  <c r="EZ38" i="8"/>
  <c r="EY38" i="8"/>
  <c r="EZ37" i="8"/>
  <c r="EY37" i="8"/>
  <c r="EZ27" i="8"/>
  <c r="EY27" i="8"/>
  <c r="EZ24" i="8"/>
  <c r="EY24" i="8"/>
  <c r="EZ23" i="8"/>
  <c r="EY23" i="8"/>
  <c r="EZ21" i="8"/>
  <c r="EY21" i="8"/>
  <c r="EZ20" i="8"/>
  <c r="EY20" i="8"/>
  <c r="EZ19" i="8"/>
  <c r="EY19" i="8"/>
  <c r="EZ18" i="8"/>
  <c r="EY18" i="8"/>
  <c r="EZ16" i="8"/>
  <c r="EY16" i="8"/>
  <c r="EZ15" i="8"/>
  <c r="EY15" i="8"/>
  <c r="EZ14" i="8"/>
  <c r="EY14" i="8"/>
  <c r="EZ13" i="8"/>
  <c r="EY13" i="8"/>
  <c r="EZ12" i="8"/>
  <c r="EY12" i="8"/>
  <c r="ES208" i="8"/>
  <c r="ER208" i="8"/>
  <c r="ES207" i="8"/>
  <c r="ER207" i="8"/>
  <c r="ES203" i="8"/>
  <c r="ER203" i="8"/>
  <c r="ES202" i="8"/>
  <c r="ER202" i="8"/>
  <c r="ES201" i="8"/>
  <c r="ER201" i="8"/>
  <c r="ES200" i="8"/>
  <c r="ER200" i="8"/>
  <c r="ES199" i="8"/>
  <c r="ER199" i="8"/>
  <c r="ES198" i="8"/>
  <c r="ER198" i="8"/>
  <c r="ES197" i="8"/>
  <c r="ER197" i="8"/>
  <c r="ES196" i="8"/>
  <c r="ER196" i="8"/>
  <c r="ES195" i="8"/>
  <c r="ER195" i="8"/>
  <c r="ES194" i="8"/>
  <c r="ER194" i="8"/>
  <c r="ES193" i="8"/>
  <c r="ER193" i="8"/>
  <c r="ES192" i="8"/>
  <c r="ER192" i="8"/>
  <c r="ES191" i="8"/>
  <c r="ER191" i="8"/>
  <c r="ES190" i="8"/>
  <c r="ER190" i="8"/>
  <c r="ES189" i="8"/>
  <c r="ER189" i="8"/>
  <c r="ES180" i="8"/>
  <c r="ER180" i="8"/>
  <c r="ES177" i="8"/>
  <c r="ER177" i="8"/>
  <c r="ES176" i="8"/>
  <c r="ER176" i="8"/>
  <c r="ES175" i="8"/>
  <c r="ER175" i="8"/>
  <c r="ES174" i="8"/>
  <c r="ER174" i="8"/>
  <c r="ES172" i="8"/>
  <c r="ER172" i="8"/>
  <c r="ES171" i="8"/>
  <c r="ER171" i="8"/>
  <c r="ES170" i="8"/>
  <c r="ER170" i="8"/>
  <c r="ES169" i="8"/>
  <c r="ER169" i="8"/>
  <c r="ES168" i="8"/>
  <c r="ER168" i="8"/>
  <c r="ES167" i="8"/>
  <c r="ER167" i="8"/>
  <c r="ES166" i="8"/>
  <c r="ER166" i="8"/>
  <c r="ES165" i="8"/>
  <c r="ER165" i="8"/>
  <c r="ES163" i="8"/>
  <c r="ER163" i="8"/>
  <c r="ES162" i="8"/>
  <c r="ER162" i="8"/>
  <c r="ES153" i="8"/>
  <c r="ER153" i="8"/>
  <c r="ES152" i="8"/>
  <c r="ER152" i="8"/>
  <c r="ES151" i="8"/>
  <c r="ER151" i="8"/>
  <c r="ES150" i="8"/>
  <c r="ER150" i="8"/>
  <c r="ES149" i="8"/>
  <c r="ER149" i="8"/>
  <c r="ES148" i="8"/>
  <c r="ER148" i="8"/>
  <c r="ES147" i="8"/>
  <c r="ER147" i="8"/>
  <c r="ES146" i="8"/>
  <c r="ER146" i="8"/>
  <c r="ES145" i="8"/>
  <c r="ER145" i="8"/>
  <c r="ES144" i="8"/>
  <c r="ER144" i="8"/>
  <c r="ES143" i="8"/>
  <c r="ER143" i="8"/>
  <c r="ES142" i="8"/>
  <c r="ER142" i="8"/>
  <c r="ES141" i="8"/>
  <c r="ER141" i="8"/>
  <c r="ES140" i="8"/>
  <c r="ER140" i="8"/>
  <c r="ES138" i="8"/>
  <c r="ER138" i="8"/>
  <c r="ES137" i="8"/>
  <c r="ER137" i="8"/>
  <c r="ES136" i="8"/>
  <c r="ER136" i="8"/>
  <c r="ES135" i="8"/>
  <c r="ER135" i="8"/>
  <c r="ES134" i="8"/>
  <c r="ER134" i="8"/>
  <c r="ES133" i="8"/>
  <c r="ER133" i="8"/>
  <c r="ES132" i="8"/>
  <c r="ER132" i="8"/>
  <c r="ES131" i="8"/>
  <c r="ER131" i="8"/>
  <c r="ES130" i="8"/>
  <c r="ER130" i="8"/>
  <c r="ES129" i="8"/>
  <c r="ER129" i="8"/>
  <c r="ES128" i="8"/>
  <c r="ER128" i="8"/>
  <c r="ES127" i="8"/>
  <c r="ER127" i="8"/>
  <c r="ES126" i="8"/>
  <c r="ER126" i="8"/>
  <c r="ES125" i="8"/>
  <c r="ER125" i="8"/>
  <c r="ES124" i="8"/>
  <c r="ER124" i="8"/>
  <c r="ES123" i="8"/>
  <c r="ER123" i="8"/>
  <c r="ES122" i="8"/>
  <c r="ER122" i="8"/>
  <c r="ES121" i="8"/>
  <c r="ER121" i="8"/>
  <c r="ES120" i="8"/>
  <c r="ER120" i="8"/>
  <c r="ES118" i="8"/>
  <c r="ER118" i="8"/>
  <c r="ES117" i="8"/>
  <c r="ER117" i="8"/>
  <c r="ES114" i="8"/>
  <c r="ER114" i="8"/>
  <c r="ES113" i="8"/>
  <c r="ER113" i="8"/>
  <c r="ES112" i="8"/>
  <c r="ER112" i="8"/>
  <c r="ES111" i="8"/>
  <c r="ER111" i="8"/>
  <c r="ES110" i="8"/>
  <c r="ER110" i="8"/>
  <c r="ES109" i="8"/>
  <c r="ER109" i="8"/>
  <c r="ES108" i="8"/>
  <c r="ER108" i="8"/>
  <c r="ES107" i="8"/>
  <c r="ER107" i="8"/>
  <c r="ES106" i="8"/>
  <c r="ER106" i="8"/>
  <c r="ES105" i="8"/>
  <c r="ER105" i="8"/>
  <c r="ES104" i="8"/>
  <c r="ER104" i="8"/>
  <c r="ES103" i="8"/>
  <c r="ER103" i="8"/>
  <c r="ES102" i="8"/>
  <c r="ER102" i="8"/>
  <c r="ES101" i="8"/>
  <c r="ER101" i="8"/>
  <c r="ES100" i="8"/>
  <c r="ER100" i="8"/>
  <c r="ES99" i="8"/>
  <c r="ER99" i="8"/>
  <c r="ES98" i="8"/>
  <c r="ER98" i="8"/>
  <c r="ES97" i="8"/>
  <c r="ER97" i="8"/>
  <c r="ES96" i="8"/>
  <c r="ER96" i="8"/>
  <c r="ES95" i="8"/>
  <c r="ER95" i="8"/>
  <c r="ES94" i="8"/>
  <c r="ER94" i="8"/>
  <c r="ES93" i="8"/>
  <c r="ER93" i="8"/>
  <c r="ES92" i="8"/>
  <c r="ER92" i="8"/>
  <c r="ES91" i="8"/>
  <c r="ER91" i="8"/>
  <c r="ES90" i="8"/>
  <c r="ER90" i="8"/>
  <c r="ES88" i="8"/>
  <c r="ER88" i="8"/>
  <c r="ES87" i="8"/>
  <c r="ER87" i="8"/>
  <c r="ES83" i="8"/>
  <c r="ER83" i="8"/>
  <c r="ES82" i="8"/>
  <c r="ER82" i="8"/>
  <c r="ES81" i="8"/>
  <c r="ER81" i="8"/>
  <c r="ES80" i="8"/>
  <c r="ER80" i="8"/>
  <c r="ES79" i="8"/>
  <c r="ER79" i="8"/>
  <c r="ES78" i="8"/>
  <c r="ER78" i="8"/>
  <c r="ES76" i="8"/>
  <c r="ER76" i="8"/>
  <c r="ES74" i="8"/>
  <c r="ER74" i="8"/>
  <c r="ES73" i="8"/>
  <c r="ER73" i="8"/>
  <c r="ES72" i="8"/>
  <c r="ER72" i="8"/>
  <c r="ES71" i="8"/>
  <c r="ER71" i="8"/>
  <c r="ES70" i="8"/>
  <c r="ER70" i="8"/>
  <c r="ES69" i="8"/>
  <c r="ER69" i="8"/>
  <c r="ES67" i="8"/>
  <c r="ER67" i="8"/>
  <c r="ES62" i="8"/>
  <c r="ER62" i="8"/>
  <c r="ES60" i="8"/>
  <c r="ER60" i="8"/>
  <c r="ES59" i="8"/>
  <c r="ER59" i="8"/>
  <c r="ES46" i="8"/>
  <c r="ER46" i="8"/>
  <c r="ES45" i="8"/>
  <c r="ER45" i="8"/>
  <c r="ES44" i="8"/>
  <c r="ER44" i="8"/>
  <c r="ES43" i="8"/>
  <c r="ER43" i="8"/>
  <c r="ES42" i="8"/>
  <c r="ER42" i="8"/>
  <c r="ES41" i="8"/>
  <c r="ER41" i="8"/>
  <c r="ES40" i="8"/>
  <c r="ER40" i="8"/>
  <c r="ES39" i="8"/>
  <c r="ER39" i="8"/>
  <c r="ES38" i="8"/>
  <c r="ER38" i="8"/>
  <c r="ES37" i="8"/>
  <c r="ER37" i="8"/>
  <c r="ES32" i="8"/>
  <c r="ER32" i="8"/>
  <c r="ES24" i="8"/>
  <c r="ER24" i="8"/>
  <c r="ES23" i="8"/>
  <c r="ER23" i="8"/>
  <c r="ES21" i="8"/>
  <c r="ER21" i="8"/>
  <c r="ES20" i="8"/>
  <c r="ER20" i="8"/>
  <c r="ES16" i="8"/>
  <c r="ER16" i="8"/>
  <c r="ES15" i="8"/>
  <c r="ER15" i="8"/>
  <c r="ES14" i="8"/>
  <c r="ER14" i="8"/>
  <c r="ES13" i="8"/>
  <c r="ER13" i="8"/>
  <c r="ES12" i="8"/>
  <c r="ER12" i="8"/>
  <c r="EL208" i="8"/>
  <c r="EK208" i="8"/>
  <c r="EL207" i="8"/>
  <c r="EK207" i="8"/>
  <c r="EL206" i="8"/>
  <c r="EK206" i="8"/>
  <c r="EL203" i="8"/>
  <c r="EK203" i="8"/>
  <c r="EL202" i="8"/>
  <c r="EK202" i="8"/>
  <c r="EL201" i="8"/>
  <c r="EK201" i="8"/>
  <c r="EL200" i="8"/>
  <c r="EK200" i="8"/>
  <c r="EL199" i="8"/>
  <c r="EK199" i="8"/>
  <c r="EL198" i="8"/>
  <c r="EK198" i="8"/>
  <c r="EL197" i="8"/>
  <c r="EK197" i="8"/>
  <c r="EL196" i="8"/>
  <c r="EK196" i="8"/>
  <c r="EL195" i="8"/>
  <c r="EK195" i="8"/>
  <c r="EL194" i="8"/>
  <c r="EK194" i="8"/>
  <c r="EL193" i="8"/>
  <c r="EK193" i="8"/>
  <c r="EL192" i="8"/>
  <c r="EK192" i="8"/>
  <c r="EL191" i="8"/>
  <c r="EK191" i="8"/>
  <c r="EL190" i="8"/>
  <c r="EK190" i="8"/>
  <c r="EL189" i="8"/>
  <c r="EK189" i="8"/>
  <c r="EL187" i="8"/>
  <c r="EK187" i="8"/>
  <c r="EL180" i="8"/>
  <c r="EK180" i="8"/>
  <c r="EL177" i="8"/>
  <c r="EK177" i="8"/>
  <c r="EL176" i="8"/>
  <c r="EK176" i="8"/>
  <c r="EL175" i="8"/>
  <c r="EK175" i="8"/>
  <c r="EL174" i="8"/>
  <c r="EK174" i="8"/>
  <c r="EL172" i="8"/>
  <c r="EK172" i="8"/>
  <c r="EL171" i="8"/>
  <c r="EK171" i="8"/>
  <c r="EL170" i="8"/>
  <c r="EK170" i="8"/>
  <c r="EL169" i="8"/>
  <c r="EK169" i="8"/>
  <c r="EL168" i="8"/>
  <c r="EK168" i="8"/>
  <c r="EL167" i="8"/>
  <c r="EK167" i="8"/>
  <c r="EL166" i="8"/>
  <c r="EK166" i="8"/>
  <c r="EL165" i="8"/>
  <c r="EK165" i="8"/>
  <c r="EL163" i="8"/>
  <c r="EK163" i="8"/>
  <c r="EL162" i="8"/>
  <c r="EK162" i="8"/>
  <c r="EL153" i="8"/>
  <c r="EK153" i="8"/>
  <c r="EL152" i="8"/>
  <c r="EK152" i="8"/>
  <c r="EL151" i="8"/>
  <c r="EK151" i="8"/>
  <c r="EL150" i="8"/>
  <c r="EK150" i="8"/>
  <c r="EL149" i="8"/>
  <c r="EK149" i="8"/>
  <c r="EL148" i="8"/>
  <c r="EK148" i="8"/>
  <c r="EL147" i="8"/>
  <c r="EK147" i="8"/>
  <c r="EL146" i="8"/>
  <c r="EK146" i="8"/>
  <c r="EL145" i="8"/>
  <c r="EK145" i="8"/>
  <c r="EL144" i="8"/>
  <c r="EK144" i="8"/>
  <c r="EL143" i="8"/>
  <c r="EK143" i="8"/>
  <c r="EL142" i="8"/>
  <c r="EK142" i="8"/>
  <c r="EL141" i="8"/>
  <c r="EK141" i="8"/>
  <c r="EL140" i="8"/>
  <c r="EK140" i="8"/>
  <c r="EL138" i="8"/>
  <c r="EK138" i="8"/>
  <c r="EL137" i="8"/>
  <c r="EK137" i="8"/>
  <c r="EL136" i="8"/>
  <c r="EK136" i="8"/>
  <c r="EL135" i="8"/>
  <c r="EK135" i="8"/>
  <c r="EL134" i="8"/>
  <c r="EK134" i="8"/>
  <c r="EL133" i="8"/>
  <c r="EK133" i="8"/>
  <c r="EL132" i="8"/>
  <c r="EK132" i="8"/>
  <c r="EL131" i="8"/>
  <c r="EK131" i="8"/>
  <c r="EL130" i="8"/>
  <c r="EK130" i="8"/>
  <c r="EL129" i="8"/>
  <c r="EK129" i="8"/>
  <c r="EL128" i="8"/>
  <c r="EK128" i="8"/>
  <c r="EL127" i="8"/>
  <c r="EK127" i="8"/>
  <c r="EL126" i="8"/>
  <c r="EK126" i="8"/>
  <c r="EL125" i="8"/>
  <c r="EK125" i="8"/>
  <c r="EL124" i="8"/>
  <c r="EK124" i="8"/>
  <c r="EL123" i="8"/>
  <c r="EK123" i="8"/>
  <c r="EL122" i="8"/>
  <c r="EK122" i="8"/>
  <c r="EL121" i="8"/>
  <c r="EK121" i="8"/>
  <c r="EL118" i="8"/>
  <c r="EK118" i="8"/>
  <c r="EL117" i="8"/>
  <c r="EK117" i="8"/>
  <c r="EL114" i="8"/>
  <c r="EK114" i="8"/>
  <c r="EL113" i="8"/>
  <c r="EK113" i="8"/>
  <c r="EL112" i="8"/>
  <c r="EK112" i="8"/>
  <c r="EL111" i="8"/>
  <c r="EK111" i="8"/>
  <c r="EL110" i="8"/>
  <c r="EK110" i="8"/>
  <c r="EL109" i="8"/>
  <c r="EK109" i="8"/>
  <c r="EL108" i="8"/>
  <c r="EK108" i="8"/>
  <c r="EL107" i="8"/>
  <c r="EK107" i="8"/>
  <c r="EL106" i="8"/>
  <c r="EK106" i="8"/>
  <c r="EL105" i="8"/>
  <c r="EK105" i="8"/>
  <c r="EL104" i="8"/>
  <c r="EK104" i="8"/>
  <c r="EL103" i="8"/>
  <c r="EK103" i="8"/>
  <c r="EL102" i="8"/>
  <c r="EK102" i="8"/>
  <c r="EL101" i="8"/>
  <c r="EK101" i="8"/>
  <c r="EL100" i="8"/>
  <c r="EK100" i="8"/>
  <c r="EL99" i="8"/>
  <c r="EK99" i="8"/>
  <c r="EL98" i="8"/>
  <c r="EK98" i="8"/>
  <c r="EL97" i="8"/>
  <c r="EK97" i="8"/>
  <c r="EL96" i="8"/>
  <c r="EK96" i="8"/>
  <c r="EL95" i="8"/>
  <c r="EK95" i="8"/>
  <c r="EL94" i="8"/>
  <c r="EK94" i="8"/>
  <c r="EL93" i="8"/>
  <c r="EK93" i="8"/>
  <c r="EL92" i="8"/>
  <c r="EK92" i="8"/>
  <c r="EL91" i="8"/>
  <c r="EK91" i="8"/>
  <c r="EL90" i="8"/>
  <c r="EK90" i="8"/>
  <c r="EL88" i="8"/>
  <c r="EK88" i="8"/>
  <c r="EL87" i="8"/>
  <c r="EK87" i="8"/>
  <c r="EL86" i="8"/>
  <c r="EK86" i="8"/>
  <c r="EL83" i="8"/>
  <c r="EK83" i="8"/>
  <c r="EL82" i="8"/>
  <c r="EK82" i="8"/>
  <c r="EL81" i="8"/>
  <c r="EK81" i="8"/>
  <c r="EL80" i="8"/>
  <c r="EK80" i="8"/>
  <c r="EL79" i="8"/>
  <c r="EK79" i="8"/>
  <c r="EL78" i="8"/>
  <c r="EK78" i="8"/>
  <c r="EL76" i="8"/>
  <c r="EK76" i="8"/>
  <c r="EL74" i="8"/>
  <c r="EK74" i="8"/>
  <c r="EL73" i="8"/>
  <c r="EK73" i="8"/>
  <c r="EL72" i="8"/>
  <c r="EK72" i="8"/>
  <c r="EL71" i="8"/>
  <c r="EK71" i="8"/>
  <c r="EL70" i="8"/>
  <c r="EK70" i="8"/>
  <c r="EL69" i="8"/>
  <c r="EK69" i="8"/>
  <c r="EL67" i="8"/>
  <c r="EK67" i="8"/>
  <c r="EL62" i="8"/>
  <c r="EK62" i="8"/>
  <c r="EL60" i="8"/>
  <c r="EK60" i="8"/>
  <c r="EL59" i="8"/>
  <c r="EK59" i="8"/>
  <c r="EL58" i="8"/>
  <c r="EK58" i="8"/>
  <c r="EL46" i="8"/>
  <c r="EK46" i="8"/>
  <c r="EL45" i="8"/>
  <c r="EK45" i="8"/>
  <c r="EL44" i="8"/>
  <c r="EK44" i="8"/>
  <c r="EL43" i="8"/>
  <c r="EK43" i="8"/>
  <c r="EL42" i="8"/>
  <c r="EK42" i="8"/>
  <c r="EL41" i="8"/>
  <c r="EK41" i="8"/>
  <c r="EL40" i="8"/>
  <c r="EK40" i="8"/>
  <c r="EL39" i="8"/>
  <c r="EK39" i="8"/>
  <c r="EL38" i="8"/>
  <c r="EK38" i="8"/>
  <c r="EL37" i="8"/>
  <c r="EK37" i="8"/>
  <c r="EL32" i="8"/>
  <c r="EK32" i="8"/>
  <c r="EL29" i="8"/>
  <c r="EK29" i="8"/>
  <c r="EL27" i="8"/>
  <c r="EK27" i="8"/>
  <c r="EL24" i="8"/>
  <c r="EK24" i="8"/>
  <c r="EL23" i="8"/>
  <c r="EK23" i="8"/>
  <c r="EL21" i="8"/>
  <c r="EK21" i="8"/>
  <c r="EL20" i="8"/>
  <c r="EK20" i="8"/>
  <c r="EL19" i="8"/>
  <c r="EK19" i="8"/>
  <c r="EL18" i="8"/>
  <c r="EK18" i="8"/>
  <c r="EL16" i="8"/>
  <c r="EK16" i="8"/>
  <c r="EL15" i="8"/>
  <c r="EK15" i="8"/>
  <c r="EL14" i="8"/>
  <c r="EK14" i="8"/>
  <c r="EL13" i="8"/>
  <c r="EK13" i="8"/>
  <c r="EL12" i="8"/>
  <c r="EK12" i="8"/>
  <c r="EE208" i="8"/>
  <c r="ED208" i="8"/>
  <c r="EE207" i="8"/>
  <c r="ED207" i="8"/>
  <c r="EE206" i="8"/>
  <c r="ED206" i="8"/>
  <c r="EE205" i="8"/>
  <c r="ED205" i="8"/>
  <c r="EE203" i="8"/>
  <c r="ED203" i="8"/>
  <c r="EE202" i="8"/>
  <c r="ED202" i="8"/>
  <c r="EE201" i="8"/>
  <c r="ED201" i="8"/>
  <c r="EE200" i="8"/>
  <c r="ED200" i="8"/>
  <c r="EE199" i="8"/>
  <c r="ED199" i="8"/>
  <c r="EE198" i="8"/>
  <c r="ED198" i="8"/>
  <c r="EE197" i="8"/>
  <c r="ED197" i="8"/>
  <c r="EE196" i="8"/>
  <c r="ED196" i="8"/>
  <c r="EE195" i="8"/>
  <c r="ED195" i="8"/>
  <c r="EE194" i="8"/>
  <c r="ED194" i="8"/>
  <c r="EE193" i="8"/>
  <c r="ED193" i="8"/>
  <c r="EE192" i="8"/>
  <c r="ED192" i="8"/>
  <c r="EE191" i="8"/>
  <c r="ED191" i="8"/>
  <c r="EE190" i="8"/>
  <c r="ED190" i="8"/>
  <c r="EE189" i="8"/>
  <c r="ED189" i="8"/>
  <c r="EE187" i="8"/>
  <c r="ED187" i="8"/>
  <c r="EE185" i="8"/>
  <c r="ED185" i="8"/>
  <c r="EE184" i="8"/>
  <c r="ED184" i="8"/>
  <c r="EE183" i="8"/>
  <c r="ED183" i="8"/>
  <c r="EE182" i="8"/>
  <c r="ED182" i="8"/>
  <c r="EE180" i="8"/>
  <c r="ED180" i="8"/>
  <c r="EE177" i="8"/>
  <c r="ED177" i="8"/>
  <c r="EE176" i="8"/>
  <c r="ED176" i="8"/>
  <c r="EE175" i="8"/>
  <c r="ED175" i="8"/>
  <c r="EE174" i="8"/>
  <c r="ED174" i="8"/>
  <c r="EE172" i="8"/>
  <c r="ED172" i="8"/>
  <c r="EE171" i="8"/>
  <c r="ED171" i="8"/>
  <c r="EE170" i="8"/>
  <c r="ED170" i="8"/>
  <c r="EE169" i="8"/>
  <c r="ED169" i="8"/>
  <c r="EE168" i="8"/>
  <c r="ED168" i="8"/>
  <c r="EE167" i="8"/>
  <c r="ED167" i="8"/>
  <c r="EE166" i="8"/>
  <c r="ED166" i="8"/>
  <c r="EE165" i="8"/>
  <c r="ED165" i="8"/>
  <c r="EE163" i="8"/>
  <c r="ED163" i="8"/>
  <c r="EE162" i="8"/>
  <c r="ED162" i="8"/>
  <c r="EE161" i="8"/>
  <c r="ED161" i="8"/>
  <c r="EE158" i="8"/>
  <c r="ED158" i="8"/>
  <c r="EE156" i="8"/>
  <c r="ED156" i="8"/>
  <c r="EE155" i="8"/>
  <c r="ED155" i="8"/>
  <c r="EE153" i="8"/>
  <c r="ED153" i="8"/>
  <c r="EE152" i="8"/>
  <c r="ED152" i="8"/>
  <c r="EE151" i="8"/>
  <c r="ED151" i="8"/>
  <c r="EE150" i="8"/>
  <c r="ED150" i="8"/>
  <c r="EE149" i="8"/>
  <c r="ED149" i="8"/>
  <c r="EE148" i="8"/>
  <c r="ED148" i="8"/>
  <c r="EE147" i="8"/>
  <c r="ED147" i="8"/>
  <c r="EE146" i="8"/>
  <c r="ED146" i="8"/>
  <c r="EE145" i="8"/>
  <c r="ED145" i="8"/>
  <c r="EE144" i="8"/>
  <c r="ED144" i="8"/>
  <c r="EE143" i="8"/>
  <c r="ED143" i="8"/>
  <c r="EE142" i="8"/>
  <c r="ED142" i="8"/>
  <c r="EE141" i="8"/>
  <c r="ED141" i="8"/>
  <c r="EE140" i="8"/>
  <c r="ED140" i="8"/>
  <c r="EE138" i="8"/>
  <c r="ED138" i="8"/>
  <c r="EE137" i="8"/>
  <c r="ED137" i="8"/>
  <c r="EE136" i="8"/>
  <c r="ED136" i="8"/>
  <c r="EE135" i="8"/>
  <c r="ED135" i="8"/>
  <c r="EE134" i="8"/>
  <c r="ED134" i="8"/>
  <c r="EE133" i="8"/>
  <c r="ED133" i="8"/>
  <c r="EE132" i="8"/>
  <c r="ED132" i="8"/>
  <c r="EE131" i="8"/>
  <c r="ED131" i="8"/>
  <c r="EE130" i="8"/>
  <c r="ED130" i="8"/>
  <c r="EE129" i="8"/>
  <c r="ED129" i="8"/>
  <c r="EE128" i="8"/>
  <c r="ED128" i="8"/>
  <c r="EE127" i="8"/>
  <c r="ED127" i="8"/>
  <c r="EE126" i="8"/>
  <c r="ED126" i="8"/>
  <c r="EE125" i="8"/>
  <c r="ED125" i="8"/>
  <c r="EE124" i="8"/>
  <c r="ED124" i="8"/>
  <c r="EE123" i="8"/>
  <c r="ED123" i="8"/>
  <c r="EE122" i="8"/>
  <c r="ED122" i="8"/>
  <c r="EE121" i="8"/>
  <c r="ED121" i="8"/>
  <c r="EE120" i="8"/>
  <c r="ED120" i="8"/>
  <c r="EE118" i="8"/>
  <c r="ED118" i="8"/>
  <c r="EE117" i="8"/>
  <c r="ED117" i="8"/>
  <c r="EE114" i="8"/>
  <c r="ED114" i="8"/>
  <c r="EE113" i="8"/>
  <c r="ED113" i="8"/>
  <c r="EE112" i="8"/>
  <c r="ED112" i="8"/>
  <c r="EE111" i="8"/>
  <c r="ED111" i="8"/>
  <c r="EE110" i="8"/>
  <c r="ED110" i="8"/>
  <c r="EE109" i="8"/>
  <c r="ED109" i="8"/>
  <c r="EE108" i="8"/>
  <c r="ED108" i="8"/>
  <c r="EE107" i="8"/>
  <c r="ED107" i="8"/>
  <c r="EE106" i="8"/>
  <c r="ED106" i="8"/>
  <c r="EE105" i="8"/>
  <c r="ED105" i="8"/>
  <c r="EE104" i="8"/>
  <c r="ED104" i="8"/>
  <c r="EE103" i="8"/>
  <c r="ED103" i="8"/>
  <c r="EE102" i="8"/>
  <c r="ED102" i="8"/>
  <c r="EE101" i="8"/>
  <c r="ED101" i="8"/>
  <c r="EE100" i="8"/>
  <c r="ED100" i="8"/>
  <c r="EE99" i="8"/>
  <c r="ED99" i="8"/>
  <c r="EE98" i="8"/>
  <c r="ED98" i="8"/>
  <c r="EE97" i="8"/>
  <c r="ED97" i="8"/>
  <c r="EE96" i="8"/>
  <c r="ED96" i="8"/>
  <c r="EE95" i="8"/>
  <c r="ED95" i="8"/>
  <c r="EE94" i="8"/>
  <c r="ED94" i="8"/>
  <c r="EE93" i="8"/>
  <c r="ED93" i="8"/>
  <c r="EE92" i="8"/>
  <c r="ED92" i="8"/>
  <c r="EE91" i="8"/>
  <c r="ED91" i="8"/>
  <c r="EE90" i="8"/>
  <c r="ED90" i="8"/>
  <c r="EE88" i="8"/>
  <c r="ED88" i="8"/>
  <c r="EE87" i="8"/>
  <c r="ED87" i="8"/>
  <c r="EE86" i="8"/>
  <c r="ED86" i="8"/>
  <c r="EE83" i="8"/>
  <c r="ED83" i="8"/>
  <c r="EE82" i="8"/>
  <c r="ED82" i="8"/>
  <c r="EE81" i="8"/>
  <c r="ED81" i="8"/>
  <c r="EE80" i="8"/>
  <c r="ED80" i="8"/>
  <c r="EE79" i="8"/>
  <c r="ED79" i="8"/>
  <c r="EE78" i="8"/>
  <c r="ED78" i="8"/>
  <c r="EE76" i="8"/>
  <c r="ED76" i="8"/>
  <c r="EE75" i="8"/>
  <c r="ED75" i="8"/>
  <c r="EE74" i="8"/>
  <c r="ED74" i="8"/>
  <c r="EE73" i="8"/>
  <c r="ED73" i="8"/>
  <c r="EE72" i="8"/>
  <c r="ED72" i="8"/>
  <c r="EE71" i="8"/>
  <c r="ED71" i="8"/>
  <c r="EE70" i="8"/>
  <c r="ED70" i="8"/>
  <c r="EE69" i="8"/>
  <c r="ED69" i="8"/>
  <c r="EE68" i="8"/>
  <c r="ED68" i="8"/>
  <c r="EE67" i="8"/>
  <c r="ED67" i="8"/>
  <c r="EE62" i="8"/>
  <c r="ED62" i="8"/>
  <c r="EE60" i="8"/>
  <c r="ED60" i="8"/>
  <c r="EE59" i="8"/>
  <c r="ED59" i="8"/>
  <c r="EE58" i="8"/>
  <c r="ED58" i="8"/>
  <c r="EE51" i="8"/>
  <c r="ED51" i="8"/>
  <c r="EE49" i="8"/>
  <c r="ED49" i="8"/>
  <c r="EE46" i="8"/>
  <c r="ED46" i="8"/>
  <c r="EE45" i="8"/>
  <c r="ED45" i="8"/>
  <c r="EE44" i="8"/>
  <c r="ED44" i="8"/>
  <c r="EE43" i="8"/>
  <c r="ED43" i="8"/>
  <c r="EE42" i="8"/>
  <c r="ED42" i="8"/>
  <c r="EE41" i="8"/>
  <c r="ED41" i="8"/>
  <c r="EE40" i="8"/>
  <c r="ED40" i="8"/>
  <c r="EE39" i="8"/>
  <c r="ED39" i="8"/>
  <c r="EE38" i="8"/>
  <c r="ED38" i="8"/>
  <c r="EE37" i="8"/>
  <c r="ED37" i="8"/>
  <c r="EE32" i="8"/>
  <c r="ED32" i="8"/>
  <c r="EE29" i="8"/>
  <c r="ED29" i="8"/>
  <c r="EE27" i="8"/>
  <c r="ED27" i="8"/>
  <c r="EE24" i="8"/>
  <c r="ED24" i="8"/>
  <c r="EE23" i="8"/>
  <c r="ED23" i="8"/>
  <c r="EE21" i="8"/>
  <c r="ED21" i="8"/>
  <c r="EE20" i="8"/>
  <c r="ED20" i="8"/>
  <c r="EE19" i="8"/>
  <c r="ED19" i="8"/>
  <c r="EE18" i="8"/>
  <c r="ED18" i="8"/>
  <c r="EE16" i="8"/>
  <c r="ED16" i="8"/>
  <c r="EE15" i="8"/>
  <c r="ED15" i="8"/>
  <c r="EE14" i="8"/>
  <c r="ED14" i="8"/>
  <c r="EE13" i="8"/>
  <c r="ED13" i="8"/>
  <c r="EE12" i="8"/>
  <c r="ED12" i="8"/>
  <c r="DX208" i="8"/>
  <c r="DW208" i="8"/>
  <c r="DX207" i="8"/>
  <c r="DW207" i="8"/>
  <c r="DX206" i="8"/>
  <c r="DW206" i="8"/>
  <c r="DX205" i="8"/>
  <c r="DW205" i="8"/>
  <c r="DX204" i="8"/>
  <c r="DW204" i="8"/>
  <c r="DX203" i="8"/>
  <c r="DW203" i="8"/>
  <c r="DX202" i="8"/>
  <c r="DW202" i="8"/>
  <c r="DX201" i="8"/>
  <c r="DW201" i="8"/>
  <c r="DX200" i="8"/>
  <c r="DW200" i="8"/>
  <c r="DX199" i="8"/>
  <c r="DW199" i="8"/>
  <c r="DX198" i="8"/>
  <c r="DW198" i="8"/>
  <c r="DX197" i="8"/>
  <c r="DW197" i="8"/>
  <c r="DX196" i="8"/>
  <c r="DW196" i="8"/>
  <c r="DX195" i="8"/>
  <c r="DW195" i="8"/>
  <c r="DX194" i="8"/>
  <c r="DW194" i="8"/>
  <c r="DX193" i="8"/>
  <c r="DW193" i="8"/>
  <c r="DX192" i="8"/>
  <c r="DW192" i="8"/>
  <c r="DX191" i="8"/>
  <c r="DW191" i="8"/>
  <c r="DX190" i="8"/>
  <c r="DW190" i="8"/>
  <c r="DX189" i="8"/>
  <c r="DW189" i="8"/>
  <c r="DX187" i="8"/>
  <c r="DW187" i="8"/>
  <c r="DX186" i="8"/>
  <c r="DW186" i="8"/>
  <c r="DX185" i="8"/>
  <c r="DW185" i="8"/>
  <c r="DX184" i="8"/>
  <c r="DW184" i="8"/>
  <c r="DX183" i="8"/>
  <c r="DW183" i="8"/>
  <c r="DX182" i="8"/>
  <c r="DW182" i="8"/>
  <c r="DX181" i="8"/>
  <c r="DW181" i="8"/>
  <c r="DX180" i="8"/>
  <c r="DW180" i="8"/>
  <c r="DX177" i="8"/>
  <c r="DW177" i="8"/>
  <c r="DX176" i="8"/>
  <c r="DW176" i="8"/>
  <c r="DX175" i="8"/>
  <c r="DW175" i="8"/>
  <c r="DX174" i="8"/>
  <c r="DW174" i="8"/>
  <c r="DX172" i="8"/>
  <c r="DW172" i="8"/>
  <c r="DX171" i="8"/>
  <c r="DW171" i="8"/>
  <c r="DX170" i="8"/>
  <c r="DW170" i="8"/>
  <c r="DX169" i="8"/>
  <c r="DW169" i="8"/>
  <c r="DX168" i="8"/>
  <c r="DW168" i="8"/>
  <c r="DX167" i="8"/>
  <c r="DW167" i="8"/>
  <c r="DX166" i="8"/>
  <c r="DW166" i="8"/>
  <c r="DX165" i="8"/>
  <c r="DW165" i="8"/>
  <c r="DX163" i="8"/>
  <c r="DW163" i="8"/>
  <c r="DX162" i="8"/>
  <c r="DW162" i="8"/>
  <c r="DX161" i="8"/>
  <c r="DW161" i="8"/>
  <c r="DX160" i="8"/>
  <c r="DW160" i="8"/>
  <c r="DX159" i="8"/>
  <c r="DW159" i="8"/>
  <c r="DX158" i="8"/>
  <c r="DW158" i="8"/>
  <c r="DX157" i="8"/>
  <c r="DW157" i="8"/>
  <c r="DX156" i="8"/>
  <c r="DW156" i="8"/>
  <c r="DX155" i="8"/>
  <c r="DW155" i="8"/>
  <c r="DX154" i="8"/>
  <c r="DW154" i="8"/>
  <c r="DX153" i="8"/>
  <c r="DW153" i="8"/>
  <c r="DX152" i="8"/>
  <c r="DW152" i="8"/>
  <c r="DX151" i="8"/>
  <c r="DW151" i="8"/>
  <c r="DX150" i="8"/>
  <c r="DW150" i="8"/>
  <c r="DX149" i="8"/>
  <c r="DW149" i="8"/>
  <c r="DX148" i="8"/>
  <c r="DW148" i="8"/>
  <c r="DX147" i="8"/>
  <c r="DW147" i="8"/>
  <c r="DX146" i="8"/>
  <c r="DW146" i="8"/>
  <c r="DX145" i="8"/>
  <c r="DW145" i="8"/>
  <c r="DX144" i="8"/>
  <c r="DW144" i="8"/>
  <c r="DX143" i="8"/>
  <c r="DW143" i="8"/>
  <c r="DX142" i="8"/>
  <c r="DW142" i="8"/>
  <c r="DX141" i="8"/>
  <c r="DW141" i="8"/>
  <c r="DX140" i="8"/>
  <c r="DW140" i="8"/>
  <c r="DX138" i="8"/>
  <c r="DW138" i="8"/>
  <c r="DX137" i="8"/>
  <c r="DW137" i="8"/>
  <c r="DX136" i="8"/>
  <c r="DW136" i="8"/>
  <c r="DX135" i="8"/>
  <c r="DW135" i="8"/>
  <c r="DX134" i="8"/>
  <c r="DW134" i="8"/>
  <c r="DX133" i="8"/>
  <c r="DW133" i="8"/>
  <c r="DX132" i="8"/>
  <c r="DW132" i="8"/>
  <c r="DX131" i="8"/>
  <c r="DW131" i="8"/>
  <c r="DX130" i="8"/>
  <c r="DW130" i="8"/>
  <c r="DX129" i="8"/>
  <c r="DW129" i="8"/>
  <c r="DX128" i="8"/>
  <c r="DW128" i="8"/>
  <c r="DX127" i="8"/>
  <c r="DW127" i="8"/>
  <c r="DX126" i="8"/>
  <c r="DW126" i="8"/>
  <c r="DX125" i="8"/>
  <c r="DW125" i="8"/>
  <c r="DX124" i="8"/>
  <c r="DW124" i="8"/>
  <c r="DX123" i="8"/>
  <c r="DW123" i="8"/>
  <c r="DX122" i="8"/>
  <c r="DW122" i="8"/>
  <c r="DX121" i="8"/>
  <c r="DW121" i="8"/>
  <c r="DX120" i="8"/>
  <c r="DW120" i="8"/>
  <c r="DX119" i="8"/>
  <c r="DW119" i="8"/>
  <c r="DX118" i="8"/>
  <c r="DW118" i="8"/>
  <c r="DX117" i="8"/>
  <c r="DW117" i="8"/>
  <c r="DX116" i="8"/>
  <c r="DW116" i="8"/>
  <c r="DX114" i="8"/>
  <c r="DW114" i="8"/>
  <c r="DX113" i="8"/>
  <c r="DW113" i="8"/>
  <c r="DX112" i="8"/>
  <c r="DW112" i="8"/>
  <c r="DX111" i="8"/>
  <c r="DW111" i="8"/>
  <c r="DX110" i="8"/>
  <c r="DW110" i="8"/>
  <c r="DX109" i="8"/>
  <c r="DW109" i="8"/>
  <c r="DX108" i="8"/>
  <c r="DW108" i="8"/>
  <c r="DX107" i="8"/>
  <c r="DW107" i="8"/>
  <c r="DX106" i="8"/>
  <c r="DW106" i="8"/>
  <c r="DX105" i="8"/>
  <c r="DW105" i="8"/>
  <c r="DX104" i="8"/>
  <c r="DW104" i="8"/>
  <c r="DX103" i="8"/>
  <c r="DW103" i="8"/>
  <c r="DX102" i="8"/>
  <c r="DW102" i="8"/>
  <c r="DX101" i="8"/>
  <c r="DW101" i="8"/>
  <c r="DX100" i="8"/>
  <c r="DW100" i="8"/>
  <c r="DX99" i="8"/>
  <c r="DW99" i="8"/>
  <c r="DX98" i="8"/>
  <c r="DW98" i="8"/>
  <c r="DX97" i="8"/>
  <c r="DW97" i="8"/>
  <c r="DX96" i="8"/>
  <c r="DW96" i="8"/>
  <c r="DX95" i="8"/>
  <c r="DW95" i="8"/>
  <c r="DX94" i="8"/>
  <c r="DW94" i="8"/>
  <c r="DX93" i="8"/>
  <c r="DW93" i="8"/>
  <c r="DX92" i="8"/>
  <c r="DW92" i="8"/>
  <c r="DX91" i="8"/>
  <c r="DW91" i="8"/>
  <c r="DX90" i="8"/>
  <c r="DW90" i="8"/>
  <c r="DX88" i="8"/>
  <c r="DW88" i="8"/>
  <c r="DX87" i="8"/>
  <c r="DW87" i="8"/>
  <c r="DX86" i="8"/>
  <c r="DW86" i="8"/>
  <c r="DX85" i="8"/>
  <c r="DW85" i="8"/>
  <c r="DX84" i="8"/>
  <c r="DW84" i="8"/>
  <c r="DX83" i="8"/>
  <c r="DW83" i="8"/>
  <c r="DX82" i="8"/>
  <c r="DW82" i="8"/>
  <c r="DX81" i="8"/>
  <c r="DW81" i="8"/>
  <c r="DX80" i="8"/>
  <c r="DW80" i="8"/>
  <c r="DX79" i="8"/>
  <c r="DW79" i="8"/>
  <c r="DX78" i="8"/>
  <c r="DW78" i="8"/>
  <c r="DX76" i="8"/>
  <c r="DW76" i="8"/>
  <c r="DX74" i="8"/>
  <c r="DW74" i="8"/>
  <c r="DX73" i="8"/>
  <c r="DW73" i="8"/>
  <c r="DX72" i="8"/>
  <c r="DW72" i="8"/>
  <c r="DX71" i="8"/>
  <c r="DW71" i="8"/>
  <c r="DX70" i="8"/>
  <c r="DW70" i="8"/>
  <c r="DX69" i="8"/>
  <c r="DW69" i="8"/>
  <c r="DX67" i="8"/>
  <c r="DW67" i="8"/>
  <c r="DX65" i="8"/>
  <c r="DW65" i="8"/>
  <c r="DX64" i="8"/>
  <c r="DW64" i="8"/>
  <c r="DX63" i="8"/>
  <c r="DW63" i="8"/>
  <c r="DX62" i="8"/>
  <c r="DW62" i="8"/>
  <c r="DX60" i="8"/>
  <c r="DW60" i="8"/>
  <c r="DX59" i="8"/>
  <c r="DW59" i="8"/>
  <c r="DX58" i="8"/>
  <c r="DW58" i="8"/>
  <c r="DX57" i="8"/>
  <c r="DW57" i="8"/>
  <c r="DX56" i="8"/>
  <c r="DW56" i="8"/>
  <c r="DX55" i="8"/>
  <c r="DW55" i="8"/>
  <c r="DX54" i="8"/>
  <c r="DW54" i="8"/>
  <c r="DX53" i="8"/>
  <c r="DW53" i="8"/>
  <c r="DX52" i="8"/>
  <c r="DW52" i="8"/>
  <c r="DX51" i="8"/>
  <c r="DW51" i="8"/>
  <c r="DX50" i="8"/>
  <c r="DW50" i="8"/>
  <c r="DX49" i="8"/>
  <c r="DW49" i="8"/>
  <c r="DX48" i="8"/>
  <c r="DW48" i="8"/>
  <c r="DX47" i="8"/>
  <c r="DW47" i="8"/>
  <c r="DX46" i="8"/>
  <c r="DW46" i="8"/>
  <c r="DX45" i="8"/>
  <c r="DW45" i="8"/>
  <c r="DX44" i="8"/>
  <c r="DW44" i="8"/>
  <c r="DX43" i="8"/>
  <c r="DW43" i="8"/>
  <c r="DX42" i="8"/>
  <c r="DW42" i="8"/>
  <c r="DX41" i="8"/>
  <c r="DW41" i="8"/>
  <c r="DX40" i="8"/>
  <c r="DW40" i="8"/>
  <c r="DX39" i="8"/>
  <c r="DW39" i="8"/>
  <c r="DX38" i="8"/>
  <c r="DW38" i="8"/>
  <c r="DX37" i="8"/>
  <c r="DW37" i="8"/>
  <c r="DX35" i="8"/>
  <c r="DW35" i="8"/>
  <c r="DX34" i="8"/>
  <c r="DW34" i="8"/>
  <c r="DX33" i="8"/>
  <c r="DW33" i="8"/>
  <c r="DX32" i="8"/>
  <c r="DW32" i="8"/>
  <c r="DX31" i="8"/>
  <c r="DW31" i="8"/>
  <c r="DX30" i="8"/>
  <c r="DW30" i="8"/>
  <c r="DX29" i="8"/>
  <c r="DW29" i="8"/>
  <c r="DX28" i="8"/>
  <c r="DW28" i="8"/>
  <c r="DX27" i="8"/>
  <c r="DW27" i="8"/>
  <c r="DX25" i="8"/>
  <c r="DW25" i="8"/>
  <c r="DX24" i="8"/>
  <c r="DW24" i="8"/>
  <c r="DX23" i="8"/>
  <c r="DW23" i="8"/>
  <c r="DX21" i="8"/>
  <c r="DW21" i="8"/>
  <c r="DX20" i="8"/>
  <c r="DW20" i="8"/>
  <c r="DX19" i="8"/>
  <c r="DW19" i="8"/>
  <c r="DX18" i="8"/>
  <c r="DW18" i="8"/>
  <c r="DX16" i="8"/>
  <c r="DW16" i="8"/>
  <c r="DX15" i="8"/>
  <c r="DW15" i="8"/>
  <c r="DX14" i="8"/>
  <c r="DW14" i="8"/>
  <c r="DX13" i="8"/>
  <c r="DW13" i="8"/>
  <c r="DX12" i="8"/>
  <c r="DW12" i="8"/>
  <c r="DQ208" i="8"/>
  <c r="DP208" i="8"/>
  <c r="DQ207" i="8"/>
  <c r="DP207" i="8"/>
  <c r="DQ206" i="8"/>
  <c r="DP206" i="8"/>
  <c r="DQ205" i="8"/>
  <c r="DP205" i="8"/>
  <c r="DQ204" i="8"/>
  <c r="DP204" i="8"/>
  <c r="DQ203" i="8"/>
  <c r="DP203" i="8"/>
  <c r="DQ202" i="8"/>
  <c r="DP202" i="8"/>
  <c r="DQ201" i="8"/>
  <c r="DP201" i="8"/>
  <c r="DQ200" i="8"/>
  <c r="DP200" i="8"/>
  <c r="DQ199" i="8"/>
  <c r="DP199" i="8"/>
  <c r="DQ198" i="8"/>
  <c r="DP198" i="8"/>
  <c r="DQ197" i="8"/>
  <c r="DP197" i="8"/>
  <c r="DQ196" i="8"/>
  <c r="DP196" i="8"/>
  <c r="DQ195" i="8"/>
  <c r="DP195" i="8"/>
  <c r="DQ194" i="8"/>
  <c r="DP194" i="8"/>
  <c r="DQ193" i="8"/>
  <c r="DP193" i="8"/>
  <c r="DQ192" i="8"/>
  <c r="DP192" i="8"/>
  <c r="DQ191" i="8"/>
  <c r="DP191" i="8"/>
  <c r="DQ190" i="8"/>
  <c r="DP190" i="8"/>
  <c r="DQ189" i="8"/>
  <c r="DP189" i="8"/>
  <c r="DQ187" i="8"/>
  <c r="DP187" i="8"/>
  <c r="DQ185" i="8"/>
  <c r="DP185" i="8"/>
  <c r="DQ184" i="8"/>
  <c r="DP184" i="8"/>
  <c r="DQ183" i="8"/>
  <c r="DP183" i="8"/>
  <c r="DQ182" i="8"/>
  <c r="DP182" i="8"/>
  <c r="DQ180" i="8"/>
  <c r="DP180" i="8"/>
  <c r="DQ177" i="8"/>
  <c r="DP177" i="8"/>
  <c r="DQ176" i="8"/>
  <c r="DP176" i="8"/>
  <c r="DQ175" i="8"/>
  <c r="DP175" i="8"/>
  <c r="DQ174" i="8"/>
  <c r="DP174" i="8"/>
  <c r="DQ172" i="8"/>
  <c r="DP172" i="8"/>
  <c r="DQ171" i="8"/>
  <c r="DP171" i="8"/>
  <c r="DQ170" i="8"/>
  <c r="DP170" i="8"/>
  <c r="DQ169" i="8"/>
  <c r="DP169" i="8"/>
  <c r="DQ168" i="8"/>
  <c r="DP168" i="8"/>
  <c r="DQ167" i="8"/>
  <c r="DP167" i="8"/>
  <c r="DQ166" i="8"/>
  <c r="DP166" i="8"/>
  <c r="DQ165" i="8"/>
  <c r="DP165" i="8"/>
  <c r="DQ163" i="8"/>
  <c r="DP163" i="8"/>
  <c r="DQ161" i="8"/>
  <c r="DP161" i="8"/>
  <c r="DQ158" i="8"/>
  <c r="DP158" i="8"/>
  <c r="DQ156" i="8"/>
  <c r="DP156" i="8"/>
  <c r="DQ155" i="8"/>
  <c r="DP155" i="8"/>
  <c r="DQ153" i="8"/>
  <c r="DP153" i="8"/>
  <c r="DQ152" i="8"/>
  <c r="DP152" i="8"/>
  <c r="DQ151" i="8"/>
  <c r="DP151" i="8"/>
  <c r="DQ150" i="8"/>
  <c r="DP150" i="8"/>
  <c r="DQ149" i="8"/>
  <c r="DP149" i="8"/>
  <c r="DQ148" i="8"/>
  <c r="DP148" i="8"/>
  <c r="DQ147" i="8"/>
  <c r="DP147" i="8"/>
  <c r="DQ146" i="8"/>
  <c r="DP146" i="8"/>
  <c r="DQ145" i="8"/>
  <c r="DP145" i="8"/>
  <c r="DQ144" i="8"/>
  <c r="DP144" i="8"/>
  <c r="DQ142" i="8"/>
  <c r="DP142" i="8"/>
  <c r="DQ141" i="8"/>
  <c r="DP141" i="8"/>
  <c r="DQ140" i="8"/>
  <c r="DP140" i="8"/>
  <c r="DQ138" i="8"/>
  <c r="DP138" i="8"/>
  <c r="DQ137" i="8"/>
  <c r="DP137" i="8"/>
  <c r="DQ135" i="8"/>
  <c r="DP135" i="8"/>
  <c r="DQ134" i="8"/>
  <c r="DP134" i="8"/>
  <c r="DQ133" i="8"/>
  <c r="DP133" i="8"/>
  <c r="DQ132" i="8"/>
  <c r="DP132" i="8"/>
  <c r="DQ131" i="8"/>
  <c r="DP131" i="8"/>
  <c r="DQ130" i="8"/>
  <c r="DP130" i="8"/>
  <c r="DQ129" i="8"/>
  <c r="DP129" i="8"/>
  <c r="DQ128" i="8"/>
  <c r="DP128" i="8"/>
  <c r="DQ127" i="8"/>
  <c r="DP127" i="8"/>
  <c r="DQ126" i="8"/>
  <c r="DP126" i="8"/>
  <c r="DQ125" i="8"/>
  <c r="DP125" i="8"/>
  <c r="DQ124" i="8"/>
  <c r="DP124" i="8"/>
  <c r="DQ123" i="8"/>
  <c r="DP123" i="8"/>
  <c r="DQ122" i="8"/>
  <c r="DP122" i="8"/>
  <c r="DQ121" i="8"/>
  <c r="DP121" i="8"/>
  <c r="DQ120" i="8"/>
  <c r="DP120" i="8"/>
  <c r="DQ118" i="8"/>
  <c r="DP118" i="8"/>
  <c r="DQ117" i="8"/>
  <c r="DP117" i="8"/>
  <c r="DQ116" i="8"/>
  <c r="DP116" i="8"/>
  <c r="DQ114" i="8"/>
  <c r="DP114" i="8"/>
  <c r="DQ113" i="8"/>
  <c r="DP113" i="8"/>
  <c r="DQ112" i="8"/>
  <c r="DP112" i="8"/>
  <c r="DQ111" i="8"/>
  <c r="DP111" i="8"/>
  <c r="DQ110" i="8"/>
  <c r="DP110" i="8"/>
  <c r="DQ109" i="8"/>
  <c r="DP109" i="8"/>
  <c r="DQ108" i="8"/>
  <c r="DP108" i="8"/>
  <c r="DQ107" i="8"/>
  <c r="DP107" i="8"/>
  <c r="DQ106" i="8"/>
  <c r="DP106" i="8"/>
  <c r="DQ105" i="8"/>
  <c r="DP105" i="8"/>
  <c r="DQ104" i="8"/>
  <c r="DP104" i="8"/>
  <c r="DQ103" i="8"/>
  <c r="DP103" i="8"/>
  <c r="DQ102" i="8"/>
  <c r="DP102" i="8"/>
  <c r="DQ101" i="8"/>
  <c r="DP101" i="8"/>
  <c r="DQ100" i="8"/>
  <c r="DP100" i="8"/>
  <c r="DQ99" i="8"/>
  <c r="DP99" i="8"/>
  <c r="DQ98" i="8"/>
  <c r="DP98" i="8"/>
  <c r="DQ97" i="8"/>
  <c r="DP97" i="8"/>
  <c r="DQ96" i="8"/>
  <c r="DP96" i="8"/>
  <c r="DQ95" i="8"/>
  <c r="DP95" i="8"/>
  <c r="DQ94" i="8"/>
  <c r="DP94" i="8"/>
  <c r="DQ93" i="8"/>
  <c r="DP93" i="8"/>
  <c r="DQ92" i="8"/>
  <c r="DP92" i="8"/>
  <c r="DQ91" i="8"/>
  <c r="DP91" i="8"/>
  <c r="DQ90" i="8"/>
  <c r="DP90" i="8"/>
  <c r="DQ88" i="8"/>
  <c r="DP88" i="8"/>
  <c r="DQ87" i="8"/>
  <c r="DP87" i="8"/>
  <c r="DQ86" i="8"/>
  <c r="DP86" i="8"/>
  <c r="DQ84" i="8"/>
  <c r="DP84" i="8"/>
  <c r="DQ83" i="8"/>
  <c r="DP83" i="8"/>
  <c r="DQ81" i="8"/>
  <c r="DP81" i="8"/>
  <c r="DQ80" i="8"/>
  <c r="DP80" i="8"/>
  <c r="DQ79" i="8"/>
  <c r="DP79" i="8"/>
  <c r="DQ78" i="8"/>
  <c r="DP78" i="8"/>
  <c r="DQ76" i="8"/>
  <c r="DP76" i="8"/>
  <c r="DQ74" i="8"/>
  <c r="DP74" i="8"/>
  <c r="DQ73" i="8"/>
  <c r="DP73" i="8"/>
  <c r="DQ72" i="8"/>
  <c r="DP72" i="8"/>
  <c r="DQ71" i="8"/>
  <c r="DP71" i="8"/>
  <c r="DQ70" i="8"/>
  <c r="DP70" i="8"/>
  <c r="DQ69" i="8"/>
  <c r="DP69" i="8"/>
  <c r="DQ67" i="8"/>
  <c r="DP67" i="8"/>
  <c r="DQ65" i="8"/>
  <c r="DP65" i="8"/>
  <c r="DQ64" i="8"/>
  <c r="DP64" i="8"/>
  <c r="DQ63" i="8"/>
  <c r="DP63" i="8"/>
  <c r="DQ62" i="8"/>
  <c r="DP62" i="8"/>
  <c r="DQ60" i="8"/>
  <c r="DP60" i="8"/>
  <c r="DQ59" i="8"/>
  <c r="DP59" i="8"/>
  <c r="DQ58" i="8"/>
  <c r="DP58" i="8"/>
  <c r="DQ52" i="8"/>
  <c r="DP52" i="8"/>
  <c r="DQ51" i="8"/>
  <c r="DP51" i="8"/>
  <c r="DQ49" i="8"/>
  <c r="DP49" i="8"/>
  <c r="DQ46" i="8"/>
  <c r="DP46" i="8"/>
  <c r="DQ45" i="8"/>
  <c r="DP45" i="8"/>
  <c r="DQ44" i="8"/>
  <c r="DP44" i="8"/>
  <c r="DQ43" i="8"/>
  <c r="DP43" i="8"/>
  <c r="DQ42" i="8"/>
  <c r="DP42" i="8"/>
  <c r="DQ41" i="8"/>
  <c r="DP41" i="8"/>
  <c r="DQ40" i="8"/>
  <c r="DP40" i="8"/>
  <c r="DQ39" i="8"/>
  <c r="DP39" i="8"/>
  <c r="DQ38" i="8"/>
  <c r="DP38" i="8"/>
  <c r="DQ37" i="8"/>
  <c r="DP37" i="8"/>
  <c r="DQ32" i="8"/>
  <c r="DP32" i="8"/>
  <c r="DQ31" i="8"/>
  <c r="DP31" i="8"/>
  <c r="DQ29" i="8"/>
  <c r="DP29" i="8"/>
  <c r="DQ27" i="8"/>
  <c r="DP27" i="8"/>
  <c r="DQ25" i="8"/>
  <c r="DP25" i="8"/>
  <c r="DQ24" i="8"/>
  <c r="DP24" i="8"/>
  <c r="DQ23" i="8"/>
  <c r="DP23" i="8"/>
  <c r="DQ21" i="8"/>
  <c r="DP21" i="8"/>
  <c r="DQ20" i="8"/>
  <c r="DP20" i="8"/>
  <c r="DQ19" i="8"/>
  <c r="DP19" i="8"/>
  <c r="DQ18" i="8"/>
  <c r="DP18" i="8"/>
  <c r="DQ16" i="8"/>
  <c r="DP16" i="8"/>
  <c r="DQ15" i="8"/>
  <c r="DP15" i="8"/>
  <c r="DQ14" i="8"/>
  <c r="DP14" i="8"/>
  <c r="DQ13" i="8"/>
  <c r="DP13" i="8"/>
  <c r="DQ12" i="8"/>
  <c r="DP12" i="8"/>
  <c r="DJ208" i="8"/>
  <c r="DI208" i="8"/>
  <c r="DJ207" i="8"/>
  <c r="DI207" i="8"/>
  <c r="DJ206" i="8"/>
  <c r="DI206" i="8"/>
  <c r="DJ205" i="8"/>
  <c r="DI205" i="8"/>
  <c r="DJ204" i="8"/>
  <c r="DI204" i="8"/>
  <c r="DJ203" i="8"/>
  <c r="DI203" i="8"/>
  <c r="DJ202" i="8"/>
  <c r="DI202" i="8"/>
  <c r="DJ201" i="8"/>
  <c r="DI201" i="8"/>
  <c r="DJ200" i="8"/>
  <c r="DI200" i="8"/>
  <c r="DJ199" i="8"/>
  <c r="DI199" i="8"/>
  <c r="DJ198" i="8"/>
  <c r="DI198" i="8"/>
  <c r="DJ197" i="8"/>
  <c r="DI197" i="8"/>
  <c r="DJ196" i="8"/>
  <c r="DI196" i="8"/>
  <c r="DJ195" i="8"/>
  <c r="DI195" i="8"/>
  <c r="DJ194" i="8"/>
  <c r="DI194" i="8"/>
  <c r="DJ193" i="8"/>
  <c r="DI193" i="8"/>
  <c r="DJ192" i="8"/>
  <c r="DI192" i="8"/>
  <c r="DJ191" i="8"/>
  <c r="DI191" i="8"/>
  <c r="DJ190" i="8"/>
  <c r="DI190" i="8"/>
  <c r="DJ189" i="8"/>
  <c r="DI189" i="8"/>
  <c r="DJ187" i="8"/>
  <c r="DI187" i="8"/>
  <c r="DJ185" i="8"/>
  <c r="DI185" i="8"/>
  <c r="DJ184" i="8"/>
  <c r="DI184" i="8"/>
  <c r="DJ183" i="8"/>
  <c r="DI183" i="8"/>
  <c r="DJ182" i="8"/>
  <c r="DI182" i="8"/>
  <c r="DJ180" i="8"/>
  <c r="DI180" i="8"/>
  <c r="DJ177" i="8"/>
  <c r="DI177" i="8"/>
  <c r="DJ176" i="8"/>
  <c r="DI176" i="8"/>
  <c r="DJ175" i="8"/>
  <c r="DI175" i="8"/>
  <c r="DJ174" i="8"/>
  <c r="DI174" i="8"/>
  <c r="DJ172" i="8"/>
  <c r="DI172" i="8"/>
  <c r="DJ171" i="8"/>
  <c r="DI171" i="8"/>
  <c r="DJ170" i="8"/>
  <c r="DI170" i="8"/>
  <c r="DJ169" i="8"/>
  <c r="DI169" i="8"/>
  <c r="DJ168" i="8"/>
  <c r="DI168" i="8"/>
  <c r="DJ167" i="8"/>
  <c r="DI167" i="8"/>
  <c r="DJ166" i="8"/>
  <c r="DI166" i="8"/>
  <c r="DJ165" i="8"/>
  <c r="DI165" i="8"/>
  <c r="DJ163" i="8"/>
  <c r="DI163" i="8"/>
  <c r="DJ161" i="8"/>
  <c r="DI161" i="8"/>
  <c r="DJ158" i="8"/>
  <c r="DI158" i="8"/>
  <c r="DJ156" i="8"/>
  <c r="DI156" i="8"/>
  <c r="DJ155" i="8"/>
  <c r="DI155" i="8"/>
  <c r="DJ153" i="8"/>
  <c r="DI153" i="8"/>
  <c r="DJ152" i="8"/>
  <c r="DI152" i="8"/>
  <c r="DJ151" i="8"/>
  <c r="DI151" i="8"/>
  <c r="DJ150" i="8"/>
  <c r="DI150" i="8"/>
  <c r="DJ149" i="8"/>
  <c r="DI149" i="8"/>
  <c r="DJ148" i="8"/>
  <c r="DI148" i="8"/>
  <c r="DJ147" i="8"/>
  <c r="DI147" i="8"/>
  <c r="DJ146" i="8"/>
  <c r="DI146" i="8"/>
  <c r="DJ145" i="8"/>
  <c r="DI145" i="8"/>
  <c r="DJ144" i="8"/>
  <c r="DI144" i="8"/>
  <c r="DJ142" i="8"/>
  <c r="DI142" i="8"/>
  <c r="DJ141" i="8"/>
  <c r="DI141" i="8"/>
  <c r="DJ140" i="8"/>
  <c r="DI140" i="8"/>
  <c r="DJ138" i="8"/>
  <c r="DI138" i="8"/>
  <c r="DJ137" i="8"/>
  <c r="DI137" i="8"/>
  <c r="DJ135" i="8"/>
  <c r="DI135" i="8"/>
  <c r="DJ134" i="8"/>
  <c r="DI134" i="8"/>
  <c r="DJ133" i="8"/>
  <c r="DI133" i="8"/>
  <c r="DJ132" i="8"/>
  <c r="DI132" i="8"/>
  <c r="DJ131" i="8"/>
  <c r="DI131" i="8"/>
  <c r="DJ130" i="8"/>
  <c r="DI130" i="8"/>
  <c r="DJ129" i="8"/>
  <c r="DI129" i="8"/>
  <c r="DJ128" i="8"/>
  <c r="DI128" i="8"/>
  <c r="DJ127" i="8"/>
  <c r="DI127" i="8"/>
  <c r="DJ126" i="8"/>
  <c r="DI126" i="8"/>
  <c r="DJ125" i="8"/>
  <c r="DI125" i="8"/>
  <c r="DJ124" i="8"/>
  <c r="DI124" i="8"/>
  <c r="DJ123" i="8"/>
  <c r="DI123" i="8"/>
  <c r="DJ122" i="8"/>
  <c r="DI122" i="8"/>
  <c r="DJ121" i="8"/>
  <c r="DI121" i="8"/>
  <c r="DJ120" i="8"/>
  <c r="DI120" i="8"/>
  <c r="DJ118" i="8"/>
  <c r="DI118" i="8"/>
  <c r="DJ117" i="8"/>
  <c r="DI117" i="8"/>
  <c r="DJ116" i="8"/>
  <c r="DI116" i="8"/>
  <c r="DJ114" i="8"/>
  <c r="DI114" i="8"/>
  <c r="DJ113" i="8"/>
  <c r="DI113" i="8"/>
  <c r="DJ112" i="8"/>
  <c r="DI112" i="8"/>
  <c r="DJ111" i="8"/>
  <c r="DI111" i="8"/>
  <c r="DJ110" i="8"/>
  <c r="DI110" i="8"/>
  <c r="DJ109" i="8"/>
  <c r="DI109" i="8"/>
  <c r="DJ108" i="8"/>
  <c r="DI108" i="8"/>
  <c r="DJ107" i="8"/>
  <c r="DI107" i="8"/>
  <c r="DJ106" i="8"/>
  <c r="DI106" i="8"/>
  <c r="DJ105" i="8"/>
  <c r="DI105" i="8"/>
  <c r="DJ104" i="8"/>
  <c r="DI104" i="8"/>
  <c r="DJ103" i="8"/>
  <c r="DI103" i="8"/>
  <c r="DJ102" i="8"/>
  <c r="DI102" i="8"/>
  <c r="DJ101" i="8"/>
  <c r="DI101" i="8"/>
  <c r="DJ100" i="8"/>
  <c r="DI100" i="8"/>
  <c r="DJ99" i="8"/>
  <c r="DI99" i="8"/>
  <c r="DJ98" i="8"/>
  <c r="DI98" i="8"/>
  <c r="DJ97" i="8"/>
  <c r="DI97" i="8"/>
  <c r="DJ96" i="8"/>
  <c r="DI96" i="8"/>
  <c r="DJ95" i="8"/>
  <c r="DI95" i="8"/>
  <c r="DJ94" i="8"/>
  <c r="DI94" i="8"/>
  <c r="DJ93" i="8"/>
  <c r="DI93" i="8"/>
  <c r="DJ92" i="8"/>
  <c r="DI92" i="8"/>
  <c r="DJ91" i="8"/>
  <c r="DI91" i="8"/>
  <c r="DJ90" i="8"/>
  <c r="DI90" i="8"/>
  <c r="DJ88" i="8"/>
  <c r="DI88" i="8"/>
  <c r="DJ87" i="8"/>
  <c r="DI87" i="8"/>
  <c r="DJ86" i="8"/>
  <c r="DI86" i="8"/>
  <c r="DJ84" i="8"/>
  <c r="DI84" i="8"/>
  <c r="DJ83" i="8"/>
  <c r="DI83" i="8"/>
  <c r="DJ81" i="8"/>
  <c r="DI81" i="8"/>
  <c r="DJ80" i="8"/>
  <c r="DI80" i="8"/>
  <c r="DJ79" i="8"/>
  <c r="DI79" i="8"/>
  <c r="DJ78" i="8"/>
  <c r="DI78" i="8"/>
  <c r="DJ76" i="8"/>
  <c r="DI76" i="8"/>
  <c r="DJ74" i="8"/>
  <c r="DI74" i="8"/>
  <c r="DJ73" i="8"/>
  <c r="DI73" i="8"/>
  <c r="DJ72" i="8"/>
  <c r="DI72" i="8"/>
  <c r="DJ71" i="8"/>
  <c r="DI71" i="8"/>
  <c r="DJ70" i="8"/>
  <c r="DI70" i="8"/>
  <c r="DJ69" i="8"/>
  <c r="DI69" i="8"/>
  <c r="DJ67" i="8"/>
  <c r="DI67" i="8"/>
  <c r="DJ65" i="8"/>
  <c r="DI65" i="8"/>
  <c r="DJ64" i="8"/>
  <c r="DI64" i="8"/>
  <c r="DJ63" i="8"/>
  <c r="DI63" i="8"/>
  <c r="DJ62" i="8"/>
  <c r="DI62" i="8"/>
  <c r="DJ60" i="8"/>
  <c r="DI60" i="8"/>
  <c r="DJ59" i="8"/>
  <c r="DI59" i="8"/>
  <c r="DJ58" i="8"/>
  <c r="DI58" i="8"/>
  <c r="DJ52" i="8"/>
  <c r="DI52" i="8"/>
  <c r="DJ51" i="8"/>
  <c r="DI51" i="8"/>
  <c r="DJ49" i="8"/>
  <c r="DI49" i="8"/>
  <c r="DJ46" i="8"/>
  <c r="DI46" i="8"/>
  <c r="DJ45" i="8"/>
  <c r="DI45" i="8"/>
  <c r="DJ44" i="8"/>
  <c r="DI44" i="8"/>
  <c r="DJ43" i="8"/>
  <c r="DI43" i="8"/>
  <c r="DJ42" i="8"/>
  <c r="DI42" i="8"/>
  <c r="DJ41" i="8"/>
  <c r="DI41" i="8"/>
  <c r="DJ40" i="8"/>
  <c r="DI40" i="8"/>
  <c r="DJ39" i="8"/>
  <c r="DI39" i="8"/>
  <c r="DJ38" i="8"/>
  <c r="DI38" i="8"/>
  <c r="DJ37" i="8"/>
  <c r="DI37" i="8"/>
  <c r="DJ32" i="8"/>
  <c r="DI32" i="8"/>
  <c r="DJ31" i="8"/>
  <c r="DI31" i="8"/>
  <c r="DJ29" i="8"/>
  <c r="DI29" i="8"/>
  <c r="DJ27" i="8"/>
  <c r="DI27" i="8"/>
  <c r="DJ25" i="8"/>
  <c r="DI25" i="8"/>
  <c r="DJ24" i="8"/>
  <c r="DI24" i="8"/>
  <c r="DJ23" i="8"/>
  <c r="DI23" i="8"/>
  <c r="DJ21" i="8"/>
  <c r="DI21" i="8"/>
  <c r="DJ20" i="8"/>
  <c r="DI20" i="8"/>
  <c r="DJ19" i="8"/>
  <c r="DI19" i="8"/>
  <c r="DJ18" i="8"/>
  <c r="DI18" i="8"/>
  <c r="DJ16" i="8"/>
  <c r="DI16" i="8"/>
  <c r="DJ15" i="8"/>
  <c r="DI15" i="8"/>
  <c r="DJ14" i="8"/>
  <c r="DI14" i="8"/>
  <c r="DJ13" i="8"/>
  <c r="DI13" i="8"/>
  <c r="DJ12" i="8"/>
  <c r="DI12" i="8"/>
  <c r="DC208" i="8"/>
  <c r="DB208" i="8"/>
  <c r="DC207" i="8"/>
  <c r="DB207" i="8"/>
  <c r="DC206" i="8"/>
  <c r="DB206" i="8"/>
  <c r="DC205" i="8"/>
  <c r="DB205" i="8"/>
  <c r="DC204" i="8"/>
  <c r="DB204" i="8"/>
  <c r="DC203" i="8"/>
  <c r="DB203" i="8"/>
  <c r="DC202" i="8"/>
  <c r="DB202" i="8"/>
  <c r="DC201" i="8"/>
  <c r="DB201" i="8"/>
  <c r="DC200" i="8"/>
  <c r="DB200" i="8"/>
  <c r="DC199" i="8"/>
  <c r="DB199" i="8"/>
  <c r="DC198" i="8"/>
  <c r="DB198" i="8"/>
  <c r="DC197" i="8"/>
  <c r="DB197" i="8"/>
  <c r="DC196" i="8"/>
  <c r="DB196" i="8"/>
  <c r="DC195" i="8"/>
  <c r="DB195" i="8"/>
  <c r="DC194" i="8"/>
  <c r="DB194" i="8"/>
  <c r="DC193" i="8"/>
  <c r="DB193" i="8"/>
  <c r="DC192" i="8"/>
  <c r="DB192" i="8"/>
  <c r="DC191" i="8"/>
  <c r="DB191" i="8"/>
  <c r="DC190" i="8"/>
  <c r="DB190" i="8"/>
  <c r="DC189" i="8"/>
  <c r="DB189" i="8"/>
  <c r="DC187" i="8"/>
  <c r="DB187" i="8"/>
  <c r="DC186" i="8"/>
  <c r="DB186" i="8"/>
  <c r="DC185" i="8"/>
  <c r="DB185" i="8"/>
  <c r="DC184" i="8"/>
  <c r="DB184" i="8"/>
  <c r="DC183" i="8"/>
  <c r="DB183" i="8"/>
  <c r="DC182" i="8"/>
  <c r="DB182" i="8"/>
  <c r="DC181" i="8"/>
  <c r="DB181" i="8"/>
  <c r="DC180" i="8"/>
  <c r="DB180" i="8"/>
  <c r="DC177" i="8"/>
  <c r="DB177" i="8"/>
  <c r="DC176" i="8"/>
  <c r="DB176" i="8"/>
  <c r="DC175" i="8"/>
  <c r="DB175" i="8"/>
  <c r="DC174" i="8"/>
  <c r="DB174" i="8"/>
  <c r="DC172" i="8"/>
  <c r="DB172" i="8"/>
  <c r="DC171" i="8"/>
  <c r="DB171" i="8"/>
  <c r="DC170" i="8"/>
  <c r="DB170" i="8"/>
  <c r="DC169" i="8"/>
  <c r="DB169" i="8"/>
  <c r="DC168" i="8"/>
  <c r="DB168" i="8"/>
  <c r="DC167" i="8"/>
  <c r="DB167" i="8"/>
  <c r="DC166" i="8"/>
  <c r="DB166" i="8"/>
  <c r="DC165" i="8"/>
  <c r="DB165" i="8"/>
  <c r="DC163" i="8"/>
  <c r="DB163" i="8"/>
  <c r="DC162" i="8"/>
  <c r="DB162" i="8"/>
  <c r="DC161" i="8"/>
  <c r="DB161" i="8"/>
  <c r="DC160" i="8"/>
  <c r="DB160" i="8"/>
  <c r="DC159" i="8"/>
  <c r="DB159" i="8"/>
  <c r="DC158" i="8"/>
  <c r="DB158" i="8"/>
  <c r="DC157" i="8"/>
  <c r="DB157" i="8"/>
  <c r="DC156" i="8"/>
  <c r="DB156" i="8"/>
  <c r="DC155" i="8"/>
  <c r="DB155" i="8"/>
  <c r="DC154" i="8"/>
  <c r="DB154" i="8"/>
  <c r="DC153" i="8"/>
  <c r="DB153" i="8"/>
  <c r="DC152" i="8"/>
  <c r="DB152" i="8"/>
  <c r="DC151" i="8"/>
  <c r="DB151" i="8"/>
  <c r="DC150" i="8"/>
  <c r="DB150" i="8"/>
  <c r="DC149" i="8"/>
  <c r="DB149" i="8"/>
  <c r="DC148" i="8"/>
  <c r="DB148" i="8"/>
  <c r="DC147" i="8"/>
  <c r="DB147" i="8"/>
  <c r="DC146" i="8"/>
  <c r="DB146" i="8"/>
  <c r="DC145" i="8"/>
  <c r="DB145" i="8"/>
  <c r="DC144" i="8"/>
  <c r="DB144" i="8"/>
  <c r="DC143" i="8"/>
  <c r="DB143" i="8"/>
  <c r="DC142" i="8"/>
  <c r="DB142" i="8"/>
  <c r="DC141" i="8"/>
  <c r="DB141" i="8"/>
  <c r="DC140" i="8"/>
  <c r="DB140" i="8"/>
  <c r="DC138" i="8"/>
  <c r="DB138" i="8"/>
  <c r="DC137" i="8"/>
  <c r="DB137" i="8"/>
  <c r="DC136" i="8"/>
  <c r="DB136" i="8"/>
  <c r="DC135" i="8"/>
  <c r="DB135" i="8"/>
  <c r="DC134" i="8"/>
  <c r="DB134" i="8"/>
  <c r="DC133" i="8"/>
  <c r="DB133" i="8"/>
  <c r="DC132" i="8"/>
  <c r="DB132" i="8"/>
  <c r="DC131" i="8"/>
  <c r="DB131" i="8"/>
  <c r="DC130" i="8"/>
  <c r="DB130" i="8"/>
  <c r="DC129" i="8"/>
  <c r="DB129" i="8"/>
  <c r="DC128" i="8"/>
  <c r="DB128" i="8"/>
  <c r="DC127" i="8"/>
  <c r="DB127" i="8"/>
  <c r="DC126" i="8"/>
  <c r="DB126" i="8"/>
  <c r="DC125" i="8"/>
  <c r="DB125" i="8"/>
  <c r="DC124" i="8"/>
  <c r="DB124" i="8"/>
  <c r="DC123" i="8"/>
  <c r="DB123" i="8"/>
  <c r="DC122" i="8"/>
  <c r="DB122" i="8"/>
  <c r="DC121" i="8"/>
  <c r="DB121" i="8"/>
  <c r="DC120" i="8"/>
  <c r="DB120" i="8"/>
  <c r="DC119" i="8"/>
  <c r="DB119" i="8"/>
  <c r="DC118" i="8"/>
  <c r="DB118" i="8"/>
  <c r="DC117" i="8"/>
  <c r="DB117" i="8"/>
  <c r="DC116" i="8"/>
  <c r="DB116" i="8"/>
  <c r="DC114" i="8"/>
  <c r="DB114" i="8"/>
  <c r="DC113" i="8"/>
  <c r="DB113" i="8"/>
  <c r="DC112" i="8"/>
  <c r="DB112" i="8"/>
  <c r="DC111" i="8"/>
  <c r="DB111" i="8"/>
  <c r="DC110" i="8"/>
  <c r="DB110" i="8"/>
  <c r="DC109" i="8"/>
  <c r="DB109" i="8"/>
  <c r="DC108" i="8"/>
  <c r="DB108" i="8"/>
  <c r="DC107" i="8"/>
  <c r="DB107" i="8"/>
  <c r="DC106" i="8"/>
  <c r="DB106" i="8"/>
  <c r="DC105" i="8"/>
  <c r="DB105" i="8"/>
  <c r="DC104" i="8"/>
  <c r="DB104" i="8"/>
  <c r="DC103" i="8"/>
  <c r="DB103" i="8"/>
  <c r="DC102" i="8"/>
  <c r="DB102" i="8"/>
  <c r="DC101" i="8"/>
  <c r="DB101" i="8"/>
  <c r="DC100" i="8"/>
  <c r="DB100" i="8"/>
  <c r="DC99" i="8"/>
  <c r="DB99" i="8"/>
  <c r="DC98" i="8"/>
  <c r="DB98" i="8"/>
  <c r="DC97" i="8"/>
  <c r="DB97" i="8"/>
  <c r="DC96" i="8"/>
  <c r="DB96" i="8"/>
  <c r="DC95" i="8"/>
  <c r="DB95" i="8"/>
  <c r="DC94" i="8"/>
  <c r="DB94" i="8"/>
  <c r="DC93" i="8"/>
  <c r="DB93" i="8"/>
  <c r="DC92" i="8"/>
  <c r="DB92" i="8"/>
  <c r="DC91" i="8"/>
  <c r="DB91" i="8"/>
  <c r="DC90" i="8"/>
  <c r="DB90" i="8"/>
  <c r="DC88" i="8"/>
  <c r="DB88" i="8"/>
  <c r="DC87" i="8"/>
  <c r="DB87" i="8"/>
  <c r="DC86" i="8"/>
  <c r="DB86" i="8"/>
  <c r="DC85" i="8"/>
  <c r="DB85" i="8"/>
  <c r="DC84" i="8"/>
  <c r="DB84" i="8"/>
  <c r="DC83" i="8"/>
  <c r="DB83" i="8"/>
  <c r="DC82" i="8"/>
  <c r="DB82" i="8"/>
  <c r="DC81" i="8"/>
  <c r="DB81" i="8"/>
  <c r="DC80" i="8"/>
  <c r="DB80" i="8"/>
  <c r="DC79" i="8"/>
  <c r="DB79" i="8"/>
  <c r="DC78" i="8"/>
  <c r="DB78" i="8"/>
  <c r="DC76" i="8"/>
  <c r="DB76" i="8"/>
  <c r="DC74" i="8"/>
  <c r="DB74" i="8"/>
  <c r="DC73" i="8"/>
  <c r="DB73" i="8"/>
  <c r="DC72" i="8"/>
  <c r="DB72" i="8"/>
  <c r="DC71" i="8"/>
  <c r="DB71" i="8"/>
  <c r="DC70" i="8"/>
  <c r="DB70" i="8"/>
  <c r="DC69" i="8"/>
  <c r="DB69" i="8"/>
  <c r="DC67" i="8"/>
  <c r="DB67" i="8"/>
  <c r="DC65" i="8"/>
  <c r="DB65" i="8"/>
  <c r="DC64" i="8"/>
  <c r="DB64" i="8"/>
  <c r="DC63" i="8"/>
  <c r="DB63" i="8"/>
  <c r="DC62" i="8"/>
  <c r="DB62" i="8"/>
  <c r="DC60" i="8"/>
  <c r="DB60" i="8"/>
  <c r="DC59" i="8"/>
  <c r="DB59" i="8"/>
  <c r="DC58" i="8"/>
  <c r="DB58" i="8"/>
  <c r="DC57" i="8"/>
  <c r="DB57" i="8"/>
  <c r="DC56" i="8"/>
  <c r="DB56" i="8"/>
  <c r="DC55" i="8"/>
  <c r="DB55" i="8"/>
  <c r="DC54" i="8"/>
  <c r="DB54" i="8"/>
  <c r="DC53" i="8"/>
  <c r="DB53" i="8"/>
  <c r="DC52" i="8"/>
  <c r="DB52" i="8"/>
  <c r="DC51" i="8"/>
  <c r="DB51" i="8"/>
  <c r="DC50" i="8"/>
  <c r="DB50" i="8"/>
  <c r="DC49" i="8"/>
  <c r="DB49" i="8"/>
  <c r="DC48" i="8"/>
  <c r="DB48" i="8"/>
  <c r="DC47" i="8"/>
  <c r="DB47" i="8"/>
  <c r="DC46" i="8"/>
  <c r="DB46" i="8"/>
  <c r="DC45" i="8"/>
  <c r="DB45" i="8"/>
  <c r="DC44" i="8"/>
  <c r="DB44" i="8"/>
  <c r="DC43" i="8"/>
  <c r="DB43" i="8"/>
  <c r="DC42" i="8"/>
  <c r="DB42" i="8"/>
  <c r="DC41" i="8"/>
  <c r="DB41" i="8"/>
  <c r="DC40" i="8"/>
  <c r="DB40" i="8"/>
  <c r="DC39" i="8"/>
  <c r="DB39" i="8"/>
  <c r="DC38" i="8"/>
  <c r="DB38" i="8"/>
  <c r="DC37" i="8"/>
  <c r="DB37" i="8"/>
  <c r="DC35" i="8"/>
  <c r="DB35" i="8"/>
  <c r="DC34" i="8"/>
  <c r="DB34" i="8"/>
  <c r="DC33" i="8"/>
  <c r="DB33" i="8"/>
  <c r="DC32" i="8"/>
  <c r="DB32" i="8"/>
  <c r="DC31" i="8"/>
  <c r="DB31" i="8"/>
  <c r="DC30" i="8"/>
  <c r="DB30" i="8"/>
  <c r="DC29" i="8"/>
  <c r="DB29" i="8"/>
  <c r="DC28" i="8"/>
  <c r="DB28" i="8"/>
  <c r="DC27" i="8"/>
  <c r="DB27" i="8"/>
  <c r="DC25" i="8"/>
  <c r="DB25" i="8"/>
  <c r="DC24" i="8"/>
  <c r="DB24" i="8"/>
  <c r="DC23" i="8"/>
  <c r="DB23" i="8"/>
  <c r="DC21" i="8"/>
  <c r="DB21" i="8"/>
  <c r="DC20" i="8"/>
  <c r="DB20" i="8"/>
  <c r="DC19" i="8"/>
  <c r="DB19" i="8"/>
  <c r="DC18" i="8"/>
  <c r="DB18" i="8"/>
  <c r="DC16" i="8"/>
  <c r="DB16" i="8"/>
  <c r="DC15" i="8"/>
  <c r="DB15" i="8"/>
  <c r="DC14" i="8"/>
  <c r="DB14" i="8"/>
  <c r="DC13" i="8"/>
  <c r="DB13" i="8"/>
  <c r="DC12" i="8"/>
  <c r="DB12" i="8"/>
  <c r="CV208" i="8"/>
  <c r="CU208" i="8"/>
  <c r="CV207" i="8"/>
  <c r="CU207" i="8"/>
  <c r="CV206" i="8"/>
  <c r="CU206" i="8"/>
  <c r="CV205" i="8"/>
  <c r="CU205" i="8"/>
  <c r="CV204" i="8"/>
  <c r="CU204" i="8"/>
  <c r="CV203" i="8"/>
  <c r="CU203" i="8"/>
  <c r="CV202" i="8"/>
  <c r="CU202" i="8"/>
  <c r="CV201" i="8"/>
  <c r="CU201" i="8"/>
  <c r="CV200" i="8"/>
  <c r="CU200" i="8"/>
  <c r="CV199" i="8"/>
  <c r="CU199" i="8"/>
  <c r="CV198" i="8"/>
  <c r="CU198" i="8"/>
  <c r="CV197" i="8"/>
  <c r="CU197" i="8"/>
  <c r="CV196" i="8"/>
  <c r="CU196" i="8"/>
  <c r="CV195" i="8"/>
  <c r="CU195" i="8"/>
  <c r="CV194" i="8"/>
  <c r="CU194" i="8"/>
  <c r="CV193" i="8"/>
  <c r="CU193" i="8"/>
  <c r="CV192" i="8"/>
  <c r="CU192" i="8"/>
  <c r="CV191" i="8"/>
  <c r="CU191" i="8"/>
  <c r="CV190" i="8"/>
  <c r="CU190" i="8"/>
  <c r="CV189" i="8"/>
  <c r="CU189" i="8"/>
  <c r="CV187" i="8"/>
  <c r="CU187" i="8"/>
  <c r="CV186" i="8"/>
  <c r="CU186" i="8"/>
  <c r="CV185" i="8"/>
  <c r="CU185" i="8"/>
  <c r="CV184" i="8"/>
  <c r="CU184" i="8"/>
  <c r="CV183" i="8"/>
  <c r="CU183" i="8"/>
  <c r="CV182" i="8"/>
  <c r="CU182" i="8"/>
  <c r="CV181" i="8"/>
  <c r="CU181" i="8"/>
  <c r="CV180" i="8"/>
  <c r="CU180" i="8"/>
  <c r="CV177" i="8"/>
  <c r="CU177" i="8"/>
  <c r="CV176" i="8"/>
  <c r="CU176" i="8"/>
  <c r="CV175" i="8"/>
  <c r="CU175" i="8"/>
  <c r="CV174" i="8"/>
  <c r="CU174" i="8"/>
  <c r="CV172" i="8"/>
  <c r="CU172" i="8"/>
  <c r="CV171" i="8"/>
  <c r="CU171" i="8"/>
  <c r="CV170" i="8"/>
  <c r="CU170" i="8"/>
  <c r="CV169" i="8"/>
  <c r="CU169" i="8"/>
  <c r="CV168" i="8"/>
  <c r="CU168" i="8"/>
  <c r="CV167" i="8"/>
  <c r="CU167" i="8"/>
  <c r="CV166" i="8"/>
  <c r="CU166" i="8"/>
  <c r="CV165" i="8"/>
  <c r="CU165" i="8"/>
  <c r="CV163" i="8"/>
  <c r="CU163" i="8"/>
  <c r="CV161" i="8"/>
  <c r="CU161" i="8"/>
  <c r="CV160" i="8"/>
  <c r="CU160" i="8"/>
  <c r="CV159" i="8"/>
  <c r="CU159" i="8"/>
  <c r="CV158" i="8"/>
  <c r="CU158" i="8"/>
  <c r="CV157" i="8"/>
  <c r="CU157" i="8"/>
  <c r="CV156" i="8"/>
  <c r="CU156" i="8"/>
  <c r="CV155" i="8"/>
  <c r="CU155" i="8"/>
  <c r="CV153" i="8"/>
  <c r="CU153" i="8"/>
  <c r="CV151" i="8"/>
  <c r="CU151" i="8"/>
  <c r="CV150" i="8"/>
  <c r="CU150" i="8"/>
  <c r="CV149" i="8"/>
  <c r="CU149" i="8"/>
  <c r="CV148" i="8"/>
  <c r="CU148" i="8"/>
  <c r="CV147" i="8"/>
  <c r="CU147" i="8"/>
  <c r="CV146" i="8"/>
  <c r="CU146" i="8"/>
  <c r="CV145" i="8"/>
  <c r="CU145" i="8"/>
  <c r="CV144" i="8"/>
  <c r="CU144" i="8"/>
  <c r="CV143" i="8"/>
  <c r="CU143" i="8"/>
  <c r="CV142" i="8"/>
  <c r="CU142" i="8"/>
  <c r="CV141" i="8"/>
  <c r="CU141" i="8"/>
  <c r="CV140" i="8"/>
  <c r="CU140" i="8"/>
  <c r="CV138" i="8"/>
  <c r="CU138" i="8"/>
  <c r="CV137" i="8"/>
  <c r="CU137" i="8"/>
  <c r="CV136" i="8"/>
  <c r="CU136" i="8"/>
  <c r="CV135" i="8"/>
  <c r="CU135" i="8"/>
  <c r="CV134" i="8"/>
  <c r="CU134" i="8"/>
  <c r="CV133" i="8"/>
  <c r="CU133" i="8"/>
  <c r="CV132" i="8"/>
  <c r="CU132" i="8"/>
  <c r="CV131" i="8"/>
  <c r="CU131" i="8"/>
  <c r="CV130" i="8"/>
  <c r="CU130" i="8"/>
  <c r="CV129" i="8"/>
  <c r="CU129" i="8"/>
  <c r="CV128" i="8"/>
  <c r="CU128" i="8"/>
  <c r="CV127" i="8"/>
  <c r="CU127" i="8"/>
  <c r="CV126" i="8"/>
  <c r="CU126" i="8"/>
  <c r="CV125" i="8"/>
  <c r="CU125" i="8"/>
  <c r="CV124" i="8"/>
  <c r="CU124" i="8"/>
  <c r="CV123" i="8"/>
  <c r="CU123" i="8"/>
  <c r="CV122" i="8"/>
  <c r="CU122" i="8"/>
  <c r="CV121" i="8"/>
  <c r="CU121" i="8"/>
  <c r="CV120" i="8"/>
  <c r="CU120" i="8"/>
  <c r="CV119" i="8"/>
  <c r="CU119" i="8"/>
  <c r="CV118" i="8"/>
  <c r="CU118" i="8"/>
  <c r="CV117" i="8"/>
  <c r="CU117" i="8"/>
  <c r="CV116" i="8"/>
  <c r="CU116" i="8"/>
  <c r="CV113" i="8"/>
  <c r="CU113" i="8"/>
  <c r="CV112" i="8"/>
  <c r="CU112" i="8"/>
  <c r="CV111" i="8"/>
  <c r="CU111" i="8"/>
  <c r="CV110" i="8"/>
  <c r="CU110" i="8"/>
  <c r="CV109" i="8"/>
  <c r="CU109" i="8"/>
  <c r="CV108" i="8"/>
  <c r="CU108" i="8"/>
  <c r="CV107" i="8"/>
  <c r="CU107" i="8"/>
  <c r="CV106" i="8"/>
  <c r="CU106" i="8"/>
  <c r="CV105" i="8"/>
  <c r="CU105" i="8"/>
  <c r="CV104" i="8"/>
  <c r="CU104" i="8"/>
  <c r="CV103" i="8"/>
  <c r="CU103" i="8"/>
  <c r="CV102" i="8"/>
  <c r="CU102" i="8"/>
  <c r="CV101" i="8"/>
  <c r="CU101" i="8"/>
  <c r="CV100" i="8"/>
  <c r="CU100" i="8"/>
  <c r="CV99" i="8"/>
  <c r="CU99" i="8"/>
  <c r="CV98" i="8"/>
  <c r="CU98" i="8"/>
  <c r="CV97" i="8"/>
  <c r="CU97" i="8"/>
  <c r="CV96" i="8"/>
  <c r="CU96" i="8"/>
  <c r="CV95" i="8"/>
  <c r="CU95" i="8"/>
  <c r="CV94" i="8"/>
  <c r="CU94" i="8"/>
  <c r="CV93" i="8"/>
  <c r="CU93" i="8"/>
  <c r="CV92" i="8"/>
  <c r="CU92" i="8"/>
  <c r="CV91" i="8"/>
  <c r="CU91" i="8"/>
  <c r="CV90" i="8"/>
  <c r="CU90" i="8"/>
  <c r="CV88" i="8"/>
  <c r="CU88" i="8"/>
  <c r="CV87" i="8"/>
  <c r="CU87" i="8"/>
  <c r="CV86" i="8"/>
  <c r="CU86" i="8"/>
  <c r="CV84" i="8"/>
  <c r="CU84" i="8"/>
  <c r="CV83" i="8"/>
  <c r="CU83" i="8"/>
  <c r="CV82" i="8"/>
  <c r="CU82" i="8"/>
  <c r="CV81" i="8"/>
  <c r="CU81" i="8"/>
  <c r="CV80" i="8"/>
  <c r="CU80" i="8"/>
  <c r="CV79" i="8"/>
  <c r="CU79" i="8"/>
  <c r="CV78" i="8"/>
  <c r="CU78" i="8"/>
  <c r="CV76" i="8"/>
  <c r="CU76" i="8"/>
  <c r="CV74" i="8"/>
  <c r="CU74" i="8"/>
  <c r="CV73" i="8"/>
  <c r="CU73" i="8"/>
  <c r="CV72" i="8"/>
  <c r="CU72" i="8"/>
  <c r="CV71" i="8"/>
  <c r="CU71" i="8"/>
  <c r="CV70" i="8"/>
  <c r="CU70" i="8"/>
  <c r="CV69" i="8"/>
  <c r="CU69" i="8"/>
  <c r="CV67" i="8"/>
  <c r="CU67" i="8"/>
  <c r="CV65" i="8"/>
  <c r="CU65" i="8"/>
  <c r="CV64" i="8"/>
  <c r="CU64" i="8"/>
  <c r="CV63" i="8"/>
  <c r="CU63" i="8"/>
  <c r="CV62" i="8"/>
  <c r="CU62" i="8"/>
  <c r="CV58" i="8"/>
  <c r="CU58" i="8"/>
  <c r="CV57" i="8"/>
  <c r="CU57" i="8"/>
  <c r="CV55" i="8"/>
  <c r="CU55" i="8"/>
  <c r="CV54" i="8"/>
  <c r="CU54" i="8"/>
  <c r="CV53" i="8"/>
  <c r="CU53" i="8"/>
  <c r="CV52" i="8"/>
  <c r="CU52" i="8"/>
  <c r="CV51" i="8"/>
  <c r="CU51" i="8"/>
  <c r="CV50" i="8"/>
  <c r="CU50" i="8"/>
  <c r="CV49" i="8"/>
  <c r="CU49" i="8"/>
  <c r="CV48" i="8"/>
  <c r="CU48" i="8"/>
  <c r="CV47" i="8"/>
  <c r="CU47" i="8"/>
  <c r="CV46" i="8"/>
  <c r="CU46" i="8"/>
  <c r="CV45" i="8"/>
  <c r="CU45" i="8"/>
  <c r="CV44" i="8"/>
  <c r="CU44" i="8"/>
  <c r="CV43" i="8"/>
  <c r="CU43" i="8"/>
  <c r="CV42" i="8"/>
  <c r="CU42" i="8"/>
  <c r="CV41" i="8"/>
  <c r="CU41" i="8"/>
  <c r="CV40" i="8"/>
  <c r="CU40" i="8"/>
  <c r="CV39" i="8"/>
  <c r="CU39" i="8"/>
  <c r="CV38" i="8"/>
  <c r="CU38" i="8"/>
  <c r="CV37" i="8"/>
  <c r="CU37" i="8"/>
  <c r="CV35" i="8"/>
  <c r="CU35" i="8"/>
  <c r="CV34" i="8"/>
  <c r="CU34" i="8"/>
  <c r="CV33" i="8"/>
  <c r="CU33" i="8"/>
  <c r="CV32" i="8"/>
  <c r="CU32" i="8"/>
  <c r="CV31" i="8"/>
  <c r="CU31" i="8"/>
  <c r="CV30" i="8"/>
  <c r="CU30" i="8"/>
  <c r="CV29" i="8"/>
  <c r="CU29" i="8"/>
  <c r="CV28" i="8"/>
  <c r="CU28" i="8"/>
  <c r="CV27" i="8"/>
  <c r="CU27" i="8"/>
  <c r="CV25" i="8"/>
  <c r="CU25" i="8"/>
  <c r="CV24" i="8"/>
  <c r="CU24" i="8"/>
  <c r="CV23" i="8"/>
  <c r="CU23" i="8"/>
  <c r="CV21" i="8"/>
  <c r="CU21" i="8"/>
  <c r="CV20" i="8"/>
  <c r="CU20" i="8"/>
  <c r="CV19" i="8"/>
  <c r="CU19" i="8"/>
  <c r="CV18" i="8"/>
  <c r="CU18" i="8"/>
  <c r="CV16" i="8"/>
  <c r="CU16" i="8"/>
  <c r="CV15" i="8"/>
  <c r="CU15" i="8"/>
  <c r="CV14" i="8"/>
  <c r="CU14" i="8"/>
  <c r="CV13" i="8"/>
  <c r="CU13" i="8"/>
  <c r="CV12" i="8"/>
  <c r="CU12" i="8"/>
  <c r="CO208" i="8"/>
  <c r="CN208" i="8"/>
  <c r="CO207" i="8"/>
  <c r="CN207" i="8"/>
  <c r="CO206" i="8"/>
  <c r="CN206" i="8"/>
  <c r="CO205" i="8"/>
  <c r="CN205" i="8"/>
  <c r="CO204" i="8"/>
  <c r="CN204" i="8"/>
  <c r="CO203" i="8"/>
  <c r="CN203" i="8"/>
  <c r="CO202" i="8"/>
  <c r="CN202" i="8"/>
  <c r="CO201" i="8"/>
  <c r="CN201" i="8"/>
  <c r="CO200" i="8"/>
  <c r="CN200" i="8"/>
  <c r="CO199" i="8"/>
  <c r="CN199" i="8"/>
  <c r="CO198" i="8"/>
  <c r="CN198" i="8"/>
  <c r="CO197" i="8"/>
  <c r="CN197" i="8"/>
  <c r="CO196" i="8"/>
  <c r="CN196" i="8"/>
  <c r="CO195" i="8"/>
  <c r="CN195" i="8"/>
  <c r="CO194" i="8"/>
  <c r="CN194" i="8"/>
  <c r="CO193" i="8"/>
  <c r="CN193" i="8"/>
  <c r="CO192" i="8"/>
  <c r="CN192" i="8"/>
  <c r="CO191" i="8"/>
  <c r="CN191" i="8"/>
  <c r="CO190" i="8"/>
  <c r="CN190" i="8"/>
  <c r="CO189" i="8"/>
  <c r="CN189" i="8"/>
  <c r="CO187" i="8"/>
  <c r="CN187" i="8"/>
  <c r="CO186" i="8"/>
  <c r="CN186" i="8"/>
  <c r="CO185" i="8"/>
  <c r="CN185" i="8"/>
  <c r="CO184" i="8"/>
  <c r="CN184" i="8"/>
  <c r="CO183" i="8"/>
  <c r="CN183" i="8"/>
  <c r="CO182" i="8"/>
  <c r="CN182" i="8"/>
  <c r="CO181" i="8"/>
  <c r="CN181" i="8"/>
  <c r="CO180" i="8"/>
  <c r="CN180" i="8"/>
  <c r="CO177" i="8"/>
  <c r="CN177" i="8"/>
  <c r="CO176" i="8"/>
  <c r="CN176" i="8"/>
  <c r="CO175" i="8"/>
  <c r="CN175" i="8"/>
  <c r="CO174" i="8"/>
  <c r="CN174" i="8"/>
  <c r="CO172" i="8"/>
  <c r="CN172" i="8"/>
  <c r="CO171" i="8"/>
  <c r="CN171" i="8"/>
  <c r="CO170" i="8"/>
  <c r="CN170" i="8"/>
  <c r="CO169" i="8"/>
  <c r="CN169" i="8"/>
  <c r="CO168" i="8"/>
  <c r="CN168" i="8"/>
  <c r="CO167" i="8"/>
  <c r="CN167" i="8"/>
  <c r="CO166" i="8"/>
  <c r="CN166" i="8"/>
  <c r="CO165" i="8"/>
  <c r="CN165" i="8"/>
  <c r="CO163" i="8"/>
  <c r="CN163" i="8"/>
  <c r="CO161" i="8"/>
  <c r="CN161" i="8"/>
  <c r="CO160" i="8"/>
  <c r="CN160" i="8"/>
  <c r="CO159" i="8"/>
  <c r="CN159" i="8"/>
  <c r="CO158" i="8"/>
  <c r="CN158" i="8"/>
  <c r="CO157" i="8"/>
  <c r="CN157" i="8"/>
  <c r="CO156" i="8"/>
  <c r="CN156" i="8"/>
  <c r="CO155" i="8"/>
  <c r="CN155" i="8"/>
  <c r="CO153" i="8"/>
  <c r="CN153" i="8"/>
  <c r="CO151" i="8"/>
  <c r="CN151" i="8"/>
  <c r="CO150" i="8"/>
  <c r="CN150" i="8"/>
  <c r="CO149" i="8"/>
  <c r="CN149" i="8"/>
  <c r="CO148" i="8"/>
  <c r="CN148" i="8"/>
  <c r="CO147" i="8"/>
  <c r="CN147" i="8"/>
  <c r="CO146" i="8"/>
  <c r="CN146" i="8"/>
  <c r="CO145" i="8"/>
  <c r="CN145" i="8"/>
  <c r="CO144" i="8"/>
  <c r="CN144" i="8"/>
  <c r="CO143" i="8"/>
  <c r="CN143" i="8"/>
  <c r="CO142" i="8"/>
  <c r="CN142" i="8"/>
  <c r="CO141" i="8"/>
  <c r="CN141" i="8"/>
  <c r="CO140" i="8"/>
  <c r="CN140" i="8"/>
  <c r="CO138" i="8"/>
  <c r="CN138" i="8"/>
  <c r="CO137" i="8"/>
  <c r="CN137" i="8"/>
  <c r="CO136" i="8"/>
  <c r="CN136" i="8"/>
  <c r="CO135" i="8"/>
  <c r="CN135" i="8"/>
  <c r="CO134" i="8"/>
  <c r="CN134" i="8"/>
  <c r="CO133" i="8"/>
  <c r="CN133" i="8"/>
  <c r="CO132" i="8"/>
  <c r="CN132" i="8"/>
  <c r="CO131" i="8"/>
  <c r="CN131" i="8"/>
  <c r="CO130" i="8"/>
  <c r="CN130" i="8"/>
  <c r="CO129" i="8"/>
  <c r="CN129" i="8"/>
  <c r="CO128" i="8"/>
  <c r="CN128" i="8"/>
  <c r="CO127" i="8"/>
  <c r="CN127" i="8"/>
  <c r="CO126" i="8"/>
  <c r="CN126" i="8"/>
  <c r="CO125" i="8"/>
  <c r="CN125" i="8"/>
  <c r="CO124" i="8"/>
  <c r="CN124" i="8"/>
  <c r="CO123" i="8"/>
  <c r="CN123" i="8"/>
  <c r="CO122" i="8"/>
  <c r="CN122" i="8"/>
  <c r="CO121" i="8"/>
  <c r="CN121" i="8"/>
  <c r="CO120" i="8"/>
  <c r="CN120" i="8"/>
  <c r="CO119" i="8"/>
  <c r="CN119" i="8"/>
  <c r="CO118" i="8"/>
  <c r="CN118" i="8"/>
  <c r="CO117" i="8"/>
  <c r="CN117" i="8"/>
  <c r="CO116" i="8"/>
  <c r="CN116" i="8"/>
  <c r="CO113" i="8"/>
  <c r="CN113" i="8"/>
  <c r="CO112" i="8"/>
  <c r="CN112" i="8"/>
  <c r="CO111" i="8"/>
  <c r="CN111" i="8"/>
  <c r="CO110" i="8"/>
  <c r="CN110" i="8"/>
  <c r="CO109" i="8"/>
  <c r="CN109" i="8"/>
  <c r="CO108" i="8"/>
  <c r="CN108" i="8"/>
  <c r="CO107" i="8"/>
  <c r="CN107" i="8"/>
  <c r="CO106" i="8"/>
  <c r="CN106" i="8"/>
  <c r="CO105" i="8"/>
  <c r="CN105" i="8"/>
  <c r="CO104" i="8"/>
  <c r="CN104" i="8"/>
  <c r="CO103" i="8"/>
  <c r="CN103" i="8"/>
  <c r="CO102" i="8"/>
  <c r="CN102" i="8"/>
  <c r="CO101" i="8"/>
  <c r="CN101" i="8"/>
  <c r="CO100" i="8"/>
  <c r="CN100" i="8"/>
  <c r="CO99" i="8"/>
  <c r="CN99" i="8"/>
  <c r="CO98" i="8"/>
  <c r="CN98" i="8"/>
  <c r="CO97" i="8"/>
  <c r="CN97" i="8"/>
  <c r="CO96" i="8"/>
  <c r="CN96" i="8"/>
  <c r="CO95" i="8"/>
  <c r="CN95" i="8"/>
  <c r="CO94" i="8"/>
  <c r="CN94" i="8"/>
  <c r="CO93" i="8"/>
  <c r="CN93" i="8"/>
  <c r="CO92" i="8"/>
  <c r="CN92" i="8"/>
  <c r="CO91" i="8"/>
  <c r="CN91" i="8"/>
  <c r="CO90" i="8"/>
  <c r="CN90" i="8"/>
  <c r="CO88" i="8"/>
  <c r="CN88" i="8"/>
  <c r="CO87" i="8"/>
  <c r="CN87" i="8"/>
  <c r="CO86" i="8"/>
  <c r="CN86" i="8"/>
  <c r="CO84" i="8"/>
  <c r="CN84" i="8"/>
  <c r="CO83" i="8"/>
  <c r="CN83" i="8"/>
  <c r="CO82" i="8"/>
  <c r="CN82" i="8"/>
  <c r="CO81" i="8"/>
  <c r="CN81" i="8"/>
  <c r="CO80" i="8"/>
  <c r="CN80" i="8"/>
  <c r="CO79" i="8"/>
  <c r="CN79" i="8"/>
  <c r="CO78" i="8"/>
  <c r="CN78" i="8"/>
  <c r="CO76" i="8"/>
  <c r="CN76" i="8"/>
  <c r="CO74" i="8"/>
  <c r="CN74" i="8"/>
  <c r="CO73" i="8"/>
  <c r="CN73" i="8"/>
  <c r="CO72" i="8"/>
  <c r="CN72" i="8"/>
  <c r="CO71" i="8"/>
  <c r="CN71" i="8"/>
  <c r="CO70" i="8"/>
  <c r="CN70" i="8"/>
  <c r="CO69" i="8"/>
  <c r="CN69" i="8"/>
  <c r="CO67" i="8"/>
  <c r="CN67" i="8"/>
  <c r="CO65" i="8"/>
  <c r="CN65" i="8"/>
  <c r="CO64" i="8"/>
  <c r="CN64" i="8"/>
  <c r="CO63" i="8"/>
  <c r="CN63" i="8"/>
  <c r="CO62" i="8"/>
  <c r="CN62" i="8"/>
  <c r="CO58" i="8"/>
  <c r="CN58" i="8"/>
  <c r="CO57" i="8"/>
  <c r="CN57" i="8"/>
  <c r="CO55" i="8"/>
  <c r="CN55" i="8"/>
  <c r="CO54" i="8"/>
  <c r="CN54" i="8"/>
  <c r="CO53" i="8"/>
  <c r="CN53" i="8"/>
  <c r="CO52" i="8"/>
  <c r="CN52" i="8"/>
  <c r="CO51" i="8"/>
  <c r="CN51" i="8"/>
  <c r="CO50" i="8"/>
  <c r="CN50" i="8"/>
  <c r="CO49" i="8"/>
  <c r="CN49" i="8"/>
  <c r="CO48" i="8"/>
  <c r="CN48" i="8"/>
  <c r="CO47" i="8"/>
  <c r="CN47" i="8"/>
  <c r="CO46" i="8"/>
  <c r="CN46" i="8"/>
  <c r="CO45" i="8"/>
  <c r="CN45" i="8"/>
  <c r="CO44" i="8"/>
  <c r="CN44" i="8"/>
  <c r="CO43" i="8"/>
  <c r="CN43" i="8"/>
  <c r="CO42" i="8"/>
  <c r="CN42" i="8"/>
  <c r="CO41" i="8"/>
  <c r="CN41" i="8"/>
  <c r="CO40" i="8"/>
  <c r="CN40" i="8"/>
  <c r="CO39" i="8"/>
  <c r="CN39" i="8"/>
  <c r="CO38" i="8"/>
  <c r="CN38" i="8"/>
  <c r="CO37" i="8"/>
  <c r="CN37" i="8"/>
  <c r="CO35" i="8"/>
  <c r="CN35" i="8"/>
  <c r="CO34" i="8"/>
  <c r="CN34" i="8"/>
  <c r="CO33" i="8"/>
  <c r="CN33" i="8"/>
  <c r="CO32" i="8"/>
  <c r="CN32" i="8"/>
  <c r="CO31" i="8"/>
  <c r="CN31" i="8"/>
  <c r="CO30" i="8"/>
  <c r="CN30" i="8"/>
  <c r="CO29" i="8"/>
  <c r="CN29" i="8"/>
  <c r="CO28" i="8"/>
  <c r="CN28" i="8"/>
  <c r="CO27" i="8"/>
  <c r="CN27" i="8"/>
  <c r="CO25" i="8"/>
  <c r="CN25" i="8"/>
  <c r="CO24" i="8"/>
  <c r="CN24" i="8"/>
  <c r="CO23" i="8"/>
  <c r="CN23" i="8"/>
  <c r="CO21" i="8"/>
  <c r="CN21" i="8"/>
  <c r="CO20" i="8"/>
  <c r="CN20" i="8"/>
  <c r="CO19" i="8"/>
  <c r="CN19" i="8"/>
  <c r="CO18" i="8"/>
  <c r="CN18" i="8"/>
  <c r="CO16" i="8"/>
  <c r="CN16" i="8"/>
  <c r="CO15" i="8"/>
  <c r="CN15" i="8"/>
  <c r="CO14" i="8"/>
  <c r="CN14" i="8"/>
  <c r="CO13" i="8"/>
  <c r="CN13" i="8"/>
  <c r="CO12" i="8"/>
  <c r="CN12" i="8"/>
  <c r="CH208" i="8"/>
  <c r="CH207" i="8"/>
  <c r="CH206" i="8"/>
  <c r="CH205" i="8"/>
  <c r="CH203" i="8"/>
  <c r="CH202" i="8"/>
  <c r="CH201" i="8"/>
  <c r="CH200" i="8"/>
  <c r="CH199" i="8"/>
  <c r="CH198" i="8"/>
  <c r="CH197" i="8"/>
  <c r="CH196" i="8"/>
  <c r="CH195" i="8"/>
  <c r="CH194" i="8"/>
  <c r="CH193" i="8"/>
  <c r="CH192" i="8"/>
  <c r="CH191" i="8"/>
  <c r="CH190" i="8"/>
  <c r="CH189" i="8"/>
  <c r="CH187" i="8"/>
  <c r="CH185" i="8"/>
  <c r="CH184" i="8"/>
  <c r="CH183" i="8"/>
  <c r="CH182" i="8"/>
  <c r="CH180" i="8"/>
  <c r="CH177" i="8"/>
  <c r="CH176" i="8"/>
  <c r="CH175" i="8"/>
  <c r="CH174" i="8"/>
  <c r="CH172" i="8"/>
  <c r="CH171" i="8"/>
  <c r="CH170" i="8"/>
  <c r="CH169" i="8"/>
  <c r="CH168" i="8"/>
  <c r="CH167" i="8"/>
  <c r="CH166" i="8"/>
  <c r="CH165" i="8"/>
  <c r="CH163" i="8"/>
  <c r="CH162" i="8"/>
  <c r="CH161" i="8"/>
  <c r="CH158" i="8"/>
  <c r="CH156" i="8"/>
  <c r="CH155" i="8"/>
  <c r="CH153" i="8"/>
  <c r="CH152" i="8"/>
  <c r="CH151" i="8"/>
  <c r="CH150" i="8"/>
  <c r="CH149" i="8"/>
  <c r="CH148" i="8"/>
  <c r="CH147" i="8"/>
  <c r="CH146" i="8"/>
  <c r="CH145" i="8"/>
  <c r="CH144" i="8"/>
  <c r="CH143" i="8"/>
  <c r="CH142" i="8"/>
  <c r="CH141" i="8"/>
  <c r="CH140" i="8"/>
  <c r="CH138" i="8"/>
  <c r="CH137" i="8"/>
  <c r="CH136" i="8"/>
  <c r="CH135" i="8"/>
  <c r="CH134" i="8"/>
  <c r="CH133" i="8"/>
  <c r="CH132" i="8"/>
  <c r="CH131" i="8"/>
  <c r="CH130" i="8"/>
  <c r="CH129" i="8"/>
  <c r="CH128" i="8"/>
  <c r="CH127" i="8"/>
  <c r="CH126" i="8"/>
  <c r="CH125" i="8"/>
  <c r="CH124" i="8"/>
  <c r="CH123" i="8"/>
  <c r="CH122" i="8"/>
  <c r="CH121" i="8"/>
  <c r="CH120" i="8"/>
  <c r="CH118" i="8"/>
  <c r="CH117" i="8"/>
  <c r="CH114" i="8"/>
  <c r="CH113" i="8"/>
  <c r="CH112" i="8"/>
  <c r="CH111" i="8"/>
  <c r="CH110" i="8"/>
  <c r="CH109" i="8"/>
  <c r="CH108" i="8"/>
  <c r="CH107" i="8"/>
  <c r="CH106" i="8"/>
  <c r="CH105" i="8"/>
  <c r="CH104" i="8"/>
  <c r="CH103" i="8"/>
  <c r="CH102" i="8"/>
  <c r="CH101" i="8"/>
  <c r="CH100" i="8"/>
  <c r="CH99" i="8"/>
  <c r="CH98" i="8"/>
  <c r="CH97" i="8"/>
  <c r="CH96" i="8"/>
  <c r="CH95" i="8"/>
  <c r="CH94" i="8"/>
  <c r="CH93" i="8"/>
  <c r="CH92" i="8"/>
  <c r="CH91" i="8"/>
  <c r="CH90" i="8"/>
  <c r="CH88" i="8"/>
  <c r="CH87" i="8"/>
  <c r="CH86" i="8"/>
  <c r="CH83" i="8"/>
  <c r="CH82" i="8"/>
  <c r="CH81" i="8"/>
  <c r="CH80" i="8"/>
  <c r="CH79" i="8"/>
  <c r="CH78" i="8"/>
  <c r="CH76" i="8"/>
  <c r="CH75" i="8"/>
  <c r="CH74" i="8"/>
  <c r="CH73" i="8"/>
  <c r="CH72" i="8"/>
  <c r="CH71" i="8"/>
  <c r="CH70" i="8"/>
  <c r="CH69" i="8"/>
  <c r="CH68" i="8"/>
  <c r="CH67" i="8"/>
  <c r="CH62" i="8"/>
  <c r="CH60" i="8"/>
  <c r="CH59" i="8"/>
  <c r="CH58" i="8"/>
  <c r="CH51" i="8"/>
  <c r="CH49" i="8"/>
  <c r="CH46" i="8"/>
  <c r="CH45" i="8"/>
  <c r="CH44" i="8"/>
  <c r="CH43" i="8"/>
  <c r="CH42" i="8"/>
  <c r="CH41" i="8"/>
  <c r="CH40" i="8"/>
  <c r="CH39" i="8"/>
  <c r="CH38" i="8"/>
  <c r="CH37" i="8"/>
  <c r="CH32" i="8"/>
  <c r="CH29" i="8"/>
  <c r="CH27" i="8"/>
  <c r="CH24" i="8"/>
  <c r="CH23" i="8"/>
  <c r="CH21" i="8"/>
  <c r="CH20" i="8"/>
  <c r="CH19" i="8"/>
  <c r="CH18" i="8"/>
  <c r="CH16" i="8"/>
  <c r="CH15" i="8"/>
  <c r="CH14" i="8"/>
  <c r="CH13" i="8"/>
  <c r="CH12" i="8"/>
  <c r="CA208" i="8"/>
  <c r="BZ208" i="8"/>
  <c r="CA207" i="8"/>
  <c r="BZ207" i="8"/>
  <c r="CA206" i="8"/>
  <c r="BZ206" i="8"/>
  <c r="CA205" i="8"/>
  <c r="BZ205" i="8"/>
  <c r="CA204" i="8"/>
  <c r="BZ204" i="8"/>
  <c r="CA203" i="8"/>
  <c r="BZ203" i="8"/>
  <c r="CA202" i="8"/>
  <c r="BZ202" i="8"/>
  <c r="CA201" i="8"/>
  <c r="BZ201" i="8"/>
  <c r="CA200" i="8"/>
  <c r="BZ200" i="8"/>
  <c r="CA199" i="8"/>
  <c r="BZ199" i="8"/>
  <c r="CA198" i="8"/>
  <c r="BZ198" i="8"/>
  <c r="CA197" i="8"/>
  <c r="BZ197" i="8"/>
  <c r="CA196" i="8"/>
  <c r="BZ196" i="8"/>
  <c r="CA195" i="8"/>
  <c r="BZ195" i="8"/>
  <c r="CA194" i="8"/>
  <c r="BZ194" i="8"/>
  <c r="CA193" i="8"/>
  <c r="BZ193" i="8"/>
  <c r="CA192" i="8"/>
  <c r="BZ192" i="8"/>
  <c r="CA191" i="8"/>
  <c r="BZ191" i="8"/>
  <c r="CA190" i="8"/>
  <c r="BZ190" i="8"/>
  <c r="CA189" i="8"/>
  <c r="BZ189" i="8"/>
  <c r="CA187" i="8"/>
  <c r="BZ187" i="8"/>
  <c r="CA186" i="8"/>
  <c r="BZ186" i="8"/>
  <c r="CA185" i="8"/>
  <c r="BZ185" i="8"/>
  <c r="CA184" i="8"/>
  <c r="BZ184" i="8"/>
  <c r="CA183" i="8"/>
  <c r="BZ183" i="8"/>
  <c r="CA182" i="8"/>
  <c r="BZ182" i="8"/>
  <c r="CA181" i="8"/>
  <c r="BZ181" i="8"/>
  <c r="CA180" i="8"/>
  <c r="BZ180" i="8"/>
  <c r="CA177" i="8"/>
  <c r="BZ177" i="8"/>
  <c r="CA176" i="8"/>
  <c r="BZ176" i="8"/>
  <c r="CA175" i="8"/>
  <c r="BZ175" i="8"/>
  <c r="CA174" i="8"/>
  <c r="BZ174" i="8"/>
  <c r="CA172" i="8"/>
  <c r="BZ172" i="8"/>
  <c r="CA171" i="8"/>
  <c r="BZ171" i="8"/>
  <c r="CA170" i="8"/>
  <c r="BZ170" i="8"/>
  <c r="CA169" i="8"/>
  <c r="BZ169" i="8"/>
  <c r="CA168" i="8"/>
  <c r="BZ168" i="8"/>
  <c r="CA167" i="8"/>
  <c r="BZ167" i="8"/>
  <c r="CA166" i="8"/>
  <c r="BZ166" i="8"/>
  <c r="CA165" i="8"/>
  <c r="BZ165" i="8"/>
  <c r="CA163" i="8"/>
  <c r="BZ163" i="8"/>
  <c r="CA162" i="8"/>
  <c r="BZ162" i="8"/>
  <c r="CA161" i="8"/>
  <c r="BZ161" i="8"/>
  <c r="CA160" i="8"/>
  <c r="BZ160" i="8"/>
  <c r="CA159" i="8"/>
  <c r="BZ159" i="8"/>
  <c r="CA158" i="8"/>
  <c r="BZ158" i="8"/>
  <c r="CA157" i="8"/>
  <c r="BZ157" i="8"/>
  <c r="CA156" i="8"/>
  <c r="BZ156" i="8"/>
  <c r="CA155" i="8"/>
  <c r="BZ155" i="8"/>
  <c r="CA154" i="8"/>
  <c r="BZ154" i="8"/>
  <c r="CA153" i="8"/>
  <c r="BZ153" i="8"/>
  <c r="CA152" i="8"/>
  <c r="BZ152" i="8"/>
  <c r="CA151" i="8"/>
  <c r="BZ151" i="8"/>
  <c r="CA150" i="8"/>
  <c r="BZ150" i="8"/>
  <c r="CA149" i="8"/>
  <c r="BZ149" i="8"/>
  <c r="CA148" i="8"/>
  <c r="BZ148" i="8"/>
  <c r="CA147" i="8"/>
  <c r="BZ147" i="8"/>
  <c r="CA146" i="8"/>
  <c r="BZ146" i="8"/>
  <c r="CA145" i="8"/>
  <c r="BZ145" i="8"/>
  <c r="CA144" i="8"/>
  <c r="BZ144" i="8"/>
  <c r="CA143" i="8"/>
  <c r="BZ143" i="8"/>
  <c r="CA142" i="8"/>
  <c r="BZ142" i="8"/>
  <c r="CA141" i="8"/>
  <c r="BZ141" i="8"/>
  <c r="CA140" i="8"/>
  <c r="BZ140" i="8"/>
  <c r="CA138" i="8"/>
  <c r="BZ138" i="8"/>
  <c r="CA137" i="8"/>
  <c r="BZ137" i="8"/>
  <c r="CA136" i="8"/>
  <c r="BZ136" i="8"/>
  <c r="CA135" i="8"/>
  <c r="BZ135" i="8"/>
  <c r="CA134" i="8"/>
  <c r="BZ134" i="8"/>
  <c r="CA133" i="8"/>
  <c r="BZ133" i="8"/>
  <c r="CA132" i="8"/>
  <c r="BZ132" i="8"/>
  <c r="CA131" i="8"/>
  <c r="BZ131" i="8"/>
  <c r="CA130" i="8"/>
  <c r="BZ130" i="8"/>
  <c r="CA129" i="8"/>
  <c r="BZ129" i="8"/>
  <c r="CA128" i="8"/>
  <c r="BZ128" i="8"/>
  <c r="CA127" i="8"/>
  <c r="BZ127" i="8"/>
  <c r="CA126" i="8"/>
  <c r="BZ126" i="8"/>
  <c r="CA125" i="8"/>
  <c r="BZ125" i="8"/>
  <c r="CA124" i="8"/>
  <c r="BZ124" i="8"/>
  <c r="CA123" i="8"/>
  <c r="BZ123" i="8"/>
  <c r="CA122" i="8"/>
  <c r="BZ122" i="8"/>
  <c r="CA121" i="8"/>
  <c r="BZ121" i="8"/>
  <c r="CA120" i="8"/>
  <c r="BZ120" i="8"/>
  <c r="CA119" i="8"/>
  <c r="BZ119" i="8"/>
  <c r="CA118" i="8"/>
  <c r="BZ118" i="8"/>
  <c r="CA117" i="8"/>
  <c r="BZ117" i="8"/>
  <c r="CA116" i="8"/>
  <c r="BZ116" i="8"/>
  <c r="CA114" i="8"/>
  <c r="BZ114" i="8"/>
  <c r="CA113" i="8"/>
  <c r="BZ113" i="8"/>
  <c r="CA112" i="8"/>
  <c r="BZ112" i="8"/>
  <c r="CA111" i="8"/>
  <c r="BZ111" i="8"/>
  <c r="CA110" i="8"/>
  <c r="BZ110" i="8"/>
  <c r="CA109" i="8"/>
  <c r="BZ109" i="8"/>
  <c r="CA108" i="8"/>
  <c r="BZ108" i="8"/>
  <c r="CA107" i="8"/>
  <c r="BZ107" i="8"/>
  <c r="CA106" i="8"/>
  <c r="BZ106" i="8"/>
  <c r="CA105" i="8"/>
  <c r="BZ105" i="8"/>
  <c r="CA104" i="8"/>
  <c r="BZ104" i="8"/>
  <c r="CA103" i="8"/>
  <c r="BZ103" i="8"/>
  <c r="CA102" i="8"/>
  <c r="BZ102" i="8"/>
  <c r="CA101" i="8"/>
  <c r="BZ101" i="8"/>
  <c r="CA100" i="8"/>
  <c r="BZ100" i="8"/>
  <c r="CA99" i="8"/>
  <c r="BZ99" i="8"/>
  <c r="CA98" i="8"/>
  <c r="BZ98" i="8"/>
  <c r="CA97" i="8"/>
  <c r="BZ97" i="8"/>
  <c r="CA96" i="8"/>
  <c r="BZ96" i="8"/>
  <c r="CA95" i="8"/>
  <c r="BZ95" i="8"/>
  <c r="CA94" i="8"/>
  <c r="BZ94" i="8"/>
  <c r="CA93" i="8"/>
  <c r="BZ93" i="8"/>
  <c r="CA92" i="8"/>
  <c r="BZ92" i="8"/>
  <c r="CA91" i="8"/>
  <c r="BZ91" i="8"/>
  <c r="CA90" i="8"/>
  <c r="BZ90" i="8"/>
  <c r="CA88" i="8"/>
  <c r="BZ88" i="8"/>
  <c r="CA87" i="8"/>
  <c r="BZ87" i="8"/>
  <c r="CA86" i="8"/>
  <c r="BZ86" i="8"/>
  <c r="CA85" i="8"/>
  <c r="BZ85" i="8"/>
  <c r="CA84" i="8"/>
  <c r="BZ84" i="8"/>
  <c r="CA83" i="8"/>
  <c r="BZ83" i="8"/>
  <c r="CA82" i="8"/>
  <c r="BZ82" i="8"/>
  <c r="CA81" i="8"/>
  <c r="BZ81" i="8"/>
  <c r="CA80" i="8"/>
  <c r="BZ80" i="8"/>
  <c r="CA79" i="8"/>
  <c r="BZ79" i="8"/>
  <c r="CA78" i="8"/>
  <c r="BZ78" i="8"/>
  <c r="CA76" i="8"/>
  <c r="BZ76" i="8"/>
  <c r="CA74" i="8"/>
  <c r="BZ74" i="8"/>
  <c r="CA73" i="8"/>
  <c r="BZ73" i="8"/>
  <c r="CA72" i="8"/>
  <c r="BZ72" i="8"/>
  <c r="CA71" i="8"/>
  <c r="BZ71" i="8"/>
  <c r="CA70" i="8"/>
  <c r="BZ70" i="8"/>
  <c r="CA69" i="8"/>
  <c r="BZ69" i="8"/>
  <c r="CA67" i="8"/>
  <c r="BZ67" i="8"/>
  <c r="CA65" i="8"/>
  <c r="BZ65" i="8"/>
  <c r="CA64" i="8"/>
  <c r="BZ64" i="8"/>
  <c r="CA63" i="8"/>
  <c r="BZ63" i="8"/>
  <c r="CA62" i="8"/>
  <c r="BZ62" i="8"/>
  <c r="CA60" i="8"/>
  <c r="BZ60" i="8"/>
  <c r="CA59" i="8"/>
  <c r="BZ59" i="8"/>
  <c r="CA58" i="8"/>
  <c r="BZ58" i="8"/>
  <c r="CA57" i="8"/>
  <c r="BZ57" i="8"/>
  <c r="CA56" i="8"/>
  <c r="BZ56" i="8"/>
  <c r="CA55" i="8"/>
  <c r="BZ55" i="8"/>
  <c r="CA54" i="8"/>
  <c r="BZ54" i="8"/>
  <c r="CA53" i="8"/>
  <c r="BZ53" i="8"/>
  <c r="CA52" i="8"/>
  <c r="BZ52" i="8"/>
  <c r="CA51" i="8"/>
  <c r="BZ51" i="8"/>
  <c r="CA50" i="8"/>
  <c r="BZ50" i="8"/>
  <c r="CA49" i="8"/>
  <c r="BZ49" i="8"/>
  <c r="CA48" i="8"/>
  <c r="BZ48" i="8"/>
  <c r="CA47" i="8"/>
  <c r="BZ47" i="8"/>
  <c r="CA46" i="8"/>
  <c r="BZ46" i="8"/>
  <c r="CA45" i="8"/>
  <c r="BZ45" i="8"/>
  <c r="CA44" i="8"/>
  <c r="BZ44" i="8"/>
  <c r="CA43" i="8"/>
  <c r="BZ43" i="8"/>
  <c r="CA42" i="8"/>
  <c r="BZ42" i="8"/>
  <c r="CA41" i="8"/>
  <c r="BZ41" i="8"/>
  <c r="CA40" i="8"/>
  <c r="BZ40" i="8"/>
  <c r="CA39" i="8"/>
  <c r="BZ39" i="8"/>
  <c r="CA38" i="8"/>
  <c r="BZ38" i="8"/>
  <c r="CA37" i="8"/>
  <c r="BZ37" i="8"/>
  <c r="CA35" i="8"/>
  <c r="BZ35" i="8"/>
  <c r="CA34" i="8"/>
  <c r="BZ34" i="8"/>
  <c r="CA33" i="8"/>
  <c r="BZ33" i="8"/>
  <c r="CA32" i="8"/>
  <c r="BZ32" i="8"/>
  <c r="CA31" i="8"/>
  <c r="BZ31" i="8"/>
  <c r="CA30" i="8"/>
  <c r="BZ30" i="8"/>
  <c r="CA29" i="8"/>
  <c r="BZ29" i="8"/>
  <c r="CA28" i="8"/>
  <c r="BZ28" i="8"/>
  <c r="CA27" i="8"/>
  <c r="BZ27" i="8"/>
  <c r="CA25" i="8"/>
  <c r="BZ25" i="8"/>
  <c r="CA24" i="8"/>
  <c r="BZ24" i="8"/>
  <c r="CA23" i="8"/>
  <c r="BZ23" i="8"/>
  <c r="CA21" i="8"/>
  <c r="BZ21" i="8"/>
  <c r="CA20" i="8"/>
  <c r="BZ20" i="8"/>
  <c r="CA19" i="8"/>
  <c r="BZ19" i="8"/>
  <c r="CA18" i="8"/>
  <c r="BZ18" i="8"/>
  <c r="CA17" i="8"/>
  <c r="BZ17" i="8"/>
  <c r="CA16" i="8"/>
  <c r="BZ16" i="8"/>
  <c r="CA15" i="8"/>
  <c r="BZ15" i="8"/>
  <c r="CA14" i="8"/>
  <c r="BZ14" i="8"/>
  <c r="CA13" i="8"/>
  <c r="BZ13" i="8"/>
  <c r="CA12" i="8"/>
  <c r="BZ12" i="8"/>
  <c r="BT208" i="8"/>
  <c r="BS208" i="8"/>
  <c r="BT207" i="8"/>
  <c r="BS207" i="8"/>
  <c r="BT206" i="8"/>
  <c r="BS206" i="8"/>
  <c r="BT205" i="8"/>
  <c r="BS205" i="8"/>
  <c r="BT204" i="8"/>
  <c r="BS204" i="8"/>
  <c r="BT203" i="8"/>
  <c r="BS203" i="8"/>
  <c r="BT202" i="8"/>
  <c r="BS202" i="8"/>
  <c r="BT201" i="8"/>
  <c r="BS201" i="8"/>
  <c r="BT200" i="8"/>
  <c r="BS200" i="8"/>
  <c r="BT199" i="8"/>
  <c r="BS199" i="8"/>
  <c r="BT198" i="8"/>
  <c r="BS198" i="8"/>
  <c r="BT197" i="8"/>
  <c r="BS197" i="8"/>
  <c r="BT196" i="8"/>
  <c r="BS196" i="8"/>
  <c r="BT195" i="8"/>
  <c r="BS195" i="8"/>
  <c r="BT194" i="8"/>
  <c r="BS194" i="8"/>
  <c r="BT193" i="8"/>
  <c r="BS193" i="8"/>
  <c r="BT192" i="8"/>
  <c r="BS192" i="8"/>
  <c r="BT191" i="8"/>
  <c r="BS191" i="8"/>
  <c r="BT190" i="8"/>
  <c r="BS190" i="8"/>
  <c r="BT189" i="8"/>
  <c r="BS189" i="8"/>
  <c r="BT187" i="8"/>
  <c r="BS187" i="8"/>
  <c r="BT186" i="8"/>
  <c r="BS186" i="8"/>
  <c r="BT185" i="8"/>
  <c r="BS185" i="8"/>
  <c r="BT184" i="8"/>
  <c r="BS184" i="8"/>
  <c r="BT183" i="8"/>
  <c r="BS183" i="8"/>
  <c r="BT182" i="8"/>
  <c r="BS182" i="8"/>
  <c r="BT181" i="8"/>
  <c r="BS181" i="8"/>
  <c r="BT180" i="8"/>
  <c r="BS180" i="8"/>
  <c r="BT177" i="8"/>
  <c r="BS177" i="8"/>
  <c r="BT176" i="8"/>
  <c r="BS176" i="8"/>
  <c r="BT175" i="8"/>
  <c r="BS175" i="8"/>
  <c r="BT174" i="8"/>
  <c r="BS174" i="8"/>
  <c r="BT172" i="8"/>
  <c r="BS172" i="8"/>
  <c r="BT171" i="8"/>
  <c r="BS171" i="8"/>
  <c r="BT170" i="8"/>
  <c r="BS170" i="8"/>
  <c r="BT169" i="8"/>
  <c r="BS169" i="8"/>
  <c r="BT168" i="8"/>
  <c r="BS168" i="8"/>
  <c r="BT167" i="8"/>
  <c r="BS167" i="8"/>
  <c r="BT166" i="8"/>
  <c r="BS166" i="8"/>
  <c r="BT165" i="8"/>
  <c r="BS165" i="8"/>
  <c r="BT163" i="8"/>
  <c r="BS163" i="8"/>
  <c r="BT161" i="8"/>
  <c r="BS161" i="8"/>
  <c r="BT160" i="8"/>
  <c r="BS160" i="8"/>
  <c r="BT159" i="8"/>
  <c r="BS159" i="8"/>
  <c r="BT157" i="8"/>
  <c r="BS157" i="8"/>
  <c r="BT156" i="8"/>
  <c r="BS156" i="8"/>
  <c r="BT155" i="8"/>
  <c r="BS155" i="8"/>
  <c r="BT153" i="8"/>
  <c r="BS153" i="8"/>
  <c r="BT152" i="8"/>
  <c r="BS152" i="8"/>
  <c r="BT151" i="8"/>
  <c r="BS151" i="8"/>
  <c r="BT150" i="8"/>
  <c r="BS150" i="8"/>
  <c r="BT149" i="8"/>
  <c r="BS149" i="8"/>
  <c r="BT148" i="8"/>
  <c r="BS148" i="8"/>
  <c r="BT147" i="8"/>
  <c r="BS147" i="8"/>
  <c r="BT146" i="8"/>
  <c r="BS146" i="8"/>
  <c r="BT145" i="8"/>
  <c r="BS145" i="8"/>
  <c r="BT144" i="8"/>
  <c r="BS144" i="8"/>
  <c r="BT143" i="8"/>
  <c r="BS143" i="8"/>
  <c r="BT142" i="8"/>
  <c r="BS142" i="8"/>
  <c r="BT141" i="8"/>
  <c r="BS141" i="8"/>
  <c r="BT140" i="8"/>
  <c r="BS140" i="8"/>
  <c r="BT138" i="8"/>
  <c r="BS138" i="8"/>
  <c r="BT137" i="8"/>
  <c r="BS137" i="8"/>
  <c r="BT136" i="8"/>
  <c r="BS136" i="8"/>
  <c r="BT135" i="8"/>
  <c r="BS135" i="8"/>
  <c r="BT134" i="8"/>
  <c r="BS134" i="8"/>
  <c r="BT133" i="8"/>
  <c r="BS133" i="8"/>
  <c r="BT132" i="8"/>
  <c r="BS132" i="8"/>
  <c r="BT131" i="8"/>
  <c r="BS131" i="8"/>
  <c r="BT130" i="8"/>
  <c r="BS130" i="8"/>
  <c r="BT129" i="8"/>
  <c r="BS129" i="8"/>
  <c r="BT128" i="8"/>
  <c r="BS128" i="8"/>
  <c r="BT127" i="8"/>
  <c r="BS127" i="8"/>
  <c r="BT126" i="8"/>
  <c r="BS126" i="8"/>
  <c r="BT125" i="8"/>
  <c r="BS125" i="8"/>
  <c r="BT124" i="8"/>
  <c r="BS124" i="8"/>
  <c r="BT123" i="8"/>
  <c r="BS123" i="8"/>
  <c r="BT122" i="8"/>
  <c r="BS122" i="8"/>
  <c r="BT121" i="8"/>
  <c r="BS121" i="8"/>
  <c r="BT120" i="8"/>
  <c r="BS120" i="8"/>
  <c r="BT119" i="8"/>
  <c r="BS119" i="8"/>
  <c r="BT118" i="8"/>
  <c r="BS118" i="8"/>
  <c r="BT117" i="8"/>
  <c r="BS117" i="8"/>
  <c r="BT116" i="8"/>
  <c r="BS116" i="8"/>
  <c r="BT113" i="8"/>
  <c r="BS113" i="8"/>
  <c r="BT112" i="8"/>
  <c r="BS112" i="8"/>
  <c r="BT111" i="8"/>
  <c r="BS111" i="8"/>
  <c r="BT110" i="8"/>
  <c r="BS110" i="8"/>
  <c r="BT109" i="8"/>
  <c r="BS109" i="8"/>
  <c r="BT108" i="8"/>
  <c r="BS108" i="8"/>
  <c r="BT107" i="8"/>
  <c r="BS107" i="8"/>
  <c r="BT106" i="8"/>
  <c r="BS106" i="8"/>
  <c r="BT105" i="8"/>
  <c r="BS105" i="8"/>
  <c r="BT104" i="8"/>
  <c r="BS104" i="8"/>
  <c r="BT103" i="8"/>
  <c r="BS103" i="8"/>
  <c r="BT102" i="8"/>
  <c r="BS102" i="8"/>
  <c r="BT101" i="8"/>
  <c r="BS101" i="8"/>
  <c r="BT100" i="8"/>
  <c r="BS100" i="8"/>
  <c r="BT99" i="8"/>
  <c r="BS99" i="8"/>
  <c r="BT98" i="8"/>
  <c r="BS98" i="8"/>
  <c r="BT97" i="8"/>
  <c r="BS97" i="8"/>
  <c r="BT96" i="8"/>
  <c r="BS96" i="8"/>
  <c r="BT95" i="8"/>
  <c r="BS95" i="8"/>
  <c r="BT94" i="8"/>
  <c r="BS94" i="8"/>
  <c r="BT93" i="8"/>
  <c r="BS93" i="8"/>
  <c r="BT92" i="8"/>
  <c r="BS92" i="8"/>
  <c r="BT91" i="8"/>
  <c r="BS91" i="8"/>
  <c r="BT90" i="8"/>
  <c r="BS90" i="8"/>
  <c r="BT88" i="8"/>
  <c r="BS88" i="8"/>
  <c r="BT87" i="8"/>
  <c r="BS87" i="8"/>
  <c r="BT86" i="8"/>
  <c r="BS86" i="8"/>
  <c r="BT84" i="8"/>
  <c r="BS84" i="8"/>
  <c r="BT83" i="8"/>
  <c r="BS83" i="8"/>
  <c r="BT82" i="8"/>
  <c r="BS82" i="8"/>
  <c r="BT81" i="8"/>
  <c r="BS81" i="8"/>
  <c r="BT80" i="8"/>
  <c r="BS80" i="8"/>
  <c r="BT79" i="8"/>
  <c r="BS79" i="8"/>
  <c r="BT78" i="8"/>
  <c r="BS78" i="8"/>
  <c r="BT76" i="8"/>
  <c r="BS76" i="8"/>
  <c r="BT74" i="8"/>
  <c r="BS74" i="8"/>
  <c r="BT73" i="8"/>
  <c r="BS73" i="8"/>
  <c r="BT72" i="8"/>
  <c r="BS72" i="8"/>
  <c r="BT71" i="8"/>
  <c r="BS71" i="8"/>
  <c r="BT70" i="8"/>
  <c r="BS70" i="8"/>
  <c r="BT69" i="8"/>
  <c r="BS69" i="8"/>
  <c r="BT67" i="8"/>
  <c r="BS67" i="8"/>
  <c r="BT65" i="8"/>
  <c r="BS65" i="8"/>
  <c r="BT64" i="8"/>
  <c r="BS64" i="8"/>
  <c r="BT63" i="8"/>
  <c r="BS63" i="8"/>
  <c r="BT62" i="8"/>
  <c r="BS62" i="8"/>
  <c r="BT58" i="8"/>
  <c r="BS58" i="8"/>
  <c r="BT57" i="8"/>
  <c r="BS57" i="8"/>
  <c r="BT56" i="8"/>
  <c r="BS56" i="8"/>
  <c r="BT55" i="8"/>
  <c r="BS55" i="8"/>
  <c r="BT54" i="8"/>
  <c r="BS54" i="8"/>
  <c r="BT53" i="8"/>
  <c r="BS53" i="8"/>
  <c r="BT51" i="8"/>
  <c r="BS51" i="8"/>
  <c r="BT50" i="8"/>
  <c r="BS50" i="8"/>
  <c r="BT49" i="8"/>
  <c r="BS49" i="8"/>
  <c r="BT48" i="8"/>
  <c r="BS48" i="8"/>
  <c r="BT47" i="8"/>
  <c r="BS47" i="8"/>
  <c r="BT46" i="8"/>
  <c r="BS46" i="8"/>
  <c r="BT45" i="8"/>
  <c r="BS45" i="8"/>
  <c r="BT44" i="8"/>
  <c r="BS44" i="8"/>
  <c r="BT43" i="8"/>
  <c r="BS43" i="8"/>
  <c r="BT42" i="8"/>
  <c r="BS42" i="8"/>
  <c r="BT41" i="8"/>
  <c r="BS41" i="8"/>
  <c r="BT40" i="8"/>
  <c r="BS40" i="8"/>
  <c r="BT38" i="8"/>
  <c r="BS38" i="8"/>
  <c r="BT32" i="8"/>
  <c r="BS32" i="8"/>
  <c r="BT31" i="8"/>
  <c r="BS31" i="8"/>
  <c r="BT29" i="8"/>
  <c r="BS29" i="8"/>
  <c r="BT27" i="8"/>
  <c r="BS27" i="8"/>
  <c r="BT26" i="8"/>
  <c r="BS26" i="8"/>
  <c r="BT25" i="8"/>
  <c r="BS25" i="8"/>
  <c r="BT24" i="8"/>
  <c r="BS24" i="8"/>
  <c r="BT23" i="8"/>
  <c r="BS23" i="8"/>
  <c r="BT21" i="8"/>
  <c r="BS21" i="8"/>
  <c r="BT20" i="8"/>
  <c r="BS20" i="8"/>
  <c r="BT19" i="8"/>
  <c r="BS19" i="8"/>
  <c r="BT18" i="8"/>
  <c r="BS18" i="8"/>
  <c r="BT16" i="8"/>
  <c r="BS16" i="8"/>
  <c r="BT15" i="8"/>
  <c r="BS15" i="8"/>
  <c r="BT14" i="8"/>
  <c r="BS14" i="8"/>
  <c r="BT13" i="8"/>
  <c r="BS13" i="8"/>
  <c r="BT12" i="8"/>
  <c r="BS12" i="8"/>
  <c r="BM208" i="8"/>
  <c r="BL208" i="8"/>
  <c r="BM207" i="8"/>
  <c r="BL207" i="8"/>
  <c r="BM206" i="8"/>
  <c r="BL206" i="8"/>
  <c r="BM205" i="8"/>
  <c r="BL205" i="8"/>
  <c r="BM203" i="8"/>
  <c r="BL203" i="8"/>
  <c r="BM202" i="8"/>
  <c r="BL202" i="8"/>
  <c r="BM201" i="8"/>
  <c r="BL201" i="8"/>
  <c r="BM200" i="8"/>
  <c r="BL200" i="8"/>
  <c r="BM199" i="8"/>
  <c r="BL199" i="8"/>
  <c r="BM198" i="8"/>
  <c r="BL198" i="8"/>
  <c r="BM197" i="8"/>
  <c r="BL197" i="8"/>
  <c r="BM196" i="8"/>
  <c r="BL196" i="8"/>
  <c r="BM195" i="8"/>
  <c r="BL195" i="8"/>
  <c r="BM194" i="8"/>
  <c r="BL194" i="8"/>
  <c r="BM193" i="8"/>
  <c r="BL193" i="8"/>
  <c r="BM192" i="8"/>
  <c r="BL192" i="8"/>
  <c r="BM191" i="8"/>
  <c r="BL191" i="8"/>
  <c r="BM190" i="8"/>
  <c r="BL190" i="8"/>
  <c r="BM189" i="8"/>
  <c r="BL189" i="8"/>
  <c r="BM187" i="8"/>
  <c r="BL187" i="8"/>
  <c r="BM185" i="8"/>
  <c r="BL185" i="8"/>
  <c r="BM184" i="8"/>
  <c r="BL184" i="8"/>
  <c r="BM183" i="8"/>
  <c r="BL183" i="8"/>
  <c r="BM182" i="8"/>
  <c r="BL182" i="8"/>
  <c r="BM180" i="8"/>
  <c r="BL180" i="8"/>
  <c r="BM177" i="8"/>
  <c r="BL177" i="8"/>
  <c r="BM176" i="8"/>
  <c r="BL176" i="8"/>
  <c r="BM175" i="8"/>
  <c r="BL175" i="8"/>
  <c r="BM174" i="8"/>
  <c r="BL174" i="8"/>
  <c r="BM172" i="8"/>
  <c r="BL172" i="8"/>
  <c r="BM171" i="8"/>
  <c r="BL171" i="8"/>
  <c r="BM170" i="8"/>
  <c r="BL170" i="8"/>
  <c r="BM169" i="8"/>
  <c r="BL169" i="8"/>
  <c r="BM168" i="8"/>
  <c r="BL168" i="8"/>
  <c r="BM167" i="8"/>
  <c r="BL167" i="8"/>
  <c r="BM166" i="8"/>
  <c r="BL166" i="8"/>
  <c r="BM165" i="8"/>
  <c r="BL165" i="8"/>
  <c r="BM163" i="8"/>
  <c r="BL163" i="8"/>
  <c r="BM162" i="8"/>
  <c r="BL162" i="8"/>
  <c r="BM161" i="8"/>
  <c r="BL161" i="8"/>
  <c r="BM158" i="8"/>
  <c r="BL158" i="8"/>
  <c r="BM156" i="8"/>
  <c r="BL156" i="8"/>
  <c r="BM155" i="8"/>
  <c r="BL155" i="8"/>
  <c r="BM153" i="8"/>
  <c r="BL153" i="8"/>
  <c r="BM152" i="8"/>
  <c r="BL152" i="8"/>
  <c r="BM151" i="8"/>
  <c r="BL151" i="8"/>
  <c r="BM150" i="8"/>
  <c r="BL150" i="8"/>
  <c r="BM149" i="8"/>
  <c r="BL149" i="8"/>
  <c r="BM148" i="8"/>
  <c r="BL148" i="8"/>
  <c r="BM147" i="8"/>
  <c r="BL147" i="8"/>
  <c r="BM146" i="8"/>
  <c r="BL146" i="8"/>
  <c r="BM145" i="8"/>
  <c r="BL145" i="8"/>
  <c r="BM144" i="8"/>
  <c r="BL144" i="8"/>
  <c r="BM143" i="8"/>
  <c r="BL143" i="8"/>
  <c r="BM142" i="8"/>
  <c r="BL142" i="8"/>
  <c r="BM141" i="8"/>
  <c r="BL141" i="8"/>
  <c r="BM140" i="8"/>
  <c r="BL140" i="8"/>
  <c r="BM138" i="8"/>
  <c r="BL138" i="8"/>
  <c r="BM137" i="8"/>
  <c r="BL137" i="8"/>
  <c r="BM136" i="8"/>
  <c r="BL136" i="8"/>
  <c r="BM135" i="8"/>
  <c r="BL135" i="8"/>
  <c r="BM134" i="8"/>
  <c r="BL134" i="8"/>
  <c r="BM133" i="8"/>
  <c r="BL133" i="8"/>
  <c r="BM132" i="8"/>
  <c r="BL132" i="8"/>
  <c r="BM131" i="8"/>
  <c r="BL131" i="8"/>
  <c r="BM130" i="8"/>
  <c r="BL130" i="8"/>
  <c r="BM129" i="8"/>
  <c r="BL129" i="8"/>
  <c r="BM128" i="8"/>
  <c r="BL128" i="8"/>
  <c r="BM127" i="8"/>
  <c r="BL127" i="8"/>
  <c r="BM126" i="8"/>
  <c r="BL126" i="8"/>
  <c r="BM125" i="8"/>
  <c r="BL125" i="8"/>
  <c r="BM124" i="8"/>
  <c r="BL124" i="8"/>
  <c r="BM123" i="8"/>
  <c r="BL123" i="8"/>
  <c r="BM122" i="8"/>
  <c r="BL122" i="8"/>
  <c r="BM121" i="8"/>
  <c r="BL121" i="8"/>
  <c r="BM120" i="8"/>
  <c r="BL120" i="8"/>
  <c r="BM118" i="8"/>
  <c r="BL118" i="8"/>
  <c r="BM117" i="8"/>
  <c r="BL117" i="8"/>
  <c r="BM114" i="8"/>
  <c r="BL114" i="8"/>
  <c r="BM113" i="8"/>
  <c r="BL113" i="8"/>
  <c r="BM112" i="8"/>
  <c r="BL112" i="8"/>
  <c r="BM111" i="8"/>
  <c r="BL111" i="8"/>
  <c r="BM110" i="8"/>
  <c r="BL110" i="8"/>
  <c r="BM109" i="8"/>
  <c r="BL109" i="8"/>
  <c r="BM108" i="8"/>
  <c r="BL108" i="8"/>
  <c r="BM107" i="8"/>
  <c r="BL107" i="8"/>
  <c r="BM106" i="8"/>
  <c r="BL106" i="8"/>
  <c r="BM105" i="8"/>
  <c r="BL105" i="8"/>
  <c r="BM104" i="8"/>
  <c r="BL104" i="8"/>
  <c r="BM103" i="8"/>
  <c r="BL103" i="8"/>
  <c r="BM102" i="8"/>
  <c r="BL102" i="8"/>
  <c r="BM101" i="8"/>
  <c r="BL101" i="8"/>
  <c r="BM100" i="8"/>
  <c r="BL100" i="8"/>
  <c r="BM99" i="8"/>
  <c r="BL99" i="8"/>
  <c r="BM98" i="8"/>
  <c r="BL98" i="8"/>
  <c r="BM97" i="8"/>
  <c r="BL97" i="8"/>
  <c r="BM96" i="8"/>
  <c r="BL96" i="8"/>
  <c r="BM95" i="8"/>
  <c r="BL95" i="8"/>
  <c r="BM94" i="8"/>
  <c r="BL94" i="8"/>
  <c r="BM93" i="8"/>
  <c r="BL93" i="8"/>
  <c r="BM92" i="8"/>
  <c r="BL92" i="8"/>
  <c r="BM91" i="8"/>
  <c r="BL91" i="8"/>
  <c r="BM90" i="8"/>
  <c r="BL90" i="8"/>
  <c r="BM88" i="8"/>
  <c r="BL88" i="8"/>
  <c r="BM87" i="8"/>
  <c r="BL87" i="8"/>
  <c r="BM86" i="8"/>
  <c r="BL86" i="8"/>
  <c r="BM83" i="8"/>
  <c r="BL83" i="8"/>
  <c r="BM82" i="8"/>
  <c r="BL82" i="8"/>
  <c r="BM81" i="8"/>
  <c r="BL81" i="8"/>
  <c r="BM80" i="8"/>
  <c r="BL80" i="8"/>
  <c r="BM79" i="8"/>
  <c r="BL79" i="8"/>
  <c r="BM78" i="8"/>
  <c r="BL78" i="8"/>
  <c r="BM76" i="8"/>
  <c r="BL76" i="8"/>
  <c r="BM75" i="8"/>
  <c r="BL75" i="8"/>
  <c r="BM74" i="8"/>
  <c r="BL74" i="8"/>
  <c r="BM73" i="8"/>
  <c r="BL73" i="8"/>
  <c r="BM72" i="8"/>
  <c r="BL72" i="8"/>
  <c r="BM71" i="8"/>
  <c r="BL71" i="8"/>
  <c r="BM70" i="8"/>
  <c r="BL70" i="8"/>
  <c r="BM69" i="8"/>
  <c r="BL69" i="8"/>
  <c r="BM68" i="8"/>
  <c r="BL68" i="8"/>
  <c r="BM67" i="8"/>
  <c r="BL67" i="8"/>
  <c r="BM62" i="8"/>
  <c r="BL62" i="8"/>
  <c r="BM60" i="8"/>
  <c r="BL60" i="8"/>
  <c r="BM59" i="8"/>
  <c r="BL59" i="8"/>
  <c r="BM58" i="8"/>
  <c r="BL58" i="8"/>
  <c r="BM51" i="8"/>
  <c r="BL51" i="8"/>
  <c r="BM49" i="8"/>
  <c r="BL49" i="8"/>
  <c r="BM46" i="8"/>
  <c r="BL46" i="8"/>
  <c r="BM45" i="8"/>
  <c r="BL45" i="8"/>
  <c r="BM44" i="8"/>
  <c r="BL44" i="8"/>
  <c r="BM43" i="8"/>
  <c r="BL43" i="8"/>
  <c r="BM42" i="8"/>
  <c r="BL42" i="8"/>
  <c r="BM41" i="8"/>
  <c r="BL41" i="8"/>
  <c r="BM40" i="8"/>
  <c r="BL40" i="8"/>
  <c r="BM39" i="8"/>
  <c r="BL39" i="8"/>
  <c r="BM38" i="8"/>
  <c r="BL38" i="8"/>
  <c r="BM37" i="8"/>
  <c r="BL37" i="8"/>
  <c r="BM32" i="8"/>
  <c r="BL32" i="8"/>
  <c r="BM29" i="8"/>
  <c r="BL29" i="8"/>
  <c r="BM27" i="8"/>
  <c r="BL27" i="8"/>
  <c r="BM24" i="8"/>
  <c r="BL24" i="8"/>
  <c r="BM23" i="8"/>
  <c r="BL23" i="8"/>
  <c r="BM21" i="8"/>
  <c r="BL21" i="8"/>
  <c r="BM20" i="8"/>
  <c r="BL20" i="8"/>
  <c r="BM19" i="8"/>
  <c r="BL19" i="8"/>
  <c r="BM18" i="8"/>
  <c r="BL18" i="8"/>
  <c r="BM16" i="8"/>
  <c r="BL16" i="8"/>
  <c r="BM15" i="8"/>
  <c r="BL15" i="8"/>
  <c r="BM14" i="8"/>
  <c r="BL14" i="8"/>
  <c r="BM13" i="8"/>
  <c r="BL13" i="8"/>
  <c r="BM12" i="8"/>
  <c r="BL12" i="8"/>
  <c r="BF208" i="8"/>
  <c r="BE208" i="8"/>
  <c r="BF207" i="8"/>
  <c r="BE207" i="8"/>
  <c r="BF206" i="8"/>
  <c r="BE206" i="8"/>
  <c r="BF205" i="8"/>
  <c r="BE205" i="8"/>
  <c r="BF204" i="8"/>
  <c r="BE204" i="8"/>
  <c r="BF203" i="8"/>
  <c r="BE203" i="8"/>
  <c r="BF202" i="8"/>
  <c r="BE202" i="8"/>
  <c r="BF201" i="8"/>
  <c r="BE201" i="8"/>
  <c r="BF200" i="8"/>
  <c r="BE200" i="8"/>
  <c r="BF199" i="8"/>
  <c r="BE199" i="8"/>
  <c r="BF198" i="8"/>
  <c r="BE198" i="8"/>
  <c r="BF197" i="8"/>
  <c r="BE197" i="8"/>
  <c r="BF196" i="8"/>
  <c r="BE196" i="8"/>
  <c r="BF195" i="8"/>
  <c r="BE195" i="8"/>
  <c r="BF194" i="8"/>
  <c r="BE194" i="8"/>
  <c r="BF193" i="8"/>
  <c r="BE193" i="8"/>
  <c r="BF192" i="8"/>
  <c r="BE192" i="8"/>
  <c r="BF191" i="8"/>
  <c r="BE191" i="8"/>
  <c r="BF190" i="8"/>
  <c r="BE190" i="8"/>
  <c r="BF189" i="8"/>
  <c r="BE189" i="8"/>
  <c r="BF187" i="8"/>
  <c r="BE187" i="8"/>
  <c r="BF186" i="8"/>
  <c r="BE186" i="8"/>
  <c r="BF185" i="8"/>
  <c r="BE185" i="8"/>
  <c r="BF184" i="8"/>
  <c r="BE184" i="8"/>
  <c r="BF183" i="8"/>
  <c r="BE183" i="8"/>
  <c r="BF182" i="8"/>
  <c r="BE182" i="8"/>
  <c r="BF181" i="8"/>
  <c r="BE181" i="8"/>
  <c r="BF180" i="8"/>
  <c r="BE180" i="8"/>
  <c r="BF177" i="8"/>
  <c r="BE177" i="8"/>
  <c r="BF176" i="8"/>
  <c r="BE176" i="8"/>
  <c r="BF175" i="8"/>
  <c r="BE175" i="8"/>
  <c r="BF174" i="8"/>
  <c r="BE174" i="8"/>
  <c r="BF172" i="8"/>
  <c r="BE172" i="8"/>
  <c r="BF171" i="8"/>
  <c r="BE171" i="8"/>
  <c r="BF170" i="8"/>
  <c r="BE170" i="8"/>
  <c r="BF169" i="8"/>
  <c r="BE169" i="8"/>
  <c r="BF168" i="8"/>
  <c r="BE168" i="8"/>
  <c r="BF167" i="8"/>
  <c r="BE167" i="8"/>
  <c r="BF166" i="8"/>
  <c r="BE166" i="8"/>
  <c r="BF165" i="8"/>
  <c r="BE165" i="8"/>
  <c r="BF163" i="8"/>
  <c r="BE163" i="8"/>
  <c r="BF162" i="8"/>
  <c r="BE162" i="8"/>
  <c r="BF161" i="8"/>
  <c r="BE161" i="8"/>
  <c r="BF160" i="8"/>
  <c r="BE160" i="8"/>
  <c r="BF159" i="8"/>
  <c r="BE159" i="8"/>
  <c r="BF158" i="8"/>
  <c r="BE158" i="8"/>
  <c r="BF157" i="8"/>
  <c r="BE157" i="8"/>
  <c r="BF156" i="8"/>
  <c r="BE156" i="8"/>
  <c r="BF155" i="8"/>
  <c r="BE155" i="8"/>
  <c r="BF154" i="8"/>
  <c r="BE154" i="8"/>
  <c r="BF153" i="8"/>
  <c r="BE153" i="8"/>
  <c r="BF152" i="8"/>
  <c r="BE152" i="8"/>
  <c r="BF151" i="8"/>
  <c r="BE151" i="8"/>
  <c r="BF150" i="8"/>
  <c r="BE150" i="8"/>
  <c r="BF149" i="8"/>
  <c r="BE149" i="8"/>
  <c r="BF148" i="8"/>
  <c r="BE148" i="8"/>
  <c r="BF147" i="8"/>
  <c r="BE147" i="8"/>
  <c r="BF146" i="8"/>
  <c r="BE146" i="8"/>
  <c r="BF145" i="8"/>
  <c r="BE145" i="8"/>
  <c r="BF144" i="8"/>
  <c r="BE144" i="8"/>
  <c r="BF143" i="8"/>
  <c r="BE143" i="8"/>
  <c r="BF142" i="8"/>
  <c r="BE142" i="8"/>
  <c r="BF141" i="8"/>
  <c r="BE141" i="8"/>
  <c r="BF140" i="8"/>
  <c r="BE140" i="8"/>
  <c r="BF138" i="8"/>
  <c r="BE138" i="8"/>
  <c r="BF137" i="8"/>
  <c r="BE137" i="8"/>
  <c r="BF136" i="8"/>
  <c r="BE136" i="8"/>
  <c r="BF135" i="8"/>
  <c r="BE135" i="8"/>
  <c r="BF134" i="8"/>
  <c r="BE134" i="8"/>
  <c r="BF133" i="8"/>
  <c r="BE133" i="8"/>
  <c r="BF132" i="8"/>
  <c r="BE132" i="8"/>
  <c r="BF131" i="8"/>
  <c r="BE131" i="8"/>
  <c r="BF130" i="8"/>
  <c r="BE130" i="8"/>
  <c r="BF129" i="8"/>
  <c r="BE129" i="8"/>
  <c r="BF128" i="8"/>
  <c r="BE128" i="8"/>
  <c r="BF127" i="8"/>
  <c r="BE127" i="8"/>
  <c r="BF126" i="8"/>
  <c r="BE126" i="8"/>
  <c r="BF125" i="8"/>
  <c r="BE125" i="8"/>
  <c r="BF124" i="8"/>
  <c r="BE124" i="8"/>
  <c r="BF123" i="8"/>
  <c r="BE123" i="8"/>
  <c r="BF122" i="8"/>
  <c r="BE122" i="8"/>
  <c r="BF121" i="8"/>
  <c r="BE121" i="8"/>
  <c r="BF120" i="8"/>
  <c r="BE120" i="8"/>
  <c r="BF119" i="8"/>
  <c r="BE119" i="8"/>
  <c r="BF118" i="8"/>
  <c r="BE118" i="8"/>
  <c r="BF117" i="8"/>
  <c r="BE117" i="8"/>
  <c r="BF116" i="8"/>
  <c r="BE116" i="8"/>
  <c r="BF114" i="8"/>
  <c r="BE114" i="8"/>
  <c r="BF113" i="8"/>
  <c r="BE113" i="8"/>
  <c r="BF112" i="8"/>
  <c r="BE112" i="8"/>
  <c r="BF111" i="8"/>
  <c r="BE111" i="8"/>
  <c r="BF110" i="8"/>
  <c r="BE110" i="8"/>
  <c r="BF109" i="8"/>
  <c r="BE109" i="8"/>
  <c r="BF108" i="8"/>
  <c r="BE108" i="8"/>
  <c r="BF107" i="8"/>
  <c r="BE107" i="8"/>
  <c r="BF106" i="8"/>
  <c r="BE106" i="8"/>
  <c r="BF105" i="8"/>
  <c r="BE105" i="8"/>
  <c r="BF104" i="8"/>
  <c r="BE104" i="8"/>
  <c r="BF103" i="8"/>
  <c r="BE103" i="8"/>
  <c r="BF102" i="8"/>
  <c r="BE102" i="8"/>
  <c r="BF101" i="8"/>
  <c r="BE101" i="8"/>
  <c r="BF100" i="8"/>
  <c r="BE100" i="8"/>
  <c r="BF99" i="8"/>
  <c r="BE99" i="8"/>
  <c r="BF98" i="8"/>
  <c r="BE98" i="8"/>
  <c r="BF97" i="8"/>
  <c r="BE97" i="8"/>
  <c r="BF96" i="8"/>
  <c r="BE96" i="8"/>
  <c r="BF95" i="8"/>
  <c r="BE95" i="8"/>
  <c r="BF94" i="8"/>
  <c r="BE94" i="8"/>
  <c r="BF93" i="8"/>
  <c r="BE93" i="8"/>
  <c r="BF92" i="8"/>
  <c r="BE92" i="8"/>
  <c r="BF91" i="8"/>
  <c r="BE91" i="8"/>
  <c r="BF90" i="8"/>
  <c r="BE90" i="8"/>
  <c r="BF88" i="8"/>
  <c r="BE88" i="8"/>
  <c r="BF87" i="8"/>
  <c r="BE87" i="8"/>
  <c r="BF86" i="8"/>
  <c r="BE86" i="8"/>
  <c r="BF85" i="8"/>
  <c r="BE85" i="8"/>
  <c r="BF84" i="8"/>
  <c r="BE84" i="8"/>
  <c r="BF83" i="8"/>
  <c r="BE83" i="8"/>
  <c r="BF82" i="8"/>
  <c r="BE82" i="8"/>
  <c r="BF81" i="8"/>
  <c r="BE81" i="8"/>
  <c r="BF80" i="8"/>
  <c r="BE80" i="8"/>
  <c r="BF79" i="8"/>
  <c r="BE79" i="8"/>
  <c r="BF78" i="8"/>
  <c r="BE78" i="8"/>
  <c r="BF76" i="8"/>
  <c r="BE76" i="8"/>
  <c r="BF74" i="8"/>
  <c r="BE74" i="8"/>
  <c r="BF73" i="8"/>
  <c r="BE73" i="8"/>
  <c r="BF72" i="8"/>
  <c r="BE72" i="8"/>
  <c r="BF71" i="8"/>
  <c r="BE71" i="8"/>
  <c r="BF70" i="8"/>
  <c r="BE70" i="8"/>
  <c r="BF69" i="8"/>
  <c r="BE69" i="8"/>
  <c r="BF67" i="8"/>
  <c r="BE67" i="8"/>
  <c r="BF65" i="8"/>
  <c r="BE65" i="8"/>
  <c r="BF64" i="8"/>
  <c r="BE64" i="8"/>
  <c r="BF63" i="8"/>
  <c r="BE63" i="8"/>
  <c r="BF62" i="8"/>
  <c r="BE62" i="8"/>
  <c r="BF60" i="8"/>
  <c r="BE60" i="8"/>
  <c r="BF59" i="8"/>
  <c r="BE59" i="8"/>
  <c r="BF58" i="8"/>
  <c r="BE58" i="8"/>
  <c r="BF57" i="8"/>
  <c r="BE57" i="8"/>
  <c r="BF56" i="8"/>
  <c r="BE56" i="8"/>
  <c r="BF55" i="8"/>
  <c r="BE55" i="8"/>
  <c r="BF54" i="8"/>
  <c r="BE54" i="8"/>
  <c r="BF53" i="8"/>
  <c r="BE53" i="8"/>
  <c r="BF52" i="8"/>
  <c r="BE52" i="8"/>
  <c r="BF51" i="8"/>
  <c r="BE51" i="8"/>
  <c r="BF50" i="8"/>
  <c r="BE50" i="8"/>
  <c r="BF49" i="8"/>
  <c r="BE49" i="8"/>
  <c r="BF48" i="8"/>
  <c r="BE48" i="8"/>
  <c r="BF47" i="8"/>
  <c r="BE47" i="8"/>
  <c r="BF46" i="8"/>
  <c r="BE46" i="8"/>
  <c r="BF45" i="8"/>
  <c r="BE45" i="8"/>
  <c r="BF44" i="8"/>
  <c r="BE44" i="8"/>
  <c r="BF43" i="8"/>
  <c r="BE43" i="8"/>
  <c r="BF42" i="8"/>
  <c r="BE42" i="8"/>
  <c r="BF41" i="8"/>
  <c r="BE41" i="8"/>
  <c r="BF40" i="8"/>
  <c r="BE40" i="8"/>
  <c r="BF39" i="8"/>
  <c r="BE39" i="8"/>
  <c r="BF38" i="8"/>
  <c r="BE38" i="8"/>
  <c r="BF37" i="8"/>
  <c r="BE37" i="8"/>
  <c r="BF35" i="8"/>
  <c r="BE35" i="8"/>
  <c r="BF34" i="8"/>
  <c r="BE34" i="8"/>
  <c r="BF33" i="8"/>
  <c r="BE33" i="8"/>
  <c r="BF32" i="8"/>
  <c r="BE32" i="8"/>
  <c r="BF31" i="8"/>
  <c r="BE31" i="8"/>
  <c r="BF30" i="8"/>
  <c r="BE30" i="8"/>
  <c r="BF29" i="8"/>
  <c r="BE29" i="8"/>
  <c r="BF28" i="8"/>
  <c r="BE28" i="8"/>
  <c r="BF27" i="8"/>
  <c r="BE27" i="8"/>
  <c r="BF25" i="8"/>
  <c r="BE25" i="8"/>
  <c r="BF24" i="8"/>
  <c r="BE24" i="8"/>
  <c r="BF23" i="8"/>
  <c r="BE23" i="8"/>
  <c r="BF21" i="8"/>
  <c r="BE21" i="8"/>
  <c r="BF20" i="8"/>
  <c r="BE20" i="8"/>
  <c r="BF19" i="8"/>
  <c r="BE19" i="8"/>
  <c r="BF18" i="8"/>
  <c r="BE18" i="8"/>
  <c r="BF17" i="8"/>
  <c r="BE17" i="8"/>
  <c r="BF16" i="8"/>
  <c r="BE16" i="8"/>
  <c r="BF15" i="8"/>
  <c r="BE15" i="8"/>
  <c r="BF14" i="8"/>
  <c r="BE14" i="8"/>
  <c r="BF13" i="8"/>
  <c r="BE13" i="8"/>
  <c r="BF12" i="8"/>
  <c r="BE12" i="8"/>
  <c r="AY208" i="8"/>
  <c r="AX208" i="8"/>
  <c r="AY207" i="8"/>
  <c r="AX207" i="8"/>
  <c r="AY206" i="8"/>
  <c r="AX206" i="8"/>
  <c r="AY205" i="8"/>
  <c r="AX205" i="8"/>
  <c r="AY203" i="8"/>
  <c r="AX203" i="8"/>
  <c r="AY202" i="8"/>
  <c r="AX202" i="8"/>
  <c r="AY201" i="8"/>
  <c r="AX201" i="8"/>
  <c r="AY200" i="8"/>
  <c r="AX200" i="8"/>
  <c r="AY199" i="8"/>
  <c r="AX199" i="8"/>
  <c r="AY198" i="8"/>
  <c r="AX198" i="8"/>
  <c r="AY197" i="8"/>
  <c r="AX197" i="8"/>
  <c r="AY196" i="8"/>
  <c r="AX196" i="8"/>
  <c r="AY195" i="8"/>
  <c r="AX195" i="8"/>
  <c r="AY194" i="8"/>
  <c r="AX194" i="8"/>
  <c r="AY193" i="8"/>
  <c r="AX193" i="8"/>
  <c r="AY192" i="8"/>
  <c r="AX192" i="8"/>
  <c r="AY191" i="8"/>
  <c r="AX191" i="8"/>
  <c r="AY190" i="8"/>
  <c r="AX190" i="8"/>
  <c r="AY189" i="8"/>
  <c r="AX189" i="8"/>
  <c r="AY187" i="8"/>
  <c r="AX187" i="8"/>
  <c r="AY185" i="8"/>
  <c r="AX185" i="8"/>
  <c r="AY184" i="8"/>
  <c r="AX184" i="8"/>
  <c r="AY183" i="8"/>
  <c r="AX183" i="8"/>
  <c r="AY182" i="8"/>
  <c r="AX182" i="8"/>
  <c r="AY180" i="8"/>
  <c r="AX180" i="8"/>
  <c r="AY177" i="8"/>
  <c r="AX177" i="8"/>
  <c r="AY176" i="8"/>
  <c r="AX176" i="8"/>
  <c r="AY175" i="8"/>
  <c r="AX175" i="8"/>
  <c r="AY174" i="8"/>
  <c r="AX174" i="8"/>
  <c r="AY172" i="8"/>
  <c r="AX172" i="8"/>
  <c r="AY171" i="8"/>
  <c r="AX171" i="8"/>
  <c r="AY170" i="8"/>
  <c r="AX170" i="8"/>
  <c r="AY169" i="8"/>
  <c r="AX169" i="8"/>
  <c r="AY168" i="8"/>
  <c r="AX168" i="8"/>
  <c r="AY167" i="8"/>
  <c r="AX167" i="8"/>
  <c r="AY166" i="8"/>
  <c r="AX166" i="8"/>
  <c r="AY165" i="8"/>
  <c r="AX165" i="8"/>
  <c r="AY163" i="8"/>
  <c r="AX163" i="8"/>
  <c r="AY162" i="8"/>
  <c r="AX162" i="8"/>
  <c r="AY161" i="8"/>
  <c r="AX161" i="8"/>
  <c r="AY158" i="8"/>
  <c r="AX158" i="8"/>
  <c r="AY156" i="8"/>
  <c r="AX156" i="8"/>
  <c r="AY155" i="8"/>
  <c r="AX155" i="8"/>
  <c r="AY153" i="8"/>
  <c r="AX153" i="8"/>
  <c r="AY152" i="8"/>
  <c r="AX152" i="8"/>
  <c r="AY151" i="8"/>
  <c r="AX151" i="8"/>
  <c r="AY150" i="8"/>
  <c r="AX150" i="8"/>
  <c r="AY149" i="8"/>
  <c r="AX149" i="8"/>
  <c r="AY148" i="8"/>
  <c r="AX148" i="8"/>
  <c r="AY147" i="8"/>
  <c r="AX147" i="8"/>
  <c r="AY146" i="8"/>
  <c r="AX146" i="8"/>
  <c r="AY145" i="8"/>
  <c r="AX145" i="8"/>
  <c r="AY144" i="8"/>
  <c r="AX144" i="8"/>
  <c r="AY143" i="8"/>
  <c r="AX143" i="8"/>
  <c r="AY142" i="8"/>
  <c r="AX142" i="8"/>
  <c r="AY141" i="8"/>
  <c r="AX141" i="8"/>
  <c r="AY140" i="8"/>
  <c r="AX140" i="8"/>
  <c r="AY138" i="8"/>
  <c r="AX138" i="8"/>
  <c r="AY137" i="8"/>
  <c r="AX137" i="8"/>
  <c r="AY136" i="8"/>
  <c r="AX136" i="8"/>
  <c r="AY135" i="8"/>
  <c r="AX135" i="8"/>
  <c r="AY134" i="8"/>
  <c r="AX134" i="8"/>
  <c r="AY133" i="8"/>
  <c r="AX133" i="8"/>
  <c r="AY132" i="8"/>
  <c r="AX132" i="8"/>
  <c r="AY131" i="8"/>
  <c r="AX131" i="8"/>
  <c r="AY130" i="8"/>
  <c r="AX130" i="8"/>
  <c r="AY129" i="8"/>
  <c r="AX129" i="8"/>
  <c r="AY128" i="8"/>
  <c r="AX128" i="8"/>
  <c r="AY127" i="8"/>
  <c r="AX127" i="8"/>
  <c r="AY126" i="8"/>
  <c r="AX126" i="8"/>
  <c r="AY125" i="8"/>
  <c r="AX125" i="8"/>
  <c r="AY124" i="8"/>
  <c r="AX124" i="8"/>
  <c r="AY123" i="8"/>
  <c r="AX123" i="8"/>
  <c r="AY122" i="8"/>
  <c r="AX122" i="8"/>
  <c r="AY121" i="8"/>
  <c r="AX121" i="8"/>
  <c r="AY120" i="8"/>
  <c r="AX120" i="8"/>
  <c r="AY118" i="8"/>
  <c r="AX118" i="8"/>
  <c r="AY117" i="8"/>
  <c r="AX117" i="8"/>
  <c r="AY114" i="8"/>
  <c r="AX114" i="8"/>
  <c r="AY113" i="8"/>
  <c r="AX113" i="8"/>
  <c r="AY112" i="8"/>
  <c r="AX112" i="8"/>
  <c r="AY111" i="8"/>
  <c r="AX111" i="8"/>
  <c r="AY110" i="8"/>
  <c r="AX110" i="8"/>
  <c r="AY109" i="8"/>
  <c r="AX109" i="8"/>
  <c r="AY108" i="8"/>
  <c r="AX108" i="8"/>
  <c r="AY107" i="8"/>
  <c r="AX107" i="8"/>
  <c r="AY106" i="8"/>
  <c r="AX106" i="8"/>
  <c r="AY105" i="8"/>
  <c r="AX105" i="8"/>
  <c r="AY104" i="8"/>
  <c r="AX104" i="8"/>
  <c r="AY103" i="8"/>
  <c r="AX103" i="8"/>
  <c r="AY102" i="8"/>
  <c r="AX102" i="8"/>
  <c r="AY101" i="8"/>
  <c r="AX101" i="8"/>
  <c r="AY100" i="8"/>
  <c r="AX100" i="8"/>
  <c r="AY99" i="8"/>
  <c r="AX99" i="8"/>
  <c r="AY98" i="8"/>
  <c r="AX98" i="8"/>
  <c r="AY97" i="8"/>
  <c r="AX97" i="8"/>
  <c r="AY96" i="8"/>
  <c r="AX96" i="8"/>
  <c r="AY95" i="8"/>
  <c r="AX95" i="8"/>
  <c r="AY94" i="8"/>
  <c r="AX94" i="8"/>
  <c r="AY93" i="8"/>
  <c r="AX93" i="8"/>
  <c r="AY92" i="8"/>
  <c r="AX92" i="8"/>
  <c r="AY91" i="8"/>
  <c r="AX91" i="8"/>
  <c r="AY90" i="8"/>
  <c r="AX90" i="8"/>
  <c r="AY88" i="8"/>
  <c r="AX88" i="8"/>
  <c r="AY87" i="8"/>
  <c r="AX87" i="8"/>
  <c r="AY86" i="8"/>
  <c r="AX86" i="8"/>
  <c r="AY83" i="8"/>
  <c r="AX83" i="8"/>
  <c r="AY82" i="8"/>
  <c r="AX82" i="8"/>
  <c r="AY81" i="8"/>
  <c r="AX81" i="8"/>
  <c r="AY80" i="8"/>
  <c r="AX80" i="8"/>
  <c r="AY79" i="8"/>
  <c r="AX79" i="8"/>
  <c r="AY78" i="8"/>
  <c r="AX78" i="8"/>
  <c r="AY76" i="8"/>
  <c r="AX76" i="8"/>
  <c r="AY75" i="8"/>
  <c r="AX75" i="8"/>
  <c r="AY74" i="8"/>
  <c r="AX74" i="8"/>
  <c r="AY73" i="8"/>
  <c r="AX73" i="8"/>
  <c r="AY72" i="8"/>
  <c r="AX72" i="8"/>
  <c r="AY71" i="8"/>
  <c r="AX71" i="8"/>
  <c r="AY70" i="8"/>
  <c r="AX70" i="8"/>
  <c r="AY69" i="8"/>
  <c r="AX69" i="8"/>
  <c r="AY68" i="8"/>
  <c r="AX68" i="8"/>
  <c r="AY67" i="8"/>
  <c r="AX67" i="8"/>
  <c r="AY62" i="8"/>
  <c r="AX62" i="8"/>
  <c r="AY60" i="8"/>
  <c r="AX60" i="8"/>
  <c r="AY59" i="8"/>
  <c r="AX59" i="8"/>
  <c r="AY58" i="8"/>
  <c r="AX58" i="8"/>
  <c r="AY51" i="8"/>
  <c r="AX51" i="8"/>
  <c r="AY49" i="8"/>
  <c r="AX49" i="8"/>
  <c r="AY46" i="8"/>
  <c r="AX46" i="8"/>
  <c r="AY45" i="8"/>
  <c r="AX45" i="8"/>
  <c r="AY44" i="8"/>
  <c r="AX44" i="8"/>
  <c r="AY43" i="8"/>
  <c r="AX43" i="8"/>
  <c r="AY42" i="8"/>
  <c r="AX42" i="8"/>
  <c r="AY41" i="8"/>
  <c r="AX41" i="8"/>
  <c r="AY40" i="8"/>
  <c r="AX40" i="8"/>
  <c r="AY39" i="8"/>
  <c r="AX39" i="8"/>
  <c r="AY38" i="8"/>
  <c r="AX38" i="8"/>
  <c r="AY37" i="8"/>
  <c r="AX37" i="8"/>
  <c r="AY32" i="8"/>
  <c r="AX32" i="8"/>
  <c r="AY29" i="8"/>
  <c r="AX29" i="8"/>
  <c r="AY27" i="8"/>
  <c r="AX27" i="8"/>
  <c r="AY24" i="8"/>
  <c r="AX24" i="8"/>
  <c r="AY23" i="8"/>
  <c r="AX23" i="8"/>
  <c r="AY21" i="8"/>
  <c r="AX21" i="8"/>
  <c r="AY20" i="8"/>
  <c r="AX20" i="8"/>
  <c r="AY19" i="8"/>
  <c r="AX19" i="8"/>
  <c r="AY18" i="8"/>
  <c r="AX18" i="8"/>
  <c r="AY16" i="8"/>
  <c r="AX16" i="8"/>
  <c r="AY15" i="8"/>
  <c r="AX15" i="8"/>
  <c r="AY14" i="8"/>
  <c r="AX14" i="8"/>
  <c r="AY13" i="8"/>
  <c r="AX13" i="8"/>
  <c r="AY12" i="8"/>
  <c r="AX12" i="8"/>
  <c r="AR208" i="8"/>
  <c r="AQ208" i="8"/>
  <c r="AR207" i="8"/>
  <c r="AQ207" i="8"/>
  <c r="AR206" i="8"/>
  <c r="AQ206" i="8"/>
  <c r="AR205" i="8"/>
  <c r="AQ205" i="8"/>
  <c r="AR203" i="8"/>
  <c r="AQ203" i="8"/>
  <c r="AR202" i="8"/>
  <c r="AQ202" i="8"/>
  <c r="AR201" i="8"/>
  <c r="AQ201" i="8"/>
  <c r="AR200" i="8"/>
  <c r="AQ200" i="8"/>
  <c r="AR199" i="8"/>
  <c r="AQ199" i="8"/>
  <c r="AR198" i="8"/>
  <c r="AQ198" i="8"/>
  <c r="AR197" i="8"/>
  <c r="AQ197" i="8"/>
  <c r="AR196" i="8"/>
  <c r="AQ196" i="8"/>
  <c r="AR195" i="8"/>
  <c r="AQ195" i="8"/>
  <c r="AR194" i="8"/>
  <c r="AQ194" i="8"/>
  <c r="AR193" i="8"/>
  <c r="AQ193" i="8"/>
  <c r="AR192" i="8"/>
  <c r="AQ192" i="8"/>
  <c r="AR191" i="8"/>
  <c r="AQ191" i="8"/>
  <c r="AR190" i="8"/>
  <c r="AQ190" i="8"/>
  <c r="AR189" i="8"/>
  <c r="AQ189" i="8"/>
  <c r="AR187" i="8"/>
  <c r="AQ187" i="8"/>
  <c r="AR185" i="8"/>
  <c r="AQ185" i="8"/>
  <c r="AR184" i="8"/>
  <c r="AQ184" i="8"/>
  <c r="AR183" i="8"/>
  <c r="AQ183" i="8"/>
  <c r="AR182" i="8"/>
  <c r="AQ182" i="8"/>
  <c r="AR180" i="8"/>
  <c r="AQ180" i="8"/>
  <c r="AR177" i="8"/>
  <c r="AQ177" i="8"/>
  <c r="AR176" i="8"/>
  <c r="AQ176" i="8"/>
  <c r="AR175" i="8"/>
  <c r="AQ175" i="8"/>
  <c r="AR174" i="8"/>
  <c r="AQ174" i="8"/>
  <c r="AR172" i="8"/>
  <c r="AQ172" i="8"/>
  <c r="AR171" i="8"/>
  <c r="AQ171" i="8"/>
  <c r="AR170" i="8"/>
  <c r="AQ170" i="8"/>
  <c r="AR169" i="8"/>
  <c r="AQ169" i="8"/>
  <c r="AR168" i="8"/>
  <c r="AQ168" i="8"/>
  <c r="AR167" i="8"/>
  <c r="AQ167" i="8"/>
  <c r="AR166" i="8"/>
  <c r="AQ166" i="8"/>
  <c r="AR165" i="8"/>
  <c r="AQ165" i="8"/>
  <c r="AR163" i="8"/>
  <c r="AQ163" i="8"/>
  <c r="AR162" i="8"/>
  <c r="AQ162" i="8"/>
  <c r="AR161" i="8"/>
  <c r="AQ161" i="8"/>
  <c r="AR158" i="8"/>
  <c r="AQ158" i="8"/>
  <c r="AR156" i="8"/>
  <c r="AQ156" i="8"/>
  <c r="AR155" i="8"/>
  <c r="AQ155" i="8"/>
  <c r="AR153" i="8"/>
  <c r="AQ153" i="8"/>
  <c r="AR152" i="8"/>
  <c r="AQ152" i="8"/>
  <c r="AR151" i="8"/>
  <c r="AQ151" i="8"/>
  <c r="AR150" i="8"/>
  <c r="AQ150" i="8"/>
  <c r="AR149" i="8"/>
  <c r="AQ149" i="8"/>
  <c r="AR148" i="8"/>
  <c r="AQ148" i="8"/>
  <c r="AR147" i="8"/>
  <c r="AQ147" i="8"/>
  <c r="AR146" i="8"/>
  <c r="AQ146" i="8"/>
  <c r="AR145" i="8"/>
  <c r="AQ145" i="8"/>
  <c r="AR144" i="8"/>
  <c r="AQ144" i="8"/>
  <c r="AR143" i="8"/>
  <c r="AQ143" i="8"/>
  <c r="AR142" i="8"/>
  <c r="AQ142" i="8"/>
  <c r="AR141" i="8"/>
  <c r="AQ141" i="8"/>
  <c r="AR140" i="8"/>
  <c r="AQ140" i="8"/>
  <c r="AR138" i="8"/>
  <c r="AQ138" i="8"/>
  <c r="AR137" i="8"/>
  <c r="AQ137" i="8"/>
  <c r="AR136" i="8"/>
  <c r="AQ136" i="8"/>
  <c r="AR135" i="8"/>
  <c r="AQ135" i="8"/>
  <c r="AR134" i="8"/>
  <c r="AQ134" i="8"/>
  <c r="AR133" i="8"/>
  <c r="AQ133" i="8"/>
  <c r="AR132" i="8"/>
  <c r="AQ132" i="8"/>
  <c r="AR131" i="8"/>
  <c r="AQ131" i="8"/>
  <c r="AR130" i="8"/>
  <c r="AQ130" i="8"/>
  <c r="AR129" i="8"/>
  <c r="AQ129" i="8"/>
  <c r="AR128" i="8"/>
  <c r="AQ128" i="8"/>
  <c r="AR127" i="8"/>
  <c r="AQ127" i="8"/>
  <c r="AR126" i="8"/>
  <c r="AQ126" i="8"/>
  <c r="AR125" i="8"/>
  <c r="AQ125" i="8"/>
  <c r="AR124" i="8"/>
  <c r="AQ124" i="8"/>
  <c r="AR123" i="8"/>
  <c r="AQ123" i="8"/>
  <c r="AR122" i="8"/>
  <c r="AQ122" i="8"/>
  <c r="AR121" i="8"/>
  <c r="AQ121" i="8"/>
  <c r="AR120" i="8"/>
  <c r="AQ120" i="8"/>
  <c r="AR118" i="8"/>
  <c r="AQ118" i="8"/>
  <c r="AR117" i="8"/>
  <c r="AQ117" i="8"/>
  <c r="AR114" i="8"/>
  <c r="AQ114" i="8"/>
  <c r="AR113" i="8"/>
  <c r="AQ113" i="8"/>
  <c r="AR112" i="8"/>
  <c r="AQ112" i="8"/>
  <c r="AR111" i="8"/>
  <c r="AQ111" i="8"/>
  <c r="AR110" i="8"/>
  <c r="AQ110" i="8"/>
  <c r="AR109" i="8"/>
  <c r="AQ109" i="8"/>
  <c r="AR108" i="8"/>
  <c r="AQ108" i="8"/>
  <c r="AR107" i="8"/>
  <c r="AQ107" i="8"/>
  <c r="AR106" i="8"/>
  <c r="AQ106" i="8"/>
  <c r="AR105" i="8"/>
  <c r="AQ105" i="8"/>
  <c r="AR104" i="8"/>
  <c r="AQ104" i="8"/>
  <c r="AR103" i="8"/>
  <c r="AQ103" i="8"/>
  <c r="AR102" i="8"/>
  <c r="AQ102" i="8"/>
  <c r="AR101" i="8"/>
  <c r="AQ101" i="8"/>
  <c r="AR100" i="8"/>
  <c r="AQ100" i="8"/>
  <c r="AR99" i="8"/>
  <c r="AQ99" i="8"/>
  <c r="AR98" i="8"/>
  <c r="AQ98" i="8"/>
  <c r="AR97" i="8"/>
  <c r="AQ97" i="8"/>
  <c r="AR96" i="8"/>
  <c r="AQ96" i="8"/>
  <c r="AR95" i="8"/>
  <c r="AQ95" i="8"/>
  <c r="AR94" i="8"/>
  <c r="AQ94" i="8"/>
  <c r="AR93" i="8"/>
  <c r="AQ93" i="8"/>
  <c r="AR92" i="8"/>
  <c r="AQ92" i="8"/>
  <c r="AR91" i="8"/>
  <c r="AQ91" i="8"/>
  <c r="AR90" i="8"/>
  <c r="AQ90" i="8"/>
  <c r="AR88" i="8"/>
  <c r="AQ88" i="8"/>
  <c r="AR87" i="8"/>
  <c r="AQ87" i="8"/>
  <c r="AR86" i="8"/>
  <c r="AQ86" i="8"/>
  <c r="AR83" i="8"/>
  <c r="AQ83" i="8"/>
  <c r="AR82" i="8"/>
  <c r="AQ82" i="8"/>
  <c r="AR81" i="8"/>
  <c r="AQ81" i="8"/>
  <c r="AR80" i="8"/>
  <c r="AQ80" i="8"/>
  <c r="AR79" i="8"/>
  <c r="AQ79" i="8"/>
  <c r="AR78" i="8"/>
  <c r="AQ78" i="8"/>
  <c r="AR76" i="8"/>
  <c r="AQ76" i="8"/>
  <c r="AR75" i="8"/>
  <c r="AQ75" i="8"/>
  <c r="AR74" i="8"/>
  <c r="AQ74" i="8"/>
  <c r="AR73" i="8"/>
  <c r="AQ73" i="8"/>
  <c r="AR72" i="8"/>
  <c r="AQ72" i="8"/>
  <c r="AR71" i="8"/>
  <c r="AQ71" i="8"/>
  <c r="AR70" i="8"/>
  <c r="AQ70" i="8"/>
  <c r="AR69" i="8"/>
  <c r="AQ69" i="8"/>
  <c r="AR68" i="8"/>
  <c r="AQ68" i="8"/>
  <c r="AR67" i="8"/>
  <c r="AQ67" i="8"/>
  <c r="AR62" i="8"/>
  <c r="AQ62" i="8"/>
  <c r="AR60" i="8"/>
  <c r="AQ60" i="8"/>
  <c r="AR59" i="8"/>
  <c r="AQ59" i="8"/>
  <c r="AR58" i="8"/>
  <c r="AQ58" i="8"/>
  <c r="AR51" i="8"/>
  <c r="AQ51" i="8"/>
  <c r="AR49" i="8"/>
  <c r="AQ49" i="8"/>
  <c r="AR46" i="8"/>
  <c r="AQ46" i="8"/>
  <c r="AR45" i="8"/>
  <c r="AQ45" i="8"/>
  <c r="AR44" i="8"/>
  <c r="AQ44" i="8"/>
  <c r="AR43" i="8"/>
  <c r="AQ43" i="8"/>
  <c r="AR42" i="8"/>
  <c r="AQ42" i="8"/>
  <c r="AR41" i="8"/>
  <c r="AQ41" i="8"/>
  <c r="AR40" i="8"/>
  <c r="AQ40" i="8"/>
  <c r="AR39" i="8"/>
  <c r="AQ39" i="8"/>
  <c r="AR38" i="8"/>
  <c r="AQ38" i="8"/>
  <c r="AR37" i="8"/>
  <c r="AQ37" i="8"/>
  <c r="AR32" i="8"/>
  <c r="AQ32" i="8"/>
  <c r="AR29" i="8"/>
  <c r="AQ29" i="8"/>
  <c r="AR27" i="8"/>
  <c r="AQ27" i="8"/>
  <c r="AR24" i="8"/>
  <c r="AQ24" i="8"/>
  <c r="AR23" i="8"/>
  <c r="AQ23" i="8"/>
  <c r="AR21" i="8"/>
  <c r="AQ21" i="8"/>
  <c r="AR20" i="8"/>
  <c r="AQ20" i="8"/>
  <c r="AR19" i="8"/>
  <c r="AQ19" i="8"/>
  <c r="AR18" i="8"/>
  <c r="AQ18" i="8"/>
  <c r="AR16" i="8"/>
  <c r="AQ16" i="8"/>
  <c r="AR15" i="8"/>
  <c r="AQ15" i="8"/>
  <c r="AR14" i="8"/>
  <c r="AQ14" i="8"/>
  <c r="AR13" i="8"/>
  <c r="AQ13" i="8"/>
  <c r="AR12" i="8"/>
  <c r="AQ12" i="8"/>
  <c r="AK208" i="8"/>
  <c r="AJ208" i="8"/>
  <c r="AK207" i="8"/>
  <c r="AJ207" i="8"/>
  <c r="AK206" i="8"/>
  <c r="AJ206" i="8"/>
  <c r="AK205" i="8"/>
  <c r="AJ205" i="8"/>
  <c r="AK204" i="8"/>
  <c r="AJ204" i="8"/>
  <c r="AK203" i="8"/>
  <c r="AJ203" i="8"/>
  <c r="AK202" i="8"/>
  <c r="AJ202" i="8"/>
  <c r="AK201" i="8"/>
  <c r="AJ201" i="8"/>
  <c r="AK200" i="8"/>
  <c r="AJ200" i="8"/>
  <c r="AK199" i="8"/>
  <c r="AJ199" i="8"/>
  <c r="AK198" i="8"/>
  <c r="AJ198" i="8"/>
  <c r="AK197" i="8"/>
  <c r="AJ197" i="8"/>
  <c r="AK196" i="8"/>
  <c r="AJ196" i="8"/>
  <c r="AK195" i="8"/>
  <c r="AJ195" i="8"/>
  <c r="AK194" i="8"/>
  <c r="AJ194" i="8"/>
  <c r="AK193" i="8"/>
  <c r="AJ193" i="8"/>
  <c r="AK192" i="8"/>
  <c r="AJ192" i="8"/>
  <c r="AK191" i="8"/>
  <c r="AJ191" i="8"/>
  <c r="AK190" i="8"/>
  <c r="AJ190" i="8"/>
  <c r="AK189" i="8"/>
  <c r="AJ189" i="8"/>
  <c r="AK187" i="8"/>
  <c r="AJ187" i="8"/>
  <c r="AK186" i="8"/>
  <c r="AJ186" i="8"/>
  <c r="AK185" i="8"/>
  <c r="AJ185" i="8"/>
  <c r="AK184" i="8"/>
  <c r="AJ184" i="8"/>
  <c r="AK183" i="8"/>
  <c r="AJ183" i="8"/>
  <c r="AK182" i="8"/>
  <c r="AJ182" i="8"/>
  <c r="AK181" i="8"/>
  <c r="AJ181" i="8"/>
  <c r="AK180" i="8"/>
  <c r="AJ180" i="8"/>
  <c r="AK177" i="8"/>
  <c r="AJ177" i="8"/>
  <c r="AK176" i="8"/>
  <c r="AJ176" i="8"/>
  <c r="AK175" i="8"/>
  <c r="AJ175" i="8"/>
  <c r="AK174" i="8"/>
  <c r="AJ174" i="8"/>
  <c r="AK172" i="8"/>
  <c r="AJ172" i="8"/>
  <c r="AK171" i="8"/>
  <c r="AJ171" i="8"/>
  <c r="AK170" i="8"/>
  <c r="AJ170" i="8"/>
  <c r="AK169" i="8"/>
  <c r="AJ169" i="8"/>
  <c r="AK168" i="8"/>
  <c r="AJ168" i="8"/>
  <c r="AK167" i="8"/>
  <c r="AJ167" i="8"/>
  <c r="AK166" i="8"/>
  <c r="AJ166" i="8"/>
  <c r="AK165" i="8"/>
  <c r="AJ165" i="8"/>
  <c r="AK163" i="8"/>
  <c r="AJ163" i="8"/>
  <c r="AK162" i="8"/>
  <c r="AJ162" i="8"/>
  <c r="AK161" i="8"/>
  <c r="AJ161" i="8"/>
  <c r="AK160" i="8"/>
  <c r="AJ160" i="8"/>
  <c r="AK159" i="8"/>
  <c r="AJ159" i="8"/>
  <c r="AK158" i="8"/>
  <c r="AJ158" i="8"/>
  <c r="AK157" i="8"/>
  <c r="AJ157" i="8"/>
  <c r="AK156" i="8"/>
  <c r="AJ156" i="8"/>
  <c r="AK155" i="8"/>
  <c r="AJ155" i="8"/>
  <c r="AK154" i="8"/>
  <c r="AJ154" i="8"/>
  <c r="AK153" i="8"/>
  <c r="AJ153" i="8"/>
  <c r="AK152" i="8"/>
  <c r="AJ152" i="8"/>
  <c r="AK151" i="8"/>
  <c r="AJ151" i="8"/>
  <c r="AK150" i="8"/>
  <c r="AJ150" i="8"/>
  <c r="AK149" i="8"/>
  <c r="AJ149" i="8"/>
  <c r="AK148" i="8"/>
  <c r="AJ148" i="8"/>
  <c r="AK147" i="8"/>
  <c r="AJ147" i="8"/>
  <c r="AK146" i="8"/>
  <c r="AJ146" i="8"/>
  <c r="AK145" i="8"/>
  <c r="AJ145" i="8"/>
  <c r="AK144" i="8"/>
  <c r="AJ144" i="8"/>
  <c r="AK143" i="8"/>
  <c r="AJ143" i="8"/>
  <c r="AK142" i="8"/>
  <c r="AJ142" i="8"/>
  <c r="AK141" i="8"/>
  <c r="AJ141" i="8"/>
  <c r="AK140" i="8"/>
  <c r="AJ140" i="8"/>
  <c r="AK138" i="8"/>
  <c r="AJ138" i="8"/>
  <c r="AK137" i="8"/>
  <c r="AJ137" i="8"/>
  <c r="AK136" i="8"/>
  <c r="AJ136" i="8"/>
  <c r="AK135" i="8"/>
  <c r="AJ135" i="8"/>
  <c r="AK134" i="8"/>
  <c r="AJ134" i="8"/>
  <c r="AK133" i="8"/>
  <c r="AJ133" i="8"/>
  <c r="AK132" i="8"/>
  <c r="AJ132" i="8"/>
  <c r="AK131" i="8"/>
  <c r="AJ131" i="8"/>
  <c r="AK130" i="8"/>
  <c r="AJ130" i="8"/>
  <c r="AK129" i="8"/>
  <c r="AJ129" i="8"/>
  <c r="AK128" i="8"/>
  <c r="AJ128" i="8"/>
  <c r="AK127" i="8"/>
  <c r="AJ127" i="8"/>
  <c r="AK126" i="8"/>
  <c r="AJ126" i="8"/>
  <c r="AK125" i="8"/>
  <c r="AJ125" i="8"/>
  <c r="AK124" i="8"/>
  <c r="AJ124" i="8"/>
  <c r="AK123" i="8"/>
  <c r="AJ123" i="8"/>
  <c r="AK122" i="8"/>
  <c r="AJ122" i="8"/>
  <c r="AK121" i="8"/>
  <c r="AJ121" i="8"/>
  <c r="AK120" i="8"/>
  <c r="AJ120" i="8"/>
  <c r="AK119" i="8"/>
  <c r="AJ119" i="8"/>
  <c r="AK118" i="8"/>
  <c r="AJ118" i="8"/>
  <c r="AK117" i="8"/>
  <c r="AJ117" i="8"/>
  <c r="AK116" i="8"/>
  <c r="AJ116" i="8"/>
  <c r="AK114" i="8"/>
  <c r="AJ114" i="8"/>
  <c r="AK113" i="8"/>
  <c r="AJ113" i="8"/>
  <c r="AK112" i="8"/>
  <c r="AJ112" i="8"/>
  <c r="AK111" i="8"/>
  <c r="AJ111" i="8"/>
  <c r="AK110" i="8"/>
  <c r="AJ110" i="8"/>
  <c r="AK109" i="8"/>
  <c r="AJ109" i="8"/>
  <c r="AK108" i="8"/>
  <c r="AJ108" i="8"/>
  <c r="AK107" i="8"/>
  <c r="AJ107" i="8"/>
  <c r="AK106" i="8"/>
  <c r="AJ106" i="8"/>
  <c r="AK105" i="8"/>
  <c r="AJ105" i="8"/>
  <c r="AK104" i="8"/>
  <c r="AJ104" i="8"/>
  <c r="AK103" i="8"/>
  <c r="AJ103" i="8"/>
  <c r="AK102" i="8"/>
  <c r="AJ102" i="8"/>
  <c r="AK101" i="8"/>
  <c r="AJ101" i="8"/>
  <c r="AK100" i="8"/>
  <c r="AJ100" i="8"/>
  <c r="AK99" i="8"/>
  <c r="AJ99" i="8"/>
  <c r="AK98" i="8"/>
  <c r="AJ98" i="8"/>
  <c r="AK97" i="8"/>
  <c r="AJ97" i="8"/>
  <c r="AK96" i="8"/>
  <c r="AJ96" i="8"/>
  <c r="AK95" i="8"/>
  <c r="AJ95" i="8"/>
  <c r="AK94" i="8"/>
  <c r="AJ94" i="8"/>
  <c r="AK93" i="8"/>
  <c r="AJ93" i="8"/>
  <c r="AK92" i="8"/>
  <c r="AJ92" i="8"/>
  <c r="AK91" i="8"/>
  <c r="AJ91" i="8"/>
  <c r="AK90" i="8"/>
  <c r="AJ90" i="8"/>
  <c r="AK88" i="8"/>
  <c r="AJ88" i="8"/>
  <c r="AK87" i="8"/>
  <c r="AJ87" i="8"/>
  <c r="AK86" i="8"/>
  <c r="AJ86" i="8"/>
  <c r="AK85" i="8"/>
  <c r="AJ85" i="8"/>
  <c r="AK84" i="8"/>
  <c r="AJ84" i="8"/>
  <c r="AK83" i="8"/>
  <c r="AJ83" i="8"/>
  <c r="AK82" i="8"/>
  <c r="AJ82" i="8"/>
  <c r="AK81" i="8"/>
  <c r="AJ81" i="8"/>
  <c r="AK80" i="8"/>
  <c r="AJ80" i="8"/>
  <c r="AK79" i="8"/>
  <c r="AJ79" i="8"/>
  <c r="AK78" i="8"/>
  <c r="AJ78" i="8"/>
  <c r="AK76" i="8"/>
  <c r="AJ76" i="8"/>
  <c r="AK74" i="8"/>
  <c r="AJ74" i="8"/>
  <c r="AK73" i="8"/>
  <c r="AJ73" i="8"/>
  <c r="AK72" i="8"/>
  <c r="AJ72" i="8"/>
  <c r="AK71" i="8"/>
  <c r="AJ71" i="8"/>
  <c r="AK70" i="8"/>
  <c r="AJ70" i="8"/>
  <c r="AK69" i="8"/>
  <c r="AJ69" i="8"/>
  <c r="AK67" i="8"/>
  <c r="AJ67" i="8"/>
  <c r="AK65" i="8"/>
  <c r="AJ65" i="8"/>
  <c r="AK64" i="8"/>
  <c r="AJ64" i="8"/>
  <c r="AK63" i="8"/>
  <c r="AJ63" i="8"/>
  <c r="AK62" i="8"/>
  <c r="AJ62" i="8"/>
  <c r="AK60" i="8"/>
  <c r="AJ60" i="8"/>
  <c r="AK59" i="8"/>
  <c r="AJ59" i="8"/>
  <c r="AK58" i="8"/>
  <c r="AJ58" i="8"/>
  <c r="AK57" i="8"/>
  <c r="AJ57" i="8"/>
  <c r="AK56" i="8"/>
  <c r="AJ56" i="8"/>
  <c r="AK55" i="8"/>
  <c r="AJ55" i="8"/>
  <c r="AK54" i="8"/>
  <c r="AJ54" i="8"/>
  <c r="AK53" i="8"/>
  <c r="AJ53" i="8"/>
  <c r="AK52" i="8"/>
  <c r="AJ52" i="8"/>
  <c r="AK51" i="8"/>
  <c r="AJ51" i="8"/>
  <c r="AK50" i="8"/>
  <c r="AJ50" i="8"/>
  <c r="AK49" i="8"/>
  <c r="AJ49" i="8"/>
  <c r="AK48" i="8"/>
  <c r="AJ48" i="8"/>
  <c r="AK47" i="8"/>
  <c r="AJ47" i="8"/>
  <c r="AK46" i="8"/>
  <c r="AJ46" i="8"/>
  <c r="AK45" i="8"/>
  <c r="AJ45" i="8"/>
  <c r="AK44" i="8"/>
  <c r="AJ44" i="8"/>
  <c r="AK43" i="8"/>
  <c r="AJ43" i="8"/>
  <c r="AK42" i="8"/>
  <c r="AJ42" i="8"/>
  <c r="AK41" i="8"/>
  <c r="AJ41" i="8"/>
  <c r="AK40" i="8"/>
  <c r="AJ40" i="8"/>
  <c r="AK39" i="8"/>
  <c r="AJ39" i="8"/>
  <c r="AK38" i="8"/>
  <c r="AJ38" i="8"/>
  <c r="AK37" i="8"/>
  <c r="AJ37" i="8"/>
  <c r="AK35" i="8"/>
  <c r="AJ35" i="8"/>
  <c r="AK34" i="8"/>
  <c r="AJ34" i="8"/>
  <c r="AK33" i="8"/>
  <c r="AJ33" i="8"/>
  <c r="AK32" i="8"/>
  <c r="AJ32" i="8"/>
  <c r="AK31" i="8"/>
  <c r="AJ31" i="8"/>
  <c r="AK30" i="8"/>
  <c r="AJ30" i="8"/>
  <c r="AK29" i="8"/>
  <c r="AJ29" i="8"/>
  <c r="AK28" i="8"/>
  <c r="AJ28" i="8"/>
  <c r="AK27" i="8"/>
  <c r="AJ27" i="8"/>
  <c r="AK25" i="8"/>
  <c r="AJ25" i="8"/>
  <c r="AK24" i="8"/>
  <c r="AJ24" i="8"/>
  <c r="AK23" i="8"/>
  <c r="AJ23" i="8"/>
  <c r="AK21" i="8"/>
  <c r="AJ21" i="8"/>
  <c r="AK20" i="8"/>
  <c r="AJ20" i="8"/>
  <c r="AK19" i="8"/>
  <c r="AJ19" i="8"/>
  <c r="AK18" i="8"/>
  <c r="AJ18" i="8"/>
  <c r="AK16" i="8"/>
  <c r="AJ16" i="8"/>
  <c r="AK15" i="8"/>
  <c r="AJ15" i="8"/>
  <c r="AK14" i="8"/>
  <c r="AJ14" i="8"/>
  <c r="AK13" i="8"/>
  <c r="AJ13" i="8"/>
  <c r="AK12" i="8"/>
  <c r="AJ12" i="8"/>
  <c r="AD208" i="8"/>
  <c r="AC208" i="8"/>
  <c r="AD207" i="8"/>
  <c r="AC207" i="8"/>
  <c r="AD206" i="8"/>
  <c r="AC206" i="8"/>
  <c r="AD205" i="8"/>
  <c r="AC205" i="8"/>
  <c r="AD204" i="8"/>
  <c r="AC204" i="8"/>
  <c r="AD203" i="8"/>
  <c r="AC203" i="8"/>
  <c r="AD202" i="8"/>
  <c r="AC202" i="8"/>
  <c r="AD201" i="8"/>
  <c r="AC201" i="8"/>
  <c r="AD200" i="8"/>
  <c r="AC200" i="8"/>
  <c r="AD199" i="8"/>
  <c r="AC199" i="8"/>
  <c r="AD198" i="8"/>
  <c r="AC198" i="8"/>
  <c r="AD197" i="8"/>
  <c r="AC197" i="8"/>
  <c r="AD196" i="8"/>
  <c r="AC196" i="8"/>
  <c r="AD195" i="8"/>
  <c r="AC195" i="8"/>
  <c r="AD194" i="8"/>
  <c r="AC194" i="8"/>
  <c r="AD193" i="8"/>
  <c r="AC193" i="8"/>
  <c r="AD192" i="8"/>
  <c r="AC192" i="8"/>
  <c r="AD191" i="8"/>
  <c r="AC191" i="8"/>
  <c r="AD190" i="8"/>
  <c r="AC190" i="8"/>
  <c r="AD189" i="8"/>
  <c r="AC189" i="8"/>
  <c r="AD187" i="8"/>
  <c r="AC187" i="8"/>
  <c r="AD186" i="8"/>
  <c r="AC186" i="8"/>
  <c r="AD185" i="8"/>
  <c r="AC185" i="8"/>
  <c r="AD184" i="8"/>
  <c r="AC184" i="8"/>
  <c r="AD183" i="8"/>
  <c r="AC183" i="8"/>
  <c r="AD182" i="8"/>
  <c r="AC182" i="8"/>
  <c r="AD181" i="8"/>
  <c r="AC181" i="8"/>
  <c r="AD180" i="8"/>
  <c r="AC180" i="8"/>
  <c r="AD177" i="8"/>
  <c r="AC177" i="8"/>
  <c r="AD176" i="8"/>
  <c r="AC176" i="8"/>
  <c r="AD175" i="8"/>
  <c r="AC175" i="8"/>
  <c r="AD174" i="8"/>
  <c r="AC174" i="8"/>
  <c r="AD172" i="8"/>
  <c r="AC172" i="8"/>
  <c r="AD171" i="8"/>
  <c r="AC171" i="8"/>
  <c r="AD170" i="8"/>
  <c r="AC170" i="8"/>
  <c r="AD169" i="8"/>
  <c r="AC169" i="8"/>
  <c r="AD168" i="8"/>
  <c r="AC168" i="8"/>
  <c r="AD167" i="8"/>
  <c r="AC167" i="8"/>
  <c r="AD166" i="8"/>
  <c r="AC166" i="8"/>
  <c r="AD165" i="8"/>
  <c r="AC165" i="8"/>
  <c r="AD163" i="8"/>
  <c r="AC163" i="8"/>
  <c r="AD162" i="8"/>
  <c r="AC162" i="8"/>
  <c r="AD161" i="8"/>
  <c r="AC161" i="8"/>
  <c r="AD160" i="8"/>
  <c r="AC160" i="8"/>
  <c r="AD159" i="8"/>
  <c r="AC159" i="8"/>
  <c r="AD158" i="8"/>
  <c r="AC158" i="8"/>
  <c r="AD157" i="8"/>
  <c r="AC157" i="8"/>
  <c r="AD156" i="8"/>
  <c r="AC156" i="8"/>
  <c r="AD155" i="8"/>
  <c r="AC155" i="8"/>
  <c r="AD154" i="8"/>
  <c r="AC154" i="8"/>
  <c r="AD153" i="8"/>
  <c r="AC153" i="8"/>
  <c r="AD152" i="8"/>
  <c r="AC152" i="8"/>
  <c r="AD151" i="8"/>
  <c r="AC151" i="8"/>
  <c r="AD150" i="8"/>
  <c r="AC150" i="8"/>
  <c r="AD149" i="8"/>
  <c r="AC149" i="8"/>
  <c r="AD148" i="8"/>
  <c r="AC148" i="8"/>
  <c r="AD147" i="8"/>
  <c r="AC147" i="8"/>
  <c r="AD146" i="8"/>
  <c r="AC146" i="8"/>
  <c r="AD145" i="8"/>
  <c r="AC145" i="8"/>
  <c r="AD144" i="8"/>
  <c r="AC144" i="8"/>
  <c r="AD143" i="8"/>
  <c r="AC143" i="8"/>
  <c r="AD142" i="8"/>
  <c r="AC142" i="8"/>
  <c r="AD141" i="8"/>
  <c r="AC141" i="8"/>
  <c r="AD140" i="8"/>
  <c r="AC140" i="8"/>
  <c r="AD138" i="8"/>
  <c r="AC138" i="8"/>
  <c r="AD137" i="8"/>
  <c r="AC137" i="8"/>
  <c r="AD136" i="8"/>
  <c r="AC136" i="8"/>
  <c r="AD135" i="8"/>
  <c r="AC135" i="8"/>
  <c r="AD134" i="8"/>
  <c r="AC134" i="8"/>
  <c r="AD133" i="8"/>
  <c r="AC133" i="8"/>
  <c r="AD132" i="8"/>
  <c r="AC132" i="8"/>
  <c r="AD131" i="8"/>
  <c r="AC131" i="8"/>
  <c r="AD130" i="8"/>
  <c r="AC130" i="8"/>
  <c r="AD129" i="8"/>
  <c r="AC129" i="8"/>
  <c r="AD128" i="8"/>
  <c r="AC128" i="8"/>
  <c r="AD127" i="8"/>
  <c r="AC127" i="8"/>
  <c r="AD126" i="8"/>
  <c r="AC126" i="8"/>
  <c r="AD125" i="8"/>
  <c r="AC125" i="8"/>
  <c r="AD124" i="8"/>
  <c r="AC124" i="8"/>
  <c r="AD123" i="8"/>
  <c r="AC123" i="8"/>
  <c r="AD122" i="8"/>
  <c r="AC122" i="8"/>
  <c r="AD121" i="8"/>
  <c r="AC121" i="8"/>
  <c r="AD120" i="8"/>
  <c r="AC120" i="8"/>
  <c r="AD119" i="8"/>
  <c r="AC119" i="8"/>
  <c r="AD118" i="8"/>
  <c r="AC118" i="8"/>
  <c r="AD117" i="8"/>
  <c r="AC117" i="8"/>
  <c r="AD116" i="8"/>
  <c r="AC116" i="8"/>
  <c r="AD114" i="8"/>
  <c r="AC114" i="8"/>
  <c r="AD113" i="8"/>
  <c r="AC113" i="8"/>
  <c r="AD112" i="8"/>
  <c r="AC112" i="8"/>
  <c r="AD111" i="8"/>
  <c r="AC111" i="8"/>
  <c r="AD110" i="8"/>
  <c r="AC110" i="8"/>
  <c r="AD109" i="8"/>
  <c r="AC109" i="8"/>
  <c r="AD108" i="8"/>
  <c r="AC108" i="8"/>
  <c r="AD107" i="8"/>
  <c r="AC107" i="8"/>
  <c r="AD106" i="8"/>
  <c r="AC106" i="8"/>
  <c r="AD105" i="8"/>
  <c r="AC105" i="8"/>
  <c r="AD104" i="8"/>
  <c r="AC104" i="8"/>
  <c r="AD103" i="8"/>
  <c r="AC103" i="8"/>
  <c r="AD102" i="8"/>
  <c r="AC102" i="8"/>
  <c r="AD101" i="8"/>
  <c r="AC101" i="8"/>
  <c r="AD100" i="8"/>
  <c r="AC100" i="8"/>
  <c r="AD99" i="8"/>
  <c r="AC99" i="8"/>
  <c r="AD98" i="8"/>
  <c r="AC98" i="8"/>
  <c r="AD97" i="8"/>
  <c r="AC97" i="8"/>
  <c r="AD96" i="8"/>
  <c r="AC96" i="8"/>
  <c r="AD95" i="8"/>
  <c r="AC95" i="8"/>
  <c r="AD94" i="8"/>
  <c r="AC94" i="8"/>
  <c r="AD93" i="8"/>
  <c r="AC93" i="8"/>
  <c r="AD92" i="8"/>
  <c r="AC92" i="8"/>
  <c r="AD91" i="8"/>
  <c r="AC91" i="8"/>
  <c r="AD90" i="8"/>
  <c r="AC90" i="8"/>
  <c r="AD88" i="8"/>
  <c r="AC88" i="8"/>
  <c r="AD87" i="8"/>
  <c r="AC87" i="8"/>
  <c r="AD86" i="8"/>
  <c r="AC86" i="8"/>
  <c r="AD85" i="8"/>
  <c r="AC85" i="8"/>
  <c r="AD84" i="8"/>
  <c r="AC84" i="8"/>
  <c r="AD83" i="8"/>
  <c r="AC83" i="8"/>
  <c r="AD82" i="8"/>
  <c r="AC82" i="8"/>
  <c r="AD81" i="8"/>
  <c r="AC81" i="8"/>
  <c r="AD80" i="8"/>
  <c r="AC80" i="8"/>
  <c r="AD79" i="8"/>
  <c r="AC79" i="8"/>
  <c r="AD78" i="8"/>
  <c r="AC78" i="8"/>
  <c r="AD76" i="8"/>
  <c r="AC76" i="8"/>
  <c r="AD74" i="8"/>
  <c r="AC74" i="8"/>
  <c r="AD73" i="8"/>
  <c r="AC73" i="8"/>
  <c r="AD72" i="8"/>
  <c r="AC72" i="8"/>
  <c r="AD71" i="8"/>
  <c r="AC71" i="8"/>
  <c r="AD70" i="8"/>
  <c r="AC70" i="8"/>
  <c r="AD69" i="8"/>
  <c r="AC69" i="8"/>
  <c r="AD67" i="8"/>
  <c r="AC67" i="8"/>
  <c r="AD65" i="8"/>
  <c r="AC65" i="8"/>
  <c r="AD64" i="8"/>
  <c r="AC64" i="8"/>
  <c r="AD63" i="8"/>
  <c r="AC63" i="8"/>
  <c r="AD62" i="8"/>
  <c r="AC62" i="8"/>
  <c r="AD60" i="8"/>
  <c r="AC60" i="8"/>
  <c r="AD59" i="8"/>
  <c r="AC59" i="8"/>
  <c r="AD58" i="8"/>
  <c r="AC58" i="8"/>
  <c r="AD57" i="8"/>
  <c r="AC57" i="8"/>
  <c r="AD56" i="8"/>
  <c r="AC56" i="8"/>
  <c r="AD55" i="8"/>
  <c r="AC55" i="8"/>
  <c r="AD54" i="8"/>
  <c r="AC54" i="8"/>
  <c r="AD53" i="8"/>
  <c r="AC53" i="8"/>
  <c r="AD52" i="8"/>
  <c r="AC52" i="8"/>
  <c r="AD51" i="8"/>
  <c r="AC51" i="8"/>
  <c r="AD50" i="8"/>
  <c r="AC50" i="8"/>
  <c r="AD49" i="8"/>
  <c r="AC49" i="8"/>
  <c r="AD48" i="8"/>
  <c r="AC48" i="8"/>
  <c r="AD47" i="8"/>
  <c r="AC47" i="8"/>
  <c r="AD46" i="8"/>
  <c r="AC46" i="8"/>
  <c r="AD45" i="8"/>
  <c r="AC45" i="8"/>
  <c r="AD44" i="8"/>
  <c r="AC44" i="8"/>
  <c r="AD43" i="8"/>
  <c r="AC43" i="8"/>
  <c r="AD42" i="8"/>
  <c r="AC42" i="8"/>
  <c r="AD41" i="8"/>
  <c r="AC41" i="8"/>
  <c r="AD40" i="8"/>
  <c r="AC40" i="8"/>
  <c r="AD39" i="8"/>
  <c r="AC39" i="8"/>
  <c r="AD38" i="8"/>
  <c r="AC38" i="8"/>
  <c r="AD37" i="8"/>
  <c r="AC37" i="8"/>
  <c r="AD35" i="8"/>
  <c r="AC35" i="8"/>
  <c r="AD34" i="8"/>
  <c r="AC34" i="8"/>
  <c r="AD33" i="8"/>
  <c r="AC33" i="8"/>
  <c r="AD32" i="8"/>
  <c r="AC32" i="8"/>
  <c r="AD31" i="8"/>
  <c r="AC31" i="8"/>
  <c r="AD30" i="8"/>
  <c r="AC30" i="8"/>
  <c r="AD29" i="8"/>
  <c r="AC29" i="8"/>
  <c r="AD28" i="8"/>
  <c r="AC28" i="8"/>
  <c r="AD27" i="8"/>
  <c r="AC27" i="8"/>
  <c r="AD25" i="8"/>
  <c r="AC25" i="8"/>
  <c r="AD24" i="8"/>
  <c r="AC24" i="8"/>
  <c r="AD23" i="8"/>
  <c r="AC23" i="8"/>
  <c r="AD21" i="8"/>
  <c r="AC21" i="8"/>
  <c r="AD20" i="8"/>
  <c r="AC20" i="8"/>
  <c r="AD19" i="8"/>
  <c r="AC19" i="8"/>
  <c r="AD18" i="8"/>
  <c r="AC18" i="8"/>
  <c r="AD16" i="8"/>
  <c r="AC16" i="8"/>
  <c r="AD15" i="8"/>
  <c r="AC15" i="8"/>
  <c r="AD14" i="8"/>
  <c r="AC14" i="8"/>
  <c r="AD13" i="8"/>
  <c r="AC13" i="8"/>
  <c r="AD12" i="8"/>
  <c r="AC12" i="8"/>
  <c r="W208" i="8"/>
  <c r="V208" i="8"/>
  <c r="W207" i="8"/>
  <c r="V207" i="8"/>
  <c r="W206" i="8"/>
  <c r="V206" i="8"/>
  <c r="W205" i="8"/>
  <c r="V205" i="8"/>
  <c r="W204" i="8"/>
  <c r="V204" i="8"/>
  <c r="W203" i="8"/>
  <c r="V203" i="8"/>
  <c r="W202" i="8"/>
  <c r="V202" i="8"/>
  <c r="W201" i="8"/>
  <c r="V201" i="8"/>
  <c r="W200" i="8"/>
  <c r="V200" i="8"/>
  <c r="W199" i="8"/>
  <c r="V199" i="8"/>
  <c r="W198" i="8"/>
  <c r="V198" i="8"/>
  <c r="W197" i="8"/>
  <c r="V197" i="8"/>
  <c r="W196" i="8"/>
  <c r="V196" i="8"/>
  <c r="W195" i="8"/>
  <c r="V195" i="8"/>
  <c r="W194" i="8"/>
  <c r="V194" i="8"/>
  <c r="W193" i="8"/>
  <c r="V193" i="8"/>
  <c r="W192" i="8"/>
  <c r="V192" i="8"/>
  <c r="W190" i="8"/>
  <c r="V190" i="8"/>
  <c r="W189" i="8"/>
  <c r="V189" i="8"/>
  <c r="W187" i="8"/>
  <c r="V187" i="8"/>
  <c r="W186" i="8"/>
  <c r="V186" i="8"/>
  <c r="W185" i="8"/>
  <c r="V185" i="8"/>
  <c r="W184" i="8"/>
  <c r="V184" i="8"/>
  <c r="W183" i="8"/>
  <c r="V183" i="8"/>
  <c r="W182" i="8"/>
  <c r="V182" i="8"/>
  <c r="W181" i="8"/>
  <c r="V181" i="8"/>
  <c r="W180" i="8"/>
  <c r="V180" i="8"/>
  <c r="W177" i="8"/>
  <c r="V177" i="8"/>
  <c r="W176" i="8"/>
  <c r="V176" i="8"/>
  <c r="W175" i="8"/>
  <c r="V175" i="8"/>
  <c r="W174" i="8"/>
  <c r="V174" i="8"/>
  <c r="W172" i="8"/>
  <c r="V172" i="8"/>
  <c r="W171" i="8"/>
  <c r="V171" i="8"/>
  <c r="W170" i="8"/>
  <c r="V170" i="8"/>
  <c r="W169" i="8"/>
  <c r="V169" i="8"/>
  <c r="W168" i="8"/>
  <c r="V168" i="8"/>
  <c r="W167" i="8"/>
  <c r="V167" i="8"/>
  <c r="W166" i="8"/>
  <c r="V166" i="8"/>
  <c r="W165" i="8"/>
  <c r="V165" i="8"/>
  <c r="W163" i="8"/>
  <c r="V163" i="8"/>
  <c r="W162" i="8"/>
  <c r="V162" i="8"/>
  <c r="W161" i="8"/>
  <c r="V161" i="8"/>
  <c r="W160" i="8"/>
  <c r="V160" i="8"/>
  <c r="W159" i="8"/>
  <c r="V159" i="8"/>
  <c r="W158" i="8"/>
  <c r="V158" i="8"/>
  <c r="W157" i="8"/>
  <c r="V157" i="8"/>
  <c r="W156" i="8"/>
  <c r="V156" i="8"/>
  <c r="W155" i="8"/>
  <c r="V155" i="8"/>
  <c r="W154" i="8"/>
  <c r="V154" i="8"/>
  <c r="W153" i="8"/>
  <c r="V153" i="8"/>
  <c r="W152" i="8"/>
  <c r="V152" i="8"/>
  <c r="W151" i="8"/>
  <c r="V151" i="8"/>
  <c r="W150" i="8"/>
  <c r="V150" i="8"/>
  <c r="W149" i="8"/>
  <c r="V149" i="8"/>
  <c r="W148" i="8"/>
  <c r="V148" i="8"/>
  <c r="W147" i="8"/>
  <c r="V147" i="8"/>
  <c r="W146" i="8"/>
  <c r="V146" i="8"/>
  <c r="W145" i="8"/>
  <c r="V145" i="8"/>
  <c r="W144" i="8"/>
  <c r="V144" i="8"/>
  <c r="W143" i="8"/>
  <c r="V143" i="8"/>
  <c r="W142" i="8"/>
  <c r="V142" i="8"/>
  <c r="W141" i="8"/>
  <c r="V141" i="8"/>
  <c r="W140" i="8"/>
  <c r="V140" i="8"/>
  <c r="W138" i="8"/>
  <c r="V138" i="8"/>
  <c r="W137" i="8"/>
  <c r="V137" i="8"/>
  <c r="W136" i="8"/>
  <c r="V136" i="8"/>
  <c r="W135" i="8"/>
  <c r="V135" i="8"/>
  <c r="W134" i="8"/>
  <c r="V134" i="8"/>
  <c r="W133" i="8"/>
  <c r="V133" i="8"/>
  <c r="W132" i="8"/>
  <c r="V132" i="8"/>
  <c r="W131" i="8"/>
  <c r="V131" i="8"/>
  <c r="W130" i="8"/>
  <c r="V130" i="8"/>
  <c r="W129" i="8"/>
  <c r="V129" i="8"/>
  <c r="W128" i="8"/>
  <c r="V128" i="8"/>
  <c r="W127" i="8"/>
  <c r="V127" i="8"/>
  <c r="W126" i="8"/>
  <c r="V126" i="8"/>
  <c r="W125" i="8"/>
  <c r="V125" i="8"/>
  <c r="W124" i="8"/>
  <c r="V124" i="8"/>
  <c r="W123" i="8"/>
  <c r="V123" i="8"/>
  <c r="W122" i="8"/>
  <c r="V122" i="8"/>
  <c r="W121" i="8"/>
  <c r="V121" i="8"/>
  <c r="W120" i="8"/>
  <c r="V120" i="8"/>
  <c r="W119" i="8"/>
  <c r="V119" i="8"/>
  <c r="W118" i="8"/>
  <c r="V118" i="8"/>
  <c r="W117" i="8"/>
  <c r="V117" i="8"/>
  <c r="W116" i="8"/>
  <c r="V116" i="8"/>
  <c r="W114" i="8"/>
  <c r="V114" i="8"/>
  <c r="W113" i="8"/>
  <c r="V113" i="8"/>
  <c r="W112" i="8"/>
  <c r="V112" i="8"/>
  <c r="W111" i="8"/>
  <c r="V111" i="8"/>
  <c r="W110" i="8"/>
  <c r="V110" i="8"/>
  <c r="W109" i="8"/>
  <c r="V109" i="8"/>
  <c r="W108" i="8"/>
  <c r="V108" i="8"/>
  <c r="W107" i="8"/>
  <c r="V107" i="8"/>
  <c r="W106" i="8"/>
  <c r="V106" i="8"/>
  <c r="W105" i="8"/>
  <c r="V105" i="8"/>
  <c r="W104" i="8"/>
  <c r="V104" i="8"/>
  <c r="W103" i="8"/>
  <c r="V103" i="8"/>
  <c r="W102" i="8"/>
  <c r="V102" i="8"/>
  <c r="W101" i="8"/>
  <c r="V101" i="8"/>
  <c r="W100" i="8"/>
  <c r="V100" i="8"/>
  <c r="W99" i="8"/>
  <c r="V99" i="8"/>
  <c r="W98" i="8"/>
  <c r="V98" i="8"/>
  <c r="W97" i="8"/>
  <c r="V97" i="8"/>
  <c r="W96" i="8"/>
  <c r="V96" i="8"/>
  <c r="W95" i="8"/>
  <c r="V95" i="8"/>
  <c r="W94" i="8"/>
  <c r="V94" i="8"/>
  <c r="W93" i="8"/>
  <c r="V93" i="8"/>
  <c r="W92" i="8"/>
  <c r="V92" i="8"/>
  <c r="W91" i="8"/>
  <c r="V91" i="8"/>
  <c r="W90" i="8"/>
  <c r="V90" i="8"/>
  <c r="W88" i="8"/>
  <c r="V88" i="8"/>
  <c r="W87" i="8"/>
  <c r="V87" i="8"/>
  <c r="W86" i="8"/>
  <c r="V86" i="8"/>
  <c r="W85" i="8"/>
  <c r="V85" i="8"/>
  <c r="W84" i="8"/>
  <c r="V84" i="8"/>
  <c r="W83" i="8"/>
  <c r="V83" i="8"/>
  <c r="W82" i="8"/>
  <c r="V82" i="8"/>
  <c r="W81" i="8"/>
  <c r="V81" i="8"/>
  <c r="W80" i="8"/>
  <c r="V80" i="8"/>
  <c r="W79" i="8"/>
  <c r="V79" i="8"/>
  <c r="W78" i="8"/>
  <c r="V78" i="8"/>
  <c r="W76" i="8"/>
  <c r="V76" i="8"/>
  <c r="W74" i="8"/>
  <c r="V74" i="8"/>
  <c r="W73" i="8"/>
  <c r="V73" i="8"/>
  <c r="W72" i="8"/>
  <c r="V72" i="8"/>
  <c r="W71" i="8"/>
  <c r="V71" i="8"/>
  <c r="W70" i="8"/>
  <c r="V70" i="8"/>
  <c r="W69" i="8"/>
  <c r="V69" i="8"/>
  <c r="W67" i="8"/>
  <c r="V67" i="8"/>
  <c r="W65" i="8"/>
  <c r="V65" i="8"/>
  <c r="W64" i="8"/>
  <c r="V64" i="8"/>
  <c r="W63" i="8"/>
  <c r="V63" i="8"/>
  <c r="W62" i="8"/>
  <c r="V62" i="8"/>
  <c r="W60" i="8"/>
  <c r="V60" i="8"/>
  <c r="W59" i="8"/>
  <c r="V59" i="8"/>
  <c r="W58" i="8"/>
  <c r="V58" i="8"/>
  <c r="W57" i="8"/>
  <c r="V57" i="8"/>
  <c r="W56" i="8"/>
  <c r="V56" i="8"/>
  <c r="W55" i="8"/>
  <c r="V55" i="8"/>
  <c r="W54" i="8"/>
  <c r="V54" i="8"/>
  <c r="W53" i="8"/>
  <c r="V53" i="8"/>
  <c r="W52" i="8"/>
  <c r="V52" i="8"/>
  <c r="W51" i="8"/>
  <c r="V51" i="8"/>
  <c r="W50" i="8"/>
  <c r="V50" i="8"/>
  <c r="W49" i="8"/>
  <c r="V49" i="8"/>
  <c r="W48" i="8"/>
  <c r="V48" i="8"/>
  <c r="W47" i="8"/>
  <c r="V47" i="8"/>
  <c r="W46" i="8"/>
  <c r="V46" i="8"/>
  <c r="W45" i="8"/>
  <c r="V45" i="8"/>
  <c r="W44" i="8"/>
  <c r="V44" i="8"/>
  <c r="W43" i="8"/>
  <c r="V43" i="8"/>
  <c r="W42" i="8"/>
  <c r="V42" i="8"/>
  <c r="W41" i="8"/>
  <c r="V41" i="8"/>
  <c r="W40" i="8"/>
  <c r="V40" i="8"/>
  <c r="W39" i="8"/>
  <c r="V39" i="8"/>
  <c r="W38" i="8"/>
  <c r="V38" i="8"/>
  <c r="W37" i="8"/>
  <c r="V37" i="8"/>
  <c r="W35" i="8"/>
  <c r="V35" i="8"/>
  <c r="W33" i="8"/>
  <c r="V33" i="8"/>
  <c r="W32" i="8"/>
  <c r="V32" i="8"/>
  <c r="W31" i="8"/>
  <c r="V31" i="8"/>
  <c r="W29" i="8"/>
  <c r="V29" i="8"/>
  <c r="W27" i="8"/>
  <c r="V27" i="8"/>
  <c r="W25" i="8"/>
  <c r="V25" i="8"/>
  <c r="W24" i="8"/>
  <c r="V24" i="8"/>
  <c r="W23" i="8"/>
  <c r="V23" i="8"/>
  <c r="W21" i="8"/>
  <c r="V21" i="8"/>
  <c r="W20" i="8"/>
  <c r="V20" i="8"/>
  <c r="W19" i="8"/>
  <c r="V19" i="8"/>
  <c r="W18" i="8"/>
  <c r="V18" i="8"/>
  <c r="W16" i="8"/>
  <c r="V16" i="8"/>
  <c r="W15" i="8"/>
  <c r="V15" i="8"/>
  <c r="W14" i="8"/>
  <c r="V14" i="8"/>
  <c r="W13" i="8"/>
  <c r="V13" i="8"/>
  <c r="W12" i="8"/>
  <c r="V12" i="8"/>
  <c r="P208" i="8"/>
  <c r="O208" i="8"/>
  <c r="P207" i="8"/>
  <c r="O207" i="8"/>
  <c r="P206" i="8"/>
  <c r="O206" i="8"/>
  <c r="P205" i="8"/>
  <c r="O205" i="8"/>
  <c r="P204" i="8"/>
  <c r="O204" i="8"/>
  <c r="P203" i="8"/>
  <c r="O203" i="8"/>
  <c r="P202" i="8"/>
  <c r="O202" i="8"/>
  <c r="P201" i="8"/>
  <c r="O201" i="8"/>
  <c r="P200" i="8"/>
  <c r="O200" i="8"/>
  <c r="P199" i="8"/>
  <c r="O199" i="8"/>
  <c r="P198" i="8"/>
  <c r="O198" i="8"/>
  <c r="P197" i="8"/>
  <c r="O197" i="8"/>
  <c r="P196" i="8"/>
  <c r="O196" i="8"/>
  <c r="P195" i="8"/>
  <c r="O195" i="8"/>
  <c r="P194" i="8"/>
  <c r="O194" i="8"/>
  <c r="P193" i="8"/>
  <c r="O193" i="8"/>
  <c r="P192" i="8"/>
  <c r="O192" i="8"/>
  <c r="P191" i="8"/>
  <c r="O191" i="8"/>
  <c r="P190" i="8"/>
  <c r="O190" i="8"/>
  <c r="P189" i="8"/>
  <c r="O189" i="8"/>
  <c r="P187" i="8"/>
  <c r="O187" i="8"/>
  <c r="P186" i="8"/>
  <c r="O186" i="8"/>
  <c r="P185" i="8"/>
  <c r="O185" i="8"/>
  <c r="P184" i="8"/>
  <c r="O184" i="8"/>
  <c r="P183" i="8"/>
  <c r="O183" i="8"/>
  <c r="P182" i="8"/>
  <c r="O182" i="8"/>
  <c r="P181" i="8"/>
  <c r="O181" i="8"/>
  <c r="P180" i="8"/>
  <c r="O180" i="8"/>
  <c r="P177" i="8"/>
  <c r="O177" i="8"/>
  <c r="P176" i="8"/>
  <c r="O176" i="8"/>
  <c r="P175" i="8"/>
  <c r="O175" i="8"/>
  <c r="P174" i="8"/>
  <c r="O174" i="8"/>
  <c r="P172" i="8"/>
  <c r="O172" i="8"/>
  <c r="P171" i="8"/>
  <c r="O171" i="8"/>
  <c r="P170" i="8"/>
  <c r="O170" i="8"/>
  <c r="P169" i="8"/>
  <c r="O169" i="8"/>
  <c r="P168" i="8"/>
  <c r="O168" i="8"/>
  <c r="P167" i="8"/>
  <c r="O167" i="8"/>
  <c r="P166" i="8"/>
  <c r="O166" i="8"/>
  <c r="P165" i="8"/>
  <c r="O165" i="8"/>
  <c r="P163" i="8"/>
  <c r="O163" i="8"/>
  <c r="P161" i="8"/>
  <c r="O161" i="8"/>
  <c r="P160" i="8"/>
  <c r="O160" i="8"/>
  <c r="P159" i="8"/>
  <c r="O159" i="8"/>
  <c r="P158" i="8"/>
  <c r="O158" i="8"/>
  <c r="P157" i="8"/>
  <c r="O157" i="8"/>
  <c r="P156" i="8"/>
  <c r="O156" i="8"/>
  <c r="P155" i="8"/>
  <c r="O155" i="8"/>
  <c r="P153" i="8"/>
  <c r="O153" i="8"/>
  <c r="P151" i="8"/>
  <c r="O151" i="8"/>
  <c r="P150" i="8"/>
  <c r="O150" i="8"/>
  <c r="P149" i="8"/>
  <c r="O149" i="8"/>
  <c r="P148" i="8"/>
  <c r="O148" i="8"/>
  <c r="P147" i="8"/>
  <c r="O147" i="8"/>
  <c r="P146" i="8"/>
  <c r="O146" i="8"/>
  <c r="P145" i="8"/>
  <c r="O145" i="8"/>
  <c r="P144" i="8"/>
  <c r="O144" i="8"/>
  <c r="P143" i="8"/>
  <c r="O143" i="8"/>
  <c r="P142" i="8"/>
  <c r="O142" i="8"/>
  <c r="P141" i="8"/>
  <c r="O141" i="8"/>
  <c r="P140" i="8"/>
  <c r="O140" i="8"/>
  <c r="P138" i="8"/>
  <c r="O138" i="8"/>
  <c r="P137" i="8"/>
  <c r="O137" i="8"/>
  <c r="P136" i="8"/>
  <c r="O136" i="8"/>
  <c r="P135" i="8"/>
  <c r="O135" i="8"/>
  <c r="P134" i="8"/>
  <c r="O134" i="8"/>
  <c r="P133" i="8"/>
  <c r="O133" i="8"/>
  <c r="P132" i="8"/>
  <c r="O132" i="8"/>
  <c r="P131" i="8"/>
  <c r="O131" i="8"/>
  <c r="P130" i="8"/>
  <c r="O130" i="8"/>
  <c r="P129" i="8"/>
  <c r="O129" i="8"/>
  <c r="P128" i="8"/>
  <c r="O128" i="8"/>
  <c r="P127" i="8"/>
  <c r="O127" i="8"/>
  <c r="P126" i="8"/>
  <c r="O126" i="8"/>
  <c r="P125" i="8"/>
  <c r="O125" i="8"/>
  <c r="P124" i="8"/>
  <c r="O124" i="8"/>
  <c r="P123" i="8"/>
  <c r="O123" i="8"/>
  <c r="P122" i="8"/>
  <c r="O122" i="8"/>
  <c r="P121" i="8"/>
  <c r="O121" i="8"/>
  <c r="P120" i="8"/>
  <c r="O120" i="8"/>
  <c r="P119" i="8"/>
  <c r="O119" i="8"/>
  <c r="P118" i="8"/>
  <c r="O118" i="8"/>
  <c r="P117" i="8"/>
  <c r="O117" i="8"/>
  <c r="P116" i="8"/>
  <c r="O116" i="8"/>
  <c r="P113" i="8"/>
  <c r="O113" i="8"/>
  <c r="P112" i="8"/>
  <c r="O112" i="8"/>
  <c r="P111" i="8"/>
  <c r="O111" i="8"/>
  <c r="P110" i="8"/>
  <c r="O110" i="8"/>
  <c r="P109" i="8"/>
  <c r="O109" i="8"/>
  <c r="P108" i="8"/>
  <c r="O108" i="8"/>
  <c r="P107" i="8"/>
  <c r="O107" i="8"/>
  <c r="P106" i="8"/>
  <c r="O106" i="8"/>
  <c r="P105" i="8"/>
  <c r="O105" i="8"/>
  <c r="P104" i="8"/>
  <c r="O104" i="8"/>
  <c r="P103" i="8"/>
  <c r="O103" i="8"/>
  <c r="P102" i="8"/>
  <c r="O102" i="8"/>
  <c r="P101" i="8"/>
  <c r="O101" i="8"/>
  <c r="P100" i="8"/>
  <c r="O100" i="8"/>
  <c r="P99" i="8"/>
  <c r="O99" i="8"/>
  <c r="P98" i="8"/>
  <c r="O98" i="8"/>
  <c r="P97" i="8"/>
  <c r="O97" i="8"/>
  <c r="P96" i="8"/>
  <c r="O96" i="8"/>
  <c r="P95" i="8"/>
  <c r="O95" i="8"/>
  <c r="P94" i="8"/>
  <c r="O94" i="8"/>
  <c r="P93" i="8"/>
  <c r="O93" i="8"/>
  <c r="P92" i="8"/>
  <c r="O92" i="8"/>
  <c r="P91" i="8"/>
  <c r="O91" i="8"/>
  <c r="P90" i="8"/>
  <c r="O90" i="8"/>
  <c r="P88" i="8"/>
  <c r="O88" i="8"/>
  <c r="P87" i="8"/>
  <c r="O87" i="8"/>
  <c r="P86" i="8"/>
  <c r="O86" i="8"/>
  <c r="P84" i="8"/>
  <c r="O84" i="8"/>
  <c r="P83" i="8"/>
  <c r="O83" i="8"/>
  <c r="P82" i="8"/>
  <c r="O82" i="8"/>
  <c r="P81" i="8"/>
  <c r="O81" i="8"/>
  <c r="P80" i="8"/>
  <c r="O80" i="8"/>
  <c r="P79" i="8"/>
  <c r="O79" i="8"/>
  <c r="P78" i="8"/>
  <c r="O78" i="8"/>
  <c r="P74" i="8"/>
  <c r="O74" i="8"/>
  <c r="P73" i="8"/>
  <c r="O73" i="8"/>
  <c r="P72" i="8"/>
  <c r="O72" i="8"/>
  <c r="P71" i="8"/>
  <c r="O71" i="8"/>
  <c r="P70" i="8"/>
  <c r="O70" i="8"/>
  <c r="P69" i="8"/>
  <c r="O69" i="8"/>
  <c r="P67" i="8"/>
  <c r="O67" i="8"/>
  <c r="P65" i="8"/>
  <c r="O65" i="8"/>
  <c r="P64" i="8"/>
  <c r="O64" i="8"/>
  <c r="P63" i="8"/>
  <c r="O63" i="8"/>
  <c r="P62" i="8"/>
  <c r="O62" i="8"/>
  <c r="P58" i="8"/>
  <c r="O58" i="8"/>
  <c r="P57" i="8"/>
  <c r="O57" i="8"/>
  <c r="P55" i="8"/>
  <c r="O55" i="8"/>
  <c r="P54" i="8"/>
  <c r="O54" i="8"/>
  <c r="P53" i="8"/>
  <c r="O53" i="8"/>
  <c r="P52" i="8"/>
  <c r="O52" i="8"/>
  <c r="P51" i="8"/>
  <c r="O51" i="8"/>
  <c r="P50" i="8"/>
  <c r="O50" i="8"/>
  <c r="P49" i="8"/>
  <c r="O49" i="8"/>
  <c r="P48" i="8"/>
  <c r="O48" i="8"/>
  <c r="P47" i="8"/>
  <c r="O47" i="8"/>
  <c r="P46" i="8"/>
  <c r="O46" i="8"/>
  <c r="P45" i="8"/>
  <c r="O45" i="8"/>
  <c r="P44" i="8"/>
  <c r="O44" i="8"/>
  <c r="P43" i="8"/>
  <c r="O43" i="8"/>
  <c r="P42" i="8"/>
  <c r="O42" i="8"/>
  <c r="P41" i="8"/>
  <c r="O41" i="8"/>
  <c r="P40" i="8"/>
  <c r="O40" i="8"/>
  <c r="P39" i="8"/>
  <c r="O39" i="8"/>
  <c r="P38" i="8"/>
  <c r="O38" i="8"/>
  <c r="P37" i="8"/>
  <c r="O37" i="8"/>
  <c r="P35" i="8"/>
  <c r="O35" i="8"/>
  <c r="P34" i="8"/>
  <c r="O34" i="8"/>
  <c r="P33" i="8"/>
  <c r="O33" i="8"/>
  <c r="P32" i="8"/>
  <c r="O32" i="8"/>
  <c r="P31" i="8"/>
  <c r="O31" i="8"/>
  <c r="P30" i="8"/>
  <c r="O30" i="8"/>
  <c r="P29" i="8"/>
  <c r="O29" i="8"/>
  <c r="P28" i="8"/>
  <c r="O28" i="8"/>
  <c r="P27" i="8"/>
  <c r="O27" i="8"/>
  <c r="P25" i="8"/>
  <c r="O25" i="8"/>
  <c r="P24" i="8"/>
  <c r="O24" i="8"/>
  <c r="P23" i="8"/>
  <c r="O23" i="8"/>
  <c r="P21" i="8"/>
  <c r="O21" i="8"/>
  <c r="P20" i="8"/>
  <c r="O20" i="8"/>
  <c r="P19" i="8"/>
  <c r="O19" i="8"/>
  <c r="P18" i="8"/>
  <c r="O18" i="8"/>
  <c r="P16" i="8"/>
  <c r="O16" i="8"/>
  <c r="P15" i="8"/>
  <c r="O15" i="8"/>
  <c r="P14" i="8"/>
  <c r="O14" i="8"/>
  <c r="P13" i="8"/>
  <c r="O13" i="8"/>
  <c r="P12" i="8"/>
  <c r="O12" i="8"/>
  <c r="I208" i="8"/>
  <c r="H208" i="8"/>
  <c r="I207" i="8"/>
  <c r="H207" i="8"/>
  <c r="I206" i="8"/>
  <c r="H206" i="8"/>
  <c r="I205" i="8"/>
  <c r="H205" i="8"/>
  <c r="I204" i="8"/>
  <c r="H204" i="8"/>
  <c r="I203" i="8"/>
  <c r="H203" i="8"/>
  <c r="I202" i="8"/>
  <c r="H202" i="8"/>
  <c r="I201" i="8"/>
  <c r="H201" i="8"/>
  <c r="I200" i="8"/>
  <c r="H200" i="8"/>
  <c r="I199" i="8"/>
  <c r="H199" i="8"/>
  <c r="I198" i="8"/>
  <c r="H198" i="8"/>
  <c r="I197" i="8"/>
  <c r="H197" i="8"/>
  <c r="I196" i="8"/>
  <c r="H196" i="8"/>
  <c r="I195" i="8"/>
  <c r="H195" i="8"/>
  <c r="I194" i="8"/>
  <c r="H194" i="8"/>
  <c r="I193" i="8"/>
  <c r="H193" i="8"/>
  <c r="I192" i="8"/>
  <c r="H192" i="8"/>
  <c r="I191" i="8"/>
  <c r="H191" i="8"/>
  <c r="I190" i="8"/>
  <c r="H190" i="8"/>
  <c r="I189" i="8"/>
  <c r="H189" i="8"/>
  <c r="I187" i="8"/>
  <c r="H187" i="8"/>
  <c r="I186" i="8"/>
  <c r="H186" i="8"/>
  <c r="I185" i="8"/>
  <c r="H185" i="8"/>
  <c r="I184" i="8"/>
  <c r="H184" i="8"/>
  <c r="I183" i="8"/>
  <c r="H183" i="8"/>
  <c r="I182" i="8"/>
  <c r="H182" i="8"/>
  <c r="I181" i="8"/>
  <c r="H181" i="8"/>
  <c r="I180" i="8"/>
  <c r="H180" i="8"/>
  <c r="I177" i="8"/>
  <c r="H177" i="8"/>
  <c r="I176" i="8"/>
  <c r="H176" i="8"/>
  <c r="I175" i="8"/>
  <c r="H175" i="8"/>
  <c r="I174" i="8"/>
  <c r="H174" i="8"/>
  <c r="I172" i="8"/>
  <c r="H172" i="8"/>
  <c r="I171" i="8"/>
  <c r="H171" i="8"/>
  <c r="I170" i="8"/>
  <c r="H170" i="8"/>
  <c r="I169" i="8"/>
  <c r="H169" i="8"/>
  <c r="I168" i="8"/>
  <c r="H168" i="8"/>
  <c r="I167" i="8"/>
  <c r="H167" i="8"/>
  <c r="I166" i="8"/>
  <c r="H166" i="8"/>
  <c r="I165" i="8"/>
  <c r="H165" i="8"/>
  <c r="I163" i="8"/>
  <c r="H163" i="8"/>
  <c r="I161" i="8"/>
  <c r="H161" i="8"/>
  <c r="I160" i="8"/>
  <c r="H160" i="8"/>
  <c r="I159" i="8"/>
  <c r="H159" i="8"/>
  <c r="I158" i="8"/>
  <c r="H158" i="8"/>
  <c r="I157" i="8"/>
  <c r="H157" i="8"/>
  <c r="I156" i="8"/>
  <c r="H156" i="8"/>
  <c r="I155" i="8"/>
  <c r="H155" i="8"/>
  <c r="I153" i="8"/>
  <c r="H153" i="8"/>
  <c r="I151" i="8"/>
  <c r="H151" i="8"/>
  <c r="I150" i="8"/>
  <c r="H150" i="8"/>
  <c r="I149" i="8"/>
  <c r="H149" i="8"/>
  <c r="I148" i="8"/>
  <c r="H148" i="8"/>
  <c r="I147" i="8"/>
  <c r="H147" i="8"/>
  <c r="I146" i="8"/>
  <c r="H146" i="8"/>
  <c r="I145" i="8"/>
  <c r="H145" i="8"/>
  <c r="I144" i="8"/>
  <c r="H144" i="8"/>
  <c r="I143" i="8"/>
  <c r="H143" i="8"/>
  <c r="I142" i="8"/>
  <c r="H142" i="8"/>
  <c r="I141" i="8"/>
  <c r="H141" i="8"/>
  <c r="I140" i="8"/>
  <c r="H140" i="8"/>
  <c r="I138" i="8"/>
  <c r="H138" i="8"/>
  <c r="I137" i="8"/>
  <c r="H137" i="8"/>
  <c r="I136" i="8"/>
  <c r="H136" i="8"/>
  <c r="I135" i="8"/>
  <c r="H135" i="8"/>
  <c r="I134" i="8"/>
  <c r="H134" i="8"/>
  <c r="I133" i="8"/>
  <c r="H133" i="8"/>
  <c r="I132" i="8"/>
  <c r="H132" i="8"/>
  <c r="I131" i="8"/>
  <c r="H131" i="8"/>
  <c r="I130" i="8"/>
  <c r="H130" i="8"/>
  <c r="I129" i="8"/>
  <c r="H129" i="8"/>
  <c r="I128" i="8"/>
  <c r="H128" i="8"/>
  <c r="I127" i="8"/>
  <c r="H127" i="8"/>
  <c r="I126" i="8"/>
  <c r="H126" i="8"/>
  <c r="I125" i="8"/>
  <c r="H125" i="8"/>
  <c r="I124" i="8"/>
  <c r="H124" i="8"/>
  <c r="I123" i="8"/>
  <c r="H123" i="8"/>
  <c r="I122" i="8"/>
  <c r="H122" i="8"/>
  <c r="I121" i="8"/>
  <c r="H121" i="8"/>
  <c r="I120" i="8"/>
  <c r="H120" i="8"/>
  <c r="I119" i="8"/>
  <c r="H119" i="8"/>
  <c r="I118" i="8"/>
  <c r="H118" i="8"/>
  <c r="I117" i="8"/>
  <c r="H117" i="8"/>
  <c r="I116" i="8"/>
  <c r="H116" i="8"/>
  <c r="I113" i="8"/>
  <c r="H113" i="8"/>
  <c r="I112" i="8"/>
  <c r="H112" i="8"/>
  <c r="I111" i="8"/>
  <c r="H111" i="8"/>
  <c r="I110" i="8"/>
  <c r="H110" i="8"/>
  <c r="I109" i="8"/>
  <c r="H109" i="8"/>
  <c r="I108" i="8"/>
  <c r="H108" i="8"/>
  <c r="I107" i="8"/>
  <c r="H107" i="8"/>
  <c r="I106" i="8"/>
  <c r="H106" i="8"/>
  <c r="I105" i="8"/>
  <c r="H105" i="8"/>
  <c r="I104" i="8"/>
  <c r="H104" i="8"/>
  <c r="I103" i="8"/>
  <c r="H103" i="8"/>
  <c r="I102" i="8"/>
  <c r="H102" i="8"/>
  <c r="I101" i="8"/>
  <c r="H101" i="8"/>
  <c r="I100" i="8"/>
  <c r="H100" i="8"/>
  <c r="I99" i="8"/>
  <c r="H99" i="8"/>
  <c r="I98" i="8"/>
  <c r="H98" i="8"/>
  <c r="I97" i="8"/>
  <c r="H97" i="8"/>
  <c r="I96" i="8"/>
  <c r="H96" i="8"/>
  <c r="I95" i="8"/>
  <c r="H95" i="8"/>
  <c r="I94" i="8"/>
  <c r="H94" i="8"/>
  <c r="I93" i="8"/>
  <c r="H93" i="8"/>
  <c r="I92" i="8"/>
  <c r="H92" i="8"/>
  <c r="I91" i="8"/>
  <c r="H91" i="8"/>
  <c r="I90" i="8"/>
  <c r="H90" i="8"/>
  <c r="I88" i="8"/>
  <c r="H88" i="8"/>
  <c r="I87" i="8"/>
  <c r="H87" i="8"/>
  <c r="I86" i="8"/>
  <c r="H86" i="8"/>
  <c r="I84" i="8"/>
  <c r="H84" i="8"/>
  <c r="I83" i="8"/>
  <c r="H83" i="8"/>
  <c r="I82" i="8"/>
  <c r="H82" i="8"/>
  <c r="I81" i="8"/>
  <c r="H81" i="8"/>
  <c r="I80" i="8"/>
  <c r="H80" i="8"/>
  <c r="I79" i="8"/>
  <c r="H79" i="8"/>
  <c r="I78" i="8"/>
  <c r="H78" i="8"/>
  <c r="I74" i="8"/>
  <c r="H74" i="8"/>
  <c r="I73" i="8"/>
  <c r="H73" i="8"/>
  <c r="I72" i="8"/>
  <c r="H72" i="8"/>
  <c r="I71" i="8"/>
  <c r="H71" i="8"/>
  <c r="I70" i="8"/>
  <c r="H70" i="8"/>
  <c r="I69" i="8"/>
  <c r="H69" i="8"/>
  <c r="I67" i="8"/>
  <c r="H67" i="8"/>
  <c r="I65" i="8"/>
  <c r="H65" i="8"/>
  <c r="I64" i="8"/>
  <c r="H64" i="8"/>
  <c r="I63" i="8"/>
  <c r="H63" i="8"/>
  <c r="I62" i="8"/>
  <c r="H62" i="8"/>
  <c r="I58" i="8"/>
  <c r="H58" i="8"/>
  <c r="I57" i="8"/>
  <c r="H57" i="8"/>
  <c r="I55" i="8"/>
  <c r="H55" i="8"/>
  <c r="I54" i="8"/>
  <c r="H54" i="8"/>
  <c r="I53" i="8"/>
  <c r="H53" i="8"/>
  <c r="I52" i="8"/>
  <c r="H52" i="8"/>
  <c r="I51" i="8"/>
  <c r="H51" i="8"/>
  <c r="I50" i="8"/>
  <c r="H50" i="8"/>
  <c r="I49" i="8"/>
  <c r="H49" i="8"/>
  <c r="I48" i="8"/>
  <c r="H48" i="8"/>
  <c r="I47" i="8"/>
  <c r="H47" i="8"/>
  <c r="I46" i="8"/>
  <c r="H46" i="8"/>
  <c r="I45" i="8"/>
  <c r="H45" i="8"/>
  <c r="I44" i="8"/>
  <c r="H44" i="8"/>
  <c r="I43" i="8"/>
  <c r="H43" i="8"/>
  <c r="I42" i="8"/>
  <c r="H42" i="8"/>
  <c r="I41" i="8"/>
  <c r="H41" i="8"/>
  <c r="I40" i="8"/>
  <c r="H40" i="8"/>
  <c r="I39" i="8"/>
  <c r="H39" i="8"/>
  <c r="I38" i="8"/>
  <c r="H38" i="8"/>
  <c r="I37" i="8"/>
  <c r="H37" i="8"/>
  <c r="I35" i="8"/>
  <c r="H35" i="8"/>
  <c r="I34" i="8"/>
  <c r="H34" i="8"/>
  <c r="I33" i="8"/>
  <c r="H33" i="8"/>
  <c r="I32" i="8"/>
  <c r="H32" i="8"/>
  <c r="I31" i="8"/>
  <c r="H31" i="8"/>
  <c r="I30" i="8"/>
  <c r="H30" i="8"/>
  <c r="I29" i="8"/>
  <c r="H29" i="8"/>
  <c r="I28" i="8"/>
  <c r="H28" i="8"/>
  <c r="I27" i="8"/>
  <c r="H27" i="8"/>
  <c r="I25" i="8"/>
  <c r="H25" i="8"/>
  <c r="I24" i="8"/>
  <c r="H24" i="8"/>
  <c r="I23" i="8"/>
  <c r="H23" i="8"/>
  <c r="I21" i="8"/>
  <c r="H21" i="8"/>
  <c r="I20" i="8"/>
  <c r="H20" i="8"/>
  <c r="I19" i="8"/>
  <c r="H19" i="8"/>
  <c r="I18" i="8"/>
  <c r="H18" i="8"/>
  <c r="I16" i="8"/>
  <c r="H16" i="8"/>
  <c r="I15" i="8"/>
  <c r="H15" i="8"/>
  <c r="I14" i="8"/>
  <c r="H14" i="8"/>
  <c r="I13" i="8"/>
  <c r="H13" i="8"/>
  <c r="H12" i="8"/>
  <c r="I12" i="8"/>
  <c r="F9" i="13"/>
  <c r="G9" i="13"/>
  <c r="F13" i="13"/>
  <c r="G13" i="13"/>
  <c r="G8" i="13"/>
  <c r="F8" i="13"/>
  <c r="K64" i="6" l="1"/>
  <c r="K89" i="6"/>
  <c r="Q47" i="6"/>
  <c r="Q60" i="6"/>
  <c r="Q132" i="6"/>
  <c r="Q144" i="6"/>
  <c r="Q185" i="6"/>
  <c r="K85" i="6"/>
  <c r="FA111" i="8"/>
  <c r="FA40" i="8"/>
  <c r="FA86" i="8"/>
  <c r="FA97" i="8"/>
  <c r="FA99" i="8"/>
  <c r="FA101" i="8"/>
  <c r="FA103" i="8"/>
  <c r="FA105" i="8"/>
  <c r="FA107" i="8"/>
  <c r="FA13" i="8"/>
  <c r="DY151" i="8"/>
  <c r="DY153" i="8"/>
  <c r="DY163" i="8"/>
  <c r="EF13" i="8"/>
  <c r="EF15" i="8"/>
  <c r="EF32" i="8"/>
  <c r="EF140" i="8"/>
  <c r="EF158" i="8"/>
  <c r="EM140" i="8"/>
  <c r="EM142" i="8"/>
  <c r="ET81" i="8"/>
  <c r="ET96" i="8"/>
  <c r="ET100" i="8"/>
  <c r="ET152" i="8"/>
  <c r="DY25" i="8"/>
  <c r="EM108" i="8"/>
  <c r="EM112" i="8"/>
  <c r="FA74" i="8"/>
  <c r="G58" i="10"/>
  <c r="F6" i="12" s="1"/>
  <c r="Q14" i="6"/>
  <c r="Q16" i="6"/>
  <c r="FA45" i="8"/>
  <c r="FA60" i="8"/>
  <c r="FA91" i="8"/>
  <c r="ET76" i="8"/>
  <c r="H58" i="10"/>
  <c r="G6" i="12" s="1"/>
  <c r="F58" i="10"/>
  <c r="E6" i="12" s="1"/>
  <c r="I58" i="10"/>
  <c r="H6" i="12" s="1"/>
  <c r="J58" i="10"/>
  <c r="I6" i="12" s="1"/>
  <c r="Q83" i="6"/>
  <c r="Q85" i="6"/>
  <c r="Q87" i="6"/>
  <c r="Q89" i="6"/>
  <c r="Q93" i="6"/>
  <c r="Q100" i="6"/>
  <c r="Q102" i="6"/>
  <c r="Q104" i="6"/>
  <c r="Q107" i="6"/>
  <c r="Q111" i="6"/>
  <c r="Q128" i="6"/>
  <c r="Q161" i="6"/>
  <c r="Q169" i="6"/>
  <c r="Q171" i="6"/>
  <c r="Q44" i="6"/>
  <c r="Q46" i="6"/>
  <c r="Q57" i="6"/>
  <c r="Q59" i="6"/>
  <c r="Q112" i="6"/>
  <c r="Q114" i="6"/>
  <c r="Q125" i="6"/>
  <c r="Q127" i="6"/>
  <c r="Q64" i="6"/>
  <c r="Q76" i="6"/>
  <c r="Q115" i="6"/>
  <c r="Q150" i="6"/>
  <c r="Q152" i="6"/>
  <c r="Q154" i="6"/>
  <c r="Q157" i="6"/>
  <c r="Q174" i="6"/>
  <c r="Q176" i="6"/>
  <c r="Q181" i="6"/>
  <c r="Q61" i="6"/>
  <c r="Q63" i="6"/>
  <c r="Q73" i="6"/>
  <c r="Q75" i="6"/>
  <c r="Q19" i="6"/>
  <c r="Q21" i="6"/>
  <c r="Q26" i="6"/>
  <c r="Q32" i="6"/>
  <c r="Q34" i="6"/>
  <c r="Q36" i="6"/>
  <c r="Q39" i="6"/>
  <c r="Q43" i="6"/>
  <c r="Q129" i="6"/>
  <c r="Q131" i="6"/>
  <c r="Q141" i="6"/>
  <c r="Q143" i="6"/>
  <c r="Q182" i="6"/>
  <c r="Q184" i="6"/>
  <c r="P187" i="6"/>
  <c r="I187" i="6"/>
  <c r="I189" i="6" s="1"/>
  <c r="J187" i="6"/>
  <c r="J189" i="6" s="1"/>
  <c r="FA180" i="8"/>
  <c r="FA202" i="8"/>
  <c r="FA92" i="8"/>
  <c r="FA96" i="8"/>
  <c r="FA104" i="8"/>
  <c r="FA137" i="8"/>
  <c r="FA16" i="8"/>
  <c r="EM170" i="8"/>
  <c r="EM172" i="8"/>
  <c r="EF62" i="8"/>
  <c r="DY30" i="8"/>
  <c r="DY32" i="8"/>
  <c r="DY34" i="8"/>
  <c r="DY39" i="8"/>
  <c r="DY41" i="8"/>
  <c r="DY43" i="8"/>
  <c r="DY47" i="8"/>
  <c r="I209" i="8"/>
  <c r="Q148" i="6"/>
  <c r="Q22" i="6"/>
  <c r="Q25" i="6"/>
  <c r="Q30" i="6"/>
  <c r="Q50" i="6"/>
  <c r="Q52" i="6"/>
  <c r="Q54" i="6"/>
  <c r="Q56" i="6"/>
  <c r="Q77" i="6"/>
  <c r="Q79" i="6"/>
  <c r="Q90" i="6"/>
  <c r="Q92" i="6"/>
  <c r="Q98" i="6"/>
  <c r="Q117" i="6"/>
  <c r="Q119" i="6"/>
  <c r="Q121" i="6"/>
  <c r="Q123" i="6"/>
  <c r="Q145" i="6"/>
  <c r="Q147" i="6"/>
  <c r="Q158" i="6"/>
  <c r="Q160" i="6"/>
  <c r="Q167" i="6"/>
  <c r="Q81" i="6"/>
  <c r="Q27" i="6"/>
  <c r="Q29" i="6"/>
  <c r="Q40" i="6"/>
  <c r="Q42" i="6"/>
  <c r="Q66" i="6"/>
  <c r="Q68" i="6"/>
  <c r="Q70" i="6"/>
  <c r="Q72" i="6"/>
  <c r="Q94" i="6"/>
  <c r="Q96" i="6"/>
  <c r="Q108" i="6"/>
  <c r="Q110" i="6"/>
  <c r="Q134" i="6"/>
  <c r="Q136" i="6"/>
  <c r="Q138" i="6"/>
  <c r="Q140" i="6"/>
  <c r="Q163" i="6"/>
  <c r="Q166" i="6"/>
  <c r="Q177" i="6"/>
  <c r="Q180" i="6"/>
  <c r="K53" i="6"/>
  <c r="K61" i="6"/>
  <c r="K24" i="6"/>
  <c r="K14" i="6"/>
  <c r="K16" i="6"/>
  <c r="K18" i="6"/>
  <c r="K20" i="6"/>
  <c r="K77" i="6"/>
  <c r="K82" i="6"/>
  <c r="K84" i="6"/>
  <c r="K86" i="6"/>
  <c r="K88" i="6"/>
  <c r="K90" i="6"/>
  <c r="K92" i="6"/>
  <c r="K94" i="6"/>
  <c r="K99" i="6"/>
  <c r="K101" i="6"/>
  <c r="K103" i="6"/>
  <c r="K109" i="6"/>
  <c r="K111" i="6"/>
  <c r="K114" i="6"/>
  <c r="K116" i="6"/>
  <c r="K118" i="6"/>
  <c r="K120" i="6"/>
  <c r="K122" i="6"/>
  <c r="K125" i="6"/>
  <c r="K137" i="6"/>
  <c r="K139" i="6"/>
  <c r="K153" i="6"/>
  <c r="K163" i="6"/>
  <c r="K170" i="6"/>
  <c r="K25" i="6"/>
  <c r="K27" i="6"/>
  <c r="K34" i="6"/>
  <c r="K39" i="6"/>
  <c r="K54" i="6"/>
  <c r="K56" i="6"/>
  <c r="K58" i="6"/>
  <c r="K60" i="6"/>
  <c r="K140" i="6"/>
  <c r="K144" i="6"/>
  <c r="K146" i="6"/>
  <c r="K148" i="6"/>
  <c r="K152" i="6"/>
  <c r="K154" i="6"/>
  <c r="K165" i="6"/>
  <c r="K169" i="6"/>
  <c r="FA27" i="8"/>
  <c r="FA59" i="8"/>
  <c r="FA83" i="8"/>
  <c r="FA123" i="8"/>
  <c r="FA140" i="8"/>
  <c r="FA165" i="8"/>
  <c r="FA169" i="8"/>
  <c r="FA190" i="8"/>
  <c r="FA39" i="8"/>
  <c r="FA67" i="8"/>
  <c r="FA70" i="8"/>
  <c r="FA78" i="8"/>
  <c r="FA80" i="8"/>
  <c r="FA189" i="8"/>
  <c r="FA191" i="8"/>
  <c r="FA126" i="8"/>
  <c r="FA132" i="8"/>
  <c r="FA134" i="8"/>
  <c r="FA136" i="8"/>
  <c r="FA138" i="8"/>
  <c r="FA141" i="8"/>
  <c r="FA143" i="8"/>
  <c r="FA149" i="8"/>
  <c r="FA170" i="8"/>
  <c r="FA175" i="8"/>
  <c r="ET12" i="8"/>
  <c r="ET14" i="8"/>
  <c r="ET16" i="8"/>
  <c r="ET37" i="8"/>
  <c r="ET39" i="8"/>
  <c r="ET41" i="8"/>
  <c r="ET43" i="8"/>
  <c r="ET88" i="8"/>
  <c r="ET91" i="8"/>
  <c r="ET93" i="8"/>
  <c r="ET95" i="8"/>
  <c r="ET103" i="8"/>
  <c r="ET105" i="8"/>
  <c r="ET107" i="8"/>
  <c r="ET109" i="8"/>
  <c r="ET111" i="8"/>
  <c r="ET122" i="8"/>
  <c r="ET124" i="8"/>
  <c r="ET126" i="8"/>
  <c r="ET128" i="8"/>
  <c r="ET130" i="8"/>
  <c r="ET136" i="8"/>
  <c r="ET138" i="8"/>
  <c r="ET143" i="8"/>
  <c r="ET145" i="8"/>
  <c r="ET147" i="8"/>
  <c r="ET153" i="8"/>
  <c r="EM207" i="8"/>
  <c r="EM132" i="8"/>
  <c r="EM134" i="8"/>
  <c r="EM136" i="8"/>
  <c r="EM138" i="8"/>
  <c r="EM141" i="8"/>
  <c r="EM143" i="8"/>
  <c r="EM149" i="8"/>
  <c r="EM151" i="8"/>
  <c r="EM153" i="8"/>
  <c r="EM163" i="8"/>
  <c r="EM175" i="8"/>
  <c r="EM177" i="8"/>
  <c r="EF155" i="8"/>
  <c r="FA193" i="8"/>
  <c r="FA199" i="8"/>
  <c r="FA201" i="8"/>
  <c r="FA203" i="8"/>
  <c r="DY200" i="8"/>
  <c r="DY202" i="8"/>
  <c r="EF197" i="8"/>
  <c r="EF199" i="8"/>
  <c r="ET195" i="8"/>
  <c r="ET197" i="8"/>
  <c r="FA192" i="8"/>
  <c r="FA194" i="8"/>
  <c r="FA196" i="8"/>
  <c r="FA198" i="8"/>
  <c r="FA200" i="8"/>
  <c r="EF183" i="8"/>
  <c r="EF185" i="8"/>
  <c r="EM180" i="8"/>
  <c r="FA176" i="8"/>
  <c r="FA177" i="8"/>
  <c r="ET174" i="8"/>
  <c r="FA172" i="8"/>
  <c r="DY166" i="8"/>
  <c r="EM165" i="8"/>
  <c r="EM167" i="8"/>
  <c r="EM169" i="8"/>
  <c r="EM171" i="8"/>
  <c r="FA168" i="8"/>
  <c r="FA151" i="8"/>
  <c r="FA153" i="8"/>
  <c r="FA147" i="8"/>
  <c r="FA144" i="8"/>
  <c r="FA148" i="8"/>
  <c r="FA130" i="8"/>
  <c r="FA121" i="8"/>
  <c r="FA127" i="8"/>
  <c r="FA131" i="8"/>
  <c r="EF125" i="8"/>
  <c r="EF127" i="8"/>
  <c r="EF137" i="8"/>
  <c r="EM123" i="8"/>
  <c r="EM127" i="8"/>
  <c r="EM129" i="8"/>
  <c r="EM131" i="8"/>
  <c r="EM133" i="8"/>
  <c r="ET135" i="8"/>
  <c r="FA120" i="8"/>
  <c r="FA122" i="8"/>
  <c r="FA124" i="8"/>
  <c r="ET118" i="8"/>
  <c r="FA117" i="8"/>
  <c r="FA102" i="8"/>
  <c r="FA108" i="8"/>
  <c r="FA112" i="8"/>
  <c r="FA95" i="8"/>
  <c r="FA113" i="8"/>
  <c r="FA88" i="8"/>
  <c r="FA87" i="8"/>
  <c r="FA82" i="8"/>
  <c r="ET67" i="8"/>
  <c r="ET70" i="8"/>
  <c r="ET72" i="8"/>
  <c r="ET74" i="8"/>
  <c r="FA71" i="8"/>
  <c r="FA76" i="8"/>
  <c r="FA62" i="8"/>
  <c r="ET60" i="8"/>
  <c r="FA43" i="8"/>
  <c r="FA44" i="8"/>
  <c r="FA37" i="8"/>
  <c r="FA18" i="8"/>
  <c r="FA19" i="8"/>
  <c r="FA24" i="8"/>
  <c r="FA21" i="8"/>
  <c r="H13" i="13"/>
  <c r="H9" i="13"/>
  <c r="H8" i="13"/>
  <c r="F5" i="12"/>
  <c r="K15" i="6"/>
  <c r="K17" i="6"/>
  <c r="K19" i="6"/>
  <c r="K74" i="6"/>
  <c r="K171" i="6"/>
  <c r="K174" i="6"/>
  <c r="K176" i="6"/>
  <c r="K179" i="6"/>
  <c r="K181" i="6"/>
  <c r="K183" i="6"/>
  <c r="Q13" i="6"/>
  <c r="Q15" i="6"/>
  <c r="Q24" i="6"/>
  <c r="Q31" i="6"/>
  <c r="Q33" i="6"/>
  <c r="Q41" i="6"/>
  <c r="Q49" i="6"/>
  <c r="Q51" i="6"/>
  <c r="Q58" i="6"/>
  <c r="Q65" i="6"/>
  <c r="Q67" i="6"/>
  <c r="Q74" i="6"/>
  <c r="Q82" i="6"/>
  <c r="Q84" i="6"/>
  <c r="Q91" i="6"/>
  <c r="Q99" i="6"/>
  <c r="Q101" i="6"/>
  <c r="Q109" i="6"/>
  <c r="Q116" i="6"/>
  <c r="Q118" i="6"/>
  <c r="Q126" i="6"/>
  <c r="Q133" i="6"/>
  <c r="Q135" i="6"/>
  <c r="Q142" i="6"/>
  <c r="Q149" i="6"/>
  <c r="Q151" i="6"/>
  <c r="Q159" i="6"/>
  <c r="Q168" i="6"/>
  <c r="Q170" i="6"/>
  <c r="Q179" i="6"/>
  <c r="Q186" i="6"/>
  <c r="K33" i="6"/>
  <c r="K35" i="6"/>
  <c r="K40" i="6"/>
  <c r="K42" i="6"/>
  <c r="K44" i="6"/>
  <c r="K55" i="6"/>
  <c r="Q18" i="6"/>
  <c r="Q20" i="6"/>
  <c r="Q28" i="6"/>
  <c r="Q35" i="6"/>
  <c r="Q37" i="6"/>
  <c r="Q45" i="6"/>
  <c r="Q53" i="6"/>
  <c r="Q55" i="6"/>
  <c r="Q62" i="6"/>
  <c r="Q69" i="6"/>
  <c r="Q71" i="6"/>
  <c r="Q78" i="6"/>
  <c r="Q86" i="6"/>
  <c r="Q88" i="6"/>
  <c r="Q95" i="6"/>
  <c r="Q103" i="6"/>
  <c r="Q106" i="6"/>
  <c r="Q113" i="6"/>
  <c r="Q120" i="6"/>
  <c r="Q122" i="6"/>
  <c r="Q130" i="6"/>
  <c r="Q137" i="6"/>
  <c r="Q139" i="6"/>
  <c r="Q146" i="6"/>
  <c r="Q153" i="6"/>
  <c r="Q156" i="6"/>
  <c r="Q165" i="6"/>
  <c r="Q173" i="6"/>
  <c r="Q175" i="6"/>
  <c r="Q183" i="6"/>
  <c r="O187" i="6"/>
  <c r="G189" i="6"/>
  <c r="E5" i="12" s="1"/>
  <c r="K29" i="6"/>
  <c r="K31" i="6"/>
  <c r="K46" i="6"/>
  <c r="K49" i="6"/>
  <c r="K51" i="6"/>
  <c r="K41" i="6"/>
  <c r="K43" i="6"/>
  <c r="K57" i="6"/>
  <c r="K59" i="6"/>
  <c r="K68" i="6"/>
  <c r="K72" i="6"/>
  <c r="K78" i="6"/>
  <c r="K91" i="6"/>
  <c r="K93" i="6"/>
  <c r="K180" i="6"/>
  <c r="K182" i="6"/>
  <c r="K26" i="6"/>
  <c r="K28" i="6"/>
  <c r="K30" i="6"/>
  <c r="K45" i="6"/>
  <c r="K47" i="6"/>
  <c r="K50" i="6"/>
  <c r="K52" i="6"/>
  <c r="K65" i="6"/>
  <c r="K67" i="6"/>
  <c r="K69" i="6"/>
  <c r="K71" i="6"/>
  <c r="K73" i="6"/>
  <c r="K100" i="6"/>
  <c r="K102" i="6"/>
  <c r="K110" i="6"/>
  <c r="K112" i="6"/>
  <c r="K115" i="6"/>
  <c r="K117" i="6"/>
  <c r="K119" i="6"/>
  <c r="K121" i="6"/>
  <c r="K123" i="6"/>
  <c r="K126" i="6"/>
  <c r="K128" i="6"/>
  <c r="K130" i="6"/>
  <c r="K132" i="6"/>
  <c r="K134" i="6"/>
  <c r="K136" i="6"/>
  <c r="K63" i="6"/>
  <c r="K70" i="6"/>
  <c r="K79" i="6"/>
  <c r="K87" i="6"/>
  <c r="K96" i="6"/>
  <c r="K104" i="6"/>
  <c r="K107" i="6"/>
  <c r="K133" i="6"/>
  <c r="K135" i="6"/>
  <c r="K142" i="6"/>
  <c r="K149" i="6"/>
  <c r="K151" i="6"/>
  <c r="K167" i="6"/>
  <c r="K175" i="6"/>
  <c r="K177" i="6"/>
  <c r="K185" i="6"/>
  <c r="K62" i="6"/>
  <c r="K76" i="6"/>
  <c r="K95" i="6"/>
  <c r="K98" i="6"/>
  <c r="K106" i="6"/>
  <c r="K141" i="6"/>
  <c r="K143" i="6"/>
  <c r="K150" i="6"/>
  <c r="K166" i="6"/>
  <c r="K168" i="6"/>
  <c r="K184" i="6"/>
  <c r="K66" i="6"/>
  <c r="K75" i="6"/>
  <c r="K81" i="6"/>
  <c r="K83" i="6"/>
  <c r="K127" i="6"/>
  <c r="K129" i="6"/>
  <c r="K131" i="6"/>
  <c r="K138" i="6"/>
  <c r="K145" i="6"/>
  <c r="K147" i="6"/>
  <c r="K173" i="6"/>
  <c r="K13" i="6"/>
  <c r="ET15" i="8"/>
  <c r="ET38" i="8"/>
  <c r="ET42" i="8"/>
  <c r="ET165" i="8"/>
  <c r="FA38" i="8"/>
  <c r="FA69" i="8"/>
  <c r="FA90" i="8"/>
  <c r="FA106" i="8"/>
  <c r="FA125" i="8"/>
  <c r="FA142" i="8"/>
  <c r="FA15" i="8"/>
  <c r="FA42" i="8"/>
  <c r="FA73" i="8"/>
  <c r="FA94" i="8"/>
  <c r="FA110" i="8"/>
  <c r="FA129" i="8"/>
  <c r="FA146" i="8"/>
  <c r="FA167" i="8"/>
  <c r="FA208" i="8"/>
  <c r="EF200" i="8"/>
  <c r="ET198" i="8"/>
  <c r="ET202" i="8"/>
  <c r="ET207" i="8"/>
  <c r="FA12" i="8"/>
  <c r="FA14" i="8"/>
  <c r="FA20" i="8"/>
  <c r="FA23" i="8"/>
  <c r="FA41" i="8"/>
  <c r="FA46" i="8"/>
  <c r="FA72" i="8"/>
  <c r="FA79" i="8"/>
  <c r="FA81" i="8"/>
  <c r="FA93" i="8"/>
  <c r="FA98" i="8"/>
  <c r="FA100" i="8"/>
  <c r="FA109" i="8"/>
  <c r="FA114" i="8"/>
  <c r="FA118" i="8"/>
  <c r="FA128" i="8"/>
  <c r="FA133" i="8"/>
  <c r="FA135" i="8"/>
  <c r="FA145" i="8"/>
  <c r="FA150" i="8"/>
  <c r="FA152" i="8"/>
  <c r="FA166" i="8"/>
  <c r="FA171" i="8"/>
  <c r="FA174" i="8"/>
  <c r="FA195" i="8"/>
  <c r="FA197" i="8"/>
  <c r="EM16" i="8"/>
  <c r="EM39" i="8"/>
  <c r="EM107" i="8"/>
  <c r="ET69" i="8"/>
  <c r="ET73" i="8"/>
  <c r="ET90" i="8"/>
  <c r="ET94" i="8"/>
  <c r="ET106" i="8"/>
  <c r="ET110" i="8"/>
  <c r="ET114" i="8"/>
  <c r="ET125" i="8"/>
  <c r="ET129" i="8"/>
  <c r="ET133" i="8"/>
  <c r="ET142" i="8"/>
  <c r="ET146" i="8"/>
  <c r="ET150" i="8"/>
  <c r="EM190" i="8"/>
  <c r="EM202" i="8"/>
  <c r="ET21" i="8"/>
  <c r="ET162" i="8"/>
  <c r="ET171" i="8"/>
  <c r="ET193" i="8"/>
  <c r="ET199" i="8"/>
  <c r="ET201" i="8"/>
  <c r="DR114" i="8"/>
  <c r="DR126" i="8"/>
  <c r="DR128" i="8"/>
  <c r="DR130" i="8"/>
  <c r="DR132" i="8"/>
  <c r="DR134" i="8"/>
  <c r="DY60" i="8"/>
  <c r="DY63" i="8"/>
  <c r="DY69" i="8"/>
  <c r="DY79" i="8"/>
  <c r="EF39" i="8"/>
  <c r="EF43" i="8"/>
  <c r="EF45" i="8"/>
  <c r="EF49" i="8"/>
  <c r="EF58" i="8"/>
  <c r="EF60" i="8"/>
  <c r="EF69" i="8"/>
  <c r="EF88" i="8"/>
  <c r="EF93" i="8"/>
  <c r="EF95" i="8"/>
  <c r="EF97" i="8"/>
  <c r="EF99" i="8"/>
  <c r="EF101" i="8"/>
  <c r="EF105" i="8"/>
  <c r="EF109" i="8"/>
  <c r="EF111" i="8"/>
  <c r="EF113" i="8"/>
  <c r="EF117" i="8"/>
  <c r="EF120" i="8"/>
  <c r="EF124" i="8"/>
  <c r="EF145" i="8"/>
  <c r="EF147" i="8"/>
  <c r="EF149" i="8"/>
  <c r="EF151" i="8"/>
  <c r="EF153" i="8"/>
  <c r="EF156" i="8"/>
  <c r="EF161" i="8"/>
  <c r="EF166" i="8"/>
  <c r="EF168" i="8"/>
  <c r="EF170" i="8"/>
  <c r="EF172" i="8"/>
  <c r="EF175" i="8"/>
  <c r="EF182" i="8"/>
  <c r="EF187" i="8"/>
  <c r="EF190" i="8"/>
  <c r="EF192" i="8"/>
  <c r="EF194" i="8"/>
  <c r="EF196" i="8"/>
  <c r="EF198" i="8"/>
  <c r="EM83" i="8"/>
  <c r="ET23" i="8"/>
  <c r="ET44" i="8"/>
  <c r="ET80" i="8"/>
  <c r="ET99" i="8"/>
  <c r="ET117" i="8"/>
  <c r="ET134" i="8"/>
  <c r="ET151" i="8"/>
  <c r="ET163" i="8"/>
  <c r="ET166" i="8"/>
  <c r="ET168" i="8"/>
  <c r="ET172" i="8"/>
  <c r="ET175" i="8"/>
  <c r="ET177" i="8"/>
  <c r="ET190" i="8"/>
  <c r="ET194" i="8"/>
  <c r="ET196" i="8"/>
  <c r="DY199" i="8"/>
  <c r="EM45" i="8"/>
  <c r="EM58" i="8"/>
  <c r="EM60" i="8"/>
  <c r="EM67" i="8"/>
  <c r="EM70" i="8"/>
  <c r="EM78" i="8"/>
  <c r="EM80" i="8"/>
  <c r="EM82" i="8"/>
  <c r="EM86" i="8"/>
  <c r="EM88" i="8"/>
  <c r="EM91" i="8"/>
  <c r="EM97" i="8"/>
  <c r="EM99" i="8"/>
  <c r="EM101" i="8"/>
  <c r="EM103" i="8"/>
  <c r="EM105" i="8"/>
  <c r="EM189" i="8"/>
  <c r="EM191" i="8"/>
  <c r="EM193" i="8"/>
  <c r="EM199" i="8"/>
  <c r="EM201" i="8"/>
  <c r="ET32" i="8"/>
  <c r="ET45" i="8"/>
  <c r="ET59" i="8"/>
  <c r="ET62" i="8"/>
  <c r="ET78" i="8"/>
  <c r="ET83" i="8"/>
  <c r="ET87" i="8"/>
  <c r="ET97" i="8"/>
  <c r="ET102" i="8"/>
  <c r="ET104" i="8"/>
  <c r="ET113" i="8"/>
  <c r="ET121" i="8"/>
  <c r="ET123" i="8"/>
  <c r="ET132" i="8"/>
  <c r="ET137" i="8"/>
  <c r="ET140" i="8"/>
  <c r="ET149" i="8"/>
  <c r="ET170" i="8"/>
  <c r="ET176" i="8"/>
  <c r="ET180" i="8"/>
  <c r="ET192" i="8"/>
  <c r="DY49" i="8"/>
  <c r="DY51" i="8"/>
  <c r="DY55" i="8"/>
  <c r="DY57" i="8"/>
  <c r="DY59" i="8"/>
  <c r="DY80" i="8"/>
  <c r="DY168" i="8"/>
  <c r="EF38" i="8"/>
  <c r="EF68" i="8"/>
  <c r="ET13" i="8"/>
  <c r="ET24" i="8"/>
  <c r="ET40" i="8"/>
  <c r="ET71" i="8"/>
  <c r="ET82" i="8"/>
  <c r="ET92" i="8"/>
  <c r="ET101" i="8"/>
  <c r="ET108" i="8"/>
  <c r="ET120" i="8"/>
  <c r="ET127" i="8"/>
  <c r="ET144" i="8"/>
  <c r="ET203" i="8"/>
  <c r="EF206" i="8"/>
  <c r="EM13" i="8"/>
  <c r="EM18" i="8"/>
  <c r="EM32" i="8"/>
  <c r="EM40" i="8"/>
  <c r="EM44" i="8"/>
  <c r="EM62" i="8"/>
  <c r="EM92" i="8"/>
  <c r="EM96" i="8"/>
  <c r="EM104" i="8"/>
  <c r="EM111" i="8"/>
  <c r="EM126" i="8"/>
  <c r="ET112" i="8"/>
  <c r="ET131" i="8"/>
  <c r="ET141" i="8"/>
  <c r="ET148" i="8"/>
  <c r="ET167" i="8"/>
  <c r="ET169" i="8"/>
  <c r="ET189" i="8"/>
  <c r="ET191" i="8"/>
  <c r="ET200" i="8"/>
  <c r="ET208" i="8"/>
  <c r="ET20" i="8"/>
  <c r="ET46" i="8"/>
  <c r="ET79" i="8"/>
  <c r="ET98" i="8"/>
  <c r="EM43" i="8"/>
  <c r="EM102" i="8"/>
  <c r="EM130" i="8"/>
  <c r="EF82" i="8"/>
  <c r="EM27" i="8"/>
  <c r="EM74" i="8"/>
  <c r="EM121" i="8"/>
  <c r="EM147" i="8"/>
  <c r="EF29" i="8"/>
  <c r="DY38" i="8"/>
  <c r="DY54" i="8"/>
  <c r="DY81" i="8"/>
  <c r="DY83" i="8"/>
  <c r="DY87" i="8"/>
  <c r="DY98" i="8"/>
  <c r="DY100" i="8"/>
  <c r="DY104" i="8"/>
  <c r="DY106" i="8"/>
  <c r="DY108" i="8"/>
  <c r="DY110" i="8"/>
  <c r="DY112" i="8"/>
  <c r="DY114" i="8"/>
  <c r="DY117" i="8"/>
  <c r="DY121" i="8"/>
  <c r="DY123" i="8"/>
  <c r="DY125" i="8"/>
  <c r="DY127" i="8"/>
  <c r="DY129" i="8"/>
  <c r="DY133" i="8"/>
  <c r="DY137" i="8"/>
  <c r="DY140" i="8"/>
  <c r="DY150" i="8"/>
  <c r="EF70" i="8"/>
  <c r="EF72" i="8"/>
  <c r="EF83" i="8"/>
  <c r="EF87" i="8"/>
  <c r="EF106" i="8"/>
  <c r="EF108" i="8"/>
  <c r="EF121" i="8"/>
  <c r="EF123" i="8"/>
  <c r="EF141" i="8"/>
  <c r="EM19" i="8"/>
  <c r="EM21" i="8"/>
  <c r="EM24" i="8"/>
  <c r="EM29" i="8"/>
  <c r="EM37" i="8"/>
  <c r="EM59" i="8"/>
  <c r="EM71" i="8"/>
  <c r="EM76" i="8"/>
  <c r="EM87" i="8"/>
  <c r="EM95" i="8"/>
  <c r="EM113" i="8"/>
  <c r="EM117" i="8"/>
  <c r="EM122" i="8"/>
  <c r="EM124" i="8"/>
  <c r="EM144" i="8"/>
  <c r="EM146" i="8"/>
  <c r="EM148" i="8"/>
  <c r="EM150" i="8"/>
  <c r="EM162" i="8"/>
  <c r="EM168" i="8"/>
  <c r="EM192" i="8"/>
  <c r="EM194" i="8"/>
  <c r="EM196" i="8"/>
  <c r="EM198" i="8"/>
  <c r="DK142" i="8"/>
  <c r="EM38" i="8"/>
  <c r="EM69" i="8"/>
  <c r="EM90" i="8"/>
  <c r="EM106" i="8"/>
  <c r="EM125" i="8"/>
  <c r="EM203" i="8"/>
  <c r="EM206" i="8"/>
  <c r="EM15" i="8"/>
  <c r="EM42" i="8"/>
  <c r="EM73" i="8"/>
  <c r="EM94" i="8"/>
  <c r="EM110" i="8"/>
  <c r="EM200" i="8"/>
  <c r="EM208" i="8"/>
  <c r="DR137" i="8"/>
  <c r="DR140" i="8"/>
  <c r="DR142" i="8"/>
  <c r="DR145" i="8"/>
  <c r="DR147" i="8"/>
  <c r="DR149" i="8"/>
  <c r="DR151" i="8"/>
  <c r="DR167" i="8"/>
  <c r="DR169" i="8"/>
  <c r="DR171" i="8"/>
  <c r="DR174" i="8"/>
  <c r="DR176" i="8"/>
  <c r="DR180" i="8"/>
  <c r="DR183" i="8"/>
  <c r="DR185" i="8"/>
  <c r="DR195" i="8"/>
  <c r="DY12" i="8"/>
  <c r="DY14" i="8"/>
  <c r="DY24" i="8"/>
  <c r="DY167" i="8"/>
  <c r="EF16" i="8"/>
  <c r="EF19" i="8"/>
  <c r="EF21" i="8"/>
  <c r="EF24" i="8"/>
  <c r="EF40" i="8"/>
  <c r="EF73" i="8"/>
  <c r="EF75" i="8"/>
  <c r="EF78" i="8"/>
  <c r="EF80" i="8"/>
  <c r="EF94" i="8"/>
  <c r="EF96" i="8"/>
  <c r="EF102" i="8"/>
  <c r="EF104" i="8"/>
  <c r="EF128" i="8"/>
  <c r="EF130" i="8"/>
  <c r="EF132" i="8"/>
  <c r="EF136" i="8"/>
  <c r="EF162" i="8"/>
  <c r="EF176" i="8"/>
  <c r="EF180" i="8"/>
  <c r="EF205" i="8"/>
  <c r="EF207" i="8"/>
  <c r="EM12" i="8"/>
  <c r="EM14" i="8"/>
  <c r="EM20" i="8"/>
  <c r="EM23" i="8"/>
  <c r="EM41" i="8"/>
  <c r="EM46" i="8"/>
  <c r="EM72" i="8"/>
  <c r="EM79" i="8"/>
  <c r="EM81" i="8"/>
  <c r="EM93" i="8"/>
  <c r="EM98" i="8"/>
  <c r="EM100" i="8"/>
  <c r="EM109" i="8"/>
  <c r="EM114" i="8"/>
  <c r="EM118" i="8"/>
  <c r="EM128" i="8"/>
  <c r="EM135" i="8"/>
  <c r="EM137" i="8"/>
  <c r="EM145" i="8"/>
  <c r="EM152" i="8"/>
  <c r="EM166" i="8"/>
  <c r="EM174" i="8"/>
  <c r="EM176" i="8"/>
  <c r="EM187" i="8"/>
  <c r="EM195" i="8"/>
  <c r="EM197" i="8"/>
  <c r="DD196" i="8"/>
  <c r="DK23" i="8"/>
  <c r="DK29" i="8"/>
  <c r="DK70" i="8"/>
  <c r="DY73" i="8"/>
  <c r="DY142" i="8"/>
  <c r="DY144" i="8"/>
  <c r="DY146" i="8"/>
  <c r="EF42" i="8"/>
  <c r="EF90" i="8"/>
  <c r="EF92" i="8"/>
  <c r="EF134" i="8"/>
  <c r="EF142" i="8"/>
  <c r="EF144" i="8"/>
  <c r="EF165" i="8"/>
  <c r="EF201" i="8"/>
  <c r="EF203" i="8"/>
  <c r="DR79" i="8"/>
  <c r="DY19" i="8"/>
  <c r="DY27" i="8"/>
  <c r="DY29" i="8"/>
  <c r="DY33" i="8"/>
  <c r="DY42" i="8"/>
  <c r="DY64" i="8"/>
  <c r="DY67" i="8"/>
  <c r="DY70" i="8"/>
  <c r="DY74" i="8"/>
  <c r="DY78" i="8"/>
  <c r="DY171" i="8"/>
  <c r="DY174" i="8"/>
  <c r="DY176" i="8"/>
  <c r="DY182" i="8"/>
  <c r="DY186" i="8"/>
  <c r="DY191" i="8"/>
  <c r="DY193" i="8"/>
  <c r="DY195" i="8"/>
  <c r="EF18" i="8"/>
  <c r="EF20" i="8"/>
  <c r="EF37" i="8"/>
  <c r="EF44" i="8"/>
  <c r="EF46" i="8"/>
  <c r="EF67" i="8"/>
  <c r="EF74" i="8"/>
  <c r="EF76" i="8"/>
  <c r="EF86" i="8"/>
  <c r="EF103" i="8"/>
  <c r="EF110" i="8"/>
  <c r="EF112" i="8"/>
  <c r="EF122" i="8"/>
  <c r="EF129" i="8"/>
  <c r="EF131" i="8"/>
  <c r="EF138" i="8"/>
  <c r="EF146" i="8"/>
  <c r="EF148" i="8"/>
  <c r="EF167" i="8"/>
  <c r="EF169" i="8"/>
  <c r="EF177" i="8"/>
  <c r="EF189" i="8"/>
  <c r="EF191" i="8"/>
  <c r="EF208" i="8"/>
  <c r="DK32" i="8"/>
  <c r="DK46" i="8"/>
  <c r="DK79" i="8"/>
  <c r="DK81" i="8"/>
  <c r="DK84" i="8"/>
  <c r="DK90" i="8"/>
  <c r="DK94" i="8"/>
  <c r="DK98" i="8"/>
  <c r="DK100" i="8"/>
  <c r="DK102" i="8"/>
  <c r="DK106" i="8"/>
  <c r="DR43" i="8"/>
  <c r="DR45" i="8"/>
  <c r="DR52" i="8"/>
  <c r="DR70" i="8"/>
  <c r="DR72" i="8"/>
  <c r="DR78" i="8"/>
  <c r="DR80" i="8"/>
  <c r="DR83" i="8"/>
  <c r="DR88" i="8"/>
  <c r="DR91" i="8"/>
  <c r="DR93" i="8"/>
  <c r="DR97" i="8"/>
  <c r="DR107" i="8"/>
  <c r="DR109" i="8"/>
  <c r="DR113" i="8"/>
  <c r="DY13" i="8"/>
  <c r="DY15" i="8"/>
  <c r="DY20" i="8"/>
  <c r="DY23" i="8"/>
  <c r="DY44" i="8"/>
  <c r="DY46" i="8"/>
  <c r="DY50" i="8"/>
  <c r="DY58" i="8"/>
  <c r="DY84" i="8"/>
  <c r="DY86" i="8"/>
  <c r="DY88" i="8"/>
  <c r="DY93" i="8"/>
  <c r="DY95" i="8"/>
  <c r="DY97" i="8"/>
  <c r="DY101" i="8"/>
  <c r="DY105" i="8"/>
  <c r="DY113" i="8"/>
  <c r="DY116" i="8"/>
  <c r="DY134" i="8"/>
  <c r="DY138" i="8"/>
  <c r="DY147" i="8"/>
  <c r="DY149" i="8"/>
  <c r="DY203" i="8"/>
  <c r="DY207" i="8"/>
  <c r="EF12" i="8"/>
  <c r="EF14" i="8"/>
  <c r="EF23" i="8"/>
  <c r="EF27" i="8"/>
  <c r="EF41" i="8"/>
  <c r="EF51" i="8"/>
  <c r="EF59" i="8"/>
  <c r="EF71" i="8"/>
  <c r="EF79" i="8"/>
  <c r="EF81" i="8"/>
  <c r="EF91" i="8"/>
  <c r="EF98" i="8"/>
  <c r="EF100" i="8"/>
  <c r="EF107" i="8"/>
  <c r="EF114" i="8"/>
  <c r="EF118" i="8"/>
  <c r="EF126" i="8"/>
  <c r="EF133" i="8"/>
  <c r="EF135" i="8"/>
  <c r="EF143" i="8"/>
  <c r="EF150" i="8"/>
  <c r="EF152" i="8"/>
  <c r="EF163" i="8"/>
  <c r="EF171" i="8"/>
  <c r="EF174" i="8"/>
  <c r="EF184" i="8"/>
  <c r="EF193" i="8"/>
  <c r="EF195" i="8"/>
  <c r="EF202" i="8"/>
  <c r="DD97" i="8"/>
  <c r="DR90" i="8"/>
  <c r="DR14" i="8"/>
  <c r="DR18" i="8"/>
  <c r="DR20" i="8"/>
  <c r="DR23" i="8"/>
  <c r="DR29" i="8"/>
  <c r="DR44" i="8"/>
  <c r="DR46" i="8"/>
  <c r="DR51" i="8"/>
  <c r="DR138" i="8"/>
  <c r="DR196" i="8"/>
  <c r="DR198" i="8"/>
  <c r="DR200" i="8"/>
  <c r="DR202" i="8"/>
  <c r="DY16" i="8"/>
  <c r="DY35" i="8"/>
  <c r="DY52" i="8"/>
  <c r="DY71" i="8"/>
  <c r="DY90" i="8"/>
  <c r="DY92" i="8"/>
  <c r="DY96" i="8"/>
  <c r="DY118" i="8"/>
  <c r="DY120" i="8"/>
  <c r="DY130" i="8"/>
  <c r="DY132" i="8"/>
  <c r="DY154" i="8"/>
  <c r="DY156" i="8"/>
  <c r="DY158" i="8"/>
  <c r="DY160" i="8"/>
  <c r="DY162" i="8"/>
  <c r="DY183" i="8"/>
  <c r="DY185" i="8"/>
  <c r="DD92" i="8"/>
  <c r="DR25" i="8"/>
  <c r="DR39" i="8"/>
  <c r="DR64" i="8"/>
  <c r="DR124" i="8"/>
  <c r="DR204" i="8"/>
  <c r="DY103" i="8"/>
  <c r="DY136" i="8"/>
  <c r="DY170" i="8"/>
  <c r="DY180" i="8"/>
  <c r="DY187" i="8"/>
  <c r="DY190" i="8"/>
  <c r="DY197" i="8"/>
  <c r="DY204" i="8"/>
  <c r="DY206" i="8"/>
  <c r="DD64" i="8"/>
  <c r="DD67" i="8"/>
  <c r="DD72" i="8"/>
  <c r="DD84" i="8"/>
  <c r="DD86" i="8"/>
  <c r="DD91" i="8"/>
  <c r="DR58" i="8"/>
  <c r="DR60" i="8"/>
  <c r="DR63" i="8"/>
  <c r="DR69" i="8"/>
  <c r="DR71" i="8"/>
  <c r="DR73" i="8"/>
  <c r="DR76" i="8"/>
  <c r="DR103" i="8"/>
  <c r="DR116" i="8"/>
  <c r="DR118" i="8"/>
  <c r="DR123" i="8"/>
  <c r="DR125" i="8"/>
  <c r="DR127" i="8"/>
  <c r="DR131" i="8"/>
  <c r="DR144" i="8"/>
  <c r="DR146" i="8"/>
  <c r="DR150" i="8"/>
  <c r="DR165" i="8"/>
  <c r="DR203" i="8"/>
  <c r="DR207" i="8"/>
  <c r="DY107" i="8"/>
  <c r="DY122" i="8"/>
  <c r="DY124" i="8"/>
  <c r="DY131" i="8"/>
  <c r="DY141" i="8"/>
  <c r="DY148" i="8"/>
  <c r="DY155" i="8"/>
  <c r="DY157" i="8"/>
  <c r="DY165" i="8"/>
  <c r="DY172" i="8"/>
  <c r="DY175" i="8"/>
  <c r="DY184" i="8"/>
  <c r="DY192" i="8"/>
  <c r="DY194" i="8"/>
  <c r="DY201" i="8"/>
  <c r="DY208" i="8"/>
  <c r="DR19" i="8"/>
  <c r="DR21" i="8"/>
  <c r="DR27" i="8"/>
  <c r="DR42" i="8"/>
  <c r="DR92" i="8"/>
  <c r="DR94" i="8"/>
  <c r="DR96" i="8"/>
  <c r="DR98" i="8"/>
  <c r="DR100" i="8"/>
  <c r="DR102" i="8"/>
  <c r="DR104" i="8"/>
  <c r="DR106" i="8"/>
  <c r="DR108" i="8"/>
  <c r="DR110" i="8"/>
  <c r="DR112" i="8"/>
  <c r="DR152" i="8"/>
  <c r="DR155" i="8"/>
  <c r="DR163" i="8"/>
  <c r="DR166" i="8"/>
  <c r="DR168" i="8"/>
  <c r="DR172" i="8"/>
  <c r="DR187" i="8"/>
  <c r="DR190" i="8"/>
  <c r="DR192" i="8"/>
  <c r="DR194" i="8"/>
  <c r="DY18" i="8"/>
  <c r="DY21" i="8"/>
  <c r="DY28" i="8"/>
  <c r="DY31" i="8"/>
  <c r="DY37" i="8"/>
  <c r="DY40" i="8"/>
  <c r="DY45" i="8"/>
  <c r="DY48" i="8"/>
  <c r="DY53" i="8"/>
  <c r="DY56" i="8"/>
  <c r="DY62" i="8"/>
  <c r="DY65" i="8"/>
  <c r="DY72" i="8"/>
  <c r="DY76" i="8"/>
  <c r="DY82" i="8"/>
  <c r="DY85" i="8"/>
  <c r="DY91" i="8"/>
  <c r="DY94" i="8"/>
  <c r="DY99" i="8"/>
  <c r="DY102" i="8"/>
  <c r="DY109" i="8"/>
  <c r="DY111" i="8"/>
  <c r="DY119" i="8"/>
  <c r="DY126" i="8"/>
  <c r="DY128" i="8"/>
  <c r="DY135" i="8"/>
  <c r="DY143" i="8"/>
  <c r="DY145" i="8"/>
  <c r="DY152" i="8"/>
  <c r="DY159" i="8"/>
  <c r="DY161" i="8"/>
  <c r="DY169" i="8"/>
  <c r="DY177" i="8"/>
  <c r="DY181" i="8"/>
  <c r="DY189" i="8"/>
  <c r="DY196" i="8"/>
  <c r="DY198" i="8"/>
  <c r="DY205" i="8"/>
  <c r="DD100" i="8"/>
  <c r="DD167" i="8"/>
  <c r="DD195" i="8"/>
  <c r="DK12" i="8"/>
  <c r="DK16" i="8"/>
  <c r="DK141" i="8"/>
  <c r="DK158" i="8"/>
  <c r="DK200" i="8"/>
  <c r="DR13" i="8"/>
  <c r="DR15" i="8"/>
  <c r="DR24" i="8"/>
  <c r="DR31" i="8"/>
  <c r="DR37" i="8"/>
  <c r="DR41" i="8"/>
  <c r="DR65" i="8"/>
  <c r="DR74" i="8"/>
  <c r="DR111" i="8"/>
  <c r="DR148" i="8"/>
  <c r="DR86" i="8"/>
  <c r="DR121" i="8"/>
  <c r="DR158" i="8"/>
  <c r="DR189" i="8"/>
  <c r="DR191" i="8"/>
  <c r="DR193" i="8"/>
  <c r="DD54" i="8"/>
  <c r="DD65" i="8"/>
  <c r="DD69" i="8"/>
  <c r="DD71" i="8"/>
  <c r="DD113" i="8"/>
  <c r="DD130" i="8"/>
  <c r="DD147" i="8"/>
  <c r="DK165" i="8"/>
  <c r="DK169" i="8"/>
  <c r="DK171" i="8"/>
  <c r="DK174" i="8"/>
  <c r="DK180" i="8"/>
  <c r="DK185" i="8"/>
  <c r="DK203" i="8"/>
  <c r="DK207" i="8"/>
  <c r="DR12" i="8"/>
  <c r="DR16" i="8"/>
  <c r="DR32" i="8"/>
  <c r="DR38" i="8"/>
  <c r="DR40" i="8"/>
  <c r="DR49" i="8"/>
  <c r="DR59" i="8"/>
  <c r="DR62" i="8"/>
  <c r="DR67" i="8"/>
  <c r="DR81" i="8"/>
  <c r="DR84" i="8"/>
  <c r="DR87" i="8"/>
  <c r="DR95" i="8"/>
  <c r="DR99" i="8"/>
  <c r="DR101" i="8"/>
  <c r="DR105" i="8"/>
  <c r="DR117" i="8"/>
  <c r="DR120" i="8"/>
  <c r="DR122" i="8"/>
  <c r="DR129" i="8"/>
  <c r="DR133" i="8"/>
  <c r="DR135" i="8"/>
  <c r="DR141" i="8"/>
  <c r="DR153" i="8"/>
  <c r="DR156" i="8"/>
  <c r="DR161" i="8"/>
  <c r="DR170" i="8"/>
  <c r="DR175" i="8"/>
  <c r="DR177" i="8"/>
  <c r="DR182" i="8"/>
  <c r="DR184" i="8"/>
  <c r="DR197" i="8"/>
  <c r="DR199" i="8"/>
  <c r="DR201" i="8"/>
  <c r="CP190" i="8"/>
  <c r="CP198" i="8"/>
  <c r="CW13" i="8"/>
  <c r="DD25" i="8"/>
  <c r="DD43" i="8"/>
  <c r="DD198" i="8"/>
  <c r="DD200" i="8"/>
  <c r="DK38" i="8"/>
  <c r="DK44" i="8"/>
  <c r="DK52" i="8"/>
  <c r="DK78" i="8"/>
  <c r="DK83" i="8"/>
  <c r="DK107" i="8"/>
  <c r="DK156" i="8"/>
  <c r="DK190" i="8"/>
  <c r="DK206" i="8"/>
  <c r="DR206" i="8"/>
  <c r="DK18" i="8"/>
  <c r="DR208" i="8"/>
  <c r="DD29" i="8"/>
  <c r="DK43" i="8"/>
  <c r="DK69" i="8"/>
  <c r="DK73" i="8"/>
  <c r="DK110" i="8"/>
  <c r="DK114" i="8"/>
  <c r="DK117" i="8"/>
  <c r="DK120" i="8"/>
  <c r="DK124" i="8"/>
  <c r="DK128" i="8"/>
  <c r="DK132" i="8"/>
  <c r="DK134" i="8"/>
  <c r="DK137" i="8"/>
  <c r="DK146" i="8"/>
  <c r="DK150" i="8"/>
  <c r="DK168" i="8"/>
  <c r="DK172" i="8"/>
  <c r="DK177" i="8"/>
  <c r="DK182" i="8"/>
  <c r="DK199" i="8"/>
  <c r="DR205" i="8"/>
  <c r="CW112" i="8"/>
  <c r="CW203" i="8"/>
  <c r="CW207" i="8"/>
  <c r="DD12" i="8"/>
  <c r="DD14" i="8"/>
  <c r="DD16" i="8"/>
  <c r="DD19" i="8"/>
  <c r="DD202" i="8"/>
  <c r="DK13" i="8"/>
  <c r="DK20" i="8"/>
  <c r="DK27" i="8"/>
  <c r="DK37" i="8"/>
  <c r="DK41" i="8"/>
  <c r="DK97" i="8"/>
  <c r="DK101" i="8"/>
  <c r="DK105" i="8"/>
  <c r="DK131" i="8"/>
  <c r="DK135" i="8"/>
  <c r="DK62" i="8"/>
  <c r="DK67" i="8"/>
  <c r="DK155" i="8"/>
  <c r="DK194" i="8"/>
  <c r="DK198" i="8"/>
  <c r="DD125" i="8"/>
  <c r="DD135" i="8"/>
  <c r="DD137" i="8"/>
  <c r="DD140" i="8"/>
  <c r="DD142" i="8"/>
  <c r="DD150" i="8"/>
  <c r="DD152" i="8"/>
  <c r="DD154" i="8"/>
  <c r="DD156" i="8"/>
  <c r="DD158" i="8"/>
  <c r="DD203" i="8"/>
  <c r="DK19" i="8"/>
  <c r="DK42" i="8"/>
  <c r="DK58" i="8"/>
  <c r="DK60" i="8"/>
  <c r="DK63" i="8"/>
  <c r="DK88" i="8"/>
  <c r="DK91" i="8"/>
  <c r="DK113" i="8"/>
  <c r="DK118" i="8"/>
  <c r="DK123" i="8"/>
  <c r="DK125" i="8"/>
  <c r="DK147" i="8"/>
  <c r="DK149" i="8"/>
  <c r="DK151" i="8"/>
  <c r="DK191" i="8"/>
  <c r="DK193" i="8"/>
  <c r="DK195" i="8"/>
  <c r="CP19" i="8"/>
  <c r="DD31" i="8"/>
  <c r="DD33" i="8"/>
  <c r="DD35" i="8"/>
  <c r="DD38" i="8"/>
  <c r="DD46" i="8"/>
  <c r="DD48" i="8"/>
  <c r="DD50" i="8"/>
  <c r="DD52" i="8"/>
  <c r="DD59" i="8"/>
  <c r="DD80" i="8"/>
  <c r="DD101" i="8"/>
  <c r="DD103" i="8"/>
  <c r="DD107" i="8"/>
  <c r="DD118" i="8"/>
  <c r="DD120" i="8"/>
  <c r="DD124" i="8"/>
  <c r="DD133" i="8"/>
  <c r="DD169" i="8"/>
  <c r="DD171" i="8"/>
  <c r="DD174" i="8"/>
  <c r="DD176" i="8"/>
  <c r="DD180" i="8"/>
  <c r="DD182" i="8"/>
  <c r="DD184" i="8"/>
  <c r="DD186" i="8"/>
  <c r="DD204" i="8"/>
  <c r="DK15" i="8"/>
  <c r="DK21" i="8"/>
  <c r="DK24" i="8"/>
  <c r="DK40" i="8"/>
  <c r="DK45" i="8"/>
  <c r="DK49" i="8"/>
  <c r="DK65" i="8"/>
  <c r="DK72" i="8"/>
  <c r="DK74" i="8"/>
  <c r="DK87" i="8"/>
  <c r="DK93" i="8"/>
  <c r="DK95" i="8"/>
  <c r="DK104" i="8"/>
  <c r="DK109" i="8"/>
  <c r="DK111" i="8"/>
  <c r="DK122" i="8"/>
  <c r="DK127" i="8"/>
  <c r="DK129" i="8"/>
  <c r="DK140" i="8"/>
  <c r="DK144" i="8"/>
  <c r="DK153" i="8"/>
  <c r="DK163" i="8"/>
  <c r="DK166" i="8"/>
  <c r="DK176" i="8"/>
  <c r="DK184" i="8"/>
  <c r="DK187" i="8"/>
  <c r="DK197" i="8"/>
  <c r="DK202" i="8"/>
  <c r="DK204" i="8"/>
  <c r="CW183" i="8"/>
  <c r="CW200" i="8"/>
  <c r="DD13" i="8"/>
  <c r="DD18" i="8"/>
  <c r="DD73" i="8"/>
  <c r="DD83" i="8"/>
  <c r="DD85" i="8"/>
  <c r="DD87" i="8"/>
  <c r="DD90" i="8"/>
  <c r="DD134" i="8"/>
  <c r="DD136" i="8"/>
  <c r="DD141" i="8"/>
  <c r="DD151" i="8"/>
  <c r="DD153" i="8"/>
  <c r="DD157" i="8"/>
  <c r="DD207" i="8"/>
  <c r="DK31" i="8"/>
  <c r="DK59" i="8"/>
  <c r="DK71" i="8"/>
  <c r="DK80" i="8"/>
  <c r="DK92" i="8"/>
  <c r="DK99" i="8"/>
  <c r="DK108" i="8"/>
  <c r="DK116" i="8"/>
  <c r="DK126" i="8"/>
  <c r="DK133" i="8"/>
  <c r="DK148" i="8"/>
  <c r="DK161" i="8"/>
  <c r="DK170" i="8"/>
  <c r="DK183" i="8"/>
  <c r="DK192" i="8"/>
  <c r="DK201" i="8"/>
  <c r="DK208" i="8"/>
  <c r="DD30" i="8"/>
  <c r="DD32" i="8"/>
  <c r="DD37" i="8"/>
  <c r="DD47" i="8"/>
  <c r="DD49" i="8"/>
  <c r="DD53" i="8"/>
  <c r="DD63" i="8"/>
  <c r="DD102" i="8"/>
  <c r="DD104" i="8"/>
  <c r="DD106" i="8"/>
  <c r="DD108" i="8"/>
  <c r="DD117" i="8"/>
  <c r="DD119" i="8"/>
  <c r="DD121" i="8"/>
  <c r="DD123" i="8"/>
  <c r="DD159" i="8"/>
  <c r="DD161" i="8"/>
  <c r="DD166" i="8"/>
  <c r="DD168" i="8"/>
  <c r="DD170" i="8"/>
  <c r="DD187" i="8"/>
  <c r="DD190" i="8"/>
  <c r="DD192" i="8"/>
  <c r="DD194" i="8"/>
  <c r="DK14" i="8"/>
  <c r="DK25" i="8"/>
  <c r="DK39" i="8"/>
  <c r="DK51" i="8"/>
  <c r="DK64" i="8"/>
  <c r="DK76" i="8"/>
  <c r="DK86" i="8"/>
  <c r="DK96" i="8"/>
  <c r="DK103" i="8"/>
  <c r="DK112" i="8"/>
  <c r="DK121" i="8"/>
  <c r="DK130" i="8"/>
  <c r="DK138" i="8"/>
  <c r="DK145" i="8"/>
  <c r="DK152" i="8"/>
  <c r="DK167" i="8"/>
  <c r="DK175" i="8"/>
  <c r="DK189" i="8"/>
  <c r="DK196" i="8"/>
  <c r="DK205" i="8"/>
  <c r="CP102" i="8"/>
  <c r="CP104" i="8"/>
  <c r="CP106" i="8"/>
  <c r="CP108" i="8"/>
  <c r="CP110" i="8"/>
  <c r="CP112" i="8"/>
  <c r="CP120" i="8"/>
  <c r="CP122" i="8"/>
  <c r="CP124" i="8"/>
  <c r="CP126" i="8"/>
  <c r="CP128" i="8"/>
  <c r="CP130" i="8"/>
  <c r="CP136" i="8"/>
  <c r="CP138" i="8"/>
  <c r="CP141" i="8"/>
  <c r="CP143" i="8"/>
  <c r="CP171" i="8"/>
  <c r="CP174" i="8"/>
  <c r="CW38" i="8"/>
  <c r="CW64" i="8"/>
  <c r="CW67" i="8"/>
  <c r="CW70" i="8"/>
  <c r="CW72" i="8"/>
  <c r="CW74" i="8"/>
  <c r="CW78" i="8"/>
  <c r="CW84" i="8"/>
  <c r="CW87" i="8"/>
  <c r="CW90" i="8"/>
  <c r="CW92" i="8"/>
  <c r="CW94" i="8"/>
  <c r="CW96" i="8"/>
  <c r="CW102" i="8"/>
  <c r="CW104" i="8"/>
  <c r="CW106" i="8"/>
  <c r="CW108" i="8"/>
  <c r="CW110" i="8"/>
  <c r="CW150" i="8"/>
  <c r="CW160" i="8"/>
  <c r="DD15" i="8"/>
  <c r="DD20" i="8"/>
  <c r="DD23" i="8"/>
  <c r="DD28" i="8"/>
  <c r="DD40" i="8"/>
  <c r="DD42" i="8"/>
  <c r="DD44" i="8"/>
  <c r="DD51" i="8"/>
  <c r="DD55" i="8"/>
  <c r="DD57" i="8"/>
  <c r="DD62" i="8"/>
  <c r="DD76" i="8"/>
  <c r="DD79" i="8"/>
  <c r="DD81" i="8"/>
  <c r="DD88" i="8"/>
  <c r="DD93" i="8"/>
  <c r="DD95" i="8"/>
  <c r="DD99" i="8"/>
  <c r="DD110" i="8"/>
  <c r="DD112" i="8"/>
  <c r="DD114" i="8"/>
  <c r="DD122" i="8"/>
  <c r="DD126" i="8"/>
  <c r="DD128" i="8"/>
  <c r="DD132" i="8"/>
  <c r="DD144" i="8"/>
  <c r="DD146" i="8"/>
  <c r="DD148" i="8"/>
  <c r="DD155" i="8"/>
  <c r="DD163" i="8"/>
  <c r="DD172" i="8"/>
  <c r="DD175" i="8"/>
  <c r="DD189" i="8"/>
  <c r="DD191" i="8"/>
  <c r="DD193" i="8"/>
  <c r="CW39" i="8"/>
  <c r="CW43" i="8"/>
  <c r="CW51" i="8"/>
  <c r="CW55" i="8"/>
  <c r="CW63" i="8"/>
  <c r="CW73" i="8"/>
  <c r="CW97" i="8"/>
  <c r="CW101" i="8"/>
  <c r="CW109" i="8"/>
  <c r="CW118" i="8"/>
  <c r="CW130" i="8"/>
  <c r="CW186" i="8"/>
  <c r="DD21" i="8"/>
  <c r="DD24" i="8"/>
  <c r="DD27" i="8"/>
  <c r="DD34" i="8"/>
  <c r="DD39" i="8"/>
  <c r="DD41" i="8"/>
  <c r="DD45" i="8"/>
  <c r="DD56" i="8"/>
  <c r="DD58" i="8"/>
  <c r="DD60" i="8"/>
  <c r="DD70" i="8"/>
  <c r="DD74" i="8"/>
  <c r="DD78" i="8"/>
  <c r="DD82" i="8"/>
  <c r="DD94" i="8"/>
  <c r="DD96" i="8"/>
  <c r="DD98" i="8"/>
  <c r="DD105" i="8"/>
  <c r="DD109" i="8"/>
  <c r="DD111" i="8"/>
  <c r="DD116" i="8"/>
  <c r="DD127" i="8"/>
  <c r="DD129" i="8"/>
  <c r="DD131" i="8"/>
  <c r="DD138" i="8"/>
  <c r="DD143" i="8"/>
  <c r="DD145" i="8"/>
  <c r="DD149" i="8"/>
  <c r="DD160" i="8"/>
  <c r="DD162" i="8"/>
  <c r="DD165" i="8"/>
  <c r="DD177" i="8"/>
  <c r="DD181" i="8"/>
  <c r="DD183" i="8"/>
  <c r="DD185" i="8"/>
  <c r="DD197" i="8"/>
  <c r="DD199" i="8"/>
  <c r="DD201" i="8"/>
  <c r="CP145" i="8"/>
  <c r="CP147" i="8"/>
  <c r="CP176" i="8"/>
  <c r="CP182" i="8"/>
  <c r="CP184" i="8"/>
  <c r="CP186" i="8"/>
  <c r="CP191" i="8"/>
  <c r="CP193" i="8"/>
  <c r="CP203" i="8"/>
  <c r="CP207" i="8"/>
  <c r="CW14" i="8"/>
  <c r="CW19" i="8"/>
  <c r="CW27" i="8"/>
  <c r="CW29" i="8"/>
  <c r="CW31" i="8"/>
  <c r="CW33" i="8"/>
  <c r="CW35" i="8"/>
  <c r="CW91" i="8"/>
  <c r="CW113" i="8"/>
  <c r="CW119" i="8"/>
  <c r="CW127" i="8"/>
  <c r="CW135" i="8"/>
  <c r="CW144" i="8"/>
  <c r="DD206" i="8"/>
  <c r="DD208" i="8"/>
  <c r="BN182" i="8"/>
  <c r="BN184" i="8"/>
  <c r="BN190" i="8"/>
  <c r="BN198" i="8"/>
  <c r="BN202" i="8"/>
  <c r="BN207" i="8"/>
  <c r="BU12" i="8"/>
  <c r="BU19" i="8"/>
  <c r="BU21" i="8"/>
  <c r="BU24" i="8"/>
  <c r="BU26" i="8"/>
  <c r="BU29" i="8"/>
  <c r="BU32" i="8"/>
  <c r="CB64" i="8"/>
  <c r="CB70" i="8"/>
  <c r="CB80" i="8"/>
  <c r="CB101" i="8"/>
  <c r="CB105" i="8"/>
  <c r="CB113" i="8"/>
  <c r="CB187" i="8"/>
  <c r="CB192" i="8"/>
  <c r="CB200" i="8"/>
  <c r="CB202" i="8"/>
  <c r="CW20" i="8"/>
  <c r="CW25" i="8"/>
  <c r="CW34" i="8"/>
  <c r="CW42" i="8"/>
  <c r="CW54" i="8"/>
  <c r="CW136" i="8"/>
  <c r="CW138" i="8"/>
  <c r="CW141" i="8"/>
  <c r="CW143" i="8"/>
  <c r="CW145" i="8"/>
  <c r="CW147" i="8"/>
  <c r="CW151" i="8"/>
  <c r="CW155" i="8"/>
  <c r="CW157" i="8"/>
  <c r="CW159" i="8"/>
  <c r="CW167" i="8"/>
  <c r="CW171" i="8"/>
  <c r="CW174" i="8"/>
  <c r="CW176" i="8"/>
  <c r="CW182" i="8"/>
  <c r="CW184" i="8"/>
  <c r="CW190" i="8"/>
  <c r="CW206" i="8"/>
  <c r="DD205" i="8"/>
  <c r="CW16" i="8"/>
  <c r="CW32" i="8"/>
  <c r="CW62" i="8"/>
  <c r="CW107" i="8"/>
  <c r="CW134" i="8"/>
  <c r="CW161" i="8"/>
  <c r="CW165" i="8"/>
  <c r="CW170" i="8"/>
  <c r="CW175" i="8"/>
  <c r="CW181" i="8"/>
  <c r="CP78" i="8"/>
  <c r="CP151" i="8"/>
  <c r="CW49" i="8"/>
  <c r="CW82" i="8"/>
  <c r="CW125" i="8"/>
  <c r="CW194" i="8"/>
  <c r="CW198" i="8"/>
  <c r="CP15" i="8"/>
  <c r="CP55" i="8"/>
  <c r="CP63" i="8"/>
  <c r="CP73" i="8"/>
  <c r="CP79" i="8"/>
  <c r="CP83" i="8"/>
  <c r="CP93" i="8"/>
  <c r="CP97" i="8"/>
  <c r="CP101" i="8"/>
  <c r="CP109" i="8"/>
  <c r="CP131" i="8"/>
  <c r="CP135" i="8"/>
  <c r="CP144" i="8"/>
  <c r="CW15" i="8"/>
  <c r="CW24" i="8"/>
  <c r="CW44" i="8"/>
  <c r="CW46" i="8"/>
  <c r="CW48" i="8"/>
  <c r="CW50" i="8"/>
  <c r="CW52" i="8"/>
  <c r="CW71" i="8"/>
  <c r="CW79" i="8"/>
  <c r="CW83" i="8"/>
  <c r="CW93" i="8"/>
  <c r="CW100" i="8"/>
  <c r="CW120" i="8"/>
  <c r="CW122" i="8"/>
  <c r="CW124" i="8"/>
  <c r="CW126" i="8"/>
  <c r="CW128" i="8"/>
  <c r="CW133" i="8"/>
  <c r="CW142" i="8"/>
  <c r="CW153" i="8"/>
  <c r="CW163" i="8"/>
  <c r="CW191" i="8"/>
  <c r="CW193" i="8"/>
  <c r="CW195" i="8"/>
  <c r="CW199" i="8"/>
  <c r="CW201" i="8"/>
  <c r="CP20" i="8"/>
  <c r="CP25" i="8"/>
  <c r="CP34" i="8"/>
  <c r="CP82" i="8"/>
  <c r="CP96" i="8"/>
  <c r="CW18" i="8"/>
  <c r="CW37" i="8"/>
  <c r="CW53" i="8"/>
  <c r="CW76" i="8"/>
  <c r="CW95" i="8"/>
  <c r="CW111" i="8"/>
  <c r="CW129" i="8"/>
  <c r="CW131" i="8"/>
  <c r="CW146" i="8"/>
  <c r="CW148" i="8"/>
  <c r="CW166" i="8"/>
  <c r="CW168" i="8"/>
  <c r="CW180" i="8"/>
  <c r="CW185" i="8"/>
  <c r="CW187" i="8"/>
  <c r="CW197" i="8"/>
  <c r="CW202" i="8"/>
  <c r="CW204" i="8"/>
  <c r="CP49" i="8"/>
  <c r="CP167" i="8"/>
  <c r="CP199" i="8"/>
  <c r="CW23" i="8"/>
  <c r="CW41" i="8"/>
  <c r="CW58" i="8"/>
  <c r="CW81" i="8"/>
  <c r="CW99" i="8"/>
  <c r="CW117" i="8"/>
  <c r="CW172" i="8"/>
  <c r="CW192" i="8"/>
  <c r="CW208" i="8"/>
  <c r="CP27" i="8"/>
  <c r="CP29" i="8"/>
  <c r="CP31" i="8"/>
  <c r="CP33" i="8"/>
  <c r="CP35" i="8"/>
  <c r="CP38" i="8"/>
  <c r="CP44" i="8"/>
  <c r="CP46" i="8"/>
  <c r="CP48" i="8"/>
  <c r="CP50" i="8"/>
  <c r="CP52" i="8"/>
  <c r="CP54" i="8"/>
  <c r="CP64" i="8"/>
  <c r="CP67" i="8"/>
  <c r="CP70" i="8"/>
  <c r="CP72" i="8"/>
  <c r="CP74" i="8"/>
  <c r="CP125" i="8"/>
  <c r="CP148" i="8"/>
  <c r="CP153" i="8"/>
  <c r="CP163" i="8"/>
  <c r="CP172" i="8"/>
  <c r="CP183" i="8"/>
  <c r="CW21" i="8"/>
  <c r="CW28" i="8"/>
  <c r="CW30" i="8"/>
  <c r="CW40" i="8"/>
  <c r="CW45" i="8"/>
  <c r="CW47" i="8"/>
  <c r="CW57" i="8"/>
  <c r="CW65" i="8"/>
  <c r="CW69" i="8"/>
  <c r="CW80" i="8"/>
  <c r="CW86" i="8"/>
  <c r="CW88" i="8"/>
  <c r="CW98" i="8"/>
  <c r="CW103" i="8"/>
  <c r="CW105" i="8"/>
  <c r="CW116" i="8"/>
  <c r="CW121" i="8"/>
  <c r="CW123" i="8"/>
  <c r="CW132" i="8"/>
  <c r="CW137" i="8"/>
  <c r="CW140" i="8"/>
  <c r="CW149" i="8"/>
  <c r="CW156" i="8"/>
  <c r="CW158" i="8"/>
  <c r="CW169" i="8"/>
  <c r="CW177" i="8"/>
  <c r="CW189" i="8"/>
  <c r="CW196" i="8"/>
  <c r="CW205" i="8"/>
  <c r="CP24" i="8"/>
  <c r="CP71" i="8"/>
  <c r="CP100" i="8"/>
  <c r="CP142" i="8"/>
  <c r="CP195" i="8"/>
  <c r="CP201" i="8"/>
  <c r="CP206" i="8"/>
  <c r="CP13" i="8"/>
  <c r="CP42" i="8"/>
  <c r="CP91" i="8"/>
  <c r="CP118" i="8"/>
  <c r="CP160" i="8"/>
  <c r="CW12" i="8"/>
  <c r="BU91" i="8"/>
  <c r="CB15" i="8"/>
  <c r="CB46" i="8"/>
  <c r="CB121" i="8"/>
  <c r="CP12" i="8"/>
  <c r="CP14" i="8"/>
  <c r="CP16" i="8"/>
  <c r="CP32" i="8"/>
  <c r="CP39" i="8"/>
  <c r="CP43" i="8"/>
  <c r="CP51" i="8"/>
  <c r="CP62" i="8"/>
  <c r="CP84" i="8"/>
  <c r="CP87" i="8"/>
  <c r="CP90" i="8"/>
  <c r="CP92" i="8"/>
  <c r="CP94" i="8"/>
  <c r="CP107" i="8"/>
  <c r="CP113" i="8"/>
  <c r="CP119" i="8"/>
  <c r="CP127" i="8"/>
  <c r="CP134" i="8"/>
  <c r="CP155" i="8"/>
  <c r="CP157" i="8"/>
  <c r="CP159" i="8"/>
  <c r="CP161" i="8"/>
  <c r="CP165" i="8"/>
  <c r="CP170" i="8"/>
  <c r="CP181" i="8"/>
  <c r="CP192" i="8"/>
  <c r="CP200" i="8"/>
  <c r="CP18" i="8"/>
  <c r="CP37" i="8"/>
  <c r="CP53" i="8"/>
  <c r="CP76" i="8"/>
  <c r="CP95" i="8"/>
  <c r="CP111" i="8"/>
  <c r="CP129" i="8"/>
  <c r="CP146" i="8"/>
  <c r="CP166" i="8"/>
  <c r="CP168" i="8"/>
  <c r="CP180" i="8"/>
  <c r="CP185" i="8"/>
  <c r="CP187" i="8"/>
  <c r="CP197" i="8"/>
  <c r="CP202" i="8"/>
  <c r="CP204" i="8"/>
  <c r="CP23" i="8"/>
  <c r="CP41" i="8"/>
  <c r="CP58" i="8"/>
  <c r="CP81" i="8"/>
  <c r="CP99" i="8"/>
  <c r="CP117" i="8"/>
  <c r="CP133" i="8"/>
  <c r="CP150" i="8"/>
  <c r="CP208" i="8"/>
  <c r="CP21" i="8"/>
  <c r="CP28" i="8"/>
  <c r="CP30" i="8"/>
  <c r="CP40" i="8"/>
  <c r="CP45" i="8"/>
  <c r="CP47" i="8"/>
  <c r="CP57" i="8"/>
  <c r="CP65" i="8"/>
  <c r="CP69" i="8"/>
  <c r="CP80" i="8"/>
  <c r="CP86" i="8"/>
  <c r="CP88" i="8"/>
  <c r="CP98" i="8"/>
  <c r="CP103" i="8"/>
  <c r="CP105" i="8"/>
  <c r="CP116" i="8"/>
  <c r="CP121" i="8"/>
  <c r="CP123" i="8"/>
  <c r="CP132" i="8"/>
  <c r="CP137" i="8"/>
  <c r="CP140" i="8"/>
  <c r="CP149" i="8"/>
  <c r="CP156" i="8"/>
  <c r="CP158" i="8"/>
  <c r="CP169" i="8"/>
  <c r="CP175" i="8"/>
  <c r="CP177" i="8"/>
  <c r="CP189" i="8"/>
  <c r="CP194" i="8"/>
  <c r="CP196" i="8"/>
  <c r="CP205" i="8"/>
  <c r="BU42" i="8"/>
  <c r="BU55" i="8"/>
  <c r="BU112" i="8"/>
  <c r="BU191" i="8"/>
  <c r="CB23" i="8"/>
  <c r="CB120" i="8"/>
  <c r="CB128" i="8"/>
  <c r="CB161" i="8"/>
  <c r="BG23" i="8"/>
  <c r="BG30" i="8"/>
  <c r="BG32" i="8"/>
  <c r="BG34" i="8"/>
  <c r="BG37" i="8"/>
  <c r="BG41" i="8"/>
  <c r="BG43" i="8"/>
  <c r="BG45" i="8"/>
  <c r="BG47" i="8"/>
  <c r="BG49" i="8"/>
  <c r="BG51" i="8"/>
  <c r="BG53" i="8"/>
  <c r="BG55" i="8"/>
  <c r="BG57" i="8"/>
  <c r="BG59" i="8"/>
  <c r="BG62" i="8"/>
  <c r="BG64" i="8"/>
  <c r="BG67" i="8"/>
  <c r="BG70" i="8"/>
  <c r="BG72" i="8"/>
  <c r="BG74" i="8"/>
  <c r="BG78" i="8"/>
  <c r="BU18" i="8"/>
  <c r="BU27" i="8"/>
  <c r="CB63" i="8"/>
  <c r="CB71" i="8"/>
  <c r="CB73" i="8"/>
  <c r="CB76" i="8"/>
  <c r="CB79" i="8"/>
  <c r="CB81" i="8"/>
  <c r="CB83" i="8"/>
  <c r="CB100" i="8"/>
  <c r="CB106" i="8"/>
  <c r="CB108" i="8"/>
  <c r="CB110" i="8"/>
  <c r="CB112" i="8"/>
  <c r="CB114" i="8"/>
  <c r="CB117" i="8"/>
  <c r="CB137" i="8"/>
  <c r="CB140" i="8"/>
  <c r="CB142" i="8"/>
  <c r="CB144" i="8"/>
  <c r="CB146" i="8"/>
  <c r="CB148" i="8"/>
  <c r="CB150" i="8"/>
  <c r="CB154" i="8"/>
  <c r="CB156" i="8"/>
  <c r="CB158" i="8"/>
  <c r="CB174" i="8"/>
  <c r="CB176" i="8"/>
  <c r="CB186" i="8"/>
  <c r="CB203" i="8"/>
  <c r="CB207" i="8"/>
  <c r="CB30" i="8"/>
  <c r="CB34" i="8"/>
  <c r="CB43" i="8"/>
  <c r="CB50" i="8"/>
  <c r="CB87" i="8"/>
  <c r="CB160" i="8"/>
  <c r="CB162" i="8"/>
  <c r="CB167" i="8"/>
  <c r="CB180" i="8"/>
  <c r="CB182" i="8"/>
  <c r="AZ32" i="8"/>
  <c r="CB133" i="8"/>
  <c r="CB29" i="8"/>
  <c r="CB35" i="8"/>
  <c r="CB38" i="8"/>
  <c r="CB40" i="8"/>
  <c r="CB42" i="8"/>
  <c r="CB44" i="8"/>
  <c r="CB57" i="8"/>
  <c r="CB95" i="8"/>
  <c r="CB130" i="8"/>
  <c r="CB138" i="8"/>
  <c r="CB147" i="8"/>
  <c r="CB168" i="8"/>
  <c r="CB172" i="8"/>
  <c r="CB183" i="8"/>
  <c r="CB191" i="8"/>
  <c r="BN180" i="8"/>
  <c r="BU38" i="8"/>
  <c r="BU43" i="8"/>
  <c r="BU51" i="8"/>
  <c r="BU113" i="8"/>
  <c r="BU119" i="8"/>
  <c r="BU127" i="8"/>
  <c r="BU131" i="8"/>
  <c r="BU135" i="8"/>
  <c r="BU144" i="8"/>
  <c r="BU168" i="8"/>
  <c r="BU172" i="8"/>
  <c r="BU183" i="8"/>
  <c r="CB17" i="8"/>
  <c r="CB19" i="8"/>
  <c r="CB21" i="8"/>
  <c r="CB24" i="8"/>
  <c r="CB27" i="8"/>
  <c r="CB41" i="8"/>
  <c r="CB47" i="8"/>
  <c r="CB51" i="8"/>
  <c r="CB59" i="8"/>
  <c r="CB69" i="8"/>
  <c r="CB90" i="8"/>
  <c r="CB92" i="8"/>
  <c r="CB94" i="8"/>
  <c r="CB96" i="8"/>
  <c r="CB98" i="8"/>
  <c r="CB111" i="8"/>
  <c r="CB118" i="8"/>
  <c r="CB122" i="8"/>
  <c r="CB165" i="8"/>
  <c r="CB175" i="8"/>
  <c r="CB181" i="8"/>
  <c r="CB184" i="8"/>
  <c r="CB198" i="8"/>
  <c r="BG148" i="8"/>
  <c r="BN138" i="8"/>
  <c r="BU136" i="8"/>
  <c r="BU138" i="8"/>
  <c r="BU141" i="8"/>
  <c r="BU143" i="8"/>
  <c r="BU145" i="8"/>
  <c r="BU147" i="8"/>
  <c r="BU153" i="8"/>
  <c r="BU156" i="8"/>
  <c r="BU159" i="8"/>
  <c r="BU161" i="8"/>
  <c r="BU165" i="8"/>
  <c r="BU167" i="8"/>
  <c r="BU174" i="8"/>
  <c r="BU176" i="8"/>
  <c r="BU180" i="8"/>
  <c r="BU182" i="8"/>
  <c r="BU184" i="8"/>
  <c r="BU186" i="8"/>
  <c r="BU203" i="8"/>
  <c r="BU207" i="8"/>
  <c r="CB12" i="8"/>
  <c r="CB16" i="8"/>
  <c r="CB25" i="8"/>
  <c r="CB33" i="8"/>
  <c r="CB52" i="8"/>
  <c r="CB54" i="8"/>
  <c r="CB56" i="8"/>
  <c r="CB58" i="8"/>
  <c r="CB60" i="8"/>
  <c r="CB78" i="8"/>
  <c r="CB84" i="8"/>
  <c r="CB88" i="8"/>
  <c r="CB97" i="8"/>
  <c r="CB104" i="8"/>
  <c r="CB123" i="8"/>
  <c r="CB125" i="8"/>
  <c r="CB127" i="8"/>
  <c r="CB129" i="8"/>
  <c r="CB131" i="8"/>
  <c r="CB136" i="8"/>
  <c r="CB145" i="8"/>
  <c r="CB151" i="8"/>
  <c r="CB155" i="8"/>
  <c r="CB163" i="8"/>
  <c r="CB171" i="8"/>
  <c r="CB193" i="8"/>
  <c r="CB195" i="8"/>
  <c r="CB197" i="8"/>
  <c r="CB199" i="8"/>
  <c r="CB201" i="8"/>
  <c r="BN163" i="8"/>
  <c r="BN168" i="8"/>
  <c r="BN177" i="8"/>
  <c r="BU56" i="8"/>
  <c r="BU63" i="8"/>
  <c r="BU73" i="8"/>
  <c r="BU97" i="8"/>
  <c r="BU101" i="8"/>
  <c r="BU109" i="8"/>
  <c r="BU118" i="8"/>
  <c r="BU130" i="8"/>
  <c r="CB28" i="8"/>
  <c r="CB45" i="8"/>
  <c r="CB62" i="8"/>
  <c r="CB82" i="8"/>
  <c r="CB99" i="8"/>
  <c r="CB116" i="8"/>
  <c r="CB132" i="8"/>
  <c r="CB134" i="8"/>
  <c r="CB149" i="8"/>
  <c r="CB166" i="8"/>
  <c r="CB185" i="8"/>
  <c r="CB204" i="8"/>
  <c r="CB206" i="8"/>
  <c r="CB14" i="8"/>
  <c r="CB32" i="8"/>
  <c r="CB49" i="8"/>
  <c r="CB67" i="8"/>
  <c r="CB86" i="8"/>
  <c r="CB103" i="8"/>
  <c r="CB153" i="8"/>
  <c r="CB170" i="8"/>
  <c r="CB190" i="8"/>
  <c r="CB208" i="8"/>
  <c r="BG80" i="8"/>
  <c r="BG82" i="8"/>
  <c r="BG84" i="8"/>
  <c r="BG86" i="8"/>
  <c r="BG88" i="8"/>
  <c r="BG91" i="8"/>
  <c r="BG93" i="8"/>
  <c r="BG95" i="8"/>
  <c r="BG97" i="8"/>
  <c r="BN81" i="8"/>
  <c r="BN92" i="8"/>
  <c r="BN135" i="8"/>
  <c r="BN137" i="8"/>
  <c r="BN158" i="8"/>
  <c r="BN165" i="8"/>
  <c r="BN167" i="8"/>
  <c r="BN169" i="8"/>
  <c r="BN174" i="8"/>
  <c r="BN176" i="8"/>
  <c r="BU64" i="8"/>
  <c r="BU67" i="8"/>
  <c r="BU70" i="8"/>
  <c r="BU72" i="8"/>
  <c r="BU74" i="8"/>
  <c r="BU78" i="8"/>
  <c r="BU84" i="8"/>
  <c r="BU87" i="8"/>
  <c r="BU90" i="8"/>
  <c r="BU92" i="8"/>
  <c r="BU94" i="8"/>
  <c r="BU96" i="8"/>
  <c r="BU102" i="8"/>
  <c r="BU104" i="8"/>
  <c r="BU106" i="8"/>
  <c r="BU108" i="8"/>
  <c r="BU110" i="8"/>
  <c r="BU160" i="8"/>
  <c r="BU187" i="8"/>
  <c r="BU192" i="8"/>
  <c r="BU200" i="8"/>
  <c r="BU202" i="8"/>
  <c r="CB13" i="8"/>
  <c r="CB18" i="8"/>
  <c r="CB20" i="8"/>
  <c r="CB31" i="8"/>
  <c r="CB37" i="8"/>
  <c r="CB39" i="8"/>
  <c r="CB48" i="8"/>
  <c r="CB53" i="8"/>
  <c r="CB55" i="8"/>
  <c r="CB65" i="8"/>
  <c r="CB72" i="8"/>
  <c r="CB74" i="8"/>
  <c r="CB85" i="8"/>
  <c r="CB91" i="8"/>
  <c r="CB93" i="8"/>
  <c r="CB102" i="8"/>
  <c r="CB107" i="8"/>
  <c r="CB109" i="8"/>
  <c r="CB119" i="8"/>
  <c r="CB124" i="8"/>
  <c r="CB126" i="8"/>
  <c r="CB135" i="8"/>
  <c r="CB141" i="8"/>
  <c r="CB143" i="8"/>
  <c r="CB152" i="8"/>
  <c r="CB157" i="8"/>
  <c r="CB159" i="8"/>
  <c r="CB169" i="8"/>
  <c r="CB177" i="8"/>
  <c r="CB189" i="8"/>
  <c r="CB194" i="8"/>
  <c r="CB196" i="8"/>
  <c r="CB205" i="8"/>
  <c r="AS41" i="8"/>
  <c r="AS49" i="8"/>
  <c r="AS58" i="8"/>
  <c r="AS60" i="8"/>
  <c r="AS67" i="8"/>
  <c r="AS69" i="8"/>
  <c r="AS71" i="8"/>
  <c r="AS78" i="8"/>
  <c r="AS80" i="8"/>
  <c r="AS82" i="8"/>
  <c r="AS86" i="8"/>
  <c r="AS88" i="8"/>
  <c r="AS91" i="8"/>
  <c r="AS107" i="8"/>
  <c r="AS126" i="8"/>
  <c r="AS132" i="8"/>
  <c r="AS134" i="8"/>
  <c r="AS136" i="8"/>
  <c r="BG99" i="8"/>
  <c r="BG101" i="8"/>
  <c r="BG103" i="8"/>
  <c r="BG105" i="8"/>
  <c r="BG107" i="8"/>
  <c r="BG109" i="8"/>
  <c r="BG111" i="8"/>
  <c r="BG113" i="8"/>
  <c r="BG116" i="8"/>
  <c r="BG118" i="8"/>
  <c r="BG120" i="8"/>
  <c r="BG122" i="8"/>
  <c r="BG124" i="8"/>
  <c r="BG126" i="8"/>
  <c r="BG128" i="8"/>
  <c r="BG130" i="8"/>
  <c r="BG132" i="8"/>
  <c r="BG134" i="8"/>
  <c r="BG136" i="8"/>
  <c r="BG138" i="8"/>
  <c r="BG145" i="8"/>
  <c r="BG147" i="8"/>
  <c r="BN15" i="8"/>
  <c r="BN83" i="8"/>
  <c r="BN94" i="8"/>
  <c r="BN100" i="8"/>
  <c r="BN102" i="8"/>
  <c r="BU15" i="8"/>
  <c r="BU25" i="8"/>
  <c r="BU62" i="8"/>
  <c r="BU107" i="8"/>
  <c r="BU134" i="8"/>
  <c r="BU181" i="8"/>
  <c r="BU49" i="8"/>
  <c r="BU82" i="8"/>
  <c r="BU125" i="8"/>
  <c r="BU151" i="8"/>
  <c r="BU198" i="8"/>
  <c r="BU204" i="8"/>
  <c r="BN19" i="8"/>
  <c r="BN24" i="8"/>
  <c r="BN29" i="8"/>
  <c r="BN37" i="8"/>
  <c r="BN41" i="8"/>
  <c r="BN43" i="8"/>
  <c r="BN45" i="8"/>
  <c r="BN58" i="8"/>
  <c r="BN60" i="8"/>
  <c r="BN80" i="8"/>
  <c r="BN103" i="8"/>
  <c r="BN117" i="8"/>
  <c r="BN122" i="8"/>
  <c r="BN126" i="8"/>
  <c r="BN128" i="8"/>
  <c r="BN134" i="8"/>
  <c r="BN199" i="8"/>
  <c r="BN201" i="8"/>
  <c r="BU16" i="8"/>
  <c r="BU44" i="8"/>
  <c r="BU46" i="8"/>
  <c r="BU48" i="8"/>
  <c r="BU50" i="8"/>
  <c r="BU53" i="8"/>
  <c r="BU71" i="8"/>
  <c r="BU79" i="8"/>
  <c r="BU83" i="8"/>
  <c r="BU93" i="8"/>
  <c r="BU100" i="8"/>
  <c r="BU120" i="8"/>
  <c r="BU122" i="8"/>
  <c r="BU124" i="8"/>
  <c r="BU126" i="8"/>
  <c r="BU128" i="8"/>
  <c r="BU142" i="8"/>
  <c r="BU148" i="8"/>
  <c r="BU152" i="8"/>
  <c r="BU163" i="8"/>
  <c r="BU171" i="8"/>
  <c r="BU193" i="8"/>
  <c r="BU195" i="8"/>
  <c r="BU197" i="8"/>
  <c r="BU199" i="8"/>
  <c r="BU201" i="8"/>
  <c r="AL200" i="8"/>
  <c r="AS138" i="8"/>
  <c r="AS141" i="8"/>
  <c r="AS143" i="8"/>
  <c r="AS149" i="8"/>
  <c r="AS151" i="8"/>
  <c r="BN75" i="8"/>
  <c r="BN91" i="8"/>
  <c r="BN130" i="8"/>
  <c r="BN152" i="8"/>
  <c r="BN155" i="8"/>
  <c r="BN172" i="8"/>
  <c r="BN192" i="8"/>
  <c r="BN194" i="8"/>
  <c r="BU13" i="8"/>
  <c r="BU31" i="8"/>
  <c r="BU54" i="8"/>
  <c r="BU76" i="8"/>
  <c r="BU95" i="8"/>
  <c r="BU111" i="8"/>
  <c r="BU129" i="8"/>
  <c r="BU146" i="8"/>
  <c r="BU166" i="8"/>
  <c r="BU185" i="8"/>
  <c r="BU206" i="8"/>
  <c r="BU41" i="8"/>
  <c r="BU58" i="8"/>
  <c r="BU81" i="8"/>
  <c r="BU99" i="8"/>
  <c r="BU117" i="8"/>
  <c r="BU133" i="8"/>
  <c r="BU150" i="8"/>
  <c r="BU170" i="8"/>
  <c r="BU190" i="8"/>
  <c r="BU208" i="8"/>
  <c r="AL202" i="8"/>
  <c r="AS13" i="8"/>
  <c r="AS15" i="8"/>
  <c r="AS18" i="8"/>
  <c r="AS20" i="8"/>
  <c r="AS23" i="8"/>
  <c r="AS38" i="8"/>
  <c r="AS185" i="8"/>
  <c r="BG29" i="8"/>
  <c r="BG31" i="8"/>
  <c r="BG33" i="8"/>
  <c r="BG35" i="8"/>
  <c r="BG42" i="8"/>
  <c r="BG44" i="8"/>
  <c r="BG46" i="8"/>
  <c r="BG48" i="8"/>
  <c r="BG50" i="8"/>
  <c r="BG52" i="8"/>
  <c r="BG54" i="8"/>
  <c r="BG56" i="8"/>
  <c r="BG58" i="8"/>
  <c r="BG60" i="8"/>
  <c r="BG63" i="8"/>
  <c r="BG65" i="8"/>
  <c r="BG69" i="8"/>
  <c r="BG71" i="8"/>
  <c r="BG73" i="8"/>
  <c r="BG76" i="8"/>
  <c r="BG79" i="8"/>
  <c r="BG81" i="8"/>
  <c r="BG83" i="8"/>
  <c r="BG85" i="8"/>
  <c r="BG87" i="8"/>
  <c r="BN23" i="8"/>
  <c r="BN32" i="8"/>
  <c r="BN40" i="8"/>
  <c r="BN51" i="8"/>
  <c r="BN151" i="8"/>
  <c r="BN156" i="8"/>
  <c r="BN185" i="8"/>
  <c r="BN189" i="8"/>
  <c r="BU14" i="8"/>
  <c r="BU20" i="8"/>
  <c r="BU23" i="8"/>
  <c r="BU40" i="8"/>
  <c r="BU45" i="8"/>
  <c r="BU47" i="8"/>
  <c r="BU57" i="8"/>
  <c r="BU65" i="8"/>
  <c r="BU69" i="8"/>
  <c r="BU80" i="8"/>
  <c r="BU86" i="8"/>
  <c r="BU88" i="8"/>
  <c r="BU98" i="8"/>
  <c r="BU103" i="8"/>
  <c r="BU105" i="8"/>
  <c r="BU116" i="8"/>
  <c r="BU121" i="8"/>
  <c r="BU123" i="8"/>
  <c r="BU132" i="8"/>
  <c r="BU137" i="8"/>
  <c r="BU140" i="8"/>
  <c r="BU149" i="8"/>
  <c r="BU155" i="8"/>
  <c r="BU157" i="8"/>
  <c r="BU169" i="8"/>
  <c r="BU175" i="8"/>
  <c r="BU177" i="8"/>
  <c r="BU189" i="8"/>
  <c r="BU194" i="8"/>
  <c r="BU196" i="8"/>
  <c r="BU205" i="8"/>
  <c r="AZ14" i="8"/>
  <c r="BG185" i="8"/>
  <c r="BG187" i="8"/>
  <c r="BN67" i="8"/>
  <c r="BN71" i="8"/>
  <c r="BN73" i="8"/>
  <c r="BN104" i="8"/>
  <c r="BN106" i="8"/>
  <c r="BN132" i="8"/>
  <c r="BN140" i="8"/>
  <c r="BN142" i="8"/>
  <c r="BN161" i="8"/>
  <c r="AE155" i="8"/>
  <c r="AE157" i="8"/>
  <c r="AE159" i="8"/>
  <c r="AE163" i="8"/>
  <c r="AE166" i="8"/>
  <c r="AE168" i="8"/>
  <c r="AE170" i="8"/>
  <c r="AE183" i="8"/>
  <c r="AE187" i="8"/>
  <c r="AS40" i="8"/>
  <c r="AS92" i="8"/>
  <c r="AS94" i="8"/>
  <c r="AS96" i="8"/>
  <c r="AS98" i="8"/>
  <c r="AS104" i="8"/>
  <c r="AS106" i="8"/>
  <c r="AS191" i="8"/>
  <c r="AS193" i="8"/>
  <c r="AS199" i="8"/>
  <c r="AS201" i="8"/>
  <c r="BG90" i="8"/>
  <c r="BG92" i="8"/>
  <c r="BG94" i="8"/>
  <c r="BG96" i="8"/>
  <c r="BG98" i="8"/>
  <c r="BG100" i="8"/>
  <c r="BG102" i="8"/>
  <c r="BG104" i="8"/>
  <c r="BG106" i="8"/>
  <c r="BG108" i="8"/>
  <c r="BN13" i="8"/>
  <c r="BN42" i="8"/>
  <c r="BN82" i="8"/>
  <c r="BN86" i="8"/>
  <c r="BN93" i="8"/>
  <c r="BN95" i="8"/>
  <c r="BN97" i="8"/>
  <c r="BN99" i="8"/>
  <c r="BN118" i="8"/>
  <c r="BN121" i="8"/>
  <c r="BN196" i="8"/>
  <c r="AE58" i="8"/>
  <c r="AZ83" i="8"/>
  <c r="BG197" i="8"/>
  <c r="BG201" i="8"/>
  <c r="BG205" i="8"/>
  <c r="BG207" i="8"/>
  <c r="BN12" i="8"/>
  <c r="BN14" i="8"/>
  <c r="BN16" i="8"/>
  <c r="BN59" i="8"/>
  <c r="BN62" i="8"/>
  <c r="BN72" i="8"/>
  <c r="BN74" i="8"/>
  <c r="BN107" i="8"/>
  <c r="BN109" i="8"/>
  <c r="BN111" i="8"/>
  <c r="BN113" i="8"/>
  <c r="BN123" i="8"/>
  <c r="BN125" i="8"/>
  <c r="BN143" i="8"/>
  <c r="BN145" i="8"/>
  <c r="BN147" i="8"/>
  <c r="BN149" i="8"/>
  <c r="BN170" i="8"/>
  <c r="BG110" i="8"/>
  <c r="BG112" i="8"/>
  <c r="BG114" i="8"/>
  <c r="BG117" i="8"/>
  <c r="BG119" i="8"/>
  <c r="BG121" i="8"/>
  <c r="BG123" i="8"/>
  <c r="BG125" i="8"/>
  <c r="BG127" i="8"/>
  <c r="BG129" i="8"/>
  <c r="BG131" i="8"/>
  <c r="BG133" i="8"/>
  <c r="BG135" i="8"/>
  <c r="BG137" i="8"/>
  <c r="BG140" i="8"/>
  <c r="BG202" i="8"/>
  <c r="BN27" i="8"/>
  <c r="AS153" i="8"/>
  <c r="AS156" i="8"/>
  <c r="AS184" i="8"/>
  <c r="AS202" i="8"/>
  <c r="AS207" i="8"/>
  <c r="AZ12" i="8"/>
  <c r="BG165" i="8"/>
  <c r="BG169" i="8"/>
  <c r="BG171" i="8"/>
  <c r="BG174" i="8"/>
  <c r="BG176" i="8"/>
  <c r="BG180" i="8"/>
  <c r="BG184" i="8"/>
  <c r="BG189" i="8"/>
  <c r="BG191" i="8"/>
  <c r="BG193" i="8"/>
  <c r="BG195" i="8"/>
  <c r="BN21" i="8"/>
  <c r="BN38" i="8"/>
  <c r="BN49" i="8"/>
  <c r="BN68" i="8"/>
  <c r="BN70" i="8"/>
  <c r="BN78" i="8"/>
  <c r="BN87" i="8"/>
  <c r="BN90" i="8"/>
  <c r="BN203" i="8"/>
  <c r="BN206" i="8"/>
  <c r="AE87" i="8"/>
  <c r="BN101" i="8"/>
  <c r="BN108" i="8"/>
  <c r="BN110" i="8"/>
  <c r="BN120" i="8"/>
  <c r="BN127" i="8"/>
  <c r="BN129" i="8"/>
  <c r="BN136" i="8"/>
  <c r="BN144" i="8"/>
  <c r="BN146" i="8"/>
  <c r="BN191" i="8"/>
  <c r="BN193" i="8"/>
  <c r="BN200" i="8"/>
  <c r="BN208" i="8"/>
  <c r="AE51" i="8"/>
  <c r="AE53" i="8"/>
  <c r="AE57" i="8"/>
  <c r="AE59" i="8"/>
  <c r="AE62" i="8"/>
  <c r="AE88" i="8"/>
  <c r="AE91" i="8"/>
  <c r="AE95" i="8"/>
  <c r="AE97" i="8"/>
  <c r="AE99" i="8"/>
  <c r="AE103" i="8"/>
  <c r="AE113" i="8"/>
  <c r="AE116" i="8"/>
  <c r="AE120" i="8"/>
  <c r="AZ19" i="8"/>
  <c r="AZ75" i="8"/>
  <c r="AZ107" i="8"/>
  <c r="AZ190" i="8"/>
  <c r="BN18" i="8"/>
  <c r="BN20" i="8"/>
  <c r="BN39" i="8"/>
  <c r="BN44" i="8"/>
  <c r="BN46" i="8"/>
  <c r="BN69" i="8"/>
  <c r="BN76" i="8"/>
  <c r="BN79" i="8"/>
  <c r="BN88" i="8"/>
  <c r="BN96" i="8"/>
  <c r="BN98" i="8"/>
  <c r="BN105" i="8"/>
  <c r="BN112" i="8"/>
  <c r="BN114" i="8"/>
  <c r="BN124" i="8"/>
  <c r="BN131" i="8"/>
  <c r="BN133" i="8"/>
  <c r="BN141" i="8"/>
  <c r="BN148" i="8"/>
  <c r="BN150" i="8"/>
  <c r="BN153" i="8"/>
  <c r="BN162" i="8"/>
  <c r="BN166" i="8"/>
  <c r="BN171" i="8"/>
  <c r="BN175" i="8"/>
  <c r="BN183" i="8"/>
  <c r="BN187" i="8"/>
  <c r="BN195" i="8"/>
  <c r="BN197" i="8"/>
  <c r="BN205" i="8"/>
  <c r="AZ108" i="8"/>
  <c r="AZ127" i="8"/>
  <c r="AZ131" i="8"/>
  <c r="AZ140" i="8"/>
  <c r="AZ165" i="8"/>
  <c r="AZ169" i="8"/>
  <c r="AZ180" i="8"/>
  <c r="BG19" i="8"/>
  <c r="BG21" i="8"/>
  <c r="BG28" i="8"/>
  <c r="BG149" i="8"/>
  <c r="BG153" i="8"/>
  <c r="BG155" i="8"/>
  <c r="BG161" i="8"/>
  <c r="BG163" i="8"/>
  <c r="BG198" i="8"/>
  <c r="BG200" i="8"/>
  <c r="BG142" i="8"/>
  <c r="BG144" i="8"/>
  <c r="BG146" i="8"/>
  <c r="BG166" i="8"/>
  <c r="BG204" i="8"/>
  <c r="AZ126" i="8"/>
  <c r="AZ132" i="8"/>
  <c r="AZ134" i="8"/>
  <c r="AZ136" i="8"/>
  <c r="AZ138" i="8"/>
  <c r="AZ141" i="8"/>
  <c r="AZ143" i="8"/>
  <c r="AZ149" i="8"/>
  <c r="AZ151" i="8"/>
  <c r="AZ153" i="8"/>
  <c r="AZ156" i="8"/>
  <c r="AZ163" i="8"/>
  <c r="AZ170" i="8"/>
  <c r="AZ172" i="8"/>
  <c r="AZ175" i="8"/>
  <c r="AZ177" i="8"/>
  <c r="AZ182" i="8"/>
  <c r="AZ184" i="8"/>
  <c r="BG18" i="8"/>
  <c r="BG20" i="8"/>
  <c r="BG152" i="8"/>
  <c r="BG154" i="8"/>
  <c r="BG156" i="8"/>
  <c r="BG158" i="8"/>
  <c r="BG160" i="8"/>
  <c r="BG162" i="8"/>
  <c r="BG181" i="8"/>
  <c r="BG183" i="8"/>
  <c r="AZ42" i="8"/>
  <c r="AZ46" i="8"/>
  <c r="AZ68" i="8"/>
  <c r="AZ92" i="8"/>
  <c r="AZ96" i="8"/>
  <c r="AZ104" i="8"/>
  <c r="AZ111" i="8"/>
  <c r="AZ202" i="8"/>
  <c r="AZ207" i="8"/>
  <c r="BG12" i="8"/>
  <c r="BG14" i="8"/>
  <c r="BG16" i="8"/>
  <c r="BG24" i="8"/>
  <c r="BG27" i="8"/>
  <c r="BG39" i="8"/>
  <c r="BG151" i="8"/>
  <c r="BG168" i="8"/>
  <c r="BG170" i="8"/>
  <c r="BG172" i="8"/>
  <c r="BG182" i="8"/>
  <c r="BG190" i="8"/>
  <c r="BG192" i="8"/>
  <c r="BG199" i="8"/>
  <c r="BG206" i="8"/>
  <c r="BG208" i="8"/>
  <c r="AE191" i="8"/>
  <c r="AL63" i="8"/>
  <c r="AZ41" i="8"/>
  <c r="AZ49" i="8"/>
  <c r="AZ58" i="8"/>
  <c r="AZ60" i="8"/>
  <c r="AZ67" i="8"/>
  <c r="AZ69" i="8"/>
  <c r="AZ71" i="8"/>
  <c r="AZ78" i="8"/>
  <c r="AZ80" i="8"/>
  <c r="AZ91" i="8"/>
  <c r="AZ97" i="8"/>
  <c r="AZ99" i="8"/>
  <c r="AZ101" i="8"/>
  <c r="AZ103" i="8"/>
  <c r="AZ105" i="8"/>
  <c r="AZ121" i="8"/>
  <c r="AZ155" i="8"/>
  <c r="AZ185" i="8"/>
  <c r="AZ189" i="8"/>
  <c r="AZ191" i="8"/>
  <c r="AZ193" i="8"/>
  <c r="AZ199" i="8"/>
  <c r="AZ203" i="8"/>
  <c r="BG13" i="8"/>
  <c r="BG15" i="8"/>
  <c r="BG17" i="8"/>
  <c r="BG25" i="8"/>
  <c r="BG38" i="8"/>
  <c r="BG40" i="8"/>
  <c r="BG141" i="8"/>
  <c r="BG143" i="8"/>
  <c r="BG150" i="8"/>
  <c r="BG157" i="8"/>
  <c r="BG159" i="8"/>
  <c r="BG167" i="8"/>
  <c r="BG175" i="8"/>
  <c r="BG177" i="8"/>
  <c r="BG186" i="8"/>
  <c r="BG194" i="8"/>
  <c r="BG196" i="8"/>
  <c r="BG203" i="8"/>
  <c r="AZ15" i="8"/>
  <c r="AZ20" i="8"/>
  <c r="AZ38" i="8"/>
  <c r="AZ45" i="8"/>
  <c r="AZ82" i="8"/>
  <c r="AZ86" i="8"/>
  <c r="AZ88" i="8"/>
  <c r="AZ102" i="8"/>
  <c r="AZ112" i="8"/>
  <c r="AZ123" i="8"/>
  <c r="AZ130" i="8"/>
  <c r="AZ161" i="8"/>
  <c r="AZ176" i="8"/>
  <c r="AZ201" i="8"/>
  <c r="AZ147" i="8"/>
  <c r="AZ206" i="8"/>
  <c r="AS14" i="8"/>
  <c r="AS168" i="8"/>
  <c r="AZ21" i="8"/>
  <c r="AZ24" i="8"/>
  <c r="AZ29" i="8"/>
  <c r="AZ37" i="8"/>
  <c r="AZ39" i="8"/>
  <c r="AZ62" i="8"/>
  <c r="AZ72" i="8"/>
  <c r="AZ76" i="8"/>
  <c r="AZ87" i="8"/>
  <c r="AZ95" i="8"/>
  <c r="AZ113" i="8"/>
  <c r="AZ117" i="8"/>
  <c r="AZ120" i="8"/>
  <c r="AZ122" i="8"/>
  <c r="AZ124" i="8"/>
  <c r="AZ137" i="8"/>
  <c r="AZ144" i="8"/>
  <c r="AZ148" i="8"/>
  <c r="AZ158" i="8"/>
  <c r="AZ168" i="8"/>
  <c r="AZ192" i="8"/>
  <c r="AZ194" i="8"/>
  <c r="AZ196" i="8"/>
  <c r="AZ198" i="8"/>
  <c r="AZ200" i="8"/>
  <c r="J48" i="8"/>
  <c r="J50" i="8"/>
  <c r="J54" i="8"/>
  <c r="J57" i="8"/>
  <c r="J62" i="8"/>
  <c r="J70" i="8"/>
  <c r="J72" i="8"/>
  <c r="J74" i="8"/>
  <c r="J78" i="8"/>
  <c r="J82" i="8"/>
  <c r="J90" i="8"/>
  <c r="J92" i="8"/>
  <c r="J94" i="8"/>
  <c r="J96" i="8"/>
  <c r="J98" i="8"/>
  <c r="J100" i="8"/>
  <c r="J124" i="8"/>
  <c r="J126" i="8"/>
  <c r="J128" i="8"/>
  <c r="J130" i="8"/>
  <c r="J132" i="8"/>
  <c r="J134" i="8"/>
  <c r="J141" i="8"/>
  <c r="J143" i="8"/>
  <c r="J147" i="8"/>
  <c r="J149" i="8"/>
  <c r="J151" i="8"/>
  <c r="X33" i="8"/>
  <c r="X37" i="8"/>
  <c r="X39" i="8"/>
  <c r="X41" i="8"/>
  <c r="X43" i="8"/>
  <c r="X45" i="8"/>
  <c r="X51" i="8"/>
  <c r="X53" i="8"/>
  <c r="X55" i="8"/>
  <c r="X62" i="8"/>
  <c r="X70" i="8"/>
  <c r="X72" i="8"/>
  <c r="X74" i="8"/>
  <c r="X78" i="8"/>
  <c r="X80" i="8"/>
  <c r="X82" i="8"/>
  <c r="X105" i="8"/>
  <c r="X107" i="8"/>
  <c r="X109" i="8"/>
  <c r="X111" i="8"/>
  <c r="X113" i="8"/>
  <c r="X116" i="8"/>
  <c r="X122" i="8"/>
  <c r="X124" i="8"/>
  <c r="X132" i="8"/>
  <c r="X138" i="8"/>
  <c r="X141" i="8"/>
  <c r="X143" i="8"/>
  <c r="X145" i="8"/>
  <c r="X147" i="8"/>
  <c r="X149" i="8"/>
  <c r="X170" i="8"/>
  <c r="X172" i="8"/>
  <c r="X175" i="8"/>
  <c r="X181" i="8"/>
  <c r="AE190" i="8"/>
  <c r="AE192" i="8"/>
  <c r="AE198" i="8"/>
  <c r="AL15" i="8"/>
  <c r="AL25" i="8"/>
  <c r="AL47" i="8"/>
  <c r="AL51" i="8"/>
  <c r="AL59" i="8"/>
  <c r="AL64" i="8"/>
  <c r="AL70" i="8"/>
  <c r="AL80" i="8"/>
  <c r="AL84" i="8"/>
  <c r="AL88" i="8"/>
  <c r="AL97" i="8"/>
  <c r="AL118" i="8"/>
  <c r="AL122" i="8"/>
  <c r="AL130" i="8"/>
  <c r="AS19" i="8"/>
  <c r="AS95" i="8"/>
  <c r="AS161" i="8"/>
  <c r="AS163" i="8"/>
  <c r="AZ13" i="8"/>
  <c r="AZ40" i="8"/>
  <c r="AZ70" i="8"/>
  <c r="AZ90" i="8"/>
  <c r="AZ106" i="8"/>
  <c r="AZ125" i="8"/>
  <c r="AZ142" i="8"/>
  <c r="AZ162" i="8"/>
  <c r="AZ183" i="8"/>
  <c r="AS111" i="8"/>
  <c r="AZ18" i="8"/>
  <c r="AZ44" i="8"/>
  <c r="AZ74" i="8"/>
  <c r="AZ94" i="8"/>
  <c r="AZ110" i="8"/>
  <c r="AZ129" i="8"/>
  <c r="AZ146" i="8"/>
  <c r="AZ167" i="8"/>
  <c r="AZ208" i="8"/>
  <c r="X183" i="8"/>
  <c r="X185" i="8"/>
  <c r="X190" i="8"/>
  <c r="AE14" i="8"/>
  <c r="AE27" i="8"/>
  <c r="AE29" i="8"/>
  <c r="AE31" i="8"/>
  <c r="AE33" i="8"/>
  <c r="AE35" i="8"/>
  <c r="AE38" i="8"/>
  <c r="AE40" i="8"/>
  <c r="AE42" i="8"/>
  <c r="AE44" i="8"/>
  <c r="AE46" i="8"/>
  <c r="AE48" i="8"/>
  <c r="AE50" i="8"/>
  <c r="AL90" i="8"/>
  <c r="AL92" i="8"/>
  <c r="AL94" i="8"/>
  <c r="AL96" i="8"/>
  <c r="AL98" i="8"/>
  <c r="AL100" i="8"/>
  <c r="AL106" i="8"/>
  <c r="AL108" i="8"/>
  <c r="AL110" i="8"/>
  <c r="AL112" i="8"/>
  <c r="AL114" i="8"/>
  <c r="AL117" i="8"/>
  <c r="AL123" i="8"/>
  <c r="AL125" i="8"/>
  <c r="AL127" i="8"/>
  <c r="AL156" i="8"/>
  <c r="AL158" i="8"/>
  <c r="AL160" i="8"/>
  <c r="AL162" i="8"/>
  <c r="AS108" i="8"/>
  <c r="AS110" i="8"/>
  <c r="AS112" i="8"/>
  <c r="AS114" i="8"/>
  <c r="AS123" i="8"/>
  <c r="AS125" i="8"/>
  <c r="AS165" i="8"/>
  <c r="AS167" i="8"/>
  <c r="AS169" i="8"/>
  <c r="AS171" i="8"/>
  <c r="AS180" i="8"/>
  <c r="AS183" i="8"/>
  <c r="AZ16" i="8"/>
  <c r="AZ23" i="8"/>
  <c r="AZ27" i="8"/>
  <c r="AZ43" i="8"/>
  <c r="AZ51" i="8"/>
  <c r="AZ59" i="8"/>
  <c r="AZ73" i="8"/>
  <c r="AZ79" i="8"/>
  <c r="AZ81" i="8"/>
  <c r="AZ93" i="8"/>
  <c r="AZ98" i="8"/>
  <c r="AZ100" i="8"/>
  <c r="AZ109" i="8"/>
  <c r="AZ114" i="8"/>
  <c r="AZ118" i="8"/>
  <c r="AZ128" i="8"/>
  <c r="AZ133" i="8"/>
  <c r="AZ135" i="8"/>
  <c r="AZ145" i="8"/>
  <c r="AZ150" i="8"/>
  <c r="AZ152" i="8"/>
  <c r="AZ166" i="8"/>
  <c r="AZ171" i="8"/>
  <c r="AZ174" i="8"/>
  <c r="AZ187" i="8"/>
  <c r="AZ195" i="8"/>
  <c r="AZ197" i="8"/>
  <c r="AZ205" i="8"/>
  <c r="AS45" i="8"/>
  <c r="AS130" i="8"/>
  <c r="AL129" i="8"/>
  <c r="AL131" i="8"/>
  <c r="AL133" i="8"/>
  <c r="AL165" i="8"/>
  <c r="AL167" i="8"/>
  <c r="AL171" i="8"/>
  <c r="AL174" i="8"/>
  <c r="AL176" i="8"/>
  <c r="AL182" i="8"/>
  <c r="AL184" i="8"/>
  <c r="AL186" i="8"/>
  <c r="AL191" i="8"/>
  <c r="AL193" i="8"/>
  <c r="AL195" i="8"/>
  <c r="AL199" i="8"/>
  <c r="AL203" i="8"/>
  <c r="AL207" i="8"/>
  <c r="AS12" i="8"/>
  <c r="AS42" i="8"/>
  <c r="AS44" i="8"/>
  <c r="AS46" i="8"/>
  <c r="AS51" i="8"/>
  <c r="AS68" i="8"/>
  <c r="AS70" i="8"/>
  <c r="AS75" i="8"/>
  <c r="AS97" i="8"/>
  <c r="AS99" i="8"/>
  <c r="AS101" i="8"/>
  <c r="AS103" i="8"/>
  <c r="AS105" i="8"/>
  <c r="AS127" i="8"/>
  <c r="AS129" i="8"/>
  <c r="AS131" i="8"/>
  <c r="AS133" i="8"/>
  <c r="AS140" i="8"/>
  <c r="AS142" i="8"/>
  <c r="AS147" i="8"/>
  <c r="AS170" i="8"/>
  <c r="AS172" i="8"/>
  <c r="AS175" i="8"/>
  <c r="AS177" i="8"/>
  <c r="AS182" i="8"/>
  <c r="AE15" i="8"/>
  <c r="AE18" i="8"/>
  <c r="AE23" i="8"/>
  <c r="AE25" i="8"/>
  <c r="AE28" i="8"/>
  <c r="AE32" i="8"/>
  <c r="AE43" i="8"/>
  <c r="AE45" i="8"/>
  <c r="AE49" i="8"/>
  <c r="AS21" i="8"/>
  <c r="AS24" i="8"/>
  <c r="AS29" i="8"/>
  <c r="AS37" i="8"/>
  <c r="AS39" i="8"/>
  <c r="AS72" i="8"/>
  <c r="AS74" i="8"/>
  <c r="AS76" i="8"/>
  <c r="AS79" i="8"/>
  <c r="AS87" i="8"/>
  <c r="AS90" i="8"/>
  <c r="AS113" i="8"/>
  <c r="AS117" i="8"/>
  <c r="AS120" i="8"/>
  <c r="AS122" i="8"/>
  <c r="AS124" i="8"/>
  <c r="AS144" i="8"/>
  <c r="AS146" i="8"/>
  <c r="AS148" i="8"/>
  <c r="AS150" i="8"/>
  <c r="AS158" i="8"/>
  <c r="AS162" i="8"/>
  <c r="AS190" i="8"/>
  <c r="AS192" i="8"/>
  <c r="AS194" i="8"/>
  <c r="AS198" i="8"/>
  <c r="AS200" i="8"/>
  <c r="AL69" i="8"/>
  <c r="AL83" i="8"/>
  <c r="AS189" i="8"/>
  <c r="AS196" i="8"/>
  <c r="AS203" i="8"/>
  <c r="AS206" i="8"/>
  <c r="AL41" i="8"/>
  <c r="AL137" i="8"/>
  <c r="AL150" i="8"/>
  <c r="AS208" i="8"/>
  <c r="AL16" i="8"/>
  <c r="AL19" i="8"/>
  <c r="AL21" i="8"/>
  <c r="AL24" i="8"/>
  <c r="AL27" i="8"/>
  <c r="AL29" i="8"/>
  <c r="AL35" i="8"/>
  <c r="AL38" i="8"/>
  <c r="AL40" i="8"/>
  <c r="AL42" i="8"/>
  <c r="AL44" i="8"/>
  <c r="AL46" i="8"/>
  <c r="AL52" i="8"/>
  <c r="AL54" i="8"/>
  <c r="AL56" i="8"/>
  <c r="AL58" i="8"/>
  <c r="AL60" i="8"/>
  <c r="AL111" i="8"/>
  <c r="AL134" i="8"/>
  <c r="AL138" i="8"/>
  <c r="AL147" i="8"/>
  <c r="AL151" i="8"/>
  <c r="AL155" i="8"/>
  <c r="AL163" i="8"/>
  <c r="AL192" i="8"/>
  <c r="AS16" i="8"/>
  <c r="AS27" i="8"/>
  <c r="AS32" i="8"/>
  <c r="AS43" i="8"/>
  <c r="AS59" i="8"/>
  <c r="AS62" i="8"/>
  <c r="AS73" i="8"/>
  <c r="AS81" i="8"/>
  <c r="AS83" i="8"/>
  <c r="AS93" i="8"/>
  <c r="AS100" i="8"/>
  <c r="AS102" i="8"/>
  <c r="AS109" i="8"/>
  <c r="AS118" i="8"/>
  <c r="AS121" i="8"/>
  <c r="AS128" i="8"/>
  <c r="AS135" i="8"/>
  <c r="AS137" i="8"/>
  <c r="AS145" i="8"/>
  <c r="AS152" i="8"/>
  <c r="AS155" i="8"/>
  <c r="AS166" i="8"/>
  <c r="AS174" i="8"/>
  <c r="AS176" i="8"/>
  <c r="AS187" i="8"/>
  <c r="AS195" i="8"/>
  <c r="AS197" i="8"/>
  <c r="AS205" i="8"/>
  <c r="AL14" i="8"/>
  <c r="AL57" i="8"/>
  <c r="AL87" i="8"/>
  <c r="AL128" i="8"/>
  <c r="AL154" i="8"/>
  <c r="AE74" i="8"/>
  <c r="AL33" i="8"/>
  <c r="AL78" i="8"/>
  <c r="AL104" i="8"/>
  <c r="AL145" i="8"/>
  <c r="AE98" i="8"/>
  <c r="AE100" i="8"/>
  <c r="AE102" i="8"/>
  <c r="AE104" i="8"/>
  <c r="AE106" i="8"/>
  <c r="AE108" i="8"/>
  <c r="AE110" i="8"/>
  <c r="AE112" i="8"/>
  <c r="AE114" i="8"/>
  <c r="AE117" i="8"/>
  <c r="AE119" i="8"/>
  <c r="AE121" i="8"/>
  <c r="AE131" i="8"/>
  <c r="AE133" i="8"/>
  <c r="AE135" i="8"/>
  <c r="AE137" i="8"/>
  <c r="AE140" i="8"/>
  <c r="AE154" i="8"/>
  <c r="AE165" i="8"/>
  <c r="AE167" i="8"/>
  <c r="AE169" i="8"/>
  <c r="AE171" i="8"/>
  <c r="AE174" i="8"/>
  <c r="AE182" i="8"/>
  <c r="AE184" i="8"/>
  <c r="AE186" i="8"/>
  <c r="AL23" i="8"/>
  <c r="AL30" i="8"/>
  <c r="AL34" i="8"/>
  <c r="AL43" i="8"/>
  <c r="AL50" i="8"/>
  <c r="AL71" i="8"/>
  <c r="AL73" i="8"/>
  <c r="AL76" i="8"/>
  <c r="AL79" i="8"/>
  <c r="AL81" i="8"/>
  <c r="AL95" i="8"/>
  <c r="AL101" i="8"/>
  <c r="AL105" i="8"/>
  <c r="AL113" i="8"/>
  <c r="AL121" i="8"/>
  <c r="AL140" i="8"/>
  <c r="AL142" i="8"/>
  <c r="AL144" i="8"/>
  <c r="AL146" i="8"/>
  <c r="AL148" i="8"/>
  <c r="AL161" i="8"/>
  <c r="AL168" i="8"/>
  <c r="AL172" i="8"/>
  <c r="AL175" i="8"/>
  <c r="AL183" i="8"/>
  <c r="AL185" i="8"/>
  <c r="J155" i="8"/>
  <c r="J157" i="8"/>
  <c r="J159" i="8"/>
  <c r="J161" i="8"/>
  <c r="J171" i="8"/>
  <c r="J174" i="8"/>
  <c r="Q14" i="8"/>
  <c r="Q16" i="8"/>
  <c r="Q19" i="8"/>
  <c r="Q29" i="8"/>
  <c r="Q31" i="8"/>
  <c r="Q33" i="8"/>
  <c r="Q35" i="8"/>
  <c r="Q38" i="8"/>
  <c r="Q44" i="8"/>
  <c r="X193" i="8"/>
  <c r="X195" i="8"/>
  <c r="X203" i="8"/>
  <c r="X207" i="8"/>
  <c r="AE39" i="8"/>
  <c r="AE67" i="8"/>
  <c r="AE80" i="8"/>
  <c r="AE82" i="8"/>
  <c r="AE86" i="8"/>
  <c r="AE96" i="8"/>
  <c r="AE142" i="8"/>
  <c r="AE144" i="8"/>
  <c r="AE146" i="8"/>
  <c r="AE148" i="8"/>
  <c r="AE150" i="8"/>
  <c r="AE152" i="8"/>
  <c r="AE200" i="8"/>
  <c r="AL28" i="8"/>
  <c r="AL45" i="8"/>
  <c r="AL62" i="8"/>
  <c r="AL82" i="8"/>
  <c r="AL99" i="8"/>
  <c r="AL116" i="8"/>
  <c r="AL132" i="8"/>
  <c r="AL149" i="8"/>
  <c r="AL166" i="8"/>
  <c r="AL170" i="8"/>
  <c r="AL180" i="8"/>
  <c r="AL187" i="8"/>
  <c r="AL190" i="8"/>
  <c r="AL197" i="8"/>
  <c r="AL204" i="8"/>
  <c r="AL206" i="8"/>
  <c r="AE129" i="8"/>
  <c r="AL13" i="8"/>
  <c r="AL32" i="8"/>
  <c r="AL49" i="8"/>
  <c r="AL67" i="8"/>
  <c r="AL86" i="8"/>
  <c r="AL103" i="8"/>
  <c r="AL120" i="8"/>
  <c r="AL136" i="8"/>
  <c r="AL153" i="8"/>
  <c r="AL194" i="8"/>
  <c r="AL201" i="8"/>
  <c r="AL208" i="8"/>
  <c r="X20" i="8"/>
  <c r="X25" i="8"/>
  <c r="X63" i="8"/>
  <c r="X162" i="8"/>
  <c r="X171" i="8"/>
  <c r="X182" i="8"/>
  <c r="AE13" i="8"/>
  <c r="AE24" i="8"/>
  <c r="AE60" i="8"/>
  <c r="AE63" i="8"/>
  <c r="AE65" i="8"/>
  <c r="AE69" i="8"/>
  <c r="AE71" i="8"/>
  <c r="AE73" i="8"/>
  <c r="AE76" i="8"/>
  <c r="AE79" i="8"/>
  <c r="AE81" i="8"/>
  <c r="AE83" i="8"/>
  <c r="AE85" i="8"/>
  <c r="AE109" i="8"/>
  <c r="AE122" i="8"/>
  <c r="AE124" i="8"/>
  <c r="AE130" i="8"/>
  <c r="AE132" i="8"/>
  <c r="AE134" i="8"/>
  <c r="AE136" i="8"/>
  <c r="AE147" i="8"/>
  <c r="AE149" i="8"/>
  <c r="AE151" i="8"/>
  <c r="AE153" i="8"/>
  <c r="AE162" i="8"/>
  <c r="AE193" i="8"/>
  <c r="AE195" i="8"/>
  <c r="AE203" i="8"/>
  <c r="AE205" i="8"/>
  <c r="AE207" i="8"/>
  <c r="AL12" i="8"/>
  <c r="AL18" i="8"/>
  <c r="AL20" i="8"/>
  <c r="AL31" i="8"/>
  <c r="AL37" i="8"/>
  <c r="AL39" i="8"/>
  <c r="AL48" i="8"/>
  <c r="AL53" i="8"/>
  <c r="AL55" i="8"/>
  <c r="AL65" i="8"/>
  <c r="AL72" i="8"/>
  <c r="AL74" i="8"/>
  <c r="AL85" i="8"/>
  <c r="AL91" i="8"/>
  <c r="AL93" i="8"/>
  <c r="AL102" i="8"/>
  <c r="AL107" i="8"/>
  <c r="AL109" i="8"/>
  <c r="AL119" i="8"/>
  <c r="AL124" i="8"/>
  <c r="AL126" i="8"/>
  <c r="AL135" i="8"/>
  <c r="AL141" i="8"/>
  <c r="AL143" i="8"/>
  <c r="AL152" i="8"/>
  <c r="AL157" i="8"/>
  <c r="AL159" i="8"/>
  <c r="AL169" i="8"/>
  <c r="AL177" i="8"/>
  <c r="AL181" i="8"/>
  <c r="AL189" i="8"/>
  <c r="AL196" i="8"/>
  <c r="AL198" i="8"/>
  <c r="AL205" i="8"/>
  <c r="Q13" i="8"/>
  <c r="Q18" i="8"/>
  <c r="Q23" i="8"/>
  <c r="Q32" i="8"/>
  <c r="Q37" i="8"/>
  <c r="Q49" i="8"/>
  <c r="Q71" i="8"/>
  <c r="Q76" i="8"/>
  <c r="Q91" i="8"/>
  <c r="Q95" i="8"/>
  <c r="Q107" i="8"/>
  <c r="Q111" i="8"/>
  <c r="Q125" i="8"/>
  <c r="Q142" i="8"/>
  <c r="Q146" i="8"/>
  <c r="Q160" i="8"/>
  <c r="Q166" i="8"/>
  <c r="Q175" i="8"/>
  <c r="Q181" i="8"/>
  <c r="Q185" i="8"/>
  <c r="X56" i="8"/>
  <c r="X127" i="8"/>
  <c r="AE47" i="8"/>
  <c r="AE84" i="8"/>
  <c r="AE118" i="8"/>
  <c r="AE126" i="8"/>
  <c r="AE128" i="8"/>
  <c r="AE161" i="8"/>
  <c r="AE176" i="8"/>
  <c r="AE180" i="8"/>
  <c r="AE199" i="8"/>
  <c r="AE20" i="8"/>
  <c r="AE55" i="8"/>
  <c r="AE93" i="8"/>
  <c r="AE202" i="8"/>
  <c r="AE16" i="8"/>
  <c r="AE19" i="8"/>
  <c r="AE21" i="8"/>
  <c r="AE30" i="8"/>
  <c r="AE34" i="8"/>
  <c r="AE37" i="8"/>
  <c r="AE41" i="8"/>
  <c r="AE52" i="8"/>
  <c r="AE54" i="8"/>
  <c r="AE56" i="8"/>
  <c r="AE64" i="8"/>
  <c r="AE70" i="8"/>
  <c r="AE72" i="8"/>
  <c r="AE78" i="8"/>
  <c r="AE90" i="8"/>
  <c r="AE92" i="8"/>
  <c r="AE94" i="8"/>
  <c r="AE101" i="8"/>
  <c r="AE105" i="8"/>
  <c r="AE107" i="8"/>
  <c r="AE111" i="8"/>
  <c r="AE123" i="8"/>
  <c r="AE125" i="8"/>
  <c r="AE127" i="8"/>
  <c r="AE138" i="8"/>
  <c r="AE141" i="8"/>
  <c r="AE143" i="8"/>
  <c r="AE145" i="8"/>
  <c r="AE156" i="8"/>
  <c r="AE158" i="8"/>
  <c r="AE160" i="8"/>
  <c r="AE172" i="8"/>
  <c r="AE175" i="8"/>
  <c r="AE177" i="8"/>
  <c r="AE181" i="8"/>
  <c r="AE196" i="8"/>
  <c r="X24" i="8"/>
  <c r="X152" i="8"/>
  <c r="X189" i="8"/>
  <c r="X194" i="8"/>
  <c r="AE197" i="8"/>
  <c r="AE204" i="8"/>
  <c r="AE206" i="8"/>
  <c r="X32" i="8"/>
  <c r="X42" i="8"/>
  <c r="X69" i="8"/>
  <c r="X79" i="8"/>
  <c r="X86" i="8"/>
  <c r="X99" i="8"/>
  <c r="AE185" i="8"/>
  <c r="AE189" i="8"/>
  <c r="AE194" i="8"/>
  <c r="AE201" i="8"/>
  <c r="AE208" i="8"/>
  <c r="X83" i="8"/>
  <c r="X87" i="8"/>
  <c r="X96" i="8"/>
  <c r="X100" i="8"/>
  <c r="X104" i="8"/>
  <c r="X112" i="8"/>
  <c r="X133" i="8"/>
  <c r="X137" i="8"/>
  <c r="X146" i="8"/>
  <c r="X166" i="8"/>
  <c r="Q196" i="8"/>
  <c r="X31" i="8"/>
  <c r="X57" i="8"/>
  <c r="X59" i="8"/>
  <c r="X76" i="8"/>
  <c r="X103" i="8"/>
  <c r="X126" i="8"/>
  <c r="X128" i="8"/>
  <c r="X130" i="8"/>
  <c r="X144" i="8"/>
  <c r="X154" i="8"/>
  <c r="X199" i="8"/>
  <c r="X201" i="8"/>
  <c r="X18" i="8"/>
  <c r="X49" i="8"/>
  <c r="X94" i="8"/>
  <c r="X120" i="8"/>
  <c r="X160" i="8"/>
  <c r="AE12" i="8"/>
  <c r="Q46" i="8"/>
  <c r="Q48" i="8"/>
  <c r="Q50" i="8"/>
  <c r="Q52" i="8"/>
  <c r="Q54" i="8"/>
  <c r="Q64" i="8"/>
  <c r="Q67" i="8"/>
  <c r="Q70" i="8"/>
  <c r="Q72" i="8"/>
  <c r="Q74" i="8"/>
  <c r="Q78" i="8"/>
  <c r="Q84" i="8"/>
  <c r="Q87" i="8"/>
  <c r="Q90" i="8"/>
  <c r="Q92" i="8"/>
  <c r="Q94" i="8"/>
  <c r="Q96" i="8"/>
  <c r="Q104" i="8"/>
  <c r="Q106" i="8"/>
  <c r="Q108" i="8"/>
  <c r="Q110" i="8"/>
  <c r="Q112" i="8"/>
  <c r="Q122" i="8"/>
  <c r="Q124" i="8"/>
  <c r="Q126" i="8"/>
  <c r="Q128" i="8"/>
  <c r="Q130" i="8"/>
  <c r="Q136" i="8"/>
  <c r="Q138" i="8"/>
  <c r="Q141" i="8"/>
  <c r="Q143" i="8"/>
  <c r="Q145" i="8"/>
  <c r="Q147" i="8"/>
  <c r="Q155" i="8"/>
  <c r="Q157" i="8"/>
  <c r="Q159" i="8"/>
  <c r="Q161" i="8"/>
  <c r="Q165" i="8"/>
  <c r="Q167" i="8"/>
  <c r="Q171" i="8"/>
  <c r="Q174" i="8"/>
  <c r="Q176" i="8"/>
  <c r="Q180" i="8"/>
  <c r="Q182" i="8"/>
  <c r="Q184" i="8"/>
  <c r="Q186" i="8"/>
  <c r="Q191" i="8"/>
  <c r="Q193" i="8"/>
  <c r="Q195" i="8"/>
  <c r="Q201" i="8"/>
  <c r="Q203" i="8"/>
  <c r="Q205" i="8"/>
  <c r="Q207" i="8"/>
  <c r="X12" i="8"/>
  <c r="X14" i="8"/>
  <c r="X16" i="8"/>
  <c r="X19" i="8"/>
  <c r="X21" i="8"/>
  <c r="X40" i="8"/>
  <c r="X46" i="8"/>
  <c r="X50" i="8"/>
  <c r="X58" i="8"/>
  <c r="X67" i="8"/>
  <c r="X88" i="8"/>
  <c r="X91" i="8"/>
  <c r="X93" i="8"/>
  <c r="X95" i="8"/>
  <c r="X97" i="8"/>
  <c r="X110" i="8"/>
  <c r="X117" i="8"/>
  <c r="X121" i="8"/>
  <c r="X129" i="8"/>
  <c r="X136" i="8"/>
  <c r="X153" i="8"/>
  <c r="X155" i="8"/>
  <c r="X157" i="8"/>
  <c r="X161" i="8"/>
  <c r="X163" i="8"/>
  <c r="X169" i="8"/>
  <c r="X180" i="8"/>
  <c r="X200" i="8"/>
  <c r="X202" i="8"/>
  <c r="X23" i="8"/>
  <c r="X44" i="8"/>
  <c r="X60" i="8"/>
  <c r="X81" i="8"/>
  <c r="X98" i="8"/>
  <c r="X114" i="8"/>
  <c r="X131" i="8"/>
  <c r="X148" i="8"/>
  <c r="X150" i="8"/>
  <c r="X159" i="8"/>
  <c r="X165" i="8"/>
  <c r="X167" i="8"/>
  <c r="X177" i="8"/>
  <c r="X184" i="8"/>
  <c r="X186" i="8"/>
  <c r="X197" i="8"/>
  <c r="X204" i="8"/>
  <c r="X206" i="8"/>
  <c r="Q55" i="8"/>
  <c r="Q131" i="8"/>
  <c r="Q135" i="8"/>
  <c r="X29" i="8"/>
  <c r="X48" i="8"/>
  <c r="X65" i="8"/>
  <c r="X85" i="8"/>
  <c r="X102" i="8"/>
  <c r="X119" i="8"/>
  <c r="X135" i="8"/>
  <c r="X192" i="8"/>
  <c r="X208" i="8"/>
  <c r="Q190" i="8"/>
  <c r="X13" i="8"/>
  <c r="X15" i="8"/>
  <c r="X27" i="8"/>
  <c r="X35" i="8"/>
  <c r="X38" i="8"/>
  <c r="X47" i="8"/>
  <c r="X52" i="8"/>
  <c r="X54" i="8"/>
  <c r="X64" i="8"/>
  <c r="X71" i="8"/>
  <c r="X73" i="8"/>
  <c r="X84" i="8"/>
  <c r="X90" i="8"/>
  <c r="X92" i="8"/>
  <c r="X101" i="8"/>
  <c r="X106" i="8"/>
  <c r="X108" i="8"/>
  <c r="X118" i="8"/>
  <c r="X123" i="8"/>
  <c r="X125" i="8"/>
  <c r="X134" i="8"/>
  <c r="X140" i="8"/>
  <c r="X142" i="8"/>
  <c r="X151" i="8"/>
  <c r="X156" i="8"/>
  <c r="X158" i="8"/>
  <c r="X168" i="8"/>
  <c r="X174" i="8"/>
  <c r="X176" i="8"/>
  <c r="X187" i="8"/>
  <c r="X196" i="8"/>
  <c r="X198" i="8"/>
  <c r="X205" i="8"/>
  <c r="Q24" i="8"/>
  <c r="Q42" i="8"/>
  <c r="Q62" i="8"/>
  <c r="Q82" i="8"/>
  <c r="Q100" i="8"/>
  <c r="Q118" i="8"/>
  <c r="Q134" i="8"/>
  <c r="Q151" i="8"/>
  <c r="Q199" i="8"/>
  <c r="J172" i="8"/>
  <c r="Q25" i="8"/>
  <c r="Q39" i="8"/>
  <c r="Q43" i="8"/>
  <c r="Q63" i="8"/>
  <c r="Q79" i="8"/>
  <c r="Q83" i="8"/>
  <c r="Q97" i="8"/>
  <c r="Q101" i="8"/>
  <c r="Q113" i="8"/>
  <c r="Q119" i="8"/>
  <c r="Q148" i="8"/>
  <c r="Q153" i="8"/>
  <c r="Q168" i="8"/>
  <c r="Q200" i="8"/>
  <c r="Q202" i="8"/>
  <c r="Q53" i="8"/>
  <c r="Q129" i="8"/>
  <c r="Q194" i="8"/>
  <c r="Q15" i="8"/>
  <c r="Q27" i="8"/>
  <c r="Q34" i="8"/>
  <c r="Q51" i="8"/>
  <c r="Q73" i="8"/>
  <c r="Q93" i="8"/>
  <c r="Q102" i="8"/>
  <c r="Q109" i="8"/>
  <c r="Q120" i="8"/>
  <c r="Q127" i="8"/>
  <c r="Q144" i="8"/>
  <c r="Q163" i="8"/>
  <c r="Q183" i="8"/>
  <c r="J176" i="8"/>
  <c r="J180" i="8"/>
  <c r="J193" i="8"/>
  <c r="J195" i="8"/>
  <c r="Q20" i="8"/>
  <c r="Q187" i="8"/>
  <c r="Q197" i="8"/>
  <c r="Q204" i="8"/>
  <c r="Q206" i="8"/>
  <c r="Q41" i="8"/>
  <c r="Q58" i="8"/>
  <c r="Q81" i="8"/>
  <c r="Q99" i="8"/>
  <c r="Q117" i="8"/>
  <c r="Q133" i="8"/>
  <c r="Q150" i="8"/>
  <c r="Q170" i="8"/>
  <c r="Q172" i="8"/>
  <c r="Q192" i="8"/>
  <c r="Q208" i="8"/>
  <c r="J20" i="8"/>
  <c r="J163" i="8"/>
  <c r="J175" i="8"/>
  <c r="J181" i="8"/>
  <c r="J187" i="8"/>
  <c r="J192" i="8"/>
  <c r="J194" i="8"/>
  <c r="J196" i="8"/>
  <c r="J200" i="8"/>
  <c r="J202" i="8"/>
  <c r="J206" i="8"/>
  <c r="Q21" i="8"/>
  <c r="Q28" i="8"/>
  <c r="Q30" i="8"/>
  <c r="Q40" i="8"/>
  <c r="Q45" i="8"/>
  <c r="Q47" i="8"/>
  <c r="Q57" i="8"/>
  <c r="Q65" i="8"/>
  <c r="Q69" i="8"/>
  <c r="Q80" i="8"/>
  <c r="Q86" i="8"/>
  <c r="Q88" i="8"/>
  <c r="Q98" i="8"/>
  <c r="Q103" i="8"/>
  <c r="Q105" i="8"/>
  <c r="Q116" i="8"/>
  <c r="Q121" i="8"/>
  <c r="Q123" i="8"/>
  <c r="Q132" i="8"/>
  <c r="Q137" i="8"/>
  <c r="Q140" i="8"/>
  <c r="Q149" i="8"/>
  <c r="Q156" i="8"/>
  <c r="Q158" i="8"/>
  <c r="Q169" i="8"/>
  <c r="Q177" i="8"/>
  <c r="Q189" i="8"/>
  <c r="Q198" i="8"/>
  <c r="J201" i="8"/>
  <c r="J203" i="8"/>
  <c r="J24" i="8"/>
  <c r="J29" i="8"/>
  <c r="J42" i="8"/>
  <c r="J168" i="8"/>
  <c r="J25" i="8"/>
  <c r="J43" i="8"/>
  <c r="J47" i="8"/>
  <c r="J49" i="8"/>
  <c r="J55" i="8"/>
  <c r="J58" i="8"/>
  <c r="J83" i="8"/>
  <c r="J86" i="8"/>
  <c r="J88" i="8"/>
  <c r="J91" i="8"/>
  <c r="J97" i="8"/>
  <c r="J99" i="8"/>
  <c r="J104" i="8"/>
  <c r="J118" i="8"/>
  <c r="J182" i="8"/>
  <c r="J205" i="8"/>
  <c r="J207" i="8"/>
  <c r="J14" i="8"/>
  <c r="J16" i="8"/>
  <c r="J19" i="8"/>
  <c r="J21" i="8"/>
  <c r="J101" i="8"/>
  <c r="J103" i="8"/>
  <c r="J105" i="8"/>
  <c r="J119" i="8"/>
  <c r="J121" i="8"/>
  <c r="J123" i="8"/>
  <c r="J125" i="8"/>
  <c r="J131" i="8"/>
  <c r="J133" i="8"/>
  <c r="J153" i="8"/>
  <c r="J156" i="8"/>
  <c r="J160" i="8"/>
  <c r="J18" i="8"/>
  <c r="J28" i="8"/>
  <c r="J30" i="8"/>
  <c r="J32" i="8"/>
  <c r="J39" i="8"/>
  <c r="J41" i="8"/>
  <c r="J46" i="8"/>
  <c r="J80" i="8"/>
  <c r="J107" i="8"/>
  <c r="J113" i="8"/>
  <c r="J117" i="8"/>
  <c r="J122" i="8"/>
  <c r="J158" i="8"/>
  <c r="J166" i="8"/>
  <c r="J170" i="8"/>
  <c r="J184" i="8"/>
  <c r="J186" i="8"/>
  <c r="J67" i="8"/>
  <c r="J138" i="8"/>
  <c r="Q12" i="8"/>
  <c r="J31" i="8"/>
  <c r="J33" i="8"/>
  <c r="J35" i="8"/>
  <c r="J38" i="8"/>
  <c r="J40" i="8"/>
  <c r="J63" i="8"/>
  <c r="J65" i="8"/>
  <c r="J69" i="8"/>
  <c r="J71" i="8"/>
  <c r="J79" i="8"/>
  <c r="J81" i="8"/>
  <c r="J87" i="8"/>
  <c r="J106" i="8"/>
  <c r="J108" i="8"/>
  <c r="J110" i="8"/>
  <c r="J112" i="8"/>
  <c r="J116" i="8"/>
  <c r="J140" i="8"/>
  <c r="J142" i="8"/>
  <c r="J148" i="8"/>
  <c r="J150" i="8"/>
  <c r="J165" i="8"/>
  <c r="J167" i="8"/>
  <c r="J169" i="8"/>
  <c r="J177" i="8"/>
  <c r="J183" i="8"/>
  <c r="J185" i="8"/>
  <c r="J23" i="8"/>
  <c r="J45" i="8"/>
  <c r="J52" i="8"/>
  <c r="J135" i="8"/>
  <c r="J137" i="8"/>
  <c r="J145" i="8"/>
  <c r="J189" i="8"/>
  <c r="J191" i="8"/>
  <c r="J198" i="8"/>
  <c r="J208" i="8"/>
  <c r="J13" i="8"/>
  <c r="J15" i="8"/>
  <c r="J27" i="8"/>
  <c r="J34" i="8"/>
  <c r="J37" i="8"/>
  <c r="J44" i="8"/>
  <c r="J51" i="8"/>
  <c r="J53" i="8"/>
  <c r="J64" i="8"/>
  <c r="J73" i="8"/>
  <c r="J84" i="8"/>
  <c r="J93" i="8"/>
  <c r="J95" i="8"/>
  <c r="J102" i="8"/>
  <c r="J109" i="8"/>
  <c r="J111" i="8"/>
  <c r="J120" i="8"/>
  <c r="J127" i="8"/>
  <c r="J129" i="8"/>
  <c r="J136" i="8"/>
  <c r="J144" i="8"/>
  <c r="J146" i="8"/>
  <c r="J190" i="8"/>
  <c r="J197" i="8"/>
  <c r="J199" i="8"/>
  <c r="J204" i="8"/>
  <c r="J12" i="8"/>
  <c r="G5" i="12" l="1"/>
  <c r="J209" i="8"/>
  <c r="Q187" i="6"/>
  <c r="K187" i="6"/>
  <c r="I5" i="12" l="1"/>
  <c r="CB209" i="8"/>
  <c r="FA209" i="8"/>
  <c r="EZ209" i="8"/>
  <c r="EY209" i="8"/>
  <c r="EX209" i="8"/>
  <c r="EW209" i="8"/>
  <c r="ET209" i="8"/>
  <c r="ES209" i="8"/>
  <c r="ER209" i="8"/>
  <c r="EQ209" i="8"/>
  <c r="EP209" i="8"/>
  <c r="EM209" i="8"/>
  <c r="EL209" i="8"/>
  <c r="EK209" i="8"/>
  <c r="EJ209" i="8"/>
  <c r="EI209" i="8"/>
  <c r="EF209" i="8"/>
  <c r="EE209" i="8"/>
  <c r="ED209" i="8"/>
  <c r="EC209" i="8"/>
  <c r="EB209" i="8"/>
  <c r="DY209" i="8"/>
  <c r="DX209" i="8"/>
  <c r="DW209" i="8"/>
  <c r="DV209" i="8"/>
  <c r="DU209" i="8"/>
  <c r="DR209" i="8"/>
  <c r="DQ209" i="8"/>
  <c r="DP209" i="8"/>
  <c r="DO209" i="8"/>
  <c r="DN209" i="8"/>
  <c r="DK209" i="8"/>
  <c r="DJ209" i="8"/>
  <c r="DI209" i="8"/>
  <c r="DH209" i="8"/>
  <c r="DG209" i="8"/>
  <c r="DD209" i="8" l="1"/>
  <c r="DC209" i="8"/>
  <c r="DB209" i="8"/>
  <c r="DA209" i="8"/>
  <c r="CZ209" i="8"/>
  <c r="CW209" i="8"/>
  <c r="CV209" i="8"/>
  <c r="CU209" i="8"/>
  <c r="CT209" i="8"/>
  <c r="CS209" i="8"/>
  <c r="CP209" i="8"/>
  <c r="CO209" i="8"/>
  <c r="CN209" i="8"/>
  <c r="CM209" i="8"/>
  <c r="CL209" i="8"/>
  <c r="CH209" i="8"/>
  <c r="CF209" i="8"/>
  <c r="CE209" i="8"/>
  <c r="CA209" i="8"/>
  <c r="BZ209" i="8"/>
  <c r="BY209" i="8"/>
  <c r="BX209" i="8"/>
  <c r="BU209" i="8"/>
  <c r="BT209" i="8"/>
  <c r="BS209" i="8"/>
  <c r="BR209" i="8"/>
  <c r="BQ209" i="8"/>
  <c r="BN209" i="8"/>
  <c r="BM209" i="8"/>
  <c r="BL209" i="8"/>
  <c r="BK209" i="8"/>
  <c r="BJ209" i="8"/>
  <c r="BG209" i="8"/>
  <c r="BF209" i="8"/>
  <c r="BE209" i="8"/>
  <c r="BD209" i="8"/>
  <c r="BC209" i="8"/>
  <c r="AZ209" i="8"/>
  <c r="AY209" i="8"/>
  <c r="AX209" i="8"/>
  <c r="AW209" i="8"/>
  <c r="AV209" i="8"/>
  <c r="AS209" i="8"/>
  <c r="AR209" i="8"/>
  <c r="AQ209" i="8"/>
  <c r="AP209" i="8"/>
  <c r="AO209" i="8"/>
  <c r="AL209" i="8"/>
  <c r="AK209" i="8"/>
  <c r="AJ209" i="8"/>
  <c r="AI209" i="8"/>
  <c r="AH209" i="8"/>
  <c r="AE209" i="8"/>
  <c r="AD209" i="8"/>
  <c r="AC209" i="8"/>
  <c r="AB209" i="8"/>
  <c r="AA209" i="8"/>
  <c r="X209" i="8"/>
  <c r="W209" i="8"/>
  <c r="V209" i="8"/>
  <c r="T209" i="8"/>
  <c r="Q209" i="8"/>
  <c r="P209" i="8"/>
  <c r="O209" i="8"/>
  <c r="N209" i="8"/>
  <c r="M209" i="8"/>
  <c r="J211" i="8" l="1"/>
  <c r="I4" i="12" s="1"/>
  <c r="I8" i="12" s="1"/>
  <c r="I211" i="8"/>
  <c r="H4" i="12" s="1"/>
  <c r="H8" i="12" s="1"/>
  <c r="H209" i="8"/>
  <c r="G209" i="8"/>
  <c r="G211" i="8" s="1"/>
  <c r="F209" i="8"/>
  <c r="H211" i="8" l="1"/>
  <c r="G4" i="12" s="1"/>
  <c r="G8" i="12" s="1"/>
  <c r="F211" i="8"/>
  <c r="E4" i="12" s="1"/>
  <c r="E8" i="12" s="1"/>
  <c r="F4" i="12"/>
  <c r="F8" i="12" s="1"/>
  <c r="H14" i="13"/>
  <c r="I3" i="12" s="1"/>
  <c r="I7" i="12" s="1"/>
  <c r="G14" i="13"/>
  <c r="F14" i="13"/>
  <c r="E14" i="13"/>
  <c r="F3" i="12" s="1"/>
  <c r="D14" i="13"/>
  <c r="E3" i="12" s="1"/>
  <c r="E7" i="12" l="1"/>
  <c r="F7" i="12"/>
  <c r="H7" i="12"/>
  <c r="G3" i="12"/>
  <c r="G7" i="12" s="1"/>
  <c r="C14" i="13"/>
  <c r="D3" i="12" l="1"/>
  <c r="K55" i="10"/>
  <c r="L55" i="10"/>
  <c r="R55" i="10"/>
  <c r="S55" i="10"/>
  <c r="Y55" i="10"/>
  <c r="Z55" i="10"/>
  <c r="AF55" i="10"/>
  <c r="AG55" i="10"/>
  <c r="AM55" i="10"/>
  <c r="AN55" i="10"/>
  <c r="AU55" i="10"/>
  <c r="BA55" i="10"/>
  <c r="BB55" i="10"/>
  <c r="BH55" i="10"/>
  <c r="BI55" i="10"/>
  <c r="BO55" i="10"/>
  <c r="BP55" i="10"/>
  <c r="BV55" i="10"/>
  <c r="BW55" i="10"/>
  <c r="CC55" i="10"/>
  <c r="CD55" i="10"/>
  <c r="E55" i="10"/>
  <c r="L187" i="6"/>
  <c r="F187" i="6"/>
  <c r="EV209" i="8"/>
  <c r="EO209" i="8"/>
  <c r="EH209" i="8"/>
  <c r="EA209" i="8"/>
  <c r="DT209" i="8"/>
  <c r="DM209" i="8"/>
  <c r="DF209" i="8"/>
  <c r="CY209" i="8"/>
  <c r="CR209" i="8"/>
  <c r="CK209" i="8"/>
  <c r="CD209" i="8"/>
  <c r="BW209" i="8"/>
  <c r="BP209" i="8"/>
  <c r="BI209" i="8"/>
  <c r="E58" i="10" l="1"/>
  <c r="F189" i="6"/>
  <c r="BB209" i="8"/>
  <c r="AN209" i="8"/>
  <c r="AU209" i="8"/>
  <c r="AG209" i="8"/>
  <c r="Z209" i="8"/>
  <c r="S209" i="8"/>
  <c r="L209" i="8"/>
  <c r="E209" i="8" l="1"/>
  <c r="E211" i="8" s="1"/>
  <c r="D5" i="12" l="1"/>
  <c r="D6" i="12" l="1"/>
  <c r="D4" i="12"/>
  <c r="D8" i="12" s="1"/>
  <c r="D7" i="12" l="1"/>
  <c r="E189" i="6"/>
</calcChain>
</file>

<file path=xl/sharedStrings.xml><?xml version="1.0" encoding="utf-8"?>
<sst xmlns="http://schemas.openxmlformats.org/spreadsheetml/2006/main" count="4429" uniqueCount="531">
  <si>
    <t>MOTOR</t>
  </si>
  <si>
    <t>RECTIFICAR CILINDRO</t>
  </si>
  <si>
    <t>SISTEMA ELÉCTRICO</t>
  </si>
  <si>
    <t>SISTEMA DE ESCAPE</t>
  </si>
  <si>
    <t>SISTEMA DE SUSPENSIÓN</t>
  </si>
  <si>
    <t>SISTEMA DE DIRECCIÓN</t>
  </si>
  <si>
    <t>SISTEMA DE FRENOS</t>
  </si>
  <si>
    <t>CAMBIO MANGUERAS RADIADOR</t>
  </si>
  <si>
    <t>N/A</t>
  </si>
  <si>
    <t>SINCRONIZACIÓN</t>
  </si>
  <si>
    <t>TOTAL</t>
  </si>
  <si>
    <t>CANTIDAD</t>
  </si>
  <si>
    <t>MANO DE OBRA</t>
  </si>
  <si>
    <t>0- 150 CC</t>
  </si>
  <si>
    <t>COSTO REPUESTO (S)</t>
  </si>
  <si>
    <t>CAMBIO GUAYA ACELERADOR</t>
  </si>
  <si>
    <t>CAMBIO GUAYA CHOKE</t>
  </si>
  <si>
    <t>LUBRICAR GUAYAS</t>
  </si>
  <si>
    <t>LIMPIEZA INYECTORES</t>
  </si>
  <si>
    <t>EMPACAR MOTOR</t>
  </si>
  <si>
    <t>CAMBIO CANASTILLA BALANCINES</t>
  </si>
  <si>
    <t>CAMBIO BOMBA ACEITE MOTOR</t>
  </si>
  <si>
    <t>CAMBIO ACEITE MOTOR</t>
  </si>
  <si>
    <t>CAMBIO FILTRO ACEITE</t>
  </si>
  <si>
    <t>ARREGLO ROSCAS CILINDRO</t>
  </si>
  <si>
    <t>CAMBIO TAPA FILTRO</t>
  </si>
  <si>
    <t>CAMBIO RODAMIENTO VOLANTE</t>
  </si>
  <si>
    <t>CAMBIO BALANCINES</t>
  </si>
  <si>
    <t>CAMBIO RETENEDOR NIVEL ACEITE</t>
  </si>
  <si>
    <t>RECTIFICADORA</t>
  </si>
  <si>
    <t>ENCAMISAR CILINDRO</t>
  </si>
  <si>
    <t>CAMBIAR BUJES EJE DE LEVAS</t>
  </si>
  <si>
    <t>SISTEMA DE TRANSFERENCIA</t>
  </si>
  <si>
    <t>CAMBIO EMBRAGUE</t>
  </si>
  <si>
    <t>CAMBIO EMPAQUE TAPA EMBRAGUE</t>
  </si>
  <si>
    <t>CAMBIO DISCOS EMBRAGUE</t>
  </si>
  <si>
    <t>CAMBIO VARILLA EMBRAGUE</t>
  </si>
  <si>
    <t>CAMBIO MANIGUETA EMBRAGUE</t>
  </si>
  <si>
    <t>CAMBIO GUAYA EMBRAGUE</t>
  </si>
  <si>
    <t>CAMBIO CABLE GUAYA EMBRAGUE</t>
  </si>
  <si>
    <t>CAMBIO RETENEDOR LEVA EMBRAGUE</t>
  </si>
  <si>
    <t>CAMBIO BUJES EMBRAGUE</t>
  </si>
  <si>
    <t>CAMBIO RESORTE EMBRAGUE</t>
  </si>
  <si>
    <t>CAMBIO ACEITE CAJA</t>
  </si>
  <si>
    <t>CAMBIO KIT ARRASTRE</t>
  </si>
  <si>
    <t>CAMBIO BUJES PORTA PLATO</t>
  </si>
  <si>
    <t>LUBRICAR CADENA KIT ARRASTRE</t>
  </si>
  <si>
    <t>TENSIONAR CADENA</t>
  </si>
  <si>
    <t>CAMBIO BUJE TENSOR CADENA</t>
  </si>
  <si>
    <t>ARREGLO CONTROL PALANCA CAMBIOS</t>
  </si>
  <si>
    <t>CAMBIO PALANCA CAMBIOS</t>
  </si>
  <si>
    <t>CAMBIO MANDO EMBRAGUE</t>
  </si>
  <si>
    <t>CAMBIO PEDAL O PALANCA CAMBIOS</t>
  </si>
  <si>
    <t>ARREGLO PRENSA Y CORONA EMBRAGUE</t>
  </si>
  <si>
    <t>CAMBIO RETENEDOR EJE DE SALIDA</t>
  </si>
  <si>
    <t>CAMBIO CAUCHOS ARANA KIT ARRASTRE</t>
  </si>
  <si>
    <t>CAMBIO PERA NEUTRO</t>
  </si>
  <si>
    <t>CAMBIO RODAMIENTOS CAJA</t>
  </si>
  <si>
    <t>CAMBIO ACEITE AMORTIGUADOR DELANTERO</t>
  </si>
  <si>
    <t>CAMBIO BUJES AMORTIGUADOR DELANTERO</t>
  </si>
  <si>
    <t>CAMBIO BUJE AMORTIGUADOR TRASERO</t>
  </si>
  <si>
    <t>GRADUAR AMORTIGUADOR TRASERO</t>
  </si>
  <si>
    <t>CAMBIO EJE RUEDA DELANTERA</t>
  </si>
  <si>
    <t>CAMBIO EJE RUEDA TRASERA</t>
  </si>
  <si>
    <t>CAMBIO TIJERA</t>
  </si>
  <si>
    <t>CAMBIO BUJE TIJERA</t>
  </si>
  <si>
    <t>CAMBIO RODAMIENTO DELANTEROS</t>
  </si>
  <si>
    <t>CAMBIO RODAMIENTO TRASEROS</t>
  </si>
  <si>
    <t>ENGRASAR RODAMIENTOS DELANTEROS/TRASEROS</t>
  </si>
  <si>
    <t>CAMBIAR CUNAS DIRECCION</t>
  </si>
  <si>
    <t>ENGRASAR CUNAS DIRECCION</t>
  </si>
  <si>
    <t>CAMBIO PESA</t>
  </si>
  <si>
    <t>AJUSTE RODAMIENTO DIRECCION</t>
  </si>
  <si>
    <t>CAMBIAR RODAMIENTO DIRECCION</t>
  </si>
  <si>
    <t>ENGRASAR RODAMIENTO DIRECCION</t>
  </si>
  <si>
    <t>CAMBIAR PASTILLAS DELANTERAS</t>
  </si>
  <si>
    <t>CAMBIAR PASTILLAS TRASERAS</t>
  </si>
  <si>
    <t>CAMBIO BANDAS DELANTERAS</t>
  </si>
  <si>
    <t>CAMBIO BANDAS TRASERAS</t>
  </si>
  <si>
    <t>CAMBIO BOMBA FRENOS</t>
  </si>
  <si>
    <t>CAMBIO DISCO FRENO DELANTEROS</t>
  </si>
  <si>
    <t>CAMBIO DISCO FRENO TRASEROS</t>
  </si>
  <si>
    <t>CAMBIO CAMPANA</t>
  </si>
  <si>
    <t>RECTIFICAR CAMPANA</t>
  </si>
  <si>
    <t>CAMBIO MORDAZA</t>
  </si>
  <si>
    <t>CAMBIO GUAYA FRENO</t>
  </si>
  <si>
    <t>CAMBIO MANGUERA FRENO</t>
  </si>
  <si>
    <t>CAMBIO LIQUIDO FRENOS</t>
  </si>
  <si>
    <t>CAMBIO PERA PEDAL FRENO</t>
  </si>
  <si>
    <t>CAMBIO PALANCA FRENO</t>
  </si>
  <si>
    <t>MANTENIMIENTO MORDAZAS O KALIPER FRENOS</t>
  </si>
  <si>
    <t>ARREGLO MOTOR DE ARRANQUE</t>
  </si>
  <si>
    <t>CAMBIO SWITCH ENCENDIDO</t>
  </si>
  <si>
    <t>CAMBIO CEBOLLA (contactor de encendido)</t>
  </si>
  <si>
    <t>ARREGLO LUCES</t>
  </si>
  <si>
    <t>CAMBIAR BENDIX</t>
  </si>
  <si>
    <t>CAMBIO DIODO</t>
  </si>
  <si>
    <t>CAMBIO O ARREGLO CONTROL LUCES</t>
  </si>
  <si>
    <t>CAMBIO PERA</t>
  </si>
  <si>
    <t>CAMBIO PITO</t>
  </si>
  <si>
    <t>CAMBIO BOMBILLO FAROLA</t>
  </si>
  <si>
    <t>CAMBIO BOMBILLO DIRECCIONAL</t>
  </si>
  <si>
    <t>ARREGLO GENERAL LUCES</t>
  </si>
  <si>
    <t>CAMBIAR BOBINAS DE ALTA</t>
  </si>
  <si>
    <t>CAMBIAR PLATO BOBINA</t>
  </si>
  <si>
    <t>CAMBIAR CDI</t>
  </si>
  <si>
    <t>ARREGLO CONJUNTO SIRENA</t>
  </si>
  <si>
    <t>EFECTUAR PRUEBA BOBINA</t>
  </si>
  <si>
    <t>CAMBIAR MOTOR ARRANQUE</t>
  </si>
  <si>
    <t>CAMBIO BOMBILLO STOP</t>
  </si>
  <si>
    <t>ARREGLO PLANTA DE LUCES STROBERT</t>
  </si>
  <si>
    <t>CAMBIO SOCKET O CONECTOR</t>
  </si>
  <si>
    <t>SISTEMA DE REFRIGERACIÓN</t>
  </si>
  <si>
    <t>DESMONTAR Y MONTAR RADIADOR</t>
  </si>
  <si>
    <t>CAMBIO TERMOSTATO</t>
  </si>
  <si>
    <t>SONDEAR Y/O ARREGLO RADIADOR</t>
  </si>
  <si>
    <t>CAMBIO REFRIGERANTE RADIADOR</t>
  </si>
  <si>
    <t>CAMBIO EMPAQUE EXHOSTO</t>
  </si>
  <si>
    <t>ACCESORIOS</t>
  </si>
  <si>
    <t>MONTAJE LLANTA</t>
  </si>
  <si>
    <t>DESPINCHAR LLANTA</t>
  </si>
  <si>
    <t>CAMBIO PATA O PARAL LATERAL</t>
  </si>
  <si>
    <t>CAMBIO POSAPIE</t>
  </si>
  <si>
    <t>EXTRAER TORNILLO</t>
  </si>
  <si>
    <t>CERRAJERÍA</t>
  </si>
  <si>
    <t>ADAPTAR SEGUROS</t>
  </si>
  <si>
    <t>ARREGLO CILINDRO SWITCH</t>
  </si>
  <si>
    <t>DUPLICADO LLAVES</t>
  </si>
  <si>
    <t>CAMBIO Y/O ARREGLO CHAPA</t>
  </si>
  <si>
    <t>MANTENIMIENTO / SERVICIO</t>
  </si>
  <si>
    <t>Neumáticos</t>
  </si>
  <si>
    <t>Válvula sellomatic</t>
  </si>
  <si>
    <t>Tapa tanque de combustible</t>
  </si>
  <si>
    <t>Despinche</t>
  </si>
  <si>
    <t>NOMBRE DEL ACTIVO</t>
  </si>
  <si>
    <t>CILINDRAJE</t>
  </si>
  <si>
    <t>Firma Representante Legal</t>
  </si>
  <si>
    <t>Nombre Representante legal:</t>
  </si>
  <si>
    <t>Empresa:</t>
  </si>
  <si>
    <t>Nit No.</t>
  </si>
  <si>
    <t>Dirección:</t>
  </si>
  <si>
    <t xml:space="preserve">Teléfono: </t>
  </si>
  <si>
    <t>Fecha:</t>
  </si>
  <si>
    <t>151 - 250 CC</t>
  </si>
  <si>
    <t>LIMPIEZA TANQUE COMBUSTIBLE ( INCLUYE DESMONTAR Y MONTAR)</t>
  </si>
  <si>
    <t>CAMBIO BOMBA COMBUSTIBLE ( INCLUYE DESMONTAR Y MONTAR)</t>
  </si>
  <si>
    <t>MODELO</t>
  </si>
  <si>
    <t xml:space="preserve">SISTEMA DE TRANSMISIÓN  </t>
  </si>
  <si>
    <t>SISTEMA DE EMBRAGUE</t>
  </si>
  <si>
    <t>SISTEMA DE REFRIGERACIÓN Y A/A.</t>
  </si>
  <si>
    <t>SISTEMA DE LUBRICACIÓN</t>
  </si>
  <si>
    <t>Lavado motor</t>
  </si>
  <si>
    <t xml:space="preserve">TOTAL </t>
  </si>
  <si>
    <t>COSTO MANO DE OBRA</t>
  </si>
  <si>
    <t>CAMBO EMPAQUE/RETENEDOR SELECTOR CAMBIOS</t>
  </si>
  <si>
    <t xml:space="preserve">Película de seguridad para todos los vidrios, con tonalidades de acuerdo al requerimiento de la FGN, incluida instalación y si se requiere la des polarización </t>
  </si>
  <si>
    <t xml:space="preserve">1. REPUESTOS </t>
  </si>
  <si>
    <t xml:space="preserve">2. REPUESTOS </t>
  </si>
  <si>
    <t xml:space="preserve">3. REPUESTOS </t>
  </si>
  <si>
    <t xml:space="preserve">4. REPUESTOS </t>
  </si>
  <si>
    <t xml:space="preserve">5. REPUESTOS </t>
  </si>
  <si>
    <t xml:space="preserve">6. REPUESTOS </t>
  </si>
  <si>
    <t xml:space="preserve">7. REPUESTOS </t>
  </si>
  <si>
    <t xml:space="preserve">8. REPUESTOS </t>
  </si>
  <si>
    <t xml:space="preserve">9. REPUESTOS </t>
  </si>
  <si>
    <t xml:space="preserve">10. REPUESTOS </t>
  </si>
  <si>
    <t xml:space="preserve">11. REPUESTOS </t>
  </si>
  <si>
    <t xml:space="preserve">12. REPUESTOS </t>
  </si>
  <si>
    <t>Guardapolvo Brazo De Direccion</t>
  </si>
  <si>
    <t>Esparrago Ruedas</t>
  </si>
  <si>
    <t>Fant Cloch</t>
  </si>
  <si>
    <t>Aspa</t>
  </si>
  <si>
    <t>Correa Aire Acondicionado</t>
  </si>
  <si>
    <t>Aceite Motor (1/4)</t>
  </si>
  <si>
    <t>Aceite Caja</t>
  </si>
  <si>
    <t>Aceite Diferencial</t>
  </si>
  <si>
    <t>Over Hall</t>
  </si>
  <si>
    <t>Lavado Sencillo</t>
  </si>
  <si>
    <t>Cilindro De Freno</t>
  </si>
  <si>
    <t>Juego Interiores Caliper</t>
  </si>
  <si>
    <t>Interiores De Bomba</t>
  </si>
  <si>
    <t>Filtro Aire</t>
  </si>
  <si>
    <t>Filtro Combustible</t>
  </si>
  <si>
    <t>Filtro De Aceite</t>
  </si>
  <si>
    <t>Filtro Trampa</t>
  </si>
  <si>
    <t>Inyector</t>
  </si>
  <si>
    <t>Oring Sellos</t>
  </si>
  <si>
    <t>Bomba De Combustible</t>
  </si>
  <si>
    <t>Tornillo Peter</t>
  </si>
  <si>
    <t>Brazo Axial</t>
  </si>
  <si>
    <t>Interiores De Botella</t>
  </si>
  <si>
    <t>Muñeco Barra Estabilizadora</t>
  </si>
  <si>
    <t>Rotula Inferior</t>
  </si>
  <si>
    <t>Rotula Superior</t>
  </si>
  <si>
    <t>Buje Muelle</t>
  </si>
  <si>
    <t>Guardapolvo Semieje</t>
  </si>
  <si>
    <t>Buje Barra Estabilizadora</t>
  </si>
  <si>
    <t>Buje Colgante De Muelle</t>
  </si>
  <si>
    <t>Bujes Muelles Traseros</t>
  </si>
  <si>
    <t>Antiruido De Muelles</t>
  </si>
  <si>
    <t>Brazo Auxiliar</t>
  </si>
  <si>
    <t>Tijera Superior</t>
  </si>
  <si>
    <t>Tijera Inferior</t>
  </si>
  <si>
    <t>Base Superior Amortiguador Delantero</t>
  </si>
  <si>
    <t>Base Superior  Amortiguador Trasero</t>
  </si>
  <si>
    <t>Cruceta</t>
  </si>
  <si>
    <t>Retenedor Eje De Cardan</t>
  </si>
  <si>
    <t>Retenedor Eje De La Doble</t>
  </si>
  <si>
    <t>Retenedor Interno</t>
  </si>
  <si>
    <t>Retenedor Externo</t>
  </si>
  <si>
    <t>Rodamiento Delantero</t>
  </si>
  <si>
    <t>Rodamiento Trasero</t>
  </si>
  <si>
    <t>Balinera Piloto</t>
  </si>
  <si>
    <t>Kit Embrague (Prensa, disco y balinera)</t>
  </si>
  <si>
    <t>Retenedor De Transfer</t>
  </si>
  <si>
    <t>Balinera Volante</t>
  </si>
  <si>
    <t>Balinera Clutch</t>
  </si>
  <si>
    <t>Bomba Auxiliar Clucth</t>
  </si>
  <si>
    <t>Bomba Principal Clucth</t>
  </si>
  <si>
    <t>Swiche Encendido</t>
  </si>
  <si>
    <t>Farola</t>
  </si>
  <si>
    <t>Inducido</t>
  </si>
  <si>
    <t>Bendix</t>
  </si>
  <si>
    <t>Motor De Arranque</t>
  </si>
  <si>
    <t>Portadiodo</t>
  </si>
  <si>
    <t>Regulador</t>
  </si>
  <si>
    <t>Polea Del Alternador</t>
  </si>
  <si>
    <t>Balinera De Alternador</t>
  </si>
  <si>
    <t>Colector</t>
  </si>
  <si>
    <t>Corona</t>
  </si>
  <si>
    <t>Regulador Voltaje</t>
  </si>
  <si>
    <t>Relay</t>
  </si>
  <si>
    <t>Porta Fusibles</t>
  </si>
  <si>
    <t>Rotor</t>
  </si>
  <si>
    <t>Alternador Completo</t>
  </si>
  <si>
    <t>Fusible</t>
  </si>
  <si>
    <t>Resistencia De Motoventilador</t>
  </si>
  <si>
    <t>Manguera Superior Radiador</t>
  </si>
  <si>
    <t>Manguera Inferior Radiador</t>
  </si>
  <si>
    <t>Tanque Superior Radiador</t>
  </si>
  <si>
    <t>Tanque Inferior Radiador</t>
  </si>
  <si>
    <t>Ventilador</t>
  </si>
  <si>
    <t>Polea Tensora</t>
  </si>
  <si>
    <t>Gas Refrigerante 1 Lb</t>
  </si>
  <si>
    <t>Swiche Control A/A (Selector De Velocidad)</t>
  </si>
  <si>
    <t>Blower</t>
  </si>
  <si>
    <t>Filtro Evaporador</t>
  </si>
  <si>
    <t>Evaporador</t>
  </si>
  <si>
    <t>Condensador</t>
  </si>
  <si>
    <t>Termostato</t>
  </si>
  <si>
    <t xml:space="preserve">Bomba de agua </t>
  </si>
  <si>
    <t>Empaque Culata</t>
  </si>
  <si>
    <t>Empaquetadura Motor</t>
  </si>
  <si>
    <t>Soporte De Motor</t>
  </si>
  <si>
    <t>Bomba De Aceite</t>
  </si>
  <si>
    <t>Bomba De Agua</t>
  </si>
  <si>
    <t>Kit Cadenilla De Tiempo</t>
  </si>
  <si>
    <t>Tensor Correa</t>
  </si>
  <si>
    <t>Correa Multiusos</t>
  </si>
  <si>
    <t>Correa Alternador</t>
  </si>
  <si>
    <t>Polea Multiusos</t>
  </si>
  <si>
    <t>Termostato Motor</t>
  </si>
  <si>
    <t>Chapa Puerta</t>
  </si>
  <si>
    <t>Manija Puerta Externa</t>
  </si>
  <si>
    <t>Manija Puerta Interna</t>
  </si>
  <si>
    <t>Manija Vidrio</t>
  </si>
  <si>
    <t>Tapa De Combustible</t>
  </si>
  <si>
    <t>CAMIONETA</t>
  </si>
  <si>
    <t>Liquido De Freno (Pinta 290 ml)</t>
  </si>
  <si>
    <t>Juego Cables De Alta</t>
  </si>
  <si>
    <t>Fuelle De La Botella</t>
  </si>
  <si>
    <t>Juego de Terminales  Direccion (Largo y Corto)</t>
  </si>
  <si>
    <t>Juego de Amortiguadores Delanteros (PAR)</t>
  </si>
  <si>
    <t>Juego de Amortiguadores Traseros (PAR)</t>
  </si>
  <si>
    <t xml:space="preserve">Cauchos Barra Estabilizadora </t>
  </si>
  <si>
    <t>Juego Bujes Tijeras Superior (par)</t>
  </si>
  <si>
    <t>Juego Bujes Tijeras Inferior (par)</t>
  </si>
  <si>
    <t>Retenedor Caja (Delantero)</t>
  </si>
  <si>
    <t>Retenedor Caja (Trasero)</t>
  </si>
  <si>
    <t>Pito</t>
  </si>
  <si>
    <t>Tapa Radiador</t>
  </si>
  <si>
    <t>Radiador</t>
  </si>
  <si>
    <t>Correa De Motor</t>
  </si>
  <si>
    <t>Kit de Tapetes</t>
  </si>
  <si>
    <t>MARCA</t>
  </si>
  <si>
    <t>CHEVROLET</t>
  </si>
  <si>
    <t>MAZDA</t>
  </si>
  <si>
    <t>RENAULT</t>
  </si>
  <si>
    <t>Juego de Bandas Remachadas (Dos pares)</t>
  </si>
  <si>
    <t>Juego De Bandas Frenos (Dos pares)</t>
  </si>
  <si>
    <t>Discos De Frenos Delanteros (Par)</t>
  </si>
  <si>
    <t>Juego De Pastillas De Frenos Delantera (Dos pares)</t>
  </si>
  <si>
    <t>Juego De Pastillas De Frenos Traseras (Dos pares)</t>
  </si>
  <si>
    <t>MITSUBISHI</t>
  </si>
  <si>
    <t>HYUNDAI</t>
  </si>
  <si>
    <t>AUTOMÓVIL</t>
  </si>
  <si>
    <t>LÍNEA</t>
  </si>
  <si>
    <t xml:space="preserve">   MUTIMARCA CAMIONETAS Y  AUTOMÓVILES</t>
  </si>
  <si>
    <t>Pistón Caliper</t>
  </si>
  <si>
    <t>Bujía</t>
  </si>
  <si>
    <t>Bomba De Inyección</t>
  </si>
  <si>
    <t>Bujía Precalentadora</t>
  </si>
  <si>
    <t>Bombín</t>
  </si>
  <si>
    <t>Retenedor Bocín Delantero</t>
  </si>
  <si>
    <t>Retenedor Bocín Trasero</t>
  </si>
  <si>
    <t>Bocín Rueda Delantera</t>
  </si>
  <si>
    <t>Bocín Rueda Trasera</t>
  </si>
  <si>
    <t>Bocín Completo</t>
  </si>
  <si>
    <t>Horquilla De Cambio</t>
  </si>
  <si>
    <t>Soporte Transmisión y/o Caja.</t>
  </si>
  <si>
    <t>Filtro Habitáculo</t>
  </si>
  <si>
    <t>ÌTEM</t>
  </si>
  <si>
    <t>Liquido Para Frenos 500 ml</t>
  </si>
  <si>
    <t>Refrigerante Radiador 500 ml</t>
  </si>
  <si>
    <t>Valvulina 250 ml</t>
  </si>
  <si>
    <t>DODGE</t>
  </si>
  <si>
    <t xml:space="preserve">13. REPUESTOS </t>
  </si>
  <si>
    <t>VAN</t>
  </si>
  <si>
    <t>N300 (1)</t>
  </si>
  <si>
    <t>BT50B22DC7MT 2200CC 4X2 (3)</t>
  </si>
  <si>
    <t>2008 A 2011</t>
  </si>
  <si>
    <t xml:space="preserve">14. REPUESTOS </t>
  </si>
  <si>
    <t>MOTOCICLETA</t>
  </si>
  <si>
    <t>AKT</t>
  </si>
  <si>
    <t>AUTECO BAJAJ</t>
  </si>
  <si>
    <t>HONDA</t>
  </si>
  <si>
    <t>SUZUKI</t>
  </si>
  <si>
    <t>YAMAHA</t>
  </si>
  <si>
    <t>Rodamiento tipo Balinera Delantero</t>
  </si>
  <si>
    <t>Rodamiento tipo Balinera Trasero</t>
  </si>
  <si>
    <t>Kit de Rodamiento (cadena, estrellas)</t>
  </si>
  <si>
    <t>AK 125  125CC</t>
  </si>
  <si>
    <t>AK150 BR</t>
  </si>
  <si>
    <t>2016 (2)</t>
  </si>
  <si>
    <t>PULSAR 220 SPORT (2)</t>
  </si>
  <si>
    <t>ELITE 125 (6)</t>
  </si>
  <si>
    <t>XR 250 (1)</t>
  </si>
  <si>
    <t>AX 4 (7)</t>
  </si>
  <si>
    <t xml:space="preserve">15. REPUESTOS </t>
  </si>
  <si>
    <t xml:space="preserve">16. REPUESTOS </t>
  </si>
  <si>
    <t xml:space="preserve">17. REPUESTOS </t>
  </si>
  <si>
    <t>Compresor Aire Acondicionado</t>
  </si>
  <si>
    <t xml:space="preserve">REPUESTOS VEHICULOS </t>
  </si>
  <si>
    <t>MANO DE OBRA MOTOS</t>
  </si>
  <si>
    <t>REPUESTOS MOTOS</t>
  </si>
  <si>
    <t>TOTAL  REPUESTOS MOTOS</t>
  </si>
  <si>
    <t>VALOR UNITARIO INCLUIDO IVA</t>
  </si>
  <si>
    <t>TRAVERSE (1)</t>
  </si>
  <si>
    <t>ACCENT GLS (1)</t>
  </si>
  <si>
    <t>L200 2.5 (2)</t>
  </si>
  <si>
    <t>2017 - 2019</t>
  </si>
  <si>
    <t>NISSAN</t>
  </si>
  <si>
    <t>VERSA (1)</t>
  </si>
  <si>
    <t>NAVARA (2)</t>
  </si>
  <si>
    <t>2014-2015</t>
  </si>
  <si>
    <t>CAMPERO</t>
  </si>
  <si>
    <t>2017-2020</t>
  </si>
  <si>
    <t>DUSTER  OROCH (2)</t>
  </si>
  <si>
    <t>RAM (1)</t>
  </si>
  <si>
    <t>KOLEOS SPORTWAY (2)</t>
  </si>
  <si>
    <t>LOGAN (6)</t>
  </si>
  <si>
    <t>2012-2017-2019</t>
  </si>
  <si>
    <t>TOYOTA</t>
  </si>
  <si>
    <t>HILUX (1)</t>
  </si>
  <si>
    <t>TRACKER   (2)</t>
  </si>
  <si>
    <t>2018-2020</t>
  </si>
  <si>
    <t>Bomba de freno</t>
  </si>
  <si>
    <t>XL-200</t>
  </si>
  <si>
    <t>DR 200 (4)</t>
  </si>
  <si>
    <t>FZ16 (2)</t>
  </si>
  <si>
    <t>Kit de embrague</t>
  </si>
  <si>
    <t>Discos de embrague</t>
  </si>
  <si>
    <t>Empaque tapa de embrague</t>
  </si>
  <si>
    <t>Guaya de embrague</t>
  </si>
  <si>
    <t>Guaya de freno</t>
  </si>
  <si>
    <t>Pera de freno</t>
  </si>
  <si>
    <t>Rodamiento de dirección</t>
  </si>
  <si>
    <t xml:space="preserve">18. REPUESTOS </t>
  </si>
  <si>
    <t xml:space="preserve">19. REPUESTOS </t>
  </si>
  <si>
    <t xml:space="preserve">20. REPUESTOS </t>
  </si>
  <si>
    <t xml:space="preserve">21. REPUESTOS </t>
  </si>
  <si>
    <t xml:space="preserve">22. REPUESTOS </t>
  </si>
  <si>
    <t>ADICIONALES</t>
  </si>
  <si>
    <t>Chicler (motor)</t>
  </si>
  <si>
    <t>Aguja carburador</t>
  </si>
  <si>
    <t>Tensor cadena</t>
  </si>
  <si>
    <t>Interruptor de encendido</t>
  </si>
  <si>
    <t>Kit retenedores motor</t>
  </si>
  <si>
    <t>Kit cadenilla</t>
  </si>
  <si>
    <t xml:space="preserve">NECESIDAD CONTRATACIÓN  MULTIMARCA REPUESTOS </t>
  </si>
  <si>
    <t>Batería Según Referencia</t>
  </si>
  <si>
    <t>Bombillo Farola (Incluida instalación)</t>
  </si>
  <si>
    <t>Bombillo Stop (Incluida instalación)</t>
  </si>
  <si>
    <t>Guaya velocímetro</t>
  </si>
  <si>
    <t>Piñón velocímetro</t>
  </si>
  <si>
    <t>Retenedores telescópicos (par)</t>
  </si>
  <si>
    <t>Bombillo direccional (Incluida instalación)</t>
  </si>
  <si>
    <t>Protector (capuchón) bujía</t>
  </si>
  <si>
    <t>Relay (eléctrico)</t>
  </si>
  <si>
    <t>Terminal eléctrico</t>
  </si>
  <si>
    <t xml:space="preserve">NECESIDAD CONTRATACIÓN 
MOTOS
MANO DE OBRA  </t>
  </si>
  <si>
    <t>Sensor abs (frenos)</t>
  </si>
  <si>
    <t>Guaya freno de mano</t>
  </si>
  <si>
    <t>Pera de frenos</t>
  </si>
  <si>
    <t>Punta semieje</t>
  </si>
  <si>
    <t xml:space="preserve">Portamaqueta </t>
  </si>
  <si>
    <t>Deposito liquido de frenos</t>
  </si>
  <si>
    <t>Bobina de encendido (individual y flauta) (motor)</t>
  </si>
  <si>
    <t xml:space="preserve">Portafusibles </t>
  </si>
  <si>
    <t>Presilenciador</t>
  </si>
  <si>
    <t>Manguera combustible</t>
  </si>
  <si>
    <t>Swichera de aire acondicionado</t>
  </si>
  <si>
    <t>Bombillo Exploradora (Incluida instalación)</t>
  </si>
  <si>
    <t>Ventilador Eléctrico</t>
  </si>
  <si>
    <t>Manguera Baja Presión</t>
  </si>
  <si>
    <t>Manguera Alta Presión</t>
  </si>
  <si>
    <t>Empaque Múltiple De Admisión</t>
  </si>
  <si>
    <t>Empaque Múltiple De Escape</t>
  </si>
  <si>
    <t>Empaque Tapa Válvulas</t>
  </si>
  <si>
    <t>Árbol De Levas</t>
  </si>
  <si>
    <t>Juego Gorros De  Válvulas</t>
  </si>
  <si>
    <t>Reten Cigüeñal Delantero</t>
  </si>
  <si>
    <t>Reten Cigüeñal Trasero</t>
  </si>
  <si>
    <t>Reten Árbol De Levas</t>
  </si>
  <si>
    <t>Kit Repartición</t>
  </si>
  <si>
    <t>Correa Hidráulica</t>
  </si>
  <si>
    <t>Juego Oring Tornillo Tapa Válvulas</t>
  </si>
  <si>
    <t>Aceite Hidráulico 1/4</t>
  </si>
  <si>
    <t>Aceite Sintético</t>
  </si>
  <si>
    <t>CARROCERÍA</t>
  </si>
  <si>
    <t>Plumillas (Incluida instalación)</t>
  </si>
  <si>
    <t>Lavado Especializado Vehículo NECROMOVIL</t>
  </si>
  <si>
    <t>Bombillo Direccionales (Incluida instalación)</t>
  </si>
  <si>
    <t>Juego Campanas de freno (par)</t>
  </si>
  <si>
    <r>
      <t>Válvula block</t>
    </r>
    <r>
      <rPr>
        <sz val="12"/>
        <color theme="1"/>
        <rFont val="Century Gothic"/>
        <family val="2"/>
      </rPr>
      <t xml:space="preserve"> compresor  de  acondicionador de aire</t>
    </r>
  </si>
  <si>
    <t>TOTAL REPUESTOS VEHÍCULOS</t>
  </si>
  <si>
    <t>Sincronización (entiéndase por : calibración de válvulas, limpieza cuerpo de aceleración ya sea un motor inyectado o carburado, lavado de inyectores por ultrasonido, cambio de filtros, cambio o mantenimiento de bujías, calibración de sensores y revisión eléctrica.</t>
  </si>
  <si>
    <t>CALIBRACIÓN VÁLVULAS</t>
  </si>
  <si>
    <t>COMPROBACIÓN NIVELES</t>
  </si>
  <si>
    <t>CAMBIO CAPUCHÓN BUJÍA</t>
  </si>
  <si>
    <t>REPARACIÓN MOTOR (INCLUYE DESARME, ARMADO Y SERVICIO DE RECTIFICADORA)</t>
  </si>
  <si>
    <t>CAMBIO RODAMIENTOS CIGÜEÑAL</t>
  </si>
  <si>
    <t>CAMBIO CAUCHOS O SELLOS DE VÁLVULAS</t>
  </si>
  <si>
    <t>CAMBIO VÁLVULA DESCOMPRESIONADORA</t>
  </si>
  <si>
    <t>CAMBIAR GUIAS VÁLVULAS</t>
  </si>
  <si>
    <t>ANILLAR BASES VÁLVULAS</t>
  </si>
  <si>
    <t>RIMAR GUIAS VÁLVULAS</t>
  </si>
  <si>
    <t>RECTIFICAR BASES VÁLVULAS</t>
  </si>
  <si>
    <t>RECONSTRUIR ROSCAS BUJÍAS</t>
  </si>
  <si>
    <t>RECONSTRUIR ROSCAS TAPÓN ACEITE</t>
  </si>
  <si>
    <t>REPARACIÓN CAJA VELOCIDADES</t>
  </si>
  <si>
    <t>CAMBIO RETENEDOR PIÑÓN SALIDA</t>
  </si>
  <si>
    <t>REVISIÓN Y/O ARREGLO CONTROL CAMBIOS</t>
  </si>
  <si>
    <t>REVISIÓN Y/O ARREGLO EMBRAGUE</t>
  </si>
  <si>
    <t>CAMBIO PIÑÓN CAJA</t>
  </si>
  <si>
    <t>ARREGLO GENERAL SUSPENSIÓN DELANTERA</t>
  </si>
  <si>
    <t>ARREGLO GENERAL SUSPENSIÓN TRASERA</t>
  </si>
  <si>
    <t>CAMBIO RETENEDOR TELESCÓPICOS</t>
  </si>
  <si>
    <t>REVISIÓN Y/O CAMBIO AMORTIGUADOR TRASERO</t>
  </si>
  <si>
    <t>REVISIÓN Y/O CAMBIO MONOSHOCK</t>
  </si>
  <si>
    <t>Mantenimiento tren delantero (entiéndase por: mantenimiento o cambio de cunas de dirección, limpieza y engrase de eje, revisión y cambio de rodamientos si es necesario, mantenimiento de barras de suspensión con cambio de aceite de barras y si es necesario cambio de retenedores telescópicos.)</t>
  </si>
  <si>
    <t>Mantenimiento general frenos (entiéndase por: limpieza profunda de mordazas y campana, mantenimiento bombas de freno, mantenimiento de cilindros con cambio de orrings , cambio de liquido de frenos según corresponda, purga de frenos, cambio de pastillas según corresponda, cambio o mantenimiento de bandas según corresponda.</t>
  </si>
  <si>
    <t>TENSIÓN FRENOS</t>
  </si>
  <si>
    <t>ARREGLAR SISTEMA ELÉCTRICO GENERAL</t>
  </si>
  <si>
    <t>CAMBIO GENERAL INSTALACIONES ELÉCTRICAS</t>
  </si>
  <si>
    <t>REVISIÓN SISTEMA DE CARGA</t>
  </si>
  <si>
    <t>CAMBIO BATERÍA</t>
  </si>
  <si>
    <t>REVISIÓN SISTEMA ENCENDIDO</t>
  </si>
  <si>
    <t>REVISIÓN SISTEMA TEMPERATURA</t>
  </si>
  <si>
    <t>CAMBIO UNIDAD FLOTADOR TANQUE COMBUSTIBLE</t>
  </si>
  <si>
    <t>REVISIÓN CDI</t>
  </si>
  <si>
    <t>CAMBIO AUTOMÁTICO</t>
  </si>
  <si>
    <t>PURGA SISTEMA REFRIGERACIÓN</t>
  </si>
  <si>
    <t>INSTALACIÓN PARRILLA</t>
  </si>
  <si>
    <t>INSTALACIÓN CAJÓN MALETERO</t>
  </si>
  <si>
    <t>ARREGLO CAJÓN MALETERO</t>
  </si>
  <si>
    <t>mantenimiento rápido (entiéndase por: lavado lubricación y ajuste de cadena, ajuste de frenos , cambio de aceite y filtro de aceite si lo requiere).</t>
  </si>
  <si>
    <t xml:space="preserve">Mantenimiento general (entiéndase por: sincronización + mantenimiento general de frenos + mantenimiento tren delantero + revisión eléctrica + lavado general + corrección de fugas y ajuste de motor + cambio de aceite y filtros. </t>
  </si>
  <si>
    <t>Mantenimiento preventivo( entiéndase por sincronización + mantenimiento general de frenos)</t>
  </si>
  <si>
    <t>Lavado general (entiéndase por: limpieza profunda del vehículo + lavado y lubricación de cadena)</t>
  </si>
  <si>
    <t>2009 (1)</t>
  </si>
  <si>
    <r>
      <rPr>
        <b/>
        <sz val="11"/>
        <color theme="0"/>
        <rFont val="Arial"/>
        <family val="2"/>
      </rPr>
      <t>SISTEMA DE RODAMIENTOS</t>
    </r>
  </si>
  <si>
    <t>SISTEMA DE RODAMIENTOS</t>
  </si>
  <si>
    <t>Borne De Batería (Incluida instalación)</t>
  </si>
  <si>
    <t>Soporte Batería (Incluida instalación)</t>
  </si>
  <si>
    <t>NECESIDAD CONTRATACIÓN  MULTIMARCA REPUESTOS</t>
  </si>
  <si>
    <t>DESCRIPCIÓN</t>
  </si>
  <si>
    <t>Soporte de cardan</t>
  </si>
  <si>
    <t>Deposito Auxiliar Radiador</t>
  </si>
  <si>
    <t>Booster de frenos</t>
  </si>
  <si>
    <t>Botiquín básico de primeros auxilios</t>
  </si>
  <si>
    <t>Kit de carretera, debe contener mínimo (Un extintor de 5lb, dos  tacos plásticos, un alicate, una lleva de expansión, un destornillador de estría, un destornillador de paleta, un juego de llaves fijas, una linterna recargable, dos triángulos reflectivos plegables, un botiquín básico)</t>
  </si>
  <si>
    <t>VALOR UNITARIO INCLUIDO DE IVA</t>
  </si>
  <si>
    <t xml:space="preserve">   MUTIMARCA MOTOCICLETAS </t>
  </si>
  <si>
    <t>SECCIONAL BOLIVAR</t>
  </si>
  <si>
    <t>LUV D-MAX GASOLINA (1)</t>
  </si>
  <si>
    <t>2008 A 2020</t>
  </si>
  <si>
    <t xml:space="preserve">LUV D-MAX DIESEL (7) </t>
  </si>
  <si>
    <t>2011 A 2012</t>
  </si>
  <si>
    <t>AVEO EMOTION (2)</t>
  </si>
  <si>
    <t>SONIC (3)</t>
  </si>
  <si>
    <t>2012-2013</t>
  </si>
  <si>
    <t>FRONTIER D22 (5)</t>
  </si>
  <si>
    <t>XTRAIL (1)</t>
  </si>
  <si>
    <t>DUSTER DYNAMIQUE 4X4 - 2000 CC(1)</t>
  </si>
  <si>
    <t>GRAND VITARA (1)</t>
  </si>
  <si>
    <t>FORTUNER (2)</t>
  </si>
  <si>
    <t>XTZ250 (2)</t>
  </si>
  <si>
    <t>2013 y 2020</t>
  </si>
  <si>
    <t>2011 Y 2013</t>
  </si>
  <si>
    <t>YBR-125ED (4)</t>
  </si>
  <si>
    <t>DT-175 CC CROSS DS  (1)</t>
  </si>
  <si>
    <t>CLASE</t>
  </si>
  <si>
    <t>DOBLE CABINA</t>
  </si>
  <si>
    <t>WAGON</t>
  </si>
  <si>
    <t>CAMIÓN</t>
  </si>
  <si>
    <t xml:space="preserve">MANO DE OBRA DE MANTENIMIENTO  VEHICULOS </t>
  </si>
  <si>
    <t>VALOR UNITARIO INCLUIDO IVA HORA HOMBRE</t>
  </si>
  <si>
    <t>ANEXO II - ESTUDIO DEL SECTOR</t>
  </si>
  <si>
    <t>COTIZACIÓN No.1</t>
  </si>
  <si>
    <t>COTIZACIÓN No.2</t>
  </si>
  <si>
    <t>HISTORICOS DE CONTRATACIÓN</t>
  </si>
  <si>
    <t>MINIMO</t>
  </si>
  <si>
    <t>PROMEDIO</t>
  </si>
  <si>
    <t>MEDIA ARITMETICA BAJA</t>
  </si>
  <si>
    <t>Suministro de una llanta convencional según referencia con válvula</t>
  </si>
  <si>
    <t>TOTAL: 1, 2, 3 y 4</t>
  </si>
  <si>
    <t>TOTAL: 2, 3 y 4</t>
  </si>
  <si>
    <t>ITEMS</t>
  </si>
  <si>
    <t>VALOR SELECCIONADO</t>
  </si>
  <si>
    <t>TOTAL ESTUDIO DEL SECTOR GRUPO SECCIONAL BOLIVAR</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</si>
</sst>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0_-;\-* #,##0_-;_-* &quot;-&quot;_-;_-@_-"/>
    <numFmt numFmtId="43" formatCode="_-* #,##0.00_-;\-* #,##0.00_-;_-* &quot;-&quot;??_-;_-@_-"/>
    <numFmt numFmtId="164" formatCode="&quot;$&quot;#,##0;[Red]\-&quot;$&quot;#,##0"/>
    <numFmt numFmtId="165" formatCode="&quot;$&quot;#,##0.00;[Red]\-&quot;$&quot;#,##0.00"/>
    <numFmt numFmtId="166" formatCode="_-&quot;$&quot;* #,##0.00_-;\-&quot;$&quot;* #,##0.00_-;_-&quot;$&quot;* &quot;-&quot;??_-;_-@_-"/>
    <numFmt numFmtId="167" formatCode="_-* #,##0.00\ &quot;€&quot;_-;\-* #,##0.00\ &quot;€&quot;_-;_-* &quot;-&quot;??\ &quot;€&quot;_-;_-@_-"/>
    <numFmt numFmtId="168" formatCode="_-* #,##0.00\ _€_-;\-* #,##0.00\ _€_-;_-* &quot;-&quot;??\ _€_-;_-@_-"/>
    <numFmt numFmtId="169" formatCode="_([$$-240A]\ * #,##0_);_([$$-240A]\ * \(#,##0\);_([$$-240A]\ * &quot;-&quot;??_);_(@_)"/>
    <numFmt numFmtId="170" formatCode="&quot;$&quot;#,##0"/>
    <numFmt numFmtId="171" formatCode="_(&quot;$&quot;\ * #,##0_);_(&quot;$&quot;\ * \(#,##0\);_(&quot;$&quot;\ * &quot;-&quot;??_);_(@_)"/>
    <numFmt numFmtId="172" formatCode="_-&quot;$&quot;* #,##0_-;\-&quot;$&quot;* #,##0_-;_-&quot;$&quot;* &quot;-&quot;??_-;_-@_-"/>
    <numFmt numFmtId="173" formatCode="_-* #,##0_-;\-* #,##0_-;_-* &quot;-&quot;??_-;_-@_-"/>
    <numFmt numFmtId="174" formatCode="_-* #,##0.000_-;\-* #,##0.000_-;_-* &quot;-&quot;_-;_-@_-"/>
  </numFmts>
  <fonts count="28" x14ac:knownFonts="1">
    <font>
      <sz val="11"/>
      <color theme="1"/>
      <name val="Calibri"/>
      <family val="2"/>
      <scheme val="minor"/>
    </font>
    <font>
      <sz val="11"/>
      <color theme="1"/>
      <name val="Calibri"/>
      <family val="2"/>
      <scheme val="minor"/>
    </font>
    <font>
      <b/>
      <sz val="10"/>
      <name val="Arial"/>
      <family val="2"/>
    </font>
    <font>
      <sz val="10"/>
      <name val="Arial"/>
      <family val="2"/>
    </font>
    <font>
      <b/>
      <sz val="11"/>
      <name val="Arial"/>
      <family val="2"/>
    </font>
    <font>
      <sz val="10"/>
      <color theme="1"/>
      <name val="Arial"/>
      <family val="2"/>
    </font>
    <font>
      <sz val="11"/>
      <color theme="1"/>
      <name val="Times New Roman"/>
      <family val="1"/>
    </font>
    <font>
      <sz val="10"/>
      <color theme="1"/>
      <name val="Times New Roman"/>
      <family val="1"/>
    </font>
    <font>
      <b/>
      <sz val="10"/>
      <color theme="1"/>
      <name val="Arial"/>
      <family val="2"/>
    </font>
    <font>
      <sz val="10"/>
      <color rgb="FF000000"/>
      <name val="Arial"/>
      <family val="2"/>
    </font>
    <font>
      <b/>
      <sz val="11"/>
      <color theme="1"/>
      <name val="Arial"/>
      <family val="2"/>
    </font>
    <font>
      <sz val="11"/>
      <color theme="1"/>
      <name val="Arial"/>
      <family val="2"/>
    </font>
    <font>
      <b/>
      <sz val="11"/>
      <color theme="0"/>
      <name val="Arial"/>
      <family val="2"/>
    </font>
    <font>
      <b/>
      <sz val="14"/>
      <color theme="0"/>
      <name val="Arial"/>
      <family val="2"/>
    </font>
    <font>
      <b/>
      <sz val="10"/>
      <color theme="0"/>
      <name val="Arial"/>
      <family val="2"/>
    </font>
    <font>
      <sz val="10"/>
      <color theme="0"/>
      <name val="Arial"/>
      <family val="2"/>
    </font>
    <font>
      <b/>
      <sz val="14"/>
      <color theme="1"/>
      <name val="Calibri"/>
      <family val="2"/>
      <scheme val="minor"/>
    </font>
    <font>
      <sz val="11"/>
      <name val="Arial"/>
      <family val="2"/>
    </font>
    <font>
      <sz val="11"/>
      <color theme="0"/>
      <name val="Arial"/>
      <family val="2"/>
    </font>
    <font>
      <b/>
      <sz val="12"/>
      <name val="Arial"/>
      <family val="2"/>
    </font>
    <font>
      <b/>
      <sz val="12"/>
      <color theme="1"/>
      <name val="Arial"/>
      <family val="2"/>
    </font>
    <font>
      <sz val="12"/>
      <color theme="1"/>
      <name val="Century Gothic"/>
      <family val="2"/>
    </font>
    <font>
      <b/>
      <sz val="11"/>
      <color theme="1"/>
      <name val="Calibri"/>
      <family val="2"/>
      <scheme val="minor"/>
    </font>
    <font>
      <b/>
      <sz val="10"/>
      <color theme="7" tint="0.79998168889431442"/>
      <name val="Arial"/>
      <family val="2"/>
    </font>
    <font>
      <sz val="10"/>
      <color theme="1"/>
      <name val="Calibri"/>
      <family val="2"/>
      <scheme val="minor"/>
    </font>
    <font>
      <b/>
      <sz val="12"/>
      <color theme="7" tint="0.79998168889431442"/>
      <name val="Arial"/>
      <family val="2"/>
    </font>
    <font>
      <b/>
      <sz val="12"/>
      <color theme="0"/>
      <name val="Arial"/>
      <family val="2"/>
    </font>
    <font>
      <sz val="9"/>
      <color theme="1"/>
      <name val="Arial"/>
      <family val="2"/>
    </font>
  </fonts>
  <fills count="1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66FFFF"/>
        <bgColor indexed="64"/>
      </patternFill>
    </fill>
    <fill>
      <patternFill patternType="solid">
        <fgColor rgb="FFFFFF00"/>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3" tint="-0.499984740745262"/>
        <bgColor indexed="64"/>
      </patternFill>
    </fill>
    <fill>
      <patternFill patternType="solid">
        <fgColor rgb="FFFF0000"/>
        <bgColor indexed="64"/>
      </patternFill>
    </fill>
    <fill>
      <patternFill patternType="solid">
        <fgColor theme="3" tint="-0.249977111117893"/>
        <bgColor indexed="64"/>
      </patternFill>
    </fill>
    <fill>
      <patternFill patternType="solid">
        <fgColor theme="2" tint="-0.89999084444715716"/>
        <bgColor indexed="64"/>
      </patternFill>
    </fill>
  </fills>
  <borders count="4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s>
  <cellStyleXfs count="15">
    <xf numFmtId="0" fontId="0" fillId="0" borderId="0"/>
    <xf numFmtId="167" fontId="3" fillId="0" borderId="0" applyFont="0" applyFill="0" applyBorder="0" applyAlignment="0" applyProtection="0"/>
    <xf numFmtId="0" fontId="3" fillId="0" borderId="0"/>
    <xf numFmtId="168" fontId="3" fillId="0" borderId="0" applyFont="0" applyFill="0" applyBorder="0" applyAlignment="0" applyProtection="0"/>
    <xf numFmtId="168" fontId="3" fillId="0" borderId="0" applyFont="0" applyFill="0" applyBorder="0" applyAlignment="0" applyProtection="0"/>
    <xf numFmtId="0" fontId="3" fillId="0" borderId="0"/>
    <xf numFmtId="169" fontId="1" fillId="0" borderId="0"/>
    <xf numFmtId="169" fontId="3" fillId="0" borderId="0"/>
    <xf numFmtId="169" fontId="3" fillId="0" borderId="0"/>
    <xf numFmtId="166"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286">
    <xf numFmtId="0" fontId="0" fillId="0" borderId="0" xfId="0"/>
    <xf numFmtId="0" fontId="6" fillId="0" borderId="0" xfId="0" applyFont="1" applyFill="1" applyProtection="1">
      <protection locked="0"/>
    </xf>
    <xf numFmtId="0" fontId="5" fillId="0" borderId="0" xfId="0" applyFont="1" applyFill="1" applyProtection="1">
      <protection locked="0"/>
    </xf>
    <xf numFmtId="0" fontId="8" fillId="0" borderId="0" xfId="0" applyFont="1" applyFill="1" applyBorder="1" applyAlignment="1" applyProtection="1">
      <alignment horizontal="center" vertical="center"/>
      <protection locked="0"/>
    </xf>
    <xf numFmtId="0" fontId="5" fillId="0" borderId="0" xfId="0" applyFont="1" applyFill="1" applyBorder="1" applyProtection="1">
      <protection locked="0"/>
    </xf>
    <xf numFmtId="0" fontId="5" fillId="0" borderId="0" xfId="0" applyFont="1" applyFill="1" applyAlignment="1" applyProtection="1">
      <alignment horizontal="center" vertical="center"/>
      <protection locked="0"/>
    </xf>
    <xf numFmtId="0" fontId="2" fillId="0" borderId="0" xfId="11" applyFont="1" applyFill="1" applyBorder="1" applyAlignment="1" applyProtection="1">
      <alignment horizontal="center" vertical="center" wrapText="1"/>
    </xf>
    <xf numFmtId="0" fontId="2" fillId="0" borderId="0" xfId="0" applyFont="1" applyFill="1" applyProtection="1">
      <protection locked="0"/>
    </xf>
    <xf numFmtId="2" fontId="5" fillId="0" borderId="0" xfId="0" applyNumberFormat="1" applyFont="1" applyFill="1" applyProtection="1">
      <protection locked="0"/>
    </xf>
    <xf numFmtId="2" fontId="9" fillId="0" borderId="3" xfId="0" applyNumberFormat="1" applyFont="1" applyFill="1" applyBorder="1" applyAlignment="1" applyProtection="1">
      <alignment horizontal="justify" vertical="center" wrapText="1"/>
    </xf>
    <xf numFmtId="0" fontId="5" fillId="0" borderId="0" xfId="0" applyFont="1" applyFill="1" applyBorder="1" applyAlignment="1" applyProtection="1">
      <alignment horizontal="center"/>
      <protection locked="0"/>
    </xf>
    <xf numFmtId="0" fontId="4" fillId="0" borderId="0" xfId="11" applyFont="1" applyFill="1" applyBorder="1" applyAlignment="1" applyProtection="1">
      <alignment horizontal="center" vertical="center" wrapText="1"/>
      <protection locked="0"/>
    </xf>
    <xf numFmtId="164" fontId="5" fillId="0" borderId="0" xfId="10" applyNumberFormat="1" applyFont="1" applyFill="1" applyBorder="1" applyAlignment="1" applyProtection="1">
      <alignment horizontal="center" vertical="center"/>
    </xf>
    <xf numFmtId="171" fontId="7" fillId="0" borderId="0" xfId="9" applyNumberFormat="1" applyFont="1" applyFill="1" applyProtection="1">
      <protection locked="0"/>
    </xf>
    <xf numFmtId="0" fontId="3" fillId="0" borderId="0" xfId="0" applyFont="1" applyFill="1" applyBorder="1" applyAlignment="1">
      <alignment horizontal="left" vertical="center" wrapText="1"/>
    </xf>
    <xf numFmtId="2" fontId="9" fillId="0" borderId="0" xfId="0" applyNumberFormat="1" applyFont="1" applyFill="1" applyBorder="1" applyAlignment="1" applyProtection="1">
      <alignment horizontal="justify" vertical="center" wrapText="1"/>
    </xf>
    <xf numFmtId="0" fontId="2" fillId="3" borderId="2" xfId="0" applyFont="1" applyFill="1" applyBorder="1" applyAlignment="1" applyProtection="1">
      <alignment horizontal="center" vertical="center" wrapText="1"/>
    </xf>
    <xf numFmtId="0" fontId="5" fillId="3" borderId="9" xfId="0" applyFont="1" applyFill="1" applyBorder="1" applyAlignment="1" applyProtection="1">
      <protection locked="0"/>
    </xf>
    <xf numFmtId="0" fontId="5" fillId="3" borderId="11" xfId="0" applyFont="1" applyFill="1" applyBorder="1" applyAlignment="1" applyProtection="1">
      <protection locked="0"/>
    </xf>
    <xf numFmtId="0" fontId="3" fillId="0" borderId="26" xfId="0" applyFont="1" applyFill="1" applyBorder="1" applyAlignment="1">
      <alignment horizontal="left" vertical="center" wrapText="1"/>
    </xf>
    <xf numFmtId="0" fontId="3" fillId="0" borderId="27" xfId="0" applyFont="1" applyFill="1" applyBorder="1" applyAlignment="1">
      <alignment horizontal="left" vertical="center" wrapText="1"/>
    </xf>
    <xf numFmtId="0" fontId="5" fillId="0" borderId="3"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center" vertical="center"/>
    </xf>
    <xf numFmtId="0" fontId="3" fillId="0" borderId="28" xfId="0" applyFont="1" applyFill="1" applyBorder="1" applyAlignment="1">
      <alignment horizontal="left" vertical="center" wrapText="1"/>
    </xf>
    <xf numFmtId="0" fontId="5" fillId="0" borderId="29" xfId="0" applyNumberFormat="1" applyFont="1" applyFill="1" applyBorder="1" applyAlignment="1" applyProtection="1">
      <alignment horizontal="center" vertical="center"/>
    </xf>
    <xf numFmtId="0" fontId="3" fillId="0" borderId="29" xfId="0" applyNumberFormat="1" applyFont="1" applyFill="1" applyBorder="1" applyAlignment="1" applyProtection="1">
      <alignment horizontal="center" vertical="center" wrapText="1"/>
    </xf>
    <xf numFmtId="2" fontId="9" fillId="0" borderId="30" xfId="0" applyNumberFormat="1" applyFont="1" applyFill="1" applyBorder="1" applyAlignment="1" applyProtection="1">
      <alignment horizontal="justify" vertical="center" wrapText="1"/>
    </xf>
    <xf numFmtId="2" fontId="9" fillId="0" borderId="31" xfId="0" applyNumberFormat="1" applyFont="1" applyFill="1" applyBorder="1" applyAlignment="1" applyProtection="1">
      <alignment horizontal="justify" vertical="center" wrapText="1"/>
    </xf>
    <xf numFmtId="1" fontId="5" fillId="0" borderId="22" xfId="0" applyNumberFormat="1" applyFont="1" applyFill="1" applyBorder="1" applyAlignment="1" applyProtection="1">
      <alignment horizontal="center" vertical="center"/>
    </xf>
    <xf numFmtId="1" fontId="5" fillId="0" borderId="23" xfId="0" applyNumberFormat="1" applyFont="1" applyFill="1" applyBorder="1" applyAlignment="1" applyProtection="1">
      <alignment horizontal="center" vertical="center"/>
    </xf>
    <xf numFmtId="1" fontId="5" fillId="0" borderId="24" xfId="0" applyNumberFormat="1" applyFont="1" applyFill="1" applyBorder="1" applyAlignment="1" applyProtection="1">
      <alignment horizontal="center" vertical="center"/>
    </xf>
    <xf numFmtId="0" fontId="3" fillId="0" borderId="23"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5" fillId="0" borderId="0" xfId="9" applyNumberFormat="1" applyFont="1" applyFill="1" applyBorder="1" applyAlignment="1" applyProtection="1">
      <alignment horizontal="center" vertical="center"/>
    </xf>
    <xf numFmtId="0" fontId="5" fillId="0" borderId="32" xfId="0" applyNumberFormat="1" applyFont="1" applyFill="1" applyBorder="1" applyAlignment="1" applyProtection="1">
      <alignment horizontal="center" vertical="center"/>
    </xf>
    <xf numFmtId="0" fontId="3" fillId="0" borderId="0" xfId="0" applyFont="1" applyFill="1" applyBorder="1" applyProtection="1">
      <protection locked="0"/>
    </xf>
    <xf numFmtId="0" fontId="2" fillId="3" borderId="2" xfId="0" applyFont="1" applyFill="1" applyBorder="1" applyAlignment="1" applyProtection="1">
      <alignment horizontal="center" vertical="center" wrapText="1"/>
    </xf>
    <xf numFmtId="0" fontId="16" fillId="3" borderId="3" xfId="0" applyFont="1" applyFill="1" applyBorder="1"/>
    <xf numFmtId="0" fontId="14" fillId="8" borderId="0" xfId="0" applyFont="1" applyFill="1" applyAlignment="1" applyProtection="1">
      <alignment horizontal="center" vertical="center"/>
      <protection locked="0"/>
    </xf>
    <xf numFmtId="0" fontId="11" fillId="0" borderId="0" xfId="0" applyFont="1" applyFill="1" applyProtection="1">
      <protection locked="0"/>
    </xf>
    <xf numFmtId="0" fontId="8" fillId="0" borderId="0" xfId="0" applyFont="1" applyFill="1" applyBorder="1" applyProtection="1">
      <protection locked="0"/>
    </xf>
    <xf numFmtId="0" fontId="14" fillId="11" borderId="0" xfId="0" applyFont="1" applyFill="1" applyAlignment="1" applyProtection="1">
      <alignment horizontal="center" vertical="center"/>
      <protection locked="0"/>
    </xf>
    <xf numFmtId="170" fontId="10" fillId="0" borderId="0" xfId="0" applyNumberFormat="1" applyFont="1" applyFill="1" applyBorder="1" applyAlignment="1" applyProtection="1">
      <alignment horizontal="center" vertical="center" wrapText="1"/>
      <protection locked="0"/>
    </xf>
    <xf numFmtId="170" fontId="11" fillId="0" borderId="0" xfId="0" applyNumberFormat="1" applyFont="1" applyFill="1" applyBorder="1" applyAlignment="1" applyProtection="1">
      <alignment wrapText="1"/>
      <protection locked="0"/>
    </xf>
    <xf numFmtId="170" fontId="11" fillId="2" borderId="0" xfId="0" applyNumberFormat="1" applyFont="1" applyFill="1" applyBorder="1" applyAlignment="1" applyProtection="1">
      <alignment wrapText="1"/>
      <protection locked="0"/>
    </xf>
    <xf numFmtId="170" fontId="10" fillId="0" borderId="0" xfId="0" applyNumberFormat="1" applyFont="1" applyFill="1" applyAlignment="1" applyProtection="1">
      <alignment wrapText="1"/>
      <protection locked="0"/>
    </xf>
    <xf numFmtId="170" fontId="11" fillId="0" borderId="0" xfId="0" applyNumberFormat="1" applyFont="1" applyFill="1" applyAlignment="1" applyProtection="1">
      <alignment wrapText="1"/>
      <protection locked="0"/>
    </xf>
    <xf numFmtId="170" fontId="4" fillId="0" borderId="0" xfId="0" applyNumberFormat="1" applyFont="1" applyFill="1" applyAlignment="1" applyProtection="1">
      <alignment wrapText="1"/>
      <protection locked="0"/>
    </xf>
    <xf numFmtId="170" fontId="4" fillId="6" borderId="0" xfId="0" applyNumberFormat="1" applyFont="1" applyFill="1" applyAlignment="1" applyProtection="1">
      <alignment wrapText="1"/>
      <protection locked="0"/>
    </xf>
    <xf numFmtId="0" fontId="11" fillId="2" borderId="16" xfId="0" applyNumberFormat="1" applyFont="1" applyFill="1" applyBorder="1" applyAlignment="1" applyProtection="1">
      <alignment horizontal="center" vertical="center" wrapText="1"/>
    </xf>
    <xf numFmtId="170" fontId="17" fillId="2" borderId="16" xfId="0" applyNumberFormat="1" applyFont="1" applyFill="1" applyBorder="1" applyAlignment="1" applyProtection="1">
      <alignment horizontal="left" vertical="center" wrapText="1" indent="2"/>
    </xf>
    <xf numFmtId="1" fontId="10" fillId="2" borderId="16" xfId="0" applyNumberFormat="1" applyFont="1" applyFill="1" applyBorder="1" applyAlignment="1" applyProtection="1">
      <alignment horizontal="center" vertical="center" wrapText="1"/>
    </xf>
    <xf numFmtId="1" fontId="10" fillId="0" borderId="5" xfId="0" applyNumberFormat="1" applyFont="1" applyFill="1" applyBorder="1" applyAlignment="1" applyProtection="1">
      <alignment horizontal="center" vertical="center" wrapText="1"/>
      <protection locked="0"/>
    </xf>
    <xf numFmtId="170" fontId="11" fillId="2" borderId="0" xfId="0" applyNumberFormat="1" applyFont="1" applyFill="1" applyAlignment="1" applyProtection="1">
      <alignment wrapText="1"/>
      <protection locked="0"/>
    </xf>
    <xf numFmtId="170" fontId="11" fillId="2" borderId="16" xfId="0" applyNumberFormat="1" applyFont="1" applyFill="1" applyBorder="1" applyAlignment="1" applyProtection="1">
      <alignment horizontal="left" wrapText="1" indent="2"/>
    </xf>
    <xf numFmtId="1" fontId="10" fillId="0" borderId="0" xfId="0" applyNumberFormat="1" applyFont="1" applyFill="1" applyBorder="1" applyAlignment="1" applyProtection="1">
      <alignment horizontal="center" vertical="center" wrapText="1"/>
      <protection locked="0"/>
    </xf>
    <xf numFmtId="170" fontId="11" fillId="6" borderId="0" xfId="0" applyNumberFormat="1" applyFont="1" applyFill="1" applyAlignment="1" applyProtection="1">
      <alignment wrapText="1"/>
      <protection locked="0"/>
    </xf>
    <xf numFmtId="170" fontId="11" fillId="2" borderId="16" xfId="0" applyNumberFormat="1" applyFont="1" applyFill="1" applyBorder="1" applyAlignment="1" applyProtection="1">
      <alignment horizontal="left" wrapText="1" indent="1"/>
    </xf>
    <xf numFmtId="170" fontId="17" fillId="2" borderId="16" xfId="0" applyNumberFormat="1" applyFont="1" applyFill="1" applyBorder="1" applyAlignment="1" applyProtection="1">
      <alignment horizontal="left" vertical="center" wrapText="1" indent="1"/>
    </xf>
    <xf numFmtId="164" fontId="10" fillId="10" borderId="16" xfId="1" applyNumberFormat="1" applyFont="1" applyFill="1" applyBorder="1" applyAlignment="1" applyProtection="1">
      <alignment horizontal="center" vertical="center" wrapText="1"/>
    </xf>
    <xf numFmtId="0" fontId="11" fillId="2" borderId="0" xfId="0" applyNumberFormat="1" applyFont="1" applyFill="1" applyAlignment="1" applyProtection="1">
      <alignment horizontal="left" vertical="center" wrapText="1"/>
      <protection locked="0"/>
    </xf>
    <xf numFmtId="170" fontId="17" fillId="2" borderId="0" xfId="0" applyNumberFormat="1" applyFont="1" applyFill="1" applyAlignment="1" applyProtection="1">
      <alignment horizontal="left" vertical="center" wrapText="1" indent="1"/>
      <protection locked="0"/>
    </xf>
    <xf numFmtId="1" fontId="10" fillId="2" borderId="0" xfId="0" applyNumberFormat="1" applyFont="1" applyFill="1" applyAlignment="1" applyProtection="1">
      <alignment horizontal="center" vertical="center" wrapText="1"/>
      <protection locked="0"/>
    </xf>
    <xf numFmtId="170" fontId="10" fillId="0" borderId="0" xfId="0" applyNumberFormat="1" applyFont="1" applyFill="1" applyBorder="1" applyAlignment="1" applyProtection="1">
      <alignment wrapText="1"/>
      <protection locked="0"/>
    </xf>
    <xf numFmtId="0" fontId="11" fillId="2" borderId="0" xfId="0" applyNumberFormat="1" applyFont="1" applyFill="1" applyAlignment="1" applyProtection="1">
      <alignment wrapText="1"/>
      <protection locked="0"/>
    </xf>
    <xf numFmtId="170" fontId="11" fillId="2" borderId="0" xfId="0" applyNumberFormat="1" applyFont="1" applyFill="1" applyAlignment="1" applyProtection="1">
      <alignment horizontal="left" wrapText="1" indent="1"/>
      <protection locked="0"/>
    </xf>
    <xf numFmtId="1" fontId="11" fillId="2" borderId="0" xfId="0" applyNumberFormat="1" applyFont="1" applyFill="1" applyAlignment="1" applyProtection="1">
      <alignment wrapText="1"/>
      <protection locked="0"/>
    </xf>
    <xf numFmtId="0" fontId="17" fillId="0" borderId="0"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0" fontId="17" fillId="0" borderId="0" xfId="0" applyFont="1" applyFill="1" applyAlignment="1" applyProtection="1">
      <alignment horizontal="left" vertical="center"/>
      <protection locked="0"/>
    </xf>
    <xf numFmtId="0" fontId="4" fillId="0" borderId="0" xfId="0" applyFont="1" applyFill="1" applyBorder="1" applyAlignment="1" applyProtection="1">
      <alignment horizontal="left" vertical="center"/>
      <protection locked="0"/>
    </xf>
    <xf numFmtId="0" fontId="4" fillId="0" borderId="0" xfId="0" applyFont="1" applyFill="1" applyAlignment="1" applyProtection="1">
      <alignment horizontal="left" vertical="center"/>
      <protection locked="0"/>
    </xf>
    <xf numFmtId="0" fontId="10" fillId="0" borderId="0" xfId="0" applyFont="1" applyFill="1" applyAlignment="1" applyProtection="1">
      <alignment horizontal="center" vertical="center"/>
      <protection locked="0"/>
    </xf>
    <xf numFmtId="0" fontId="10" fillId="0" borderId="0" xfId="0" applyFont="1" applyFill="1" applyProtection="1">
      <protection locked="0"/>
    </xf>
    <xf numFmtId="0" fontId="17" fillId="0" borderId="10" xfId="0" applyFont="1" applyFill="1" applyBorder="1" applyAlignment="1" applyProtection="1">
      <alignment vertical="center"/>
      <protection locked="0"/>
    </xf>
    <xf numFmtId="0" fontId="4" fillId="0" borderId="7" xfId="0" applyFont="1" applyFill="1" applyBorder="1" applyAlignment="1" applyProtection="1">
      <alignment vertical="center"/>
      <protection locked="0"/>
    </xf>
    <xf numFmtId="0" fontId="4" fillId="0" borderId="0" xfId="0" applyFont="1" applyFill="1" applyAlignment="1" applyProtection="1">
      <alignment vertical="center"/>
      <protection locked="0"/>
    </xf>
    <xf numFmtId="0" fontId="10" fillId="0" borderId="0" xfId="0" applyFont="1" applyFill="1" applyAlignment="1" applyProtection="1">
      <alignment vertical="center"/>
      <protection locked="0"/>
    </xf>
    <xf numFmtId="171" fontId="8" fillId="0" borderId="0" xfId="9" applyNumberFormat="1" applyFont="1" applyFill="1" applyBorder="1" applyProtection="1">
      <protection locked="0"/>
    </xf>
    <xf numFmtId="1" fontId="11" fillId="0" borderId="0" xfId="0" applyNumberFormat="1" applyFont="1" applyFill="1" applyBorder="1" applyAlignment="1" applyProtection="1">
      <alignment wrapText="1"/>
      <protection locked="0"/>
    </xf>
    <xf numFmtId="164" fontId="10" fillId="10" borderId="16" xfId="0" applyNumberFormat="1"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xf>
    <xf numFmtId="172" fontId="14" fillId="11" borderId="0" xfId="0" applyNumberFormat="1" applyFont="1" applyFill="1" applyProtection="1">
      <protection locked="0"/>
    </xf>
    <xf numFmtId="172" fontId="12" fillId="11" borderId="0" xfId="0" applyNumberFormat="1" applyFont="1" applyFill="1" applyAlignment="1" applyProtection="1">
      <alignment vertical="center"/>
      <protection locked="0"/>
    </xf>
    <xf numFmtId="170" fontId="10" fillId="0" borderId="16" xfId="0" applyNumberFormat="1" applyFont="1" applyFill="1" applyBorder="1" applyAlignment="1" applyProtection="1">
      <alignment wrapText="1"/>
      <protection locked="0"/>
    </xf>
    <xf numFmtId="173" fontId="10" fillId="0" borderId="3" xfId="13" applyNumberFormat="1" applyFont="1" applyBorder="1"/>
    <xf numFmtId="1" fontId="5" fillId="0" borderId="34" xfId="0" applyNumberFormat="1" applyFont="1" applyFill="1" applyBorder="1" applyAlignment="1" applyProtection="1">
      <alignment horizontal="center" vertical="center"/>
    </xf>
    <xf numFmtId="0" fontId="5" fillId="0" borderId="0" xfId="0" applyFont="1" applyFill="1" applyBorder="1" applyAlignment="1" applyProtection="1">
      <alignment horizontal="center" wrapText="1"/>
      <protection locked="0"/>
    </xf>
    <xf numFmtId="0" fontId="5" fillId="0" borderId="0" xfId="0" applyFont="1" applyFill="1" applyAlignment="1" applyProtection="1">
      <alignment horizontal="center" vertical="center" wrapText="1"/>
      <protection locked="0"/>
    </xf>
    <xf numFmtId="0" fontId="5" fillId="12" borderId="0" xfId="0" applyFont="1" applyFill="1" applyProtection="1">
      <protection locked="0"/>
    </xf>
    <xf numFmtId="2" fontId="5" fillId="12" borderId="0" xfId="0" applyNumberFormat="1" applyFont="1" applyFill="1" applyProtection="1">
      <protection locked="0"/>
    </xf>
    <xf numFmtId="0" fontId="5" fillId="0" borderId="35" xfId="0" applyNumberFormat="1" applyFont="1" applyFill="1" applyBorder="1" applyAlignment="1" applyProtection="1">
      <alignment horizontal="center" vertical="center"/>
    </xf>
    <xf numFmtId="0" fontId="3" fillId="0" borderId="34" xfId="0" applyFont="1" applyFill="1" applyBorder="1" applyAlignment="1">
      <alignment horizontal="center" vertical="center" wrapText="1"/>
    </xf>
    <xf numFmtId="0" fontId="3" fillId="0" borderId="3" xfId="0" applyFont="1" applyFill="1" applyBorder="1" applyAlignment="1">
      <alignment horizontal="left" vertical="center" wrapText="1"/>
    </xf>
    <xf numFmtId="1" fontId="5" fillId="0" borderId="36" xfId="0" applyNumberFormat="1" applyFont="1" applyFill="1" applyBorder="1" applyAlignment="1" applyProtection="1">
      <alignment horizontal="center" vertical="center"/>
    </xf>
    <xf numFmtId="0" fontId="3" fillId="0" borderId="36" xfId="0" applyFont="1" applyFill="1" applyBorder="1" applyAlignment="1">
      <alignment horizontal="center" vertical="center" wrapText="1"/>
    </xf>
    <xf numFmtId="0" fontId="8" fillId="3" borderId="18" xfId="0" applyFont="1" applyFill="1" applyBorder="1" applyAlignment="1" applyProtection="1">
      <alignment horizontal="center"/>
      <protection locked="0"/>
    </xf>
    <xf numFmtId="0" fontId="8" fillId="3" borderId="16" xfId="0" applyFont="1" applyFill="1" applyBorder="1" applyAlignment="1" applyProtection="1">
      <alignment horizontal="center"/>
      <protection locked="0"/>
    </xf>
    <xf numFmtId="0" fontId="4" fillId="3" borderId="18" xfId="11" applyFont="1" applyFill="1" applyBorder="1" applyAlignment="1" applyProtection="1">
      <alignment horizontal="center" vertical="center" wrapText="1"/>
      <protection locked="0"/>
    </xf>
    <xf numFmtId="164" fontId="8" fillId="10" borderId="23" xfId="10" applyNumberFormat="1" applyFont="1" applyFill="1" applyBorder="1" applyAlignment="1" applyProtection="1">
      <alignment horizontal="center" vertical="center"/>
    </xf>
    <xf numFmtId="164" fontId="8" fillId="10" borderId="34" xfId="10" applyNumberFormat="1" applyFont="1" applyFill="1" applyBorder="1" applyAlignment="1" applyProtection="1">
      <alignment horizontal="center" vertical="center"/>
    </xf>
    <xf numFmtId="164" fontId="8" fillId="10" borderId="36" xfId="10" applyNumberFormat="1" applyFont="1" applyFill="1" applyBorder="1" applyAlignment="1" applyProtection="1">
      <alignment horizontal="center" vertical="center"/>
    </xf>
    <xf numFmtId="172" fontId="14" fillId="11" borderId="18" xfId="0" applyNumberFormat="1" applyFont="1" applyFill="1" applyBorder="1" applyProtection="1">
      <protection locked="0"/>
    </xf>
    <xf numFmtId="164" fontId="5" fillId="10" borderId="23" xfId="10" applyNumberFormat="1" applyFont="1" applyFill="1" applyBorder="1" applyAlignment="1" applyProtection="1">
      <alignment horizontal="center" vertical="center"/>
    </xf>
    <xf numFmtId="164" fontId="5" fillId="10" borderId="34" xfId="10" applyNumberFormat="1" applyFont="1" applyFill="1" applyBorder="1" applyAlignment="1" applyProtection="1">
      <alignment horizontal="center" vertical="center"/>
    </xf>
    <xf numFmtId="164" fontId="5" fillId="10" borderId="36" xfId="10" applyNumberFormat="1" applyFont="1" applyFill="1" applyBorder="1" applyAlignment="1" applyProtection="1">
      <alignment horizontal="center" vertical="center"/>
    </xf>
    <xf numFmtId="172" fontId="8" fillId="10" borderId="23" xfId="9" applyNumberFormat="1" applyFont="1" applyFill="1" applyBorder="1" applyAlignment="1" applyProtection="1">
      <alignment horizontal="center" vertical="center"/>
    </xf>
    <xf numFmtId="172" fontId="8" fillId="10" borderId="34" xfId="9" applyNumberFormat="1" applyFont="1" applyFill="1" applyBorder="1" applyAlignment="1" applyProtection="1">
      <alignment horizontal="center" vertical="center"/>
    </xf>
    <xf numFmtId="172" fontId="10" fillId="10" borderId="36" xfId="9" applyNumberFormat="1" applyFont="1" applyFill="1" applyBorder="1" applyProtection="1">
      <protection locked="0"/>
    </xf>
    <xf numFmtId="172" fontId="10" fillId="10" borderId="23" xfId="9" applyNumberFormat="1" applyFont="1" applyFill="1" applyBorder="1" applyProtection="1">
      <protection locked="0"/>
    </xf>
    <xf numFmtId="172" fontId="8" fillId="10" borderId="23" xfId="9" applyNumberFormat="1" applyFont="1" applyFill="1" applyBorder="1" applyProtection="1">
      <protection locked="0"/>
    </xf>
    <xf numFmtId="172" fontId="8" fillId="10" borderId="34" xfId="9" applyNumberFormat="1" applyFont="1" applyFill="1" applyBorder="1" applyProtection="1">
      <protection locked="0"/>
    </xf>
    <xf numFmtId="172" fontId="8" fillId="10" borderId="36" xfId="9" applyNumberFormat="1" applyFont="1" applyFill="1" applyBorder="1" applyProtection="1">
      <protection locked="0"/>
    </xf>
    <xf numFmtId="0" fontId="4" fillId="3" borderId="16" xfId="11" applyFont="1" applyFill="1" applyBorder="1" applyAlignment="1" applyProtection="1">
      <alignment horizontal="center" vertical="center" wrapText="1"/>
      <protection locked="0"/>
    </xf>
    <xf numFmtId="0" fontId="3" fillId="0" borderId="37" xfId="0" applyFont="1" applyFill="1" applyBorder="1" applyAlignment="1">
      <alignment horizontal="left" vertical="center" wrapText="1"/>
    </xf>
    <xf numFmtId="0" fontId="3" fillId="0" borderId="33" xfId="0" applyFont="1" applyFill="1" applyBorder="1" applyAlignment="1">
      <alignment horizontal="left" vertical="center" wrapText="1"/>
    </xf>
    <xf numFmtId="165" fontId="4" fillId="4" borderId="16" xfId="9" applyNumberFormat="1" applyFont="1" applyFill="1" applyBorder="1" applyAlignment="1" applyProtection="1">
      <alignment horizontal="center" vertical="center" wrapText="1"/>
    </xf>
    <xf numFmtId="0" fontId="8" fillId="3" borderId="16" xfId="0" applyFont="1" applyFill="1" applyBorder="1" applyAlignment="1" applyProtection="1">
      <alignment horizontal="center" vertical="center"/>
      <protection locked="0"/>
    </xf>
    <xf numFmtId="164" fontId="5" fillId="0" borderId="20" xfId="10" applyNumberFormat="1" applyFont="1" applyFill="1" applyBorder="1" applyAlignment="1" applyProtection="1">
      <alignment horizontal="center" vertical="center"/>
    </xf>
    <xf numFmtId="0" fontId="6" fillId="0" borderId="20" xfId="0" applyFont="1" applyFill="1" applyBorder="1" applyProtection="1">
      <protection locked="0"/>
    </xf>
    <xf numFmtId="171" fontId="7" fillId="0" borderId="20" xfId="9" applyNumberFormat="1" applyFont="1" applyFill="1" applyBorder="1" applyProtection="1">
      <protection locked="0"/>
    </xf>
    <xf numFmtId="0" fontId="5" fillId="0" borderId="20" xfId="0" applyFont="1" applyFill="1" applyBorder="1" applyProtection="1">
      <protection locked="0"/>
    </xf>
    <xf numFmtId="0" fontId="8" fillId="3" borderId="16" xfId="0" applyFont="1" applyFill="1" applyBorder="1" applyAlignment="1" applyProtection="1">
      <alignment horizontal="center" vertical="center" wrapText="1"/>
      <protection locked="0"/>
    </xf>
    <xf numFmtId="0" fontId="10" fillId="3" borderId="18" xfId="11" applyFont="1" applyFill="1" applyBorder="1" applyAlignment="1" applyProtection="1">
      <alignment horizontal="center" vertical="center" wrapText="1"/>
      <protection locked="0"/>
    </xf>
    <xf numFmtId="164" fontId="8" fillId="7" borderId="23" xfId="10" applyNumberFormat="1" applyFont="1" applyFill="1" applyBorder="1" applyAlignment="1" applyProtection="1">
      <alignment horizontal="center" vertical="center"/>
    </xf>
    <xf numFmtId="164" fontId="5" fillId="0" borderId="38" xfId="10" applyNumberFormat="1" applyFont="1" applyFill="1" applyBorder="1" applyAlignment="1" applyProtection="1">
      <alignment horizontal="center" vertical="center"/>
    </xf>
    <xf numFmtId="0" fontId="6" fillId="0" borderId="30" xfId="0" applyFont="1" applyFill="1" applyBorder="1" applyProtection="1">
      <protection locked="0"/>
    </xf>
    <xf numFmtId="164" fontId="5" fillId="5" borderId="23" xfId="10" applyNumberFormat="1" applyFont="1" applyFill="1" applyBorder="1" applyAlignment="1" applyProtection="1">
      <alignment horizontal="center" vertical="center"/>
    </xf>
    <xf numFmtId="0" fontId="15" fillId="13" borderId="16" xfId="0" applyNumberFormat="1" applyFont="1" applyFill="1" applyBorder="1" applyAlignment="1" applyProtection="1">
      <alignment horizontal="center" vertical="center"/>
    </xf>
    <xf numFmtId="1" fontId="15" fillId="13" borderId="25" xfId="0" applyNumberFormat="1" applyFont="1" applyFill="1" applyBorder="1" applyAlignment="1" applyProtection="1">
      <alignment horizontal="center" vertical="center"/>
    </xf>
    <xf numFmtId="1" fontId="15" fillId="13" borderId="16" xfId="0" applyNumberFormat="1" applyFont="1" applyFill="1" applyBorder="1" applyAlignment="1" applyProtection="1">
      <alignment horizontal="center" vertical="center"/>
    </xf>
    <xf numFmtId="0" fontId="15" fillId="13" borderId="18" xfId="0" applyNumberFormat="1" applyFont="1" applyFill="1" applyBorder="1" applyAlignment="1" applyProtection="1">
      <alignment horizontal="center" vertical="center"/>
    </xf>
    <xf numFmtId="2" fontId="14" fillId="13" borderId="9" xfId="0" applyNumberFormat="1" applyFont="1" applyFill="1" applyBorder="1" applyAlignment="1" applyProtection="1">
      <alignment horizontal="center" vertical="center"/>
    </xf>
    <xf numFmtId="0" fontId="15" fillId="13" borderId="13" xfId="0" applyNumberFormat="1" applyFont="1" applyFill="1" applyBorder="1" applyAlignment="1" applyProtection="1">
      <alignment horizontal="center" vertical="center"/>
    </xf>
    <xf numFmtId="0" fontId="12" fillId="13" borderId="12" xfId="0" applyFont="1" applyFill="1" applyBorder="1" applyAlignment="1" applyProtection="1">
      <alignment horizontal="center" vertical="center"/>
    </xf>
    <xf numFmtId="1" fontId="14" fillId="13" borderId="12" xfId="0" applyNumberFormat="1" applyFont="1" applyFill="1" applyBorder="1" applyAlignment="1" applyProtection="1">
      <alignment horizontal="center" vertical="center"/>
    </xf>
    <xf numFmtId="2" fontId="14" fillId="13" borderId="12" xfId="0" applyNumberFormat="1" applyFont="1" applyFill="1" applyBorder="1" applyAlignment="1" applyProtection="1">
      <alignment horizontal="center" vertical="center"/>
    </xf>
    <xf numFmtId="0" fontId="15" fillId="13" borderId="13" xfId="0" applyNumberFormat="1" applyFont="1" applyFill="1" applyBorder="1" applyAlignment="1" applyProtection="1">
      <alignment horizontal="center" vertical="center" wrapText="1"/>
    </xf>
    <xf numFmtId="0" fontId="14" fillId="13" borderId="12" xfId="0" applyFont="1" applyFill="1" applyBorder="1" applyAlignment="1" applyProtection="1">
      <alignment horizontal="center" vertical="center" wrapText="1"/>
    </xf>
    <xf numFmtId="2" fontId="14" fillId="13" borderId="12" xfId="0" applyNumberFormat="1" applyFont="1" applyFill="1" applyBorder="1" applyAlignment="1" applyProtection="1">
      <alignment horizontal="center" vertical="center" wrapText="1"/>
    </xf>
    <xf numFmtId="0" fontId="14" fillId="13" borderId="12" xfId="0" applyFont="1" applyFill="1" applyBorder="1" applyAlignment="1" applyProtection="1">
      <alignment horizontal="center" vertical="center"/>
    </xf>
    <xf numFmtId="0" fontId="18" fillId="13" borderId="16" xfId="0" applyNumberFormat="1" applyFont="1" applyFill="1" applyBorder="1" applyAlignment="1" applyProtection="1">
      <alignment horizontal="center" vertical="center" wrapText="1"/>
    </xf>
    <xf numFmtId="170" fontId="12" fillId="13" borderId="16" xfId="0" applyNumberFormat="1" applyFont="1" applyFill="1" applyBorder="1" applyAlignment="1" applyProtection="1">
      <alignment horizontal="center" wrapText="1"/>
    </xf>
    <xf numFmtId="1" fontId="12" fillId="13" borderId="16" xfId="0" applyNumberFormat="1" applyFont="1" applyFill="1" applyBorder="1" applyAlignment="1" applyProtection="1">
      <alignment horizontal="center" vertical="center" wrapText="1"/>
    </xf>
    <xf numFmtId="1" fontId="12" fillId="13" borderId="2" xfId="0" applyNumberFormat="1" applyFont="1" applyFill="1" applyBorder="1" applyAlignment="1" applyProtection="1">
      <alignment horizontal="center" vertical="center" wrapText="1"/>
    </xf>
    <xf numFmtId="1" fontId="12" fillId="13" borderId="0" xfId="0" applyNumberFormat="1" applyFont="1" applyFill="1" applyBorder="1" applyAlignment="1" applyProtection="1">
      <alignment horizontal="center" vertical="center" wrapText="1"/>
      <protection locked="0"/>
    </xf>
    <xf numFmtId="170" fontId="12" fillId="13" borderId="16" xfId="0" applyNumberFormat="1" applyFont="1" applyFill="1" applyBorder="1" applyAlignment="1" applyProtection="1">
      <alignment horizontal="center" vertical="center" wrapText="1"/>
    </xf>
    <xf numFmtId="0" fontId="12" fillId="13" borderId="1" xfId="0" applyNumberFormat="1" applyFont="1" applyFill="1" applyBorder="1" applyAlignment="1" applyProtection="1">
      <alignment horizontal="center" vertical="center" wrapText="1"/>
    </xf>
    <xf numFmtId="170" fontId="12" fillId="13" borderId="19" xfId="0" applyNumberFormat="1" applyFont="1" applyFill="1" applyBorder="1" applyAlignment="1" applyProtection="1">
      <alignment horizontal="center" vertical="center" wrapText="1"/>
    </xf>
    <xf numFmtId="1" fontId="12" fillId="13" borderId="19" xfId="0" applyNumberFormat="1" applyFont="1" applyFill="1" applyBorder="1" applyAlignment="1" applyProtection="1">
      <alignment vertical="center" wrapText="1"/>
    </xf>
    <xf numFmtId="0" fontId="12" fillId="13" borderId="16" xfId="0" applyFont="1" applyFill="1" applyBorder="1" applyAlignment="1" applyProtection="1">
      <alignment horizontal="center" vertical="center" wrapText="1"/>
    </xf>
    <xf numFmtId="0" fontId="18" fillId="13" borderId="12" xfId="0" applyFont="1" applyFill="1" applyBorder="1" applyProtection="1">
      <protection locked="0"/>
    </xf>
    <xf numFmtId="172" fontId="12" fillId="13" borderId="16" xfId="9" applyNumberFormat="1" applyFont="1" applyFill="1" applyBorder="1" applyProtection="1">
      <protection locked="0"/>
    </xf>
    <xf numFmtId="164" fontId="14" fillId="13" borderId="16" xfId="10" applyNumberFormat="1" applyFont="1" applyFill="1" applyBorder="1" applyAlignment="1" applyProtection="1">
      <alignment horizontal="center" vertical="center"/>
    </xf>
    <xf numFmtId="2" fontId="14" fillId="13" borderId="16" xfId="0" applyNumberFormat="1" applyFont="1" applyFill="1" applyBorder="1" applyAlignment="1" applyProtection="1">
      <alignment horizontal="center" vertical="center"/>
    </xf>
    <xf numFmtId="2" fontId="15" fillId="13" borderId="16" xfId="0" applyNumberFormat="1" applyFont="1" applyFill="1" applyBorder="1" applyAlignment="1" applyProtection="1">
      <alignment horizontal="center" vertical="center"/>
    </xf>
    <xf numFmtId="0" fontId="14" fillId="13" borderId="25" xfId="0" applyNumberFormat="1" applyFont="1" applyFill="1" applyBorder="1" applyAlignment="1" applyProtection="1">
      <alignment horizontal="center" vertical="center"/>
    </xf>
    <xf numFmtId="0" fontId="12" fillId="13" borderId="9" xfId="0" applyFont="1" applyFill="1" applyBorder="1" applyAlignment="1" applyProtection="1">
      <alignment horizontal="center" vertical="center" wrapText="1"/>
    </xf>
    <xf numFmtId="0" fontId="8" fillId="13" borderId="8" xfId="0" applyFont="1" applyFill="1" applyBorder="1" applyAlignment="1" applyProtection="1">
      <alignment vertical="center" textRotation="90"/>
    </xf>
    <xf numFmtId="0" fontId="14" fillId="13" borderId="9" xfId="0" applyFont="1" applyFill="1" applyBorder="1" applyAlignment="1" applyProtection="1">
      <alignment horizontal="center" vertical="center" wrapText="1"/>
    </xf>
    <xf numFmtId="0" fontId="14" fillId="13" borderId="2" xfId="0" applyFont="1" applyFill="1" applyBorder="1" applyAlignment="1" applyProtection="1">
      <alignment vertical="center" textRotation="90"/>
    </xf>
    <xf numFmtId="164" fontId="5" fillId="7" borderId="23" xfId="10" applyNumberFormat="1" applyFont="1" applyFill="1" applyBorder="1" applyAlignment="1" applyProtection="1">
      <alignment horizontal="center" vertical="center"/>
    </xf>
    <xf numFmtId="164" fontId="5" fillId="7" borderId="23" xfId="9" applyNumberFormat="1" applyFont="1" applyFill="1" applyBorder="1" applyAlignment="1" applyProtection="1">
      <alignment horizontal="center" vertical="center"/>
      <protection locked="0"/>
    </xf>
    <xf numFmtId="164" fontId="5" fillId="7" borderId="23" xfId="9" applyNumberFormat="1" applyFont="1" applyFill="1" applyBorder="1" applyAlignment="1" applyProtection="1">
      <alignment horizontal="center" vertical="center"/>
    </xf>
    <xf numFmtId="0" fontId="12" fillId="13" borderId="16" xfId="0" applyNumberFormat="1" applyFont="1" applyFill="1" applyBorder="1" applyAlignment="1" applyProtection="1">
      <alignment horizontal="left" vertical="center" wrapText="1"/>
    </xf>
    <xf numFmtId="170" fontId="12" fillId="13" borderId="16" xfId="0" applyNumberFormat="1" applyFont="1" applyFill="1" applyBorder="1" applyAlignment="1" applyProtection="1">
      <alignment horizontal="left" vertical="center" wrapText="1" indent="1"/>
    </xf>
    <xf numFmtId="0" fontId="5" fillId="0" borderId="0" xfId="0" applyNumberFormat="1" applyFont="1" applyFill="1" applyBorder="1" applyAlignment="1" applyProtection="1">
      <alignment horizontal="center" vertical="center"/>
    </xf>
    <xf numFmtId="2" fontId="5" fillId="13" borderId="18" xfId="0" applyNumberFormat="1" applyFont="1" applyFill="1" applyBorder="1" applyAlignment="1" applyProtection="1">
      <alignment horizontal="center" vertical="center"/>
    </xf>
    <xf numFmtId="0" fontId="5" fillId="0" borderId="33" xfId="0" applyNumberFormat="1" applyFont="1" applyFill="1" applyBorder="1" applyAlignment="1" applyProtection="1">
      <alignment horizontal="center" vertical="center"/>
    </xf>
    <xf numFmtId="2" fontId="9" fillId="0" borderId="33" xfId="0" applyNumberFormat="1" applyFont="1" applyFill="1" applyBorder="1" applyAlignment="1" applyProtection="1">
      <alignment horizontal="justify" vertical="center" wrapText="1"/>
    </xf>
    <xf numFmtId="164" fontId="14" fillId="13" borderId="18" xfId="0" applyNumberFormat="1" applyFont="1" applyFill="1" applyBorder="1" applyProtection="1">
      <protection locked="0"/>
    </xf>
    <xf numFmtId="0" fontId="5" fillId="0" borderId="38" xfId="0" applyFont="1" applyFill="1" applyBorder="1" applyProtection="1">
      <protection locked="0"/>
    </xf>
    <xf numFmtId="0" fontId="5" fillId="0" borderId="30" xfId="0" applyFont="1" applyFill="1" applyBorder="1" applyProtection="1">
      <protection locked="0"/>
    </xf>
    <xf numFmtId="10" fontId="8" fillId="0" borderId="0" xfId="0" applyNumberFormat="1" applyFont="1" applyFill="1" applyBorder="1" applyAlignment="1" applyProtection="1">
      <alignment horizontal="center" vertical="center"/>
      <protection locked="0"/>
    </xf>
    <xf numFmtId="174" fontId="10" fillId="0" borderId="0" xfId="14" applyNumberFormat="1" applyFont="1" applyFill="1" applyAlignment="1" applyProtection="1">
      <alignment wrapText="1"/>
      <protection locked="0"/>
    </xf>
    <xf numFmtId="0" fontId="5" fillId="3" borderId="0" xfId="0" applyFont="1" applyFill="1" applyBorder="1" applyAlignment="1" applyProtection="1">
      <alignment horizontal="center"/>
      <protection locked="0"/>
    </xf>
    <xf numFmtId="0" fontId="5" fillId="3" borderId="0" xfId="0" applyFont="1" applyFill="1" applyProtection="1">
      <protection locked="0"/>
    </xf>
    <xf numFmtId="0" fontId="4" fillId="3" borderId="0" xfId="11" applyFont="1" applyFill="1" applyBorder="1" applyAlignment="1" applyProtection="1">
      <alignment horizontal="center" vertical="center" wrapText="1"/>
      <protection locked="0"/>
    </xf>
    <xf numFmtId="0" fontId="2" fillId="3" borderId="0" xfId="11" applyFont="1" applyFill="1" applyBorder="1" applyAlignment="1" applyProtection="1">
      <alignment horizontal="center" vertical="center" wrapText="1"/>
    </xf>
    <xf numFmtId="165" fontId="4" fillId="3" borderId="16" xfId="9" applyNumberFormat="1" applyFont="1" applyFill="1" applyBorder="1" applyAlignment="1" applyProtection="1">
      <alignment horizontal="center" vertical="center" wrapText="1"/>
    </xf>
    <xf numFmtId="0" fontId="3" fillId="3" borderId="0" xfId="0" applyFont="1" applyFill="1" applyProtection="1">
      <protection locked="0"/>
    </xf>
    <xf numFmtId="0" fontId="5" fillId="3" borderId="0" xfId="0" applyFont="1" applyFill="1" applyBorder="1" applyProtection="1">
      <protection locked="0"/>
    </xf>
    <xf numFmtId="0" fontId="5" fillId="3" borderId="0" xfId="0" applyFont="1" applyFill="1" applyAlignment="1" applyProtection="1">
      <alignment horizontal="center" vertical="center" wrapText="1"/>
      <protection locked="0"/>
    </xf>
    <xf numFmtId="0" fontId="2" fillId="3" borderId="0" xfId="11" applyFont="1" applyFill="1" applyBorder="1" applyAlignment="1" applyProtection="1">
      <alignment horizontal="center" vertical="center" wrapText="1"/>
      <protection locked="0"/>
    </xf>
    <xf numFmtId="0" fontId="2" fillId="3" borderId="0" xfId="0" applyFont="1" applyFill="1" applyBorder="1" applyAlignment="1" applyProtection="1">
      <alignment horizontal="center" vertical="center"/>
      <protection locked="0"/>
    </xf>
    <xf numFmtId="0" fontId="23" fillId="8" borderId="16" xfId="0" applyFont="1" applyFill="1" applyBorder="1" applyAlignment="1" applyProtection="1">
      <alignment horizontal="center" vertical="center"/>
      <protection locked="0"/>
    </xf>
    <xf numFmtId="0" fontId="23" fillId="8" borderId="2" xfId="0" applyFont="1" applyFill="1" applyBorder="1" applyAlignment="1" applyProtection="1">
      <alignment horizontal="center" vertical="center" wrapText="1"/>
      <protection locked="0"/>
    </xf>
    <xf numFmtId="0" fontId="23" fillId="14" borderId="0" xfId="0" applyFont="1" applyFill="1" applyBorder="1" applyAlignment="1" applyProtection="1">
      <alignment horizontal="center" vertical="center" wrapText="1"/>
      <protection locked="0"/>
    </xf>
    <xf numFmtId="0" fontId="24" fillId="0" borderId="0" xfId="0" applyFont="1"/>
    <xf numFmtId="0" fontId="25" fillId="8" borderId="16" xfId="0" applyFont="1" applyFill="1" applyBorder="1" applyAlignment="1" applyProtection="1">
      <alignment horizontal="center" vertical="center"/>
      <protection locked="0"/>
    </xf>
    <xf numFmtId="0" fontId="25" fillId="8" borderId="2" xfId="0" applyFont="1" applyFill="1" applyBorder="1" applyAlignment="1" applyProtection="1">
      <alignment horizontal="center" vertical="center" wrapText="1"/>
      <protection locked="0"/>
    </xf>
    <xf numFmtId="0" fontId="26" fillId="14" borderId="0" xfId="0" applyFont="1" applyFill="1" applyBorder="1" applyAlignment="1" applyProtection="1">
      <alignment horizontal="center" vertical="center" wrapText="1"/>
      <protection locked="0"/>
    </xf>
    <xf numFmtId="0" fontId="25" fillId="8" borderId="16" xfId="0" applyFont="1" applyFill="1" applyBorder="1" applyAlignment="1" applyProtection="1">
      <alignment horizontal="center" vertical="center" wrapText="1"/>
      <protection locked="0"/>
    </xf>
    <xf numFmtId="1" fontId="5" fillId="0" borderId="41" xfId="0" applyNumberFormat="1" applyFont="1" applyFill="1" applyBorder="1" applyAlignment="1" applyProtection="1">
      <alignment horizontal="center" vertical="center"/>
    </xf>
    <xf numFmtId="164" fontId="8" fillId="12" borderId="23" xfId="10" applyNumberFormat="1" applyFont="1" applyFill="1" applyBorder="1" applyAlignment="1" applyProtection="1">
      <alignment horizontal="center" vertical="center"/>
    </xf>
    <xf numFmtId="170" fontId="17" fillId="2" borderId="16" xfId="0" applyNumberFormat="1" applyFont="1" applyFill="1" applyBorder="1" applyAlignment="1" applyProtection="1">
      <alignment horizontal="justify" vertical="center" wrapText="1"/>
    </xf>
    <xf numFmtId="170" fontId="11" fillId="2" borderId="16" xfId="0" applyNumberFormat="1" applyFont="1" applyFill="1" applyBorder="1" applyAlignment="1" applyProtection="1">
      <alignment horizontal="justify" wrapText="1"/>
    </xf>
    <xf numFmtId="170" fontId="11" fillId="2" borderId="16" xfId="0" applyNumberFormat="1" applyFont="1" applyFill="1" applyBorder="1" applyAlignment="1" applyProtection="1">
      <alignment horizontal="justify" vertical="center" wrapText="1"/>
    </xf>
    <xf numFmtId="0" fontId="12" fillId="9" borderId="3" xfId="0" applyFont="1" applyFill="1" applyBorder="1" applyAlignment="1">
      <alignment horizontal="center" vertical="center"/>
    </xf>
    <xf numFmtId="10" fontId="4" fillId="0" borderId="0" xfId="10" applyNumberFormat="1" applyFont="1" applyFill="1" applyBorder="1" applyAlignment="1" applyProtection="1">
      <alignment horizontal="center" vertical="center" wrapText="1"/>
    </xf>
    <xf numFmtId="0" fontId="8" fillId="3" borderId="18"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3" borderId="0" xfId="0" applyFont="1" applyFill="1" applyBorder="1" applyAlignment="1" applyProtection="1">
      <alignment horizontal="center" vertical="center"/>
      <protection locked="0"/>
    </xf>
    <xf numFmtId="0" fontId="5" fillId="3" borderId="0" xfId="0" applyFont="1" applyFill="1" applyAlignment="1" applyProtection="1">
      <alignment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173" fontId="10" fillId="0" borderId="3" xfId="13" applyNumberFormat="1" applyFont="1" applyBorder="1" applyAlignment="1">
      <alignment horizontal="center" vertical="center"/>
    </xf>
    <xf numFmtId="173" fontId="11" fillId="3" borderId="3" xfId="13" applyNumberFormat="1" applyFont="1" applyFill="1" applyBorder="1" applyAlignment="1">
      <alignment vertical="center"/>
    </xf>
    <xf numFmtId="0" fontId="14" fillId="8" borderId="17" xfId="0" applyFont="1" applyFill="1" applyBorder="1" applyAlignment="1">
      <alignment horizontal="center" vertical="center"/>
    </xf>
    <xf numFmtId="0" fontId="14" fillId="8" borderId="8" xfId="0" applyFont="1" applyFill="1" applyBorder="1" applyAlignment="1">
      <alignment horizontal="center" vertical="center" wrapText="1"/>
    </xf>
    <xf numFmtId="0" fontId="14" fillId="14" borderId="8" xfId="0" applyFont="1" applyFill="1" applyBorder="1" applyAlignment="1">
      <alignment horizontal="center" vertical="center" wrapText="1"/>
    </xf>
    <xf numFmtId="0" fontId="5" fillId="0" borderId="3" xfId="0" applyFont="1" applyBorder="1" applyAlignment="1">
      <alignment vertical="center"/>
    </xf>
    <xf numFmtId="164" fontId="27" fillId="3" borderId="3" xfId="10" applyNumberFormat="1" applyFont="1" applyFill="1" applyBorder="1" applyAlignment="1" applyProtection="1">
      <alignment horizontal="center" vertical="center"/>
    </xf>
    <xf numFmtId="0" fontId="5" fillId="0" borderId="3" xfId="0" applyFont="1" applyBorder="1" applyAlignment="1">
      <alignment vertical="center" wrapText="1"/>
    </xf>
    <xf numFmtId="0" fontId="5" fillId="0" borderId="33" xfId="0" applyFont="1" applyFill="1" applyBorder="1" applyAlignment="1">
      <alignment vertical="center"/>
    </xf>
    <xf numFmtId="164" fontId="27" fillId="3" borderId="4" xfId="10" applyNumberFormat="1" applyFont="1" applyFill="1" applyBorder="1" applyAlignment="1" applyProtection="1">
      <alignment horizontal="center" vertical="center"/>
    </xf>
    <xf numFmtId="3" fontId="8" fillId="10" borderId="16" xfId="0" applyNumberFormat="1" applyFont="1" applyFill="1" applyBorder="1" applyAlignment="1">
      <alignment horizontal="right" vertical="center"/>
    </xf>
    <xf numFmtId="1" fontId="8" fillId="10" borderId="16" xfId="0" applyNumberFormat="1" applyFont="1" applyFill="1" applyBorder="1" applyAlignment="1">
      <alignment horizontal="right" vertical="center"/>
    </xf>
    <xf numFmtId="0" fontId="8" fillId="10" borderId="16" xfId="0" applyFont="1" applyFill="1" applyBorder="1" applyAlignment="1">
      <alignment horizontal="right" vertical="center"/>
    </xf>
    <xf numFmtId="3" fontId="5" fillId="10" borderId="3" xfId="0" applyNumberFormat="1" applyFont="1" applyFill="1" applyBorder="1" applyAlignment="1">
      <alignment horizontal="right" vertical="center"/>
    </xf>
    <xf numFmtId="3" fontId="5" fillId="10" borderId="4" xfId="0" applyNumberFormat="1" applyFont="1" applyFill="1" applyBorder="1" applyAlignment="1">
      <alignment horizontal="right" vertical="center"/>
    </xf>
    <xf numFmtId="0" fontId="5" fillId="3" borderId="0" xfId="0" applyFont="1" applyFill="1" applyBorder="1" applyAlignment="1" applyProtection="1">
      <alignment horizontal="center" vertical="center" wrapText="1"/>
      <protection locked="0"/>
    </xf>
    <xf numFmtId="164" fontId="15" fillId="11" borderId="3" xfId="0" applyNumberFormat="1" applyFont="1" applyFill="1" applyBorder="1" applyAlignment="1" applyProtection="1">
      <alignment vertical="center"/>
      <protection locked="0"/>
    </xf>
    <xf numFmtId="164" fontId="15" fillId="0" borderId="0" xfId="0" applyNumberFormat="1" applyFont="1" applyFill="1" applyBorder="1" applyAlignment="1" applyProtection="1">
      <alignment vertical="center"/>
      <protection locked="0"/>
    </xf>
    <xf numFmtId="0" fontId="16" fillId="3" borderId="3" xfId="0" applyFont="1" applyFill="1" applyBorder="1" applyAlignment="1">
      <alignment horizontal="center"/>
    </xf>
    <xf numFmtId="170" fontId="10" fillId="0" borderId="16" xfId="0" applyNumberFormat="1" applyFont="1" applyFill="1" applyBorder="1" applyAlignment="1" applyProtection="1">
      <alignment horizontal="right" vertical="center" wrapText="1"/>
      <protection locked="0"/>
    </xf>
    <xf numFmtId="0" fontId="12" fillId="9" borderId="3" xfId="0" applyFont="1" applyFill="1" applyBorder="1" applyAlignment="1">
      <alignment horizontal="center" vertical="center" wrapText="1"/>
    </xf>
    <xf numFmtId="0" fontId="22" fillId="10" borderId="0" xfId="0" applyFont="1" applyFill="1" applyAlignment="1">
      <alignment horizontal="center"/>
    </xf>
    <xf numFmtId="0" fontId="13" fillId="8" borderId="31" xfId="0" applyFont="1" applyFill="1" applyBorder="1" applyAlignment="1">
      <alignment horizontal="center" vertical="center"/>
    </xf>
    <xf numFmtId="0" fontId="13" fillId="8" borderId="38" xfId="0" applyFont="1" applyFill="1" applyBorder="1" applyAlignment="1">
      <alignment horizontal="center" vertical="center"/>
    </xf>
    <xf numFmtId="0" fontId="13" fillId="8" borderId="39" xfId="0" applyFont="1" applyFill="1" applyBorder="1" applyAlignment="1">
      <alignment horizontal="center" vertical="center"/>
    </xf>
    <xf numFmtId="0" fontId="13" fillId="8" borderId="10" xfId="0" applyFont="1" applyFill="1" applyBorder="1" applyAlignment="1">
      <alignment horizontal="center" vertical="center"/>
    </xf>
    <xf numFmtId="0" fontId="8" fillId="3" borderId="17" xfId="11" applyFont="1" applyFill="1" applyBorder="1" applyAlignment="1" applyProtection="1">
      <alignment horizontal="center" vertical="center" wrapText="1"/>
    </xf>
    <xf numFmtId="0" fontId="8" fillId="3" borderId="36" xfId="11" applyFont="1" applyFill="1" applyBorder="1" applyAlignment="1" applyProtection="1">
      <alignment horizontal="center" vertical="center" wrapText="1"/>
    </xf>
    <xf numFmtId="0" fontId="8" fillId="3" borderId="17" xfId="0" applyFont="1" applyFill="1" applyBorder="1" applyAlignment="1" applyProtection="1">
      <alignment horizontal="center" vertical="center"/>
      <protection locked="0"/>
    </xf>
    <xf numFmtId="0" fontId="8" fillId="3" borderId="18" xfId="0" applyFont="1" applyFill="1" applyBorder="1" applyAlignment="1" applyProtection="1">
      <alignment horizontal="center" vertical="center"/>
      <protection locked="0"/>
    </xf>
    <xf numFmtId="0" fontId="2" fillId="3" borderId="17" xfId="11" applyFont="1" applyFill="1" applyBorder="1" applyAlignment="1" applyProtection="1">
      <alignment horizontal="center" vertical="center" wrapText="1"/>
    </xf>
    <xf numFmtId="0" fontId="2" fillId="3" borderId="25" xfId="11" applyFont="1" applyFill="1" applyBorder="1" applyAlignment="1" applyProtection="1">
      <alignment horizontal="center" vertical="center" wrapText="1"/>
    </xf>
    <xf numFmtId="0" fontId="2" fillId="3" borderId="36" xfId="11"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wrapText="1"/>
    </xf>
    <xf numFmtId="0" fontId="8" fillId="3" borderId="6" xfId="0" applyFont="1" applyFill="1" applyBorder="1" applyAlignment="1" applyProtection="1">
      <alignment horizontal="center" vertical="center"/>
    </xf>
    <xf numFmtId="0" fontId="8" fillId="3" borderId="8" xfId="0" applyFont="1" applyFill="1" applyBorder="1" applyAlignment="1" applyProtection="1">
      <alignment horizontal="center" vertical="center"/>
    </xf>
    <xf numFmtId="0" fontId="8" fillId="3" borderId="8" xfId="0" applyFont="1" applyFill="1" applyBorder="1" applyAlignment="1" applyProtection="1">
      <alignment horizontal="center" vertical="center" textRotation="90"/>
    </xf>
    <xf numFmtId="0" fontId="8" fillId="3" borderId="15" xfId="0" applyFont="1" applyFill="1" applyBorder="1" applyAlignment="1" applyProtection="1">
      <alignment horizontal="center" vertical="center" textRotation="90"/>
    </xf>
    <xf numFmtId="0" fontId="2" fillId="3" borderId="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2" fillId="3" borderId="6" xfId="0" applyFont="1" applyFill="1" applyBorder="1" applyAlignment="1" applyProtection="1">
      <alignment horizontal="center" wrapText="1"/>
    </xf>
    <xf numFmtId="0" fontId="2" fillId="3" borderId="7" xfId="0" applyFont="1" applyFill="1" applyBorder="1" applyAlignment="1" applyProtection="1">
      <alignment horizontal="center" wrapText="1"/>
    </xf>
    <xf numFmtId="0" fontId="2" fillId="3" borderId="8" xfId="0" applyFont="1" applyFill="1" applyBorder="1" applyAlignment="1" applyProtection="1">
      <alignment horizontal="center" wrapText="1"/>
    </xf>
    <xf numFmtId="0" fontId="2" fillId="3" borderId="14" xfId="0" applyFont="1" applyFill="1" applyBorder="1" applyAlignment="1" applyProtection="1">
      <alignment horizontal="center" wrapText="1"/>
    </xf>
    <xf numFmtId="0" fontId="2" fillId="3" borderId="0" xfId="0" applyFont="1" applyFill="1" applyBorder="1" applyAlignment="1" applyProtection="1">
      <alignment horizontal="center" wrapText="1"/>
    </xf>
    <xf numFmtId="0" fontId="2" fillId="3" borderId="15" xfId="0" applyFont="1" applyFill="1" applyBorder="1" applyAlignment="1" applyProtection="1">
      <alignment horizontal="center" wrapText="1"/>
    </xf>
    <xf numFmtId="0" fontId="2" fillId="3" borderId="9" xfId="0" applyFont="1" applyFill="1" applyBorder="1" applyAlignment="1" applyProtection="1">
      <alignment horizontal="center" vertical="center" wrapText="1"/>
    </xf>
    <xf numFmtId="0" fontId="2" fillId="3" borderId="10"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13" fillId="8" borderId="40" xfId="0" applyFont="1" applyFill="1" applyBorder="1" applyAlignment="1">
      <alignment horizontal="center" vertical="center"/>
    </xf>
    <xf numFmtId="165" fontId="4" fillId="3" borderId="17" xfId="9" applyNumberFormat="1" applyFont="1" applyFill="1" applyBorder="1" applyAlignment="1" applyProtection="1">
      <alignment horizontal="center" vertical="center" wrapText="1"/>
    </xf>
    <xf numFmtId="165" fontId="4" fillId="3" borderId="25" xfId="9" applyNumberFormat="1" applyFont="1" applyFill="1" applyBorder="1" applyAlignment="1" applyProtection="1">
      <alignment horizontal="center" vertical="center" wrapText="1"/>
    </xf>
    <xf numFmtId="165" fontId="4" fillId="3" borderId="18" xfId="9" applyNumberFormat="1" applyFont="1" applyFill="1" applyBorder="1" applyAlignment="1" applyProtection="1">
      <alignment horizontal="center" vertical="center" wrapText="1"/>
    </xf>
    <xf numFmtId="165" fontId="10" fillId="3" borderId="17" xfId="9" applyNumberFormat="1" applyFont="1" applyFill="1" applyBorder="1" applyAlignment="1" applyProtection="1">
      <alignment horizontal="center" vertical="center"/>
    </xf>
    <xf numFmtId="165" fontId="10" fillId="3" borderId="25" xfId="9" applyNumberFormat="1" applyFont="1" applyFill="1" applyBorder="1" applyAlignment="1" applyProtection="1">
      <alignment horizontal="center" vertical="center"/>
    </xf>
    <xf numFmtId="165" fontId="10" fillId="3" borderId="18" xfId="9" applyNumberFormat="1" applyFont="1" applyFill="1" applyBorder="1" applyAlignment="1" applyProtection="1">
      <alignment horizontal="center" vertical="center"/>
    </xf>
    <xf numFmtId="0" fontId="19" fillId="3" borderId="16" xfId="0" applyFont="1" applyFill="1" applyBorder="1" applyAlignment="1" applyProtection="1">
      <alignment horizontal="center" vertical="center" wrapText="1"/>
    </xf>
    <xf numFmtId="0" fontId="12" fillId="11" borderId="0" xfId="0" applyNumberFormat="1" applyFont="1" applyFill="1" applyBorder="1" applyAlignment="1" applyProtection="1">
      <alignment horizontal="center" vertical="center" wrapText="1"/>
      <protection locked="0"/>
    </xf>
    <xf numFmtId="165" fontId="20" fillId="3" borderId="6" xfId="9" applyNumberFormat="1" applyFont="1" applyFill="1" applyBorder="1" applyAlignment="1" applyProtection="1">
      <alignment horizontal="center" vertical="center"/>
    </xf>
    <xf numFmtId="165" fontId="20" fillId="3" borderId="8" xfId="9" applyNumberFormat="1" applyFont="1" applyFill="1" applyBorder="1" applyAlignment="1" applyProtection="1">
      <alignment horizontal="center" vertical="center"/>
    </xf>
    <xf numFmtId="165" fontId="20" fillId="3" borderId="14" xfId="9" applyNumberFormat="1" applyFont="1" applyFill="1" applyBorder="1" applyAlignment="1" applyProtection="1">
      <alignment horizontal="center" vertical="center"/>
    </xf>
    <xf numFmtId="165" fontId="20" fillId="3" borderId="15" xfId="9" applyNumberFormat="1" applyFont="1" applyFill="1" applyBorder="1" applyAlignment="1" applyProtection="1">
      <alignment horizontal="center" vertical="center"/>
    </xf>
    <xf numFmtId="165" fontId="20" fillId="3" borderId="9" xfId="9" applyNumberFormat="1" applyFont="1" applyFill="1" applyBorder="1" applyAlignment="1" applyProtection="1">
      <alignment horizontal="center" vertical="center"/>
    </xf>
    <xf numFmtId="165" fontId="20" fillId="3" borderId="11" xfId="9" applyNumberFormat="1" applyFont="1" applyFill="1" applyBorder="1" applyAlignment="1" applyProtection="1">
      <alignment horizontal="center" vertical="center"/>
    </xf>
    <xf numFmtId="0" fontId="20" fillId="3" borderId="7" xfId="0" applyFont="1" applyFill="1" applyBorder="1" applyAlignment="1" applyProtection="1">
      <alignment horizontal="center" vertical="center" textRotation="90"/>
    </xf>
    <xf numFmtId="0" fontId="20" fillId="3" borderId="0" xfId="0" applyFont="1" applyFill="1" applyBorder="1" applyAlignment="1" applyProtection="1">
      <alignment horizontal="center" vertical="center" textRotation="90"/>
    </xf>
    <xf numFmtId="0" fontId="20" fillId="3" borderId="10" xfId="0" applyFont="1" applyFill="1" applyBorder="1" applyAlignment="1" applyProtection="1">
      <alignment horizontal="center" vertical="center" textRotation="90"/>
    </xf>
    <xf numFmtId="170" fontId="12" fillId="8" borderId="10" xfId="0" applyNumberFormat="1" applyFont="1" applyFill="1" applyBorder="1" applyAlignment="1" applyProtection="1">
      <alignment horizontal="center" vertical="center" wrapText="1"/>
      <protection locked="0"/>
    </xf>
    <xf numFmtId="165" fontId="4" fillId="5" borderId="17" xfId="9" applyNumberFormat="1" applyFont="1" applyFill="1" applyBorder="1" applyAlignment="1" applyProtection="1">
      <alignment horizontal="center" vertical="center" wrapText="1"/>
    </xf>
    <xf numFmtId="165" fontId="4" fillId="5" borderId="25" xfId="9" applyNumberFormat="1" applyFont="1" applyFill="1" applyBorder="1" applyAlignment="1" applyProtection="1">
      <alignment horizontal="center" vertical="center" wrapText="1"/>
    </xf>
    <xf numFmtId="165" fontId="4" fillId="5" borderId="18" xfId="9" applyNumberFormat="1" applyFont="1" applyFill="1" applyBorder="1" applyAlignment="1" applyProtection="1">
      <alignment horizontal="center" vertical="center" wrapText="1"/>
    </xf>
    <xf numFmtId="0" fontId="2" fillId="3" borderId="18" xfId="11"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2" fillId="3" borderId="14"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cellXfs>
  <cellStyles count="15">
    <cellStyle name="Millares" xfId="13" builtinId="3"/>
    <cellStyle name="Millares [0]" xfId="14" builtinId="6"/>
    <cellStyle name="Millares 2" xfId="4"/>
    <cellStyle name="Millares 3" xfId="3"/>
    <cellStyle name="Millares 4" xfId="12"/>
    <cellStyle name="Moneda" xfId="9" builtinId="4"/>
    <cellStyle name="Moneda 2" xfId="1"/>
    <cellStyle name="Normal" xfId="0" builtinId="0"/>
    <cellStyle name="Normal 2" xfId="5"/>
    <cellStyle name="Normal 2 2" xfId="8"/>
    <cellStyle name="Normal 3" xfId="2"/>
    <cellStyle name="Normal 3 2" xfId="7"/>
    <cellStyle name="Normal 4" xfId="6"/>
    <cellStyle name="Normal_HERRAMIENTAS PARA TRANSPORTE" xfId="11"/>
    <cellStyle name="Porcentaje" xfId="10" builtinId="5"/>
  </cellStyles>
  <dxfs count="1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249977111117893"/>
  </sheetPr>
  <dimension ref="B1:H14"/>
  <sheetViews>
    <sheetView tabSelected="1" zoomScale="115" zoomScaleNormal="115" workbookViewId="0">
      <selection activeCell="B27" sqref="B27"/>
    </sheetView>
  </sheetViews>
  <sheetFormatPr baseColWidth="10" defaultRowHeight="15" x14ac:dyDescent="0.25"/>
  <cols>
    <col min="2" max="2" width="29.5703125" customWidth="1"/>
    <col min="3" max="3" width="17.5703125" customWidth="1"/>
    <col min="4" max="4" width="17.85546875" customWidth="1"/>
    <col min="5" max="5" width="18.7109375" customWidth="1"/>
    <col min="6" max="6" width="17" hidden="1" customWidth="1"/>
    <col min="7" max="7" width="18" hidden="1" customWidth="1"/>
    <col min="8" max="8" width="17.42578125" customWidth="1"/>
  </cols>
  <sheetData>
    <row r="1" spans="2:8" x14ac:dyDescent="0.25">
      <c r="B1" s="230" t="s">
        <v>518</v>
      </c>
      <c r="C1" s="231"/>
    </row>
    <row r="2" spans="2:8" ht="15.75" thickBot="1" x14ac:dyDescent="0.3">
      <c r="B2" s="232"/>
      <c r="C2" s="233"/>
    </row>
    <row r="3" spans="2:8" ht="15.75" customHeight="1" x14ac:dyDescent="0.25"/>
    <row r="4" spans="2:8" x14ac:dyDescent="0.25">
      <c r="B4" s="229" t="s">
        <v>516</v>
      </c>
      <c r="C4" s="229"/>
    </row>
    <row r="5" spans="2:8" ht="15.75" thickBot="1" x14ac:dyDescent="0.3"/>
    <row r="6" spans="2:8" s="190" customFormat="1" ht="29.25" customHeight="1" thickBot="1" x14ac:dyDescent="0.25">
      <c r="C6" s="187" t="s">
        <v>519</v>
      </c>
      <c r="D6" s="187" t="s">
        <v>520</v>
      </c>
      <c r="E6" s="188" t="s">
        <v>521</v>
      </c>
      <c r="F6" s="189" t="s">
        <v>522</v>
      </c>
      <c r="G6" s="189" t="s">
        <v>523</v>
      </c>
      <c r="H6" s="189" t="s">
        <v>529</v>
      </c>
    </row>
    <row r="7" spans="2:8" s="190" customFormat="1" ht="38.25" x14ac:dyDescent="0.2">
      <c r="B7" s="210" t="s">
        <v>512</v>
      </c>
      <c r="C7" s="211" t="s">
        <v>517</v>
      </c>
      <c r="D7" s="211" t="s">
        <v>517</v>
      </c>
      <c r="E7" s="211" t="s">
        <v>517</v>
      </c>
      <c r="F7" s="212" t="s">
        <v>517</v>
      </c>
      <c r="G7" s="212" t="s">
        <v>517</v>
      </c>
      <c r="H7" s="212" t="s">
        <v>517</v>
      </c>
    </row>
    <row r="8" spans="2:8" s="190" customFormat="1" ht="12.75" x14ac:dyDescent="0.2">
      <c r="B8" s="213" t="s">
        <v>295</v>
      </c>
      <c r="C8" s="221">
        <v>71400</v>
      </c>
      <c r="D8" s="221">
        <v>85784</v>
      </c>
      <c r="E8" s="221">
        <v>52227.747202499995</v>
      </c>
      <c r="F8" s="214">
        <f t="shared" ref="F8:F13" si="0">+IF(C8="N/A","N/A",MIN(C8:E8))</f>
        <v>52227.747202499995</v>
      </c>
      <c r="G8" s="214">
        <f t="shared" ref="G8:G13" si="1">+IF(C8="N/A","N/A",ROUND(AVERAGE(C8:E8),0))</f>
        <v>69804</v>
      </c>
      <c r="H8" s="214">
        <f>+IF(F8="N/A","N/A",AVERAGE(F8:G8))</f>
        <v>61015.873601250001</v>
      </c>
    </row>
    <row r="9" spans="2:8" s="190" customFormat="1" ht="12.75" x14ac:dyDescent="0.2">
      <c r="B9" s="213" t="s">
        <v>267</v>
      </c>
      <c r="C9" s="221">
        <v>95200</v>
      </c>
      <c r="D9" s="221">
        <v>92548</v>
      </c>
      <c r="E9" s="221">
        <v>54039.1141575</v>
      </c>
      <c r="F9" s="214">
        <f t="shared" si="0"/>
        <v>54039.1141575</v>
      </c>
      <c r="G9" s="214">
        <f t="shared" si="1"/>
        <v>80596</v>
      </c>
      <c r="H9" s="214">
        <f t="shared" ref="H9:H13" si="2">+IF(F9="N/A","N/A",AVERAGE(F9:G9))</f>
        <v>67317.557078750004</v>
      </c>
    </row>
    <row r="10" spans="2:8" s="190" customFormat="1" ht="12.75" x14ac:dyDescent="0.2">
      <c r="B10" s="215" t="s">
        <v>513</v>
      </c>
      <c r="C10" s="221"/>
      <c r="D10" s="221">
        <v>90833</v>
      </c>
      <c r="E10" s="221">
        <v>57722.226965999995</v>
      </c>
      <c r="F10" s="214">
        <f>+IF(D10="N/A","N/A",MIN(C10:E10))</f>
        <v>57722.226965999995</v>
      </c>
      <c r="G10" s="214">
        <f>+IF(D10="N/A","N/A",ROUND(AVERAGE(C10:E10),0))</f>
        <v>74278</v>
      </c>
      <c r="H10" s="214">
        <f t="shared" ref="H10" si="3">+IF(F10="N/A","N/A",AVERAGE(F10:G10))</f>
        <v>66000.113482999994</v>
      </c>
    </row>
    <row r="11" spans="2:8" s="190" customFormat="1" ht="12.75" x14ac:dyDescent="0.2">
      <c r="B11" s="213" t="s">
        <v>317</v>
      </c>
      <c r="C11" s="221"/>
      <c r="D11" s="221">
        <v>87911</v>
      </c>
      <c r="E11" s="221">
        <v>54039.1141575</v>
      </c>
      <c r="F11" s="214">
        <f t="shared" ref="F11:F12" si="4">+IF(D11="N/A","N/A",MIN(C11:E11))</f>
        <v>54039.1141575</v>
      </c>
      <c r="G11" s="214">
        <f t="shared" ref="G11:G12" si="5">+IF(D11="N/A","N/A",ROUND(AVERAGE(C11:E11),0))</f>
        <v>70975</v>
      </c>
      <c r="H11" s="214">
        <f t="shared" ref="H11:H12" si="6">+IF(F11="N/A","N/A",AVERAGE(F11:G11))</f>
        <v>62507.057078750004</v>
      </c>
    </row>
    <row r="12" spans="2:8" s="190" customFormat="1" ht="12.75" x14ac:dyDescent="0.2">
      <c r="B12" s="213" t="s">
        <v>514</v>
      </c>
      <c r="C12" s="221"/>
      <c r="D12" s="221">
        <v>87911</v>
      </c>
      <c r="E12" s="221">
        <v>54039.1141575</v>
      </c>
      <c r="F12" s="214">
        <f t="shared" si="4"/>
        <v>54039.1141575</v>
      </c>
      <c r="G12" s="214">
        <f t="shared" si="5"/>
        <v>70975</v>
      </c>
      <c r="H12" s="214">
        <f t="shared" si="6"/>
        <v>62507.057078750004</v>
      </c>
    </row>
    <row r="13" spans="2:8" s="190" customFormat="1" ht="13.5" thickBot="1" x14ac:dyDescent="0.25">
      <c r="B13" s="213" t="s">
        <v>515</v>
      </c>
      <c r="C13" s="222">
        <v>130900</v>
      </c>
      <c r="D13" s="222">
        <v>99843</v>
      </c>
      <c r="E13" s="221"/>
      <c r="F13" s="217">
        <f t="shared" si="0"/>
        <v>99843</v>
      </c>
      <c r="G13" s="217">
        <f t="shared" si="1"/>
        <v>115372</v>
      </c>
      <c r="H13" s="217">
        <f t="shared" si="2"/>
        <v>107607.5</v>
      </c>
    </row>
    <row r="14" spans="2:8" s="190" customFormat="1" ht="13.5" thickBot="1" x14ac:dyDescent="0.25">
      <c r="B14" s="216" t="s">
        <v>10</v>
      </c>
      <c r="C14" s="218">
        <f>SUM(C8:C13)</f>
        <v>297500</v>
      </c>
      <c r="D14" s="218">
        <f t="shared" ref="D14" si="7">SUM(D8:D13)</f>
        <v>544830</v>
      </c>
      <c r="E14" s="218">
        <f t="shared" ref="E14" si="8">SUM(E8:E13)</f>
        <v>272067.31664099998</v>
      </c>
      <c r="F14" s="219">
        <f t="shared" ref="F14:H14" si="9">SUM(F8:F13)</f>
        <v>371910.31664099998</v>
      </c>
      <c r="G14" s="220">
        <f t="shared" si="9"/>
        <v>482000</v>
      </c>
      <c r="H14" s="219">
        <f t="shared" si="9"/>
        <v>426955.15832049999</v>
      </c>
    </row>
  </sheetData>
  <sheetProtection algorithmName="SHA-512" hashValue="9XsGg7hN7UrM5NHj+CVh1/Q4fd8WGGeFMuxutVIj9apqCYE99HIy4dk0bqg/5IVcGUT67XZD1yD1RdQR2W2IFQ==" saltValue="FCQVlNjCQHw6Kb8FKSCXYg==" spinCount="100000" sheet="1" objects="1" scenarios="1" selectLockedCells="1" selectUnlockedCells="1"/>
  <mergeCells count="2">
    <mergeCell ref="B4:C4"/>
    <mergeCell ref="B1:C2"/>
  </mergeCells>
  <pageMargins left="0.7" right="0.7" top="0.75" bottom="0.75" header="0.3" footer="0.3"/>
  <pageSetup paperSize="14"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1" tint="0.249977111117893"/>
  </sheetPr>
  <dimension ref="A1:FA214"/>
  <sheetViews>
    <sheetView showGridLines="0" view="pageBreakPreview" zoomScaleNormal="90" zoomScaleSheetLayoutView="100" workbookViewId="0">
      <pane xSplit="3" ySplit="9" topLeftCell="D10" activePane="bottomRight" state="frozen"/>
      <selection pane="topRight" activeCell="D1" sqref="D1"/>
      <selection pane="bottomLeft" activeCell="A10" sqref="A10"/>
      <selection pane="bottomRight" activeCell="A2" sqref="A2:C2"/>
    </sheetView>
  </sheetViews>
  <sheetFormatPr baseColWidth="10" defaultColWidth="11.42578125" defaultRowHeight="12.75" x14ac:dyDescent="0.2"/>
  <cols>
    <col min="1" max="1" width="5" style="2" bestFit="1" customWidth="1"/>
    <col min="2" max="2" width="66.7109375" style="2" customWidth="1"/>
    <col min="3" max="3" width="3.5703125" style="2" customWidth="1"/>
    <col min="4" max="4" width="2.7109375" style="2" customWidth="1"/>
    <col min="5" max="7" width="22.5703125" style="2" customWidth="1"/>
    <col min="8" max="8" width="22.5703125" style="2" hidden="1" customWidth="1"/>
    <col min="9" max="9" width="22.5703125" style="2" customWidth="1"/>
    <col min="10" max="10" width="22.5703125" style="2" hidden="1" customWidth="1"/>
    <col min="11" max="11" width="2.7109375" style="2" customWidth="1"/>
    <col min="12" max="13" width="26.28515625" style="2" customWidth="1"/>
    <col min="14" max="15" width="26.28515625" style="2" hidden="1" customWidth="1"/>
    <col min="16" max="16" width="26.28515625" style="2" customWidth="1"/>
    <col min="17" max="17" width="26.28515625" style="2" hidden="1" customWidth="1"/>
    <col min="18" max="18" width="2.7109375" style="2" customWidth="1"/>
    <col min="19" max="20" width="17" style="2" customWidth="1"/>
    <col min="21" max="21" width="19.85546875" style="2" customWidth="1"/>
    <col min="22" max="22" width="17" style="2" hidden="1" customWidth="1"/>
    <col min="23" max="23" width="17" style="2" customWidth="1"/>
    <col min="24" max="24" width="17" style="2" hidden="1" customWidth="1"/>
    <col min="25" max="25" width="3.42578125" style="2" customWidth="1"/>
    <col min="26" max="27" width="17.85546875" style="2" customWidth="1"/>
    <col min="28" max="28" width="20.5703125" style="2" customWidth="1"/>
    <col min="29" max="29" width="17.85546875" style="2" hidden="1" customWidth="1"/>
    <col min="30" max="30" width="17.85546875" style="2" customWidth="1"/>
    <col min="31" max="31" width="17.85546875" style="2" hidden="1" customWidth="1"/>
    <col min="32" max="32" width="3.7109375" style="2" customWidth="1"/>
    <col min="33" max="34" width="17.85546875" style="2" customWidth="1"/>
    <col min="35" max="35" width="20.42578125" style="2" customWidth="1"/>
    <col min="36" max="36" width="17.85546875" style="2" hidden="1" customWidth="1"/>
    <col min="37" max="37" width="17.85546875" style="2" customWidth="1"/>
    <col min="38" max="38" width="17.85546875" style="2" hidden="1" customWidth="1"/>
    <col min="39" max="39" width="4" style="2" customWidth="1"/>
    <col min="40" max="41" width="18.7109375" style="2" customWidth="1"/>
    <col min="42" max="42" width="20.42578125" style="2" customWidth="1"/>
    <col min="43" max="43" width="18.7109375" style="2" hidden="1" customWidth="1"/>
    <col min="44" max="44" width="18.7109375" style="2" customWidth="1"/>
    <col min="45" max="45" width="18.7109375" style="2" hidden="1" customWidth="1"/>
    <col min="46" max="46" width="2.85546875" style="2" customWidth="1"/>
    <col min="47" max="48" width="18.140625" style="2" customWidth="1"/>
    <col min="49" max="49" width="20" style="2" customWidth="1"/>
    <col min="50" max="50" width="18.140625" style="2" hidden="1" customWidth="1"/>
    <col min="51" max="51" width="18.140625" style="2" customWidth="1"/>
    <col min="52" max="52" width="18.140625" style="2" hidden="1" customWidth="1"/>
    <col min="53" max="53" width="4" style="2" customWidth="1"/>
    <col min="54" max="55" width="18.42578125" style="2" customWidth="1"/>
    <col min="56" max="56" width="19.85546875" style="2" customWidth="1"/>
    <col min="57" max="57" width="18.42578125" style="2" hidden="1" customWidth="1"/>
    <col min="58" max="58" width="18.42578125" style="2" customWidth="1"/>
    <col min="59" max="59" width="18.42578125" style="2" hidden="1" customWidth="1"/>
    <col min="60" max="60" width="4" style="2" customWidth="1"/>
    <col min="61" max="62" width="22" style="2" customWidth="1"/>
    <col min="63" max="63" width="23.5703125" style="2" customWidth="1"/>
    <col min="64" max="64" width="22" style="2" hidden="1" customWidth="1"/>
    <col min="65" max="65" width="22" style="2" customWidth="1"/>
    <col min="66" max="66" width="22" style="2" hidden="1" customWidth="1"/>
    <col min="67" max="67" width="4" style="2" customWidth="1"/>
    <col min="68" max="70" width="22.140625" style="2" customWidth="1"/>
    <col min="71" max="71" width="22.140625" style="2" hidden="1" customWidth="1"/>
    <col min="72" max="72" width="22.140625" style="2" customWidth="1"/>
    <col min="73" max="73" width="22.140625" style="2" hidden="1" customWidth="1"/>
    <col min="74" max="74" width="5" style="2" customWidth="1"/>
    <col min="75" max="76" width="18.7109375" style="2" customWidth="1"/>
    <col min="77" max="77" width="20.5703125" style="2" customWidth="1"/>
    <col min="78" max="78" width="18.7109375" style="2" hidden="1" customWidth="1"/>
    <col min="79" max="79" width="18.7109375" style="2" customWidth="1"/>
    <col min="80" max="80" width="18.7109375" style="2" hidden="1" customWidth="1"/>
    <col min="81" max="81" width="4" style="2" customWidth="1"/>
    <col min="82" max="83" width="18.28515625" style="2" customWidth="1"/>
    <col min="84" max="84" width="20.85546875" style="2" customWidth="1"/>
    <col min="85" max="85" width="18.28515625" style="2" hidden="1" customWidth="1"/>
    <col min="86" max="86" width="18.28515625" style="2" customWidth="1"/>
    <col min="87" max="87" width="18.28515625" style="2" hidden="1" customWidth="1"/>
    <col min="88" max="88" width="4" style="2" customWidth="1"/>
    <col min="89" max="90" width="22.42578125" style="2" customWidth="1"/>
    <col min="91" max="91" width="23.28515625" style="2" customWidth="1"/>
    <col min="92" max="92" width="22.42578125" style="2" hidden="1" customWidth="1"/>
    <col min="93" max="93" width="22.42578125" style="2" customWidth="1"/>
    <col min="94" max="94" width="22.42578125" style="2" hidden="1" customWidth="1"/>
    <col min="95" max="95" width="4" style="2" customWidth="1"/>
    <col min="96" max="98" width="24.7109375" style="2" customWidth="1"/>
    <col min="99" max="99" width="24.7109375" style="2" hidden="1" customWidth="1"/>
    <col min="100" max="100" width="24.7109375" style="2" customWidth="1"/>
    <col min="101" max="101" width="24.7109375" style="2" hidden="1" customWidth="1"/>
    <col min="102" max="102" width="4" style="2" customWidth="1"/>
    <col min="103" max="105" width="24.85546875" style="2" customWidth="1"/>
    <col min="106" max="106" width="24.85546875" style="2" hidden="1" customWidth="1"/>
    <col min="107" max="107" width="24.85546875" style="2" customWidth="1"/>
    <col min="108" max="108" width="24.85546875" style="2" hidden="1" customWidth="1"/>
    <col min="109" max="109" width="4" style="2" customWidth="1"/>
    <col min="110" max="112" width="24.7109375" style="2" customWidth="1"/>
    <col min="113" max="113" width="24.7109375" style="2" hidden="1" customWidth="1"/>
    <col min="114" max="114" width="24.7109375" style="2" customWidth="1"/>
    <col min="115" max="115" width="24.7109375" style="2" hidden="1" customWidth="1"/>
    <col min="116" max="116" width="4" style="2" customWidth="1"/>
    <col min="117" max="119" width="24.42578125" style="2" customWidth="1"/>
    <col min="120" max="120" width="24.42578125" style="2" hidden="1" customWidth="1"/>
    <col min="121" max="121" width="24.42578125" style="2" customWidth="1"/>
    <col min="122" max="122" width="24.42578125" style="2" hidden="1" customWidth="1"/>
    <col min="123" max="123" width="4" style="2" customWidth="1"/>
    <col min="124" max="126" width="24.42578125" style="2" customWidth="1"/>
    <col min="127" max="127" width="24.42578125" style="2" hidden="1" customWidth="1"/>
    <col min="128" max="128" width="24.42578125" style="2" customWidth="1"/>
    <col min="129" max="129" width="24.42578125" style="2" hidden="1" customWidth="1"/>
    <col min="130" max="130" width="4" style="2" customWidth="1"/>
    <col min="131" max="133" width="24.42578125" style="2" customWidth="1"/>
    <col min="134" max="134" width="24.42578125" style="2" hidden="1" customWidth="1"/>
    <col min="135" max="135" width="24.42578125" style="2" customWidth="1"/>
    <col min="136" max="136" width="24.42578125" style="2" hidden="1" customWidth="1"/>
    <col min="137" max="137" width="4" style="2" customWidth="1"/>
    <col min="138" max="140" width="25.7109375" style="2" customWidth="1"/>
    <col min="141" max="141" width="25.7109375" style="2" hidden="1" customWidth="1"/>
    <col min="142" max="142" width="25.7109375" style="2" customWidth="1"/>
    <col min="143" max="143" width="25.7109375" style="2" hidden="1" customWidth="1"/>
    <col min="144" max="144" width="5.85546875" style="2" customWidth="1"/>
    <col min="145" max="147" width="28.42578125" style="2" customWidth="1"/>
    <col min="148" max="148" width="28.42578125" style="2" hidden="1" customWidth="1"/>
    <col min="149" max="149" width="28.42578125" style="2" customWidth="1"/>
    <col min="150" max="150" width="28.42578125" style="2" hidden="1" customWidth="1"/>
    <col min="151" max="151" width="5.85546875" style="2" customWidth="1"/>
    <col min="152" max="154" width="25" style="2" customWidth="1"/>
    <col min="155" max="155" width="25" style="2" hidden="1" customWidth="1"/>
    <col min="156" max="156" width="25" style="2" customWidth="1"/>
    <col min="157" max="157" width="25" style="2" hidden="1" customWidth="1"/>
    <col min="158" max="16384" width="11.42578125" style="2"/>
  </cols>
  <sheetData>
    <row r="1" spans="1:157" ht="18" customHeight="1" thickBot="1" x14ac:dyDescent="0.25"/>
    <row r="2" spans="1:157" ht="35.25" customHeight="1" thickBot="1" x14ac:dyDescent="0.25">
      <c r="A2" s="232"/>
      <c r="B2" s="233"/>
      <c r="C2" s="259"/>
      <c r="D2" s="3"/>
      <c r="E2" s="191" t="s">
        <v>519</v>
      </c>
      <c r="F2" s="191" t="s">
        <v>520</v>
      </c>
      <c r="G2" s="194" t="s">
        <v>521</v>
      </c>
      <c r="H2" s="193" t="s">
        <v>522</v>
      </c>
      <c r="I2" s="189" t="s">
        <v>529</v>
      </c>
      <c r="J2" s="193" t="s">
        <v>524</v>
      </c>
      <c r="L2" s="191" t="s">
        <v>519</v>
      </c>
      <c r="M2" s="191" t="s">
        <v>520</v>
      </c>
      <c r="N2" s="194" t="s">
        <v>521</v>
      </c>
      <c r="O2" s="193" t="s">
        <v>522</v>
      </c>
      <c r="P2" s="189" t="s">
        <v>529</v>
      </c>
      <c r="Q2" s="193" t="s">
        <v>524</v>
      </c>
      <c r="S2" s="194" t="s">
        <v>519</v>
      </c>
      <c r="T2" s="194" t="s">
        <v>520</v>
      </c>
      <c r="U2" s="194" t="s">
        <v>521</v>
      </c>
      <c r="V2" s="193" t="s">
        <v>522</v>
      </c>
      <c r="W2" s="189" t="s">
        <v>529</v>
      </c>
      <c r="X2" s="193" t="s">
        <v>524</v>
      </c>
      <c r="Z2" s="194" t="s">
        <v>519</v>
      </c>
      <c r="AA2" s="194" t="s">
        <v>520</v>
      </c>
      <c r="AB2" s="194" t="s">
        <v>521</v>
      </c>
      <c r="AC2" s="193" t="s">
        <v>522</v>
      </c>
      <c r="AD2" s="189" t="s">
        <v>529</v>
      </c>
      <c r="AE2" s="193" t="s">
        <v>524</v>
      </c>
      <c r="AG2" s="194" t="s">
        <v>519</v>
      </c>
      <c r="AH2" s="194" t="s">
        <v>520</v>
      </c>
      <c r="AI2" s="192" t="s">
        <v>521</v>
      </c>
      <c r="AJ2" s="193" t="s">
        <v>522</v>
      </c>
      <c r="AK2" s="189" t="s">
        <v>529</v>
      </c>
      <c r="AL2" s="193" t="s">
        <v>524</v>
      </c>
      <c r="AM2" s="3"/>
      <c r="AN2" s="194" t="s">
        <v>519</v>
      </c>
      <c r="AO2" s="194" t="s">
        <v>520</v>
      </c>
      <c r="AP2" s="192" t="s">
        <v>521</v>
      </c>
      <c r="AQ2" s="193" t="s">
        <v>522</v>
      </c>
      <c r="AR2" s="189" t="s">
        <v>529</v>
      </c>
      <c r="AS2" s="193" t="s">
        <v>524</v>
      </c>
      <c r="AT2" s="3"/>
      <c r="AU2" s="194" t="s">
        <v>519</v>
      </c>
      <c r="AV2" s="194" t="s">
        <v>520</v>
      </c>
      <c r="AW2" s="192" t="s">
        <v>521</v>
      </c>
      <c r="AX2" s="193" t="s">
        <v>522</v>
      </c>
      <c r="AY2" s="189" t="s">
        <v>529</v>
      </c>
      <c r="AZ2" s="193" t="s">
        <v>524</v>
      </c>
      <c r="BA2" s="3"/>
      <c r="BB2" s="194" t="s">
        <v>519</v>
      </c>
      <c r="BC2" s="194" t="s">
        <v>520</v>
      </c>
      <c r="BD2" s="192" t="s">
        <v>521</v>
      </c>
      <c r="BE2" s="193" t="s">
        <v>522</v>
      </c>
      <c r="BF2" s="189" t="s">
        <v>529</v>
      </c>
      <c r="BG2" s="193" t="s">
        <v>524</v>
      </c>
      <c r="BH2" s="3"/>
      <c r="BI2" s="194" t="s">
        <v>519</v>
      </c>
      <c r="BJ2" s="194" t="s">
        <v>520</v>
      </c>
      <c r="BK2" s="192" t="s">
        <v>521</v>
      </c>
      <c r="BL2" s="193" t="s">
        <v>522</v>
      </c>
      <c r="BM2" s="189" t="s">
        <v>529</v>
      </c>
      <c r="BN2" s="193" t="s">
        <v>524</v>
      </c>
      <c r="BO2" s="3"/>
      <c r="BP2" s="194" t="s">
        <v>519</v>
      </c>
      <c r="BQ2" s="194" t="s">
        <v>520</v>
      </c>
      <c r="BR2" s="192" t="s">
        <v>521</v>
      </c>
      <c r="BS2" s="193" t="s">
        <v>522</v>
      </c>
      <c r="BT2" s="189" t="s">
        <v>529</v>
      </c>
      <c r="BU2" s="193" t="s">
        <v>524</v>
      </c>
      <c r="BW2" s="194" t="s">
        <v>519</v>
      </c>
      <c r="BX2" s="194" t="s">
        <v>520</v>
      </c>
      <c r="BY2" s="192" t="s">
        <v>521</v>
      </c>
      <c r="BZ2" s="193" t="s">
        <v>522</v>
      </c>
      <c r="CA2" s="189" t="s">
        <v>529</v>
      </c>
      <c r="CB2" s="193" t="s">
        <v>524</v>
      </c>
      <c r="CC2" s="3"/>
      <c r="CD2" s="194" t="s">
        <v>519</v>
      </c>
      <c r="CE2" s="194" t="s">
        <v>520</v>
      </c>
      <c r="CF2" s="192" t="s">
        <v>521</v>
      </c>
      <c r="CG2" s="193" t="s">
        <v>522</v>
      </c>
      <c r="CH2" s="189" t="s">
        <v>529</v>
      </c>
      <c r="CI2" s="193" t="s">
        <v>524</v>
      </c>
      <c r="CJ2" s="3"/>
      <c r="CK2" s="194" t="s">
        <v>519</v>
      </c>
      <c r="CL2" s="194" t="s">
        <v>520</v>
      </c>
      <c r="CM2" s="192" t="s">
        <v>521</v>
      </c>
      <c r="CN2" s="193" t="s">
        <v>522</v>
      </c>
      <c r="CO2" s="189" t="s">
        <v>529</v>
      </c>
      <c r="CP2" s="193" t="s">
        <v>524</v>
      </c>
      <c r="CQ2" s="3"/>
      <c r="CR2" s="194" t="s">
        <v>519</v>
      </c>
      <c r="CS2" s="194" t="s">
        <v>520</v>
      </c>
      <c r="CT2" s="192" t="s">
        <v>521</v>
      </c>
      <c r="CU2" s="193" t="s">
        <v>522</v>
      </c>
      <c r="CV2" s="189" t="s">
        <v>529</v>
      </c>
      <c r="CW2" s="193" t="s">
        <v>524</v>
      </c>
      <c r="CX2" s="3"/>
      <c r="CY2" s="194" t="s">
        <v>519</v>
      </c>
      <c r="CZ2" s="194" t="s">
        <v>520</v>
      </c>
      <c r="DA2" s="192" t="s">
        <v>521</v>
      </c>
      <c r="DB2" s="193" t="s">
        <v>522</v>
      </c>
      <c r="DC2" s="189" t="s">
        <v>529</v>
      </c>
      <c r="DD2" s="193" t="s">
        <v>524</v>
      </c>
      <c r="DE2" s="3"/>
      <c r="DF2" s="194" t="s">
        <v>519</v>
      </c>
      <c r="DG2" s="194" t="s">
        <v>520</v>
      </c>
      <c r="DH2" s="192" t="s">
        <v>521</v>
      </c>
      <c r="DI2" s="193" t="s">
        <v>522</v>
      </c>
      <c r="DJ2" s="189" t="s">
        <v>529</v>
      </c>
      <c r="DK2" s="193" t="s">
        <v>524</v>
      </c>
      <c r="DL2" s="3"/>
      <c r="DM2" s="194" t="s">
        <v>519</v>
      </c>
      <c r="DN2" s="194" t="s">
        <v>520</v>
      </c>
      <c r="DO2" s="192" t="s">
        <v>521</v>
      </c>
      <c r="DP2" s="193" t="s">
        <v>522</v>
      </c>
      <c r="DQ2" s="189" t="s">
        <v>529</v>
      </c>
      <c r="DR2" s="193" t="s">
        <v>524</v>
      </c>
      <c r="DS2" s="3"/>
      <c r="DT2" s="194" t="s">
        <v>519</v>
      </c>
      <c r="DU2" s="194" t="s">
        <v>520</v>
      </c>
      <c r="DV2" s="192" t="s">
        <v>521</v>
      </c>
      <c r="DW2" s="193" t="s">
        <v>522</v>
      </c>
      <c r="DX2" s="189" t="s">
        <v>529</v>
      </c>
      <c r="DY2" s="193" t="s">
        <v>524</v>
      </c>
      <c r="DZ2" s="3"/>
      <c r="EA2" s="194" t="s">
        <v>519</v>
      </c>
      <c r="EB2" s="194" t="s">
        <v>520</v>
      </c>
      <c r="EC2" s="192" t="s">
        <v>521</v>
      </c>
      <c r="ED2" s="193" t="s">
        <v>522</v>
      </c>
      <c r="EE2" s="189" t="s">
        <v>529</v>
      </c>
      <c r="EF2" s="193" t="s">
        <v>524</v>
      </c>
      <c r="EG2" s="3"/>
      <c r="EH2" s="194" t="s">
        <v>519</v>
      </c>
      <c r="EI2" s="194" t="s">
        <v>520</v>
      </c>
      <c r="EJ2" s="192" t="s">
        <v>521</v>
      </c>
      <c r="EK2" s="193" t="s">
        <v>522</v>
      </c>
      <c r="EL2" s="189" t="s">
        <v>529</v>
      </c>
      <c r="EM2" s="193" t="s">
        <v>524</v>
      </c>
      <c r="EN2" s="3"/>
      <c r="EO2" s="194" t="s">
        <v>519</v>
      </c>
      <c r="EP2" s="194" t="s">
        <v>520</v>
      </c>
      <c r="EQ2" s="192" t="s">
        <v>521</v>
      </c>
      <c r="ER2" s="193" t="s">
        <v>522</v>
      </c>
      <c r="ES2" s="189" t="s">
        <v>529</v>
      </c>
      <c r="ET2" s="193" t="s">
        <v>524</v>
      </c>
      <c r="EU2" s="3"/>
      <c r="EV2" s="194" t="s">
        <v>519</v>
      </c>
      <c r="EW2" s="194" t="s">
        <v>520</v>
      </c>
      <c r="EX2" s="192" t="s">
        <v>521</v>
      </c>
      <c r="EY2" s="193" t="s">
        <v>522</v>
      </c>
      <c r="EZ2" s="189" t="s">
        <v>529</v>
      </c>
      <c r="FA2" s="193" t="s">
        <v>524</v>
      </c>
    </row>
    <row r="3" spans="1:157" s="4" customFormat="1" ht="14.45" customHeight="1" x14ac:dyDescent="0.2">
      <c r="A3" s="250" t="s">
        <v>485</v>
      </c>
      <c r="B3" s="251"/>
      <c r="C3" s="252"/>
      <c r="D3" s="10"/>
      <c r="E3" s="236" t="s">
        <v>156</v>
      </c>
      <c r="F3" s="236" t="s">
        <v>156</v>
      </c>
      <c r="G3" s="236" t="s">
        <v>156</v>
      </c>
      <c r="H3" s="236" t="s">
        <v>156</v>
      </c>
      <c r="I3" s="236" t="s">
        <v>156</v>
      </c>
      <c r="J3" s="236" t="s">
        <v>156</v>
      </c>
      <c r="K3" s="2"/>
      <c r="L3" s="236" t="s">
        <v>157</v>
      </c>
      <c r="M3" s="236" t="s">
        <v>157</v>
      </c>
      <c r="N3" s="236" t="s">
        <v>157</v>
      </c>
      <c r="O3" s="236" t="s">
        <v>157</v>
      </c>
      <c r="P3" s="236" t="s">
        <v>157</v>
      </c>
      <c r="Q3" s="236" t="s">
        <v>157</v>
      </c>
      <c r="R3" s="2"/>
      <c r="S3" s="236" t="s">
        <v>158</v>
      </c>
      <c r="T3" s="236" t="s">
        <v>158</v>
      </c>
      <c r="U3" s="236" t="s">
        <v>158</v>
      </c>
      <c r="V3" s="236" t="s">
        <v>158</v>
      </c>
      <c r="W3" s="236" t="s">
        <v>158</v>
      </c>
      <c r="X3" s="236" t="s">
        <v>158</v>
      </c>
      <c r="Y3" s="2"/>
      <c r="Z3" s="236" t="s">
        <v>159</v>
      </c>
      <c r="AA3" s="236" t="s">
        <v>159</v>
      </c>
      <c r="AB3" s="236" t="s">
        <v>159</v>
      </c>
      <c r="AC3" s="236" t="s">
        <v>159</v>
      </c>
      <c r="AD3" s="236" t="s">
        <v>159</v>
      </c>
      <c r="AE3" s="236" t="s">
        <v>159</v>
      </c>
      <c r="AF3" s="2"/>
      <c r="AG3" s="236" t="s">
        <v>160</v>
      </c>
      <c r="AH3" s="236" t="s">
        <v>160</v>
      </c>
      <c r="AI3" s="236" t="s">
        <v>160</v>
      </c>
      <c r="AJ3" s="236" t="s">
        <v>160</v>
      </c>
      <c r="AK3" s="236" t="s">
        <v>160</v>
      </c>
      <c r="AL3" s="236" t="s">
        <v>160</v>
      </c>
      <c r="AM3" s="177"/>
      <c r="AN3" s="236" t="s">
        <v>161</v>
      </c>
      <c r="AO3" s="236" t="s">
        <v>161</v>
      </c>
      <c r="AP3" s="236" t="s">
        <v>161</v>
      </c>
      <c r="AQ3" s="236" t="s">
        <v>161</v>
      </c>
      <c r="AR3" s="236" t="s">
        <v>161</v>
      </c>
      <c r="AS3" s="236" t="s">
        <v>161</v>
      </c>
      <c r="AT3" s="177"/>
      <c r="AU3" s="236" t="s">
        <v>162</v>
      </c>
      <c r="AV3" s="236" t="s">
        <v>162</v>
      </c>
      <c r="AW3" s="236" t="s">
        <v>162</v>
      </c>
      <c r="AX3" s="236" t="s">
        <v>162</v>
      </c>
      <c r="AY3" s="236" t="s">
        <v>162</v>
      </c>
      <c r="AZ3" s="236" t="s">
        <v>162</v>
      </c>
      <c r="BA3" s="177"/>
      <c r="BB3" s="236" t="s">
        <v>163</v>
      </c>
      <c r="BC3" s="236" t="s">
        <v>163</v>
      </c>
      <c r="BD3" s="236" t="s">
        <v>163</v>
      </c>
      <c r="BE3" s="236" t="s">
        <v>163</v>
      </c>
      <c r="BF3" s="236" t="s">
        <v>163</v>
      </c>
      <c r="BG3" s="236" t="s">
        <v>163</v>
      </c>
      <c r="BH3" s="177"/>
      <c r="BI3" s="236" t="s">
        <v>164</v>
      </c>
      <c r="BJ3" s="236" t="s">
        <v>164</v>
      </c>
      <c r="BK3" s="236" t="s">
        <v>164</v>
      </c>
      <c r="BL3" s="236" t="s">
        <v>164</v>
      </c>
      <c r="BM3" s="236" t="s">
        <v>164</v>
      </c>
      <c r="BN3" s="236" t="s">
        <v>164</v>
      </c>
      <c r="BO3" s="177"/>
      <c r="BP3" s="236" t="s">
        <v>165</v>
      </c>
      <c r="BQ3" s="236" t="s">
        <v>165</v>
      </c>
      <c r="BR3" s="236" t="s">
        <v>165</v>
      </c>
      <c r="BS3" s="236" t="s">
        <v>165</v>
      </c>
      <c r="BT3" s="236" t="s">
        <v>165</v>
      </c>
      <c r="BU3" s="236" t="s">
        <v>165</v>
      </c>
      <c r="BV3" s="178"/>
      <c r="BW3" s="236" t="s">
        <v>166</v>
      </c>
      <c r="BX3" s="236" t="s">
        <v>166</v>
      </c>
      <c r="BY3" s="236" t="s">
        <v>166</v>
      </c>
      <c r="BZ3" s="236" t="s">
        <v>166</v>
      </c>
      <c r="CA3" s="236" t="s">
        <v>166</v>
      </c>
      <c r="CB3" s="236" t="s">
        <v>166</v>
      </c>
      <c r="CC3" s="177"/>
      <c r="CD3" s="236" t="s">
        <v>167</v>
      </c>
      <c r="CE3" s="236" t="s">
        <v>167</v>
      </c>
      <c r="CF3" s="236" t="s">
        <v>167</v>
      </c>
      <c r="CG3" s="236" t="s">
        <v>167</v>
      </c>
      <c r="CH3" s="236" t="s">
        <v>167</v>
      </c>
      <c r="CI3" s="236" t="s">
        <v>167</v>
      </c>
      <c r="CJ3" s="177"/>
      <c r="CK3" s="236" t="s">
        <v>316</v>
      </c>
      <c r="CL3" s="236" t="s">
        <v>316</v>
      </c>
      <c r="CM3" s="236" t="s">
        <v>316</v>
      </c>
      <c r="CN3" s="236" t="s">
        <v>316</v>
      </c>
      <c r="CO3" s="236" t="s">
        <v>316</v>
      </c>
      <c r="CP3" s="236" t="s">
        <v>316</v>
      </c>
      <c r="CQ3" s="177"/>
      <c r="CR3" s="236" t="s">
        <v>321</v>
      </c>
      <c r="CS3" s="236" t="s">
        <v>321</v>
      </c>
      <c r="CT3" s="236" t="s">
        <v>321</v>
      </c>
      <c r="CU3" s="236" t="s">
        <v>321</v>
      </c>
      <c r="CV3" s="236" t="s">
        <v>321</v>
      </c>
      <c r="CW3" s="236" t="s">
        <v>321</v>
      </c>
      <c r="CX3" s="177"/>
      <c r="CY3" s="236" t="s">
        <v>338</v>
      </c>
      <c r="CZ3" s="236" t="s">
        <v>338</v>
      </c>
      <c r="DA3" s="236" t="s">
        <v>338</v>
      </c>
      <c r="DB3" s="236" t="s">
        <v>338</v>
      </c>
      <c r="DC3" s="236" t="s">
        <v>338</v>
      </c>
      <c r="DD3" s="236" t="s">
        <v>338</v>
      </c>
      <c r="DE3" s="177"/>
      <c r="DF3" s="236" t="s">
        <v>339</v>
      </c>
      <c r="DG3" s="236" t="s">
        <v>339</v>
      </c>
      <c r="DH3" s="236" t="s">
        <v>339</v>
      </c>
      <c r="DI3" s="236" t="s">
        <v>339</v>
      </c>
      <c r="DJ3" s="236" t="s">
        <v>339</v>
      </c>
      <c r="DK3" s="236" t="s">
        <v>339</v>
      </c>
      <c r="DL3" s="177"/>
      <c r="DM3" s="236" t="s">
        <v>340</v>
      </c>
      <c r="DN3" s="236" t="s">
        <v>340</v>
      </c>
      <c r="DO3" s="236" t="s">
        <v>340</v>
      </c>
      <c r="DP3" s="236" t="s">
        <v>340</v>
      </c>
      <c r="DQ3" s="236" t="s">
        <v>340</v>
      </c>
      <c r="DR3" s="236" t="s">
        <v>340</v>
      </c>
      <c r="DS3" s="177"/>
      <c r="DT3" s="236" t="s">
        <v>377</v>
      </c>
      <c r="DU3" s="236" t="s">
        <v>377</v>
      </c>
      <c r="DV3" s="236" t="s">
        <v>377</v>
      </c>
      <c r="DW3" s="236" t="s">
        <v>377</v>
      </c>
      <c r="DX3" s="236" t="s">
        <v>377</v>
      </c>
      <c r="DY3" s="236" t="s">
        <v>377</v>
      </c>
      <c r="DZ3" s="177"/>
      <c r="EA3" s="236" t="s">
        <v>378</v>
      </c>
      <c r="EB3" s="236" t="s">
        <v>378</v>
      </c>
      <c r="EC3" s="236" t="s">
        <v>378</v>
      </c>
      <c r="ED3" s="236" t="s">
        <v>378</v>
      </c>
      <c r="EE3" s="236" t="s">
        <v>378</v>
      </c>
      <c r="EF3" s="236" t="s">
        <v>378</v>
      </c>
      <c r="EG3" s="177"/>
      <c r="EH3" s="236" t="s">
        <v>379</v>
      </c>
      <c r="EI3" s="236" t="s">
        <v>379</v>
      </c>
      <c r="EJ3" s="236" t="s">
        <v>379</v>
      </c>
      <c r="EK3" s="236" t="s">
        <v>379</v>
      </c>
      <c r="EL3" s="236" t="s">
        <v>379</v>
      </c>
      <c r="EM3" s="236" t="s">
        <v>379</v>
      </c>
      <c r="EN3" s="177"/>
      <c r="EO3" s="236" t="s">
        <v>380</v>
      </c>
      <c r="EP3" s="236" t="s">
        <v>380</v>
      </c>
      <c r="EQ3" s="236" t="s">
        <v>380</v>
      </c>
      <c r="ER3" s="236" t="s">
        <v>380</v>
      </c>
      <c r="ES3" s="236" t="s">
        <v>380</v>
      </c>
      <c r="ET3" s="236" t="s">
        <v>380</v>
      </c>
      <c r="EU3" s="177"/>
      <c r="EV3" s="236" t="s">
        <v>381</v>
      </c>
      <c r="EW3" s="236" t="s">
        <v>381</v>
      </c>
      <c r="EX3" s="236" t="s">
        <v>381</v>
      </c>
      <c r="EY3" s="236" t="s">
        <v>381</v>
      </c>
      <c r="EZ3" s="236" t="s">
        <v>381</v>
      </c>
      <c r="FA3" s="236" t="s">
        <v>381</v>
      </c>
    </row>
    <row r="4" spans="1:157" s="4" customFormat="1" ht="15" customHeight="1" thickBot="1" x14ac:dyDescent="0.25">
      <c r="A4" s="253"/>
      <c r="B4" s="254"/>
      <c r="C4" s="255"/>
      <c r="D4" s="10"/>
      <c r="E4" s="237"/>
      <c r="F4" s="237"/>
      <c r="G4" s="237"/>
      <c r="H4" s="237"/>
      <c r="I4" s="237"/>
      <c r="J4" s="237"/>
      <c r="K4" s="2"/>
      <c r="L4" s="237"/>
      <c r="M4" s="237"/>
      <c r="N4" s="237"/>
      <c r="O4" s="237"/>
      <c r="P4" s="237"/>
      <c r="Q4" s="237"/>
      <c r="R4" s="2"/>
      <c r="S4" s="237"/>
      <c r="T4" s="237"/>
      <c r="U4" s="237"/>
      <c r="V4" s="237"/>
      <c r="W4" s="237"/>
      <c r="X4" s="237"/>
      <c r="Y4" s="2"/>
      <c r="Z4" s="237"/>
      <c r="AA4" s="237"/>
      <c r="AB4" s="237"/>
      <c r="AC4" s="237"/>
      <c r="AD4" s="237"/>
      <c r="AE4" s="237"/>
      <c r="AF4" s="2"/>
      <c r="AG4" s="237"/>
      <c r="AH4" s="237"/>
      <c r="AI4" s="237"/>
      <c r="AJ4" s="237"/>
      <c r="AK4" s="237"/>
      <c r="AL4" s="237"/>
      <c r="AM4" s="177"/>
      <c r="AN4" s="237"/>
      <c r="AO4" s="237"/>
      <c r="AP4" s="237"/>
      <c r="AQ4" s="237"/>
      <c r="AR4" s="237"/>
      <c r="AS4" s="237"/>
      <c r="AT4" s="177"/>
      <c r="AU4" s="237"/>
      <c r="AV4" s="237"/>
      <c r="AW4" s="237"/>
      <c r="AX4" s="237"/>
      <c r="AY4" s="237"/>
      <c r="AZ4" s="237"/>
      <c r="BA4" s="177"/>
      <c r="BB4" s="237"/>
      <c r="BC4" s="237"/>
      <c r="BD4" s="237"/>
      <c r="BE4" s="237"/>
      <c r="BF4" s="237"/>
      <c r="BG4" s="237"/>
      <c r="BH4" s="177"/>
      <c r="BI4" s="237"/>
      <c r="BJ4" s="237"/>
      <c r="BK4" s="237"/>
      <c r="BL4" s="237"/>
      <c r="BM4" s="237"/>
      <c r="BN4" s="237"/>
      <c r="BO4" s="177"/>
      <c r="BP4" s="237"/>
      <c r="BQ4" s="237"/>
      <c r="BR4" s="237"/>
      <c r="BS4" s="237"/>
      <c r="BT4" s="237"/>
      <c r="BU4" s="237"/>
      <c r="BV4" s="178"/>
      <c r="BW4" s="237"/>
      <c r="BX4" s="237"/>
      <c r="BY4" s="237"/>
      <c r="BZ4" s="237"/>
      <c r="CA4" s="237"/>
      <c r="CB4" s="237"/>
      <c r="CC4" s="177"/>
      <c r="CD4" s="237"/>
      <c r="CE4" s="237"/>
      <c r="CF4" s="237"/>
      <c r="CG4" s="237"/>
      <c r="CH4" s="237"/>
      <c r="CI4" s="237"/>
      <c r="CJ4" s="177"/>
      <c r="CK4" s="237"/>
      <c r="CL4" s="237"/>
      <c r="CM4" s="237"/>
      <c r="CN4" s="237"/>
      <c r="CO4" s="237"/>
      <c r="CP4" s="237"/>
      <c r="CQ4" s="177"/>
      <c r="CR4" s="237"/>
      <c r="CS4" s="237"/>
      <c r="CT4" s="237"/>
      <c r="CU4" s="237"/>
      <c r="CV4" s="237"/>
      <c r="CW4" s="237"/>
      <c r="CX4" s="177"/>
      <c r="CY4" s="237"/>
      <c r="CZ4" s="237"/>
      <c r="DA4" s="237"/>
      <c r="DB4" s="237"/>
      <c r="DC4" s="237"/>
      <c r="DD4" s="237"/>
      <c r="DE4" s="177"/>
      <c r="DF4" s="237"/>
      <c r="DG4" s="237"/>
      <c r="DH4" s="237"/>
      <c r="DI4" s="237"/>
      <c r="DJ4" s="237"/>
      <c r="DK4" s="237"/>
      <c r="DL4" s="177"/>
      <c r="DM4" s="237"/>
      <c r="DN4" s="237"/>
      <c r="DO4" s="237"/>
      <c r="DP4" s="237"/>
      <c r="DQ4" s="237"/>
      <c r="DR4" s="237"/>
      <c r="DS4" s="177"/>
      <c r="DT4" s="237"/>
      <c r="DU4" s="237"/>
      <c r="DV4" s="237"/>
      <c r="DW4" s="237"/>
      <c r="DX4" s="237"/>
      <c r="DY4" s="237"/>
      <c r="DZ4" s="177"/>
      <c r="EA4" s="237"/>
      <c r="EB4" s="237"/>
      <c r="EC4" s="237"/>
      <c r="ED4" s="237"/>
      <c r="EE4" s="237"/>
      <c r="EF4" s="237"/>
      <c r="EG4" s="177"/>
      <c r="EH4" s="237"/>
      <c r="EI4" s="237"/>
      <c r="EJ4" s="237"/>
      <c r="EK4" s="237"/>
      <c r="EL4" s="237"/>
      <c r="EM4" s="237"/>
      <c r="EN4" s="177"/>
      <c r="EO4" s="237"/>
      <c r="EP4" s="237"/>
      <c r="EQ4" s="237"/>
      <c r="ER4" s="237"/>
      <c r="ES4" s="237"/>
      <c r="ET4" s="237"/>
      <c r="EU4" s="177"/>
      <c r="EV4" s="237"/>
      <c r="EW4" s="237"/>
      <c r="EX4" s="237"/>
      <c r="EY4" s="237"/>
      <c r="EZ4" s="237"/>
      <c r="FA4" s="237"/>
    </row>
    <row r="5" spans="1:157" s="4" customFormat="1" ht="15" customHeight="1" thickBot="1" x14ac:dyDescent="0.25">
      <c r="A5" s="256" t="s">
        <v>134</v>
      </c>
      <c r="B5" s="257"/>
      <c r="C5" s="258"/>
      <c r="D5" s="10"/>
      <c r="E5" s="98" t="s">
        <v>267</v>
      </c>
      <c r="F5" s="98" t="s">
        <v>267</v>
      </c>
      <c r="G5" s="98" t="s">
        <v>267</v>
      </c>
      <c r="H5" s="98" t="s">
        <v>267</v>
      </c>
      <c r="I5" s="98" t="s">
        <v>267</v>
      </c>
      <c r="J5" s="98" t="s">
        <v>267</v>
      </c>
      <c r="K5" s="2"/>
      <c r="L5" s="98" t="s">
        <v>267</v>
      </c>
      <c r="M5" s="98" t="s">
        <v>267</v>
      </c>
      <c r="N5" s="98" t="s">
        <v>267</v>
      </c>
      <c r="O5" s="98" t="s">
        <v>267</v>
      </c>
      <c r="P5" s="98" t="s">
        <v>267</v>
      </c>
      <c r="Q5" s="98" t="s">
        <v>267</v>
      </c>
      <c r="R5" s="2"/>
      <c r="S5" s="98" t="s">
        <v>317</v>
      </c>
      <c r="T5" s="98" t="s">
        <v>317</v>
      </c>
      <c r="U5" s="98" t="s">
        <v>317</v>
      </c>
      <c r="V5" s="98" t="s">
        <v>317</v>
      </c>
      <c r="W5" s="98" t="s">
        <v>317</v>
      </c>
      <c r="X5" s="98" t="s">
        <v>317</v>
      </c>
      <c r="Y5" s="2"/>
      <c r="Z5" s="98" t="s">
        <v>267</v>
      </c>
      <c r="AA5" s="98" t="s">
        <v>267</v>
      </c>
      <c r="AB5" s="98" t="s">
        <v>267</v>
      </c>
      <c r="AC5" s="98" t="s">
        <v>267</v>
      </c>
      <c r="AD5" s="98" t="s">
        <v>267</v>
      </c>
      <c r="AE5" s="98" t="s">
        <v>267</v>
      </c>
      <c r="AF5" s="2"/>
      <c r="AG5" s="98" t="s">
        <v>267</v>
      </c>
      <c r="AH5" s="98" t="s">
        <v>267</v>
      </c>
      <c r="AI5" s="98" t="s">
        <v>267</v>
      </c>
      <c r="AJ5" s="98" t="s">
        <v>267</v>
      </c>
      <c r="AK5" s="98" t="s">
        <v>267</v>
      </c>
      <c r="AL5" s="98" t="s">
        <v>267</v>
      </c>
      <c r="AM5" s="177"/>
      <c r="AN5" s="202" t="s">
        <v>295</v>
      </c>
      <c r="AO5" s="202" t="s">
        <v>295</v>
      </c>
      <c r="AP5" s="202" t="s">
        <v>295</v>
      </c>
      <c r="AQ5" s="202" t="s">
        <v>295</v>
      </c>
      <c r="AR5" s="202" t="s">
        <v>295</v>
      </c>
      <c r="AS5" s="202" t="s">
        <v>295</v>
      </c>
      <c r="AT5" s="177"/>
      <c r="AU5" s="98" t="s">
        <v>295</v>
      </c>
      <c r="AV5" s="98" t="s">
        <v>295</v>
      </c>
      <c r="AW5" s="98" t="s">
        <v>295</v>
      </c>
      <c r="AX5" s="98" t="s">
        <v>295</v>
      </c>
      <c r="AY5" s="98" t="s">
        <v>295</v>
      </c>
      <c r="AZ5" s="98" t="s">
        <v>295</v>
      </c>
      <c r="BA5" s="177"/>
      <c r="BB5" s="98" t="s">
        <v>267</v>
      </c>
      <c r="BC5" s="98" t="s">
        <v>267</v>
      </c>
      <c r="BD5" s="98" t="s">
        <v>267</v>
      </c>
      <c r="BE5" s="98" t="s">
        <v>267</v>
      </c>
      <c r="BF5" s="98" t="s">
        <v>267</v>
      </c>
      <c r="BG5" s="98" t="s">
        <v>267</v>
      </c>
      <c r="BH5" s="177"/>
      <c r="BI5" s="98" t="s">
        <v>295</v>
      </c>
      <c r="BJ5" s="98" t="s">
        <v>295</v>
      </c>
      <c r="BK5" s="98" t="s">
        <v>295</v>
      </c>
      <c r="BL5" s="98" t="s">
        <v>295</v>
      </c>
      <c r="BM5" s="98" t="s">
        <v>295</v>
      </c>
      <c r="BN5" s="98" t="s">
        <v>295</v>
      </c>
      <c r="BO5" s="177"/>
      <c r="BP5" s="99" t="s">
        <v>267</v>
      </c>
      <c r="BQ5" s="99" t="s">
        <v>267</v>
      </c>
      <c r="BR5" s="99" t="s">
        <v>267</v>
      </c>
      <c r="BS5" s="99" t="s">
        <v>267</v>
      </c>
      <c r="BT5" s="99" t="s">
        <v>267</v>
      </c>
      <c r="BU5" s="99" t="s">
        <v>267</v>
      </c>
      <c r="BV5" s="178"/>
      <c r="BW5" s="99" t="s">
        <v>267</v>
      </c>
      <c r="BX5" s="99" t="s">
        <v>267</v>
      </c>
      <c r="BY5" s="99" t="s">
        <v>267</v>
      </c>
      <c r="BZ5" s="99" t="s">
        <v>267</v>
      </c>
      <c r="CA5" s="99" t="s">
        <v>267</v>
      </c>
      <c r="CB5" s="99" t="s">
        <v>267</v>
      </c>
      <c r="CC5" s="177"/>
      <c r="CD5" s="99" t="s">
        <v>295</v>
      </c>
      <c r="CE5" s="99" t="s">
        <v>295</v>
      </c>
      <c r="CF5" s="99" t="s">
        <v>295</v>
      </c>
      <c r="CG5" s="99" t="s">
        <v>295</v>
      </c>
      <c r="CH5" s="99" t="s">
        <v>295</v>
      </c>
      <c r="CI5" s="99" t="s">
        <v>295</v>
      </c>
      <c r="CJ5" s="177"/>
      <c r="CK5" s="99" t="s">
        <v>267</v>
      </c>
      <c r="CL5" s="99" t="s">
        <v>267</v>
      </c>
      <c r="CM5" s="99" t="s">
        <v>267</v>
      </c>
      <c r="CN5" s="99" t="s">
        <v>267</v>
      </c>
      <c r="CO5" s="99" t="s">
        <v>267</v>
      </c>
      <c r="CP5" s="99" t="s">
        <v>267</v>
      </c>
      <c r="CQ5" s="177"/>
      <c r="CR5" s="99" t="s">
        <v>267</v>
      </c>
      <c r="CS5" s="99" t="s">
        <v>267</v>
      </c>
      <c r="CT5" s="99" t="s">
        <v>267</v>
      </c>
      <c r="CU5" s="99" t="s">
        <v>267</v>
      </c>
      <c r="CV5" s="99" t="s">
        <v>267</v>
      </c>
      <c r="CW5" s="99" t="s">
        <v>267</v>
      </c>
      <c r="CX5" s="177"/>
      <c r="CY5" s="99" t="s">
        <v>355</v>
      </c>
      <c r="CZ5" s="99" t="s">
        <v>355</v>
      </c>
      <c r="DA5" s="99" t="s">
        <v>355</v>
      </c>
      <c r="DB5" s="99" t="s">
        <v>355</v>
      </c>
      <c r="DC5" s="99" t="s">
        <v>355</v>
      </c>
      <c r="DD5" s="99" t="s">
        <v>355</v>
      </c>
      <c r="DE5" s="177"/>
      <c r="DF5" s="99" t="s">
        <v>355</v>
      </c>
      <c r="DG5" s="99" t="s">
        <v>355</v>
      </c>
      <c r="DH5" s="99" t="s">
        <v>355</v>
      </c>
      <c r="DI5" s="99" t="s">
        <v>355</v>
      </c>
      <c r="DJ5" s="99" t="s">
        <v>355</v>
      </c>
      <c r="DK5" s="99" t="s">
        <v>355</v>
      </c>
      <c r="DL5" s="177"/>
      <c r="DM5" s="99" t="s">
        <v>267</v>
      </c>
      <c r="DN5" s="99" t="s">
        <v>267</v>
      </c>
      <c r="DO5" s="99" t="s">
        <v>267</v>
      </c>
      <c r="DP5" s="99" t="s">
        <v>267</v>
      </c>
      <c r="DQ5" s="99" t="s">
        <v>267</v>
      </c>
      <c r="DR5" s="99" t="s">
        <v>267</v>
      </c>
      <c r="DS5" s="177"/>
      <c r="DT5" s="99" t="s">
        <v>267</v>
      </c>
      <c r="DU5" s="99" t="s">
        <v>267</v>
      </c>
      <c r="DV5" s="99" t="s">
        <v>267</v>
      </c>
      <c r="DW5" s="99" t="s">
        <v>267</v>
      </c>
      <c r="DX5" s="99" t="s">
        <v>267</v>
      </c>
      <c r="DY5" s="99" t="s">
        <v>267</v>
      </c>
      <c r="DZ5" s="177"/>
      <c r="EA5" s="99" t="s">
        <v>295</v>
      </c>
      <c r="EB5" s="99" t="s">
        <v>295</v>
      </c>
      <c r="EC5" s="99" t="s">
        <v>295</v>
      </c>
      <c r="ED5" s="99" t="s">
        <v>295</v>
      </c>
      <c r="EE5" s="99" t="s">
        <v>295</v>
      </c>
      <c r="EF5" s="99" t="s">
        <v>295</v>
      </c>
      <c r="EG5" s="177"/>
      <c r="EH5" s="99" t="s">
        <v>267</v>
      </c>
      <c r="EI5" s="99" t="s">
        <v>267</v>
      </c>
      <c r="EJ5" s="99" t="s">
        <v>267</v>
      </c>
      <c r="EK5" s="99" t="s">
        <v>267</v>
      </c>
      <c r="EL5" s="99" t="s">
        <v>267</v>
      </c>
      <c r="EM5" s="99" t="s">
        <v>267</v>
      </c>
      <c r="EN5" s="177"/>
      <c r="EO5" s="99" t="s">
        <v>267</v>
      </c>
      <c r="EP5" s="99" t="s">
        <v>267</v>
      </c>
      <c r="EQ5" s="99" t="s">
        <v>267</v>
      </c>
      <c r="ER5" s="99" t="s">
        <v>267</v>
      </c>
      <c r="ES5" s="99" t="s">
        <v>267</v>
      </c>
      <c r="ET5" s="99" t="s">
        <v>267</v>
      </c>
      <c r="EU5" s="177"/>
      <c r="EV5" s="99" t="s">
        <v>267</v>
      </c>
      <c r="EW5" s="99" t="s">
        <v>267</v>
      </c>
      <c r="EX5" s="99" t="s">
        <v>267</v>
      </c>
      <c r="EY5" s="99" t="s">
        <v>267</v>
      </c>
      <c r="EZ5" s="99" t="s">
        <v>267</v>
      </c>
      <c r="FA5" s="99" t="s">
        <v>267</v>
      </c>
    </row>
    <row r="6" spans="1:157" ht="15" customHeight="1" thickBot="1" x14ac:dyDescent="0.25">
      <c r="A6" s="247" t="s">
        <v>284</v>
      </c>
      <c r="B6" s="248"/>
      <c r="C6" s="16"/>
      <c r="D6" s="10"/>
      <c r="E6" s="98" t="s">
        <v>285</v>
      </c>
      <c r="F6" s="98" t="s">
        <v>285</v>
      </c>
      <c r="G6" s="98" t="s">
        <v>285</v>
      </c>
      <c r="H6" s="98" t="s">
        <v>285</v>
      </c>
      <c r="I6" s="98" t="s">
        <v>285</v>
      </c>
      <c r="J6" s="98" t="s">
        <v>285</v>
      </c>
      <c r="L6" s="98" t="s">
        <v>285</v>
      </c>
      <c r="M6" s="98" t="s">
        <v>285</v>
      </c>
      <c r="N6" s="98" t="s">
        <v>285</v>
      </c>
      <c r="O6" s="98" t="s">
        <v>285</v>
      </c>
      <c r="P6" s="98" t="s">
        <v>285</v>
      </c>
      <c r="Q6" s="98" t="s">
        <v>285</v>
      </c>
      <c r="S6" s="98" t="s">
        <v>285</v>
      </c>
      <c r="T6" s="98" t="s">
        <v>285</v>
      </c>
      <c r="U6" s="98" t="s">
        <v>285</v>
      </c>
      <c r="V6" s="98" t="s">
        <v>285</v>
      </c>
      <c r="W6" s="98" t="s">
        <v>285</v>
      </c>
      <c r="X6" s="98" t="s">
        <v>285</v>
      </c>
      <c r="Z6" s="98" t="s">
        <v>285</v>
      </c>
      <c r="AA6" s="98" t="s">
        <v>285</v>
      </c>
      <c r="AB6" s="98" t="s">
        <v>285</v>
      </c>
      <c r="AC6" s="98" t="s">
        <v>285</v>
      </c>
      <c r="AD6" s="98" t="s">
        <v>285</v>
      </c>
      <c r="AE6" s="98" t="s">
        <v>285</v>
      </c>
      <c r="AG6" s="98" t="s">
        <v>285</v>
      </c>
      <c r="AH6" s="98" t="s">
        <v>285</v>
      </c>
      <c r="AI6" s="98" t="s">
        <v>285</v>
      </c>
      <c r="AJ6" s="98" t="s">
        <v>285</v>
      </c>
      <c r="AK6" s="98" t="s">
        <v>285</v>
      </c>
      <c r="AL6" s="98" t="s">
        <v>285</v>
      </c>
      <c r="AM6" s="177"/>
      <c r="AN6" s="202" t="s">
        <v>285</v>
      </c>
      <c r="AO6" s="202" t="s">
        <v>285</v>
      </c>
      <c r="AP6" s="202" t="s">
        <v>285</v>
      </c>
      <c r="AQ6" s="202" t="s">
        <v>285</v>
      </c>
      <c r="AR6" s="202" t="s">
        <v>285</v>
      </c>
      <c r="AS6" s="202" t="s">
        <v>285</v>
      </c>
      <c r="AT6" s="177"/>
      <c r="AU6" s="98" t="s">
        <v>285</v>
      </c>
      <c r="AV6" s="98" t="s">
        <v>285</v>
      </c>
      <c r="AW6" s="98" t="s">
        <v>285</v>
      </c>
      <c r="AX6" s="98" t="s">
        <v>285</v>
      </c>
      <c r="AY6" s="98" t="s">
        <v>285</v>
      </c>
      <c r="AZ6" s="98" t="s">
        <v>285</v>
      </c>
      <c r="BA6" s="177"/>
      <c r="BB6" s="98" t="s">
        <v>315</v>
      </c>
      <c r="BC6" s="98" t="s">
        <v>315</v>
      </c>
      <c r="BD6" s="98" t="s">
        <v>315</v>
      </c>
      <c r="BE6" s="98" t="s">
        <v>315</v>
      </c>
      <c r="BF6" s="98" t="s">
        <v>315</v>
      </c>
      <c r="BG6" s="98" t="s">
        <v>315</v>
      </c>
      <c r="BH6" s="177"/>
      <c r="BI6" s="98" t="s">
        <v>294</v>
      </c>
      <c r="BJ6" s="98" t="s">
        <v>294</v>
      </c>
      <c r="BK6" s="98" t="s">
        <v>294</v>
      </c>
      <c r="BL6" s="98" t="s">
        <v>294</v>
      </c>
      <c r="BM6" s="98" t="s">
        <v>294</v>
      </c>
      <c r="BN6" s="98" t="s">
        <v>294</v>
      </c>
      <c r="BO6" s="177"/>
      <c r="BP6" s="98" t="s">
        <v>286</v>
      </c>
      <c r="BQ6" s="98" t="s">
        <v>286</v>
      </c>
      <c r="BR6" s="98" t="s">
        <v>286</v>
      </c>
      <c r="BS6" s="98" t="s">
        <v>286</v>
      </c>
      <c r="BT6" s="98" t="s">
        <v>286</v>
      </c>
      <c r="BU6" s="98" t="s">
        <v>286</v>
      </c>
      <c r="BV6" s="178"/>
      <c r="BW6" s="98" t="s">
        <v>293</v>
      </c>
      <c r="BX6" s="98" t="s">
        <v>293</v>
      </c>
      <c r="BY6" s="98" t="s">
        <v>293</v>
      </c>
      <c r="BZ6" s="98" t="s">
        <v>293</v>
      </c>
      <c r="CA6" s="98" t="s">
        <v>293</v>
      </c>
      <c r="CB6" s="98" t="s">
        <v>293</v>
      </c>
      <c r="CC6" s="177"/>
      <c r="CD6" s="99" t="s">
        <v>351</v>
      </c>
      <c r="CE6" s="99" t="s">
        <v>351</v>
      </c>
      <c r="CF6" s="99" t="s">
        <v>351</v>
      </c>
      <c r="CG6" s="99" t="s">
        <v>351</v>
      </c>
      <c r="CH6" s="99" t="s">
        <v>351</v>
      </c>
      <c r="CI6" s="99" t="s">
        <v>351</v>
      </c>
      <c r="CJ6" s="177"/>
      <c r="CK6" s="99" t="s">
        <v>351</v>
      </c>
      <c r="CL6" s="99" t="s">
        <v>351</v>
      </c>
      <c r="CM6" s="99" t="s">
        <v>351</v>
      </c>
      <c r="CN6" s="99" t="s">
        <v>351</v>
      </c>
      <c r="CO6" s="99" t="s">
        <v>351</v>
      </c>
      <c r="CP6" s="99" t="s">
        <v>351</v>
      </c>
      <c r="CQ6" s="177"/>
      <c r="CR6" s="99" t="s">
        <v>351</v>
      </c>
      <c r="CS6" s="99" t="s">
        <v>351</v>
      </c>
      <c r="CT6" s="99" t="s">
        <v>351</v>
      </c>
      <c r="CU6" s="99" t="s">
        <v>351</v>
      </c>
      <c r="CV6" s="99" t="s">
        <v>351</v>
      </c>
      <c r="CW6" s="99" t="s">
        <v>351</v>
      </c>
      <c r="CX6" s="177"/>
      <c r="CY6" s="99" t="s">
        <v>351</v>
      </c>
      <c r="CZ6" s="99" t="s">
        <v>351</v>
      </c>
      <c r="DA6" s="99" t="s">
        <v>351</v>
      </c>
      <c r="DB6" s="99" t="s">
        <v>351</v>
      </c>
      <c r="DC6" s="99" t="s">
        <v>351</v>
      </c>
      <c r="DD6" s="99" t="s">
        <v>351</v>
      </c>
      <c r="DE6" s="177"/>
      <c r="DF6" s="99" t="s">
        <v>287</v>
      </c>
      <c r="DG6" s="99" t="s">
        <v>287</v>
      </c>
      <c r="DH6" s="99" t="s">
        <v>287</v>
      </c>
      <c r="DI6" s="99" t="s">
        <v>287</v>
      </c>
      <c r="DJ6" s="99" t="s">
        <v>287</v>
      </c>
      <c r="DK6" s="99" t="s">
        <v>287</v>
      </c>
      <c r="DL6" s="177"/>
      <c r="DM6" s="99" t="s">
        <v>287</v>
      </c>
      <c r="DN6" s="99" t="s">
        <v>287</v>
      </c>
      <c r="DO6" s="99" t="s">
        <v>287</v>
      </c>
      <c r="DP6" s="99" t="s">
        <v>287</v>
      </c>
      <c r="DQ6" s="99" t="s">
        <v>287</v>
      </c>
      <c r="DR6" s="99" t="s">
        <v>287</v>
      </c>
      <c r="DS6" s="177"/>
      <c r="DT6" s="99" t="s">
        <v>287</v>
      </c>
      <c r="DU6" s="99" t="s">
        <v>287</v>
      </c>
      <c r="DV6" s="99" t="s">
        <v>287</v>
      </c>
      <c r="DW6" s="99" t="s">
        <v>287</v>
      </c>
      <c r="DX6" s="99" t="s">
        <v>287</v>
      </c>
      <c r="DY6" s="99" t="s">
        <v>287</v>
      </c>
      <c r="DZ6" s="177"/>
      <c r="EA6" s="98" t="s">
        <v>287</v>
      </c>
      <c r="EB6" s="98" t="s">
        <v>287</v>
      </c>
      <c r="EC6" s="98" t="s">
        <v>287</v>
      </c>
      <c r="ED6" s="98" t="s">
        <v>287</v>
      </c>
      <c r="EE6" s="98" t="s">
        <v>287</v>
      </c>
      <c r="EF6" s="98" t="s">
        <v>287</v>
      </c>
      <c r="EG6" s="177"/>
      <c r="EH6" s="98" t="s">
        <v>326</v>
      </c>
      <c r="EI6" s="98" t="s">
        <v>326</v>
      </c>
      <c r="EJ6" s="98" t="s">
        <v>326</v>
      </c>
      <c r="EK6" s="98" t="s">
        <v>326</v>
      </c>
      <c r="EL6" s="98" t="s">
        <v>326</v>
      </c>
      <c r="EM6" s="98" t="s">
        <v>326</v>
      </c>
      <c r="EN6" s="177"/>
      <c r="EO6" s="98" t="s">
        <v>362</v>
      </c>
      <c r="EP6" s="98" t="s">
        <v>362</v>
      </c>
      <c r="EQ6" s="98" t="s">
        <v>362</v>
      </c>
      <c r="ER6" s="98" t="s">
        <v>362</v>
      </c>
      <c r="ES6" s="98" t="s">
        <v>362</v>
      </c>
      <c r="ET6" s="98" t="s">
        <v>362</v>
      </c>
      <c r="EU6" s="177"/>
      <c r="EV6" s="98" t="s">
        <v>362</v>
      </c>
      <c r="EW6" s="98" t="s">
        <v>362</v>
      </c>
      <c r="EX6" s="98" t="s">
        <v>362</v>
      </c>
      <c r="EY6" s="98" t="s">
        <v>362</v>
      </c>
      <c r="EZ6" s="98" t="s">
        <v>362</v>
      </c>
      <c r="FA6" s="98" t="s">
        <v>362</v>
      </c>
    </row>
    <row r="7" spans="1:157" s="5" customFormat="1" ht="32.25" customHeight="1" thickBot="1" x14ac:dyDescent="0.25">
      <c r="A7" s="247" t="s">
        <v>296</v>
      </c>
      <c r="B7" s="249"/>
      <c r="C7" s="245" t="s">
        <v>11</v>
      </c>
      <c r="D7" s="10"/>
      <c r="E7" s="119" t="s">
        <v>497</v>
      </c>
      <c r="F7" s="119" t="s">
        <v>497</v>
      </c>
      <c r="G7" s="119" t="s">
        <v>497</v>
      </c>
      <c r="H7" s="119" t="s">
        <v>497</v>
      </c>
      <c r="I7" s="119" t="s">
        <v>497</v>
      </c>
      <c r="J7" s="119" t="s">
        <v>497</v>
      </c>
      <c r="K7" s="2"/>
      <c r="L7" s="119" t="s">
        <v>495</v>
      </c>
      <c r="M7" s="119" t="s">
        <v>495</v>
      </c>
      <c r="N7" s="119" t="s">
        <v>495</v>
      </c>
      <c r="O7" s="119" t="s">
        <v>495</v>
      </c>
      <c r="P7" s="119" t="s">
        <v>495</v>
      </c>
      <c r="Q7" s="119" t="s">
        <v>495</v>
      </c>
      <c r="R7" s="2"/>
      <c r="S7" s="119" t="s">
        <v>318</v>
      </c>
      <c r="T7" s="119" t="s">
        <v>318</v>
      </c>
      <c r="U7" s="119" t="s">
        <v>318</v>
      </c>
      <c r="V7" s="119" t="s">
        <v>318</v>
      </c>
      <c r="W7" s="119" t="s">
        <v>318</v>
      </c>
      <c r="X7" s="119" t="s">
        <v>318</v>
      </c>
      <c r="Y7" s="2"/>
      <c r="Z7" s="119" t="s">
        <v>347</v>
      </c>
      <c r="AA7" s="119" t="s">
        <v>347</v>
      </c>
      <c r="AB7" s="119" t="s">
        <v>347</v>
      </c>
      <c r="AC7" s="119" t="s">
        <v>347</v>
      </c>
      <c r="AD7" s="119" t="s">
        <v>347</v>
      </c>
      <c r="AE7" s="119" t="s">
        <v>347</v>
      </c>
      <c r="AF7" s="2"/>
      <c r="AG7" s="119" t="s">
        <v>364</v>
      </c>
      <c r="AH7" s="119" t="s">
        <v>364</v>
      </c>
      <c r="AI7" s="119" t="s">
        <v>364</v>
      </c>
      <c r="AJ7" s="119" t="s">
        <v>364</v>
      </c>
      <c r="AK7" s="119" t="s">
        <v>364</v>
      </c>
      <c r="AL7" s="119" t="s">
        <v>364</v>
      </c>
      <c r="AM7" s="177"/>
      <c r="AN7" s="202" t="s">
        <v>499</v>
      </c>
      <c r="AO7" s="202" t="s">
        <v>499</v>
      </c>
      <c r="AP7" s="202" t="s">
        <v>499</v>
      </c>
      <c r="AQ7" s="202" t="s">
        <v>499</v>
      </c>
      <c r="AR7" s="202" t="s">
        <v>499</v>
      </c>
      <c r="AS7" s="202" t="s">
        <v>499</v>
      </c>
      <c r="AT7" s="177"/>
      <c r="AU7" s="202" t="s">
        <v>500</v>
      </c>
      <c r="AV7" s="202" t="s">
        <v>500</v>
      </c>
      <c r="AW7" s="202" t="s">
        <v>500</v>
      </c>
      <c r="AX7" s="202" t="s">
        <v>500</v>
      </c>
      <c r="AY7" s="202" t="s">
        <v>500</v>
      </c>
      <c r="AZ7" s="202" t="s">
        <v>500</v>
      </c>
      <c r="BA7" s="177"/>
      <c r="BB7" s="124" t="s">
        <v>358</v>
      </c>
      <c r="BC7" s="124" t="s">
        <v>358</v>
      </c>
      <c r="BD7" s="124" t="s">
        <v>358</v>
      </c>
      <c r="BE7" s="124" t="s">
        <v>358</v>
      </c>
      <c r="BF7" s="124" t="s">
        <v>358</v>
      </c>
      <c r="BG7" s="124" t="s">
        <v>358</v>
      </c>
      <c r="BH7" s="177"/>
      <c r="BI7" s="124" t="s">
        <v>348</v>
      </c>
      <c r="BJ7" s="124" t="s">
        <v>348</v>
      </c>
      <c r="BK7" s="124" t="s">
        <v>348</v>
      </c>
      <c r="BL7" s="124" t="s">
        <v>348</v>
      </c>
      <c r="BM7" s="124" t="s">
        <v>348</v>
      </c>
      <c r="BN7" s="124" t="s">
        <v>348</v>
      </c>
      <c r="BO7" s="177"/>
      <c r="BP7" s="124" t="s">
        <v>319</v>
      </c>
      <c r="BQ7" s="124" t="s">
        <v>319</v>
      </c>
      <c r="BR7" s="124" t="s">
        <v>319</v>
      </c>
      <c r="BS7" s="124" t="s">
        <v>319</v>
      </c>
      <c r="BT7" s="124" t="s">
        <v>319</v>
      </c>
      <c r="BU7" s="124" t="s">
        <v>319</v>
      </c>
      <c r="BV7" s="178"/>
      <c r="BW7" s="119" t="s">
        <v>349</v>
      </c>
      <c r="BX7" s="119" t="s">
        <v>349</v>
      </c>
      <c r="BY7" s="119" t="s">
        <v>349</v>
      </c>
      <c r="BZ7" s="119" t="s">
        <v>349</v>
      </c>
      <c r="CA7" s="119" t="s">
        <v>349</v>
      </c>
      <c r="CB7" s="119" t="s">
        <v>349</v>
      </c>
      <c r="CC7" s="177"/>
      <c r="CD7" s="124" t="s">
        <v>352</v>
      </c>
      <c r="CE7" s="124" t="s">
        <v>352</v>
      </c>
      <c r="CF7" s="124" t="s">
        <v>352</v>
      </c>
      <c r="CG7" s="124" t="s">
        <v>352</v>
      </c>
      <c r="CH7" s="124" t="s">
        <v>352</v>
      </c>
      <c r="CI7" s="124" t="s">
        <v>352</v>
      </c>
      <c r="CJ7" s="177"/>
      <c r="CK7" s="115" t="s">
        <v>502</v>
      </c>
      <c r="CL7" s="115" t="s">
        <v>502</v>
      </c>
      <c r="CM7" s="115" t="s">
        <v>502</v>
      </c>
      <c r="CN7" s="115" t="s">
        <v>502</v>
      </c>
      <c r="CO7" s="115" t="s">
        <v>502</v>
      </c>
      <c r="CP7" s="115" t="s">
        <v>502</v>
      </c>
      <c r="CQ7" s="177"/>
      <c r="CR7" s="124" t="s">
        <v>353</v>
      </c>
      <c r="CS7" s="124" t="s">
        <v>353</v>
      </c>
      <c r="CT7" s="124" t="s">
        <v>353</v>
      </c>
      <c r="CU7" s="124" t="s">
        <v>353</v>
      </c>
      <c r="CV7" s="124" t="s">
        <v>353</v>
      </c>
      <c r="CW7" s="124" t="s">
        <v>353</v>
      </c>
      <c r="CX7" s="177"/>
      <c r="CY7" s="124" t="s">
        <v>503</v>
      </c>
      <c r="CZ7" s="124" t="s">
        <v>503</v>
      </c>
      <c r="DA7" s="124" t="s">
        <v>503</v>
      </c>
      <c r="DB7" s="124" t="s">
        <v>503</v>
      </c>
      <c r="DC7" s="124" t="s">
        <v>503</v>
      </c>
      <c r="DD7" s="124" t="s">
        <v>503</v>
      </c>
      <c r="DE7" s="177"/>
      <c r="DF7" s="124" t="s">
        <v>504</v>
      </c>
      <c r="DG7" s="124" t="s">
        <v>504</v>
      </c>
      <c r="DH7" s="124" t="s">
        <v>504</v>
      </c>
      <c r="DI7" s="124" t="s">
        <v>504</v>
      </c>
      <c r="DJ7" s="124" t="s">
        <v>504</v>
      </c>
      <c r="DK7" s="124" t="s">
        <v>504</v>
      </c>
      <c r="DL7" s="177"/>
      <c r="DM7" s="119" t="s">
        <v>357</v>
      </c>
      <c r="DN7" s="119" t="s">
        <v>357</v>
      </c>
      <c r="DO7" s="119" t="s">
        <v>357</v>
      </c>
      <c r="DP7" s="119" t="s">
        <v>357</v>
      </c>
      <c r="DQ7" s="119" t="s">
        <v>357</v>
      </c>
      <c r="DR7" s="119" t="s">
        <v>357</v>
      </c>
      <c r="DS7" s="177"/>
      <c r="DT7" s="119" t="s">
        <v>359</v>
      </c>
      <c r="DU7" s="119" t="s">
        <v>359</v>
      </c>
      <c r="DV7" s="119" t="s">
        <v>359</v>
      </c>
      <c r="DW7" s="119" t="s">
        <v>359</v>
      </c>
      <c r="DX7" s="119" t="s">
        <v>359</v>
      </c>
      <c r="DY7" s="119" t="s">
        <v>359</v>
      </c>
      <c r="DZ7" s="177"/>
      <c r="EA7" s="119" t="s">
        <v>360</v>
      </c>
      <c r="EB7" s="119" t="s">
        <v>360</v>
      </c>
      <c r="EC7" s="119" t="s">
        <v>360</v>
      </c>
      <c r="ED7" s="119" t="s">
        <v>360</v>
      </c>
      <c r="EE7" s="119" t="s">
        <v>360</v>
      </c>
      <c r="EF7" s="119" t="s">
        <v>360</v>
      </c>
      <c r="EG7" s="177"/>
      <c r="EH7" s="119" t="s">
        <v>505</v>
      </c>
      <c r="EI7" s="119" t="s">
        <v>505</v>
      </c>
      <c r="EJ7" s="119" t="s">
        <v>505</v>
      </c>
      <c r="EK7" s="119" t="s">
        <v>505</v>
      </c>
      <c r="EL7" s="119" t="s">
        <v>505</v>
      </c>
      <c r="EM7" s="119" t="s">
        <v>505</v>
      </c>
      <c r="EN7" s="177"/>
      <c r="EO7" s="119" t="s">
        <v>506</v>
      </c>
      <c r="EP7" s="119" t="s">
        <v>506</v>
      </c>
      <c r="EQ7" s="119" t="s">
        <v>506</v>
      </c>
      <c r="ER7" s="119" t="s">
        <v>506</v>
      </c>
      <c r="ES7" s="119" t="s">
        <v>506</v>
      </c>
      <c r="ET7" s="119" t="s">
        <v>506</v>
      </c>
      <c r="EU7" s="177"/>
      <c r="EV7" s="119" t="s">
        <v>363</v>
      </c>
      <c r="EW7" s="119" t="s">
        <v>363</v>
      </c>
      <c r="EX7" s="119" t="s">
        <v>363</v>
      </c>
      <c r="EY7" s="119" t="s">
        <v>363</v>
      </c>
      <c r="EZ7" s="119" t="s">
        <v>363</v>
      </c>
      <c r="FA7" s="119" t="s">
        <v>363</v>
      </c>
    </row>
    <row r="8" spans="1:157" ht="15.75" customHeight="1" thickBot="1" x14ac:dyDescent="0.25">
      <c r="A8" s="241" t="s">
        <v>146</v>
      </c>
      <c r="B8" s="242"/>
      <c r="C8" s="246"/>
      <c r="D8" s="10"/>
      <c r="E8" s="99" t="s">
        <v>496</v>
      </c>
      <c r="F8" s="99" t="s">
        <v>496</v>
      </c>
      <c r="G8" s="99" t="s">
        <v>496</v>
      </c>
      <c r="H8" s="99" t="s">
        <v>496</v>
      </c>
      <c r="I8" s="99" t="s">
        <v>496</v>
      </c>
      <c r="J8" s="99" t="s">
        <v>496</v>
      </c>
      <c r="L8" s="99">
        <v>2005</v>
      </c>
      <c r="M8" s="99">
        <v>2005</v>
      </c>
      <c r="N8" s="99">
        <v>2005</v>
      </c>
      <c r="O8" s="99">
        <v>2005</v>
      </c>
      <c r="P8" s="99">
        <v>2005</v>
      </c>
      <c r="Q8" s="99">
        <v>2005</v>
      </c>
      <c r="S8" s="99">
        <v>2017</v>
      </c>
      <c r="T8" s="99">
        <v>2017</v>
      </c>
      <c r="U8" s="99">
        <v>2017</v>
      </c>
      <c r="V8" s="99">
        <v>2017</v>
      </c>
      <c r="W8" s="99">
        <v>2017</v>
      </c>
      <c r="X8" s="99">
        <v>2017</v>
      </c>
      <c r="Z8" s="99">
        <v>2018</v>
      </c>
      <c r="AA8" s="99">
        <v>2018</v>
      </c>
      <c r="AB8" s="99">
        <v>2018</v>
      </c>
      <c r="AC8" s="99">
        <v>2018</v>
      </c>
      <c r="AD8" s="99">
        <v>2018</v>
      </c>
      <c r="AE8" s="99">
        <v>2018</v>
      </c>
      <c r="AG8" s="99" t="s">
        <v>365</v>
      </c>
      <c r="AH8" s="99" t="s">
        <v>365</v>
      </c>
      <c r="AI8" s="99" t="s">
        <v>365</v>
      </c>
      <c r="AJ8" s="99" t="s">
        <v>365</v>
      </c>
      <c r="AK8" s="99" t="s">
        <v>365</v>
      </c>
      <c r="AL8" s="99" t="s">
        <v>365</v>
      </c>
      <c r="AM8" s="177"/>
      <c r="AN8" s="202" t="s">
        <v>498</v>
      </c>
      <c r="AO8" s="202" t="s">
        <v>498</v>
      </c>
      <c r="AP8" s="202" t="s">
        <v>498</v>
      </c>
      <c r="AQ8" s="202" t="s">
        <v>498</v>
      </c>
      <c r="AR8" s="202" t="s">
        <v>498</v>
      </c>
      <c r="AS8" s="202" t="s">
        <v>498</v>
      </c>
      <c r="AT8" s="177"/>
      <c r="AU8" s="99">
        <v>2016</v>
      </c>
      <c r="AV8" s="99">
        <v>2016</v>
      </c>
      <c r="AW8" s="99">
        <v>2016</v>
      </c>
      <c r="AX8" s="99">
        <v>2016</v>
      </c>
      <c r="AY8" s="99">
        <v>2016</v>
      </c>
      <c r="AZ8" s="99">
        <v>2016</v>
      </c>
      <c r="BA8" s="177"/>
      <c r="BB8" s="99">
        <v>2014</v>
      </c>
      <c r="BC8" s="99">
        <v>2014</v>
      </c>
      <c r="BD8" s="99">
        <v>2014</v>
      </c>
      <c r="BE8" s="99">
        <v>2014</v>
      </c>
      <c r="BF8" s="99">
        <v>2014</v>
      </c>
      <c r="BG8" s="99">
        <v>2014</v>
      </c>
      <c r="BH8" s="177"/>
      <c r="BI8" s="99">
        <v>2011</v>
      </c>
      <c r="BJ8" s="99">
        <v>2011</v>
      </c>
      <c r="BK8" s="99">
        <v>2011</v>
      </c>
      <c r="BL8" s="99">
        <v>2011</v>
      </c>
      <c r="BM8" s="99">
        <v>2011</v>
      </c>
      <c r="BN8" s="99">
        <v>2011</v>
      </c>
      <c r="BO8" s="177"/>
      <c r="BP8" s="99" t="s">
        <v>320</v>
      </c>
      <c r="BQ8" s="99" t="s">
        <v>320</v>
      </c>
      <c r="BR8" s="99" t="s">
        <v>320</v>
      </c>
      <c r="BS8" s="99" t="s">
        <v>320</v>
      </c>
      <c r="BT8" s="99" t="s">
        <v>320</v>
      </c>
      <c r="BU8" s="99" t="s">
        <v>320</v>
      </c>
      <c r="BV8" s="178"/>
      <c r="BW8" s="98" t="s">
        <v>350</v>
      </c>
      <c r="BX8" s="98" t="s">
        <v>350</v>
      </c>
      <c r="BY8" s="98" t="s">
        <v>350</v>
      </c>
      <c r="BZ8" s="98" t="s">
        <v>350</v>
      </c>
      <c r="CA8" s="98" t="s">
        <v>350</v>
      </c>
      <c r="CB8" s="98" t="s">
        <v>350</v>
      </c>
      <c r="CC8" s="177"/>
      <c r="CD8" s="99">
        <v>2015</v>
      </c>
      <c r="CE8" s="99">
        <v>2015</v>
      </c>
      <c r="CF8" s="99">
        <v>2015</v>
      </c>
      <c r="CG8" s="99">
        <v>2015</v>
      </c>
      <c r="CH8" s="99">
        <v>2015</v>
      </c>
      <c r="CI8" s="99">
        <v>2015</v>
      </c>
      <c r="CJ8" s="177"/>
      <c r="CK8" s="115" t="s">
        <v>501</v>
      </c>
      <c r="CL8" s="115" t="s">
        <v>501</v>
      </c>
      <c r="CM8" s="115" t="s">
        <v>501</v>
      </c>
      <c r="CN8" s="115" t="s">
        <v>501</v>
      </c>
      <c r="CO8" s="115" t="s">
        <v>501</v>
      </c>
      <c r="CP8" s="115" t="s">
        <v>501</v>
      </c>
      <c r="CQ8" s="177"/>
      <c r="CR8" s="99" t="s">
        <v>354</v>
      </c>
      <c r="CS8" s="99" t="s">
        <v>354</v>
      </c>
      <c r="CT8" s="99" t="s">
        <v>354</v>
      </c>
      <c r="CU8" s="99" t="s">
        <v>354</v>
      </c>
      <c r="CV8" s="99" t="s">
        <v>354</v>
      </c>
      <c r="CW8" s="99" t="s">
        <v>354</v>
      </c>
      <c r="CX8" s="177"/>
      <c r="CY8" s="99">
        <v>2014</v>
      </c>
      <c r="CZ8" s="99">
        <v>2014</v>
      </c>
      <c r="DA8" s="99">
        <v>2014</v>
      </c>
      <c r="DB8" s="99">
        <v>2014</v>
      </c>
      <c r="DC8" s="99">
        <v>2014</v>
      </c>
      <c r="DD8" s="99">
        <v>2014</v>
      </c>
      <c r="DE8" s="177"/>
      <c r="DF8" s="99">
        <v>2016</v>
      </c>
      <c r="DG8" s="99">
        <v>2016</v>
      </c>
      <c r="DH8" s="99">
        <v>2016</v>
      </c>
      <c r="DI8" s="99">
        <v>2016</v>
      </c>
      <c r="DJ8" s="99">
        <v>2016</v>
      </c>
      <c r="DK8" s="99">
        <v>2016</v>
      </c>
      <c r="DL8" s="177"/>
      <c r="DM8" s="99" t="s">
        <v>356</v>
      </c>
      <c r="DN8" s="99" t="s">
        <v>356</v>
      </c>
      <c r="DO8" s="99" t="s">
        <v>356</v>
      </c>
      <c r="DP8" s="99" t="s">
        <v>356</v>
      </c>
      <c r="DQ8" s="99" t="s">
        <v>356</v>
      </c>
      <c r="DR8" s="99" t="s">
        <v>356</v>
      </c>
      <c r="DS8" s="177"/>
      <c r="DT8" s="99">
        <v>2016</v>
      </c>
      <c r="DU8" s="99">
        <v>2016</v>
      </c>
      <c r="DV8" s="99">
        <v>2016</v>
      </c>
      <c r="DW8" s="99">
        <v>2016</v>
      </c>
      <c r="DX8" s="99">
        <v>2016</v>
      </c>
      <c r="DY8" s="99">
        <v>2016</v>
      </c>
      <c r="DZ8" s="177"/>
      <c r="EA8" s="99" t="s">
        <v>361</v>
      </c>
      <c r="EB8" s="99" t="s">
        <v>361</v>
      </c>
      <c r="EC8" s="99" t="s">
        <v>361</v>
      </c>
      <c r="ED8" s="99" t="s">
        <v>361</v>
      </c>
      <c r="EE8" s="99" t="s">
        <v>361</v>
      </c>
      <c r="EF8" s="99" t="s">
        <v>361</v>
      </c>
      <c r="EG8" s="177"/>
      <c r="EH8" s="99">
        <v>2009</v>
      </c>
      <c r="EI8" s="99">
        <v>2009</v>
      </c>
      <c r="EJ8" s="99">
        <v>2009</v>
      </c>
      <c r="EK8" s="99">
        <v>2009</v>
      </c>
      <c r="EL8" s="99">
        <v>2009</v>
      </c>
      <c r="EM8" s="99">
        <v>2009</v>
      </c>
      <c r="EN8" s="177"/>
      <c r="EO8" s="99">
        <v>2014</v>
      </c>
      <c r="EP8" s="99">
        <v>2014</v>
      </c>
      <c r="EQ8" s="99">
        <v>2014</v>
      </c>
      <c r="ER8" s="99">
        <v>2014</v>
      </c>
      <c r="ES8" s="99">
        <v>2014</v>
      </c>
      <c r="ET8" s="99">
        <v>2014</v>
      </c>
      <c r="EU8" s="177"/>
      <c r="EV8" s="99">
        <v>2013</v>
      </c>
      <c r="EW8" s="99">
        <v>2013</v>
      </c>
      <c r="EX8" s="99">
        <v>2013</v>
      </c>
      <c r="EY8" s="99">
        <v>2013</v>
      </c>
      <c r="EZ8" s="99">
        <v>2013</v>
      </c>
      <c r="FA8" s="99">
        <v>2013</v>
      </c>
    </row>
    <row r="9" spans="1:157" ht="48.75" customHeight="1" thickBot="1" x14ac:dyDescent="0.25">
      <c r="A9" s="243" t="s">
        <v>297</v>
      </c>
      <c r="B9" s="244"/>
      <c r="C9" s="246"/>
      <c r="D9" s="11"/>
      <c r="E9" s="100" t="s">
        <v>14</v>
      </c>
      <c r="F9" s="100" t="s">
        <v>14</v>
      </c>
      <c r="G9" s="100" t="s">
        <v>14</v>
      </c>
      <c r="H9" s="100" t="s">
        <v>14</v>
      </c>
      <c r="I9" s="100" t="s">
        <v>14</v>
      </c>
      <c r="J9" s="100" t="s">
        <v>14</v>
      </c>
      <c r="L9" s="100" t="s">
        <v>14</v>
      </c>
      <c r="M9" s="100" t="s">
        <v>14</v>
      </c>
      <c r="N9" s="100" t="s">
        <v>14</v>
      </c>
      <c r="O9" s="100" t="s">
        <v>14</v>
      </c>
      <c r="P9" s="100" t="s">
        <v>14</v>
      </c>
      <c r="Q9" s="100" t="s">
        <v>14</v>
      </c>
      <c r="S9" s="100" t="s">
        <v>14</v>
      </c>
      <c r="T9" s="100" t="s">
        <v>14</v>
      </c>
      <c r="U9" s="100" t="s">
        <v>14</v>
      </c>
      <c r="V9" s="100" t="s">
        <v>14</v>
      </c>
      <c r="W9" s="100" t="s">
        <v>14</v>
      </c>
      <c r="X9" s="100" t="s">
        <v>14</v>
      </c>
      <c r="Z9" s="100" t="s">
        <v>14</v>
      </c>
      <c r="AA9" s="100" t="s">
        <v>14</v>
      </c>
      <c r="AB9" s="100" t="s">
        <v>14</v>
      </c>
      <c r="AC9" s="100" t="s">
        <v>14</v>
      </c>
      <c r="AD9" s="100" t="s">
        <v>14</v>
      </c>
      <c r="AE9" s="100" t="s">
        <v>14</v>
      </c>
      <c r="AG9" s="100" t="s">
        <v>14</v>
      </c>
      <c r="AH9" s="100" t="s">
        <v>14</v>
      </c>
      <c r="AI9" s="100" t="s">
        <v>14</v>
      </c>
      <c r="AJ9" s="100" t="s">
        <v>14</v>
      </c>
      <c r="AK9" s="100" t="s">
        <v>14</v>
      </c>
      <c r="AL9" s="100" t="s">
        <v>14</v>
      </c>
      <c r="AM9" s="179"/>
      <c r="AN9" s="100" t="s">
        <v>14</v>
      </c>
      <c r="AO9" s="100" t="s">
        <v>14</v>
      </c>
      <c r="AP9" s="100" t="s">
        <v>14</v>
      </c>
      <c r="AQ9" s="100" t="s">
        <v>14</v>
      </c>
      <c r="AR9" s="100" t="s">
        <v>14</v>
      </c>
      <c r="AS9" s="100" t="s">
        <v>14</v>
      </c>
      <c r="AT9" s="179"/>
      <c r="AU9" s="100" t="s">
        <v>14</v>
      </c>
      <c r="AV9" s="100" t="s">
        <v>14</v>
      </c>
      <c r="AW9" s="100" t="s">
        <v>14</v>
      </c>
      <c r="AX9" s="100" t="s">
        <v>14</v>
      </c>
      <c r="AY9" s="100" t="s">
        <v>14</v>
      </c>
      <c r="AZ9" s="100" t="s">
        <v>14</v>
      </c>
      <c r="BA9" s="179"/>
      <c r="BB9" s="125" t="s">
        <v>14</v>
      </c>
      <c r="BC9" s="125" t="s">
        <v>14</v>
      </c>
      <c r="BD9" s="125" t="s">
        <v>14</v>
      </c>
      <c r="BE9" s="125" t="s">
        <v>14</v>
      </c>
      <c r="BF9" s="125" t="s">
        <v>14</v>
      </c>
      <c r="BG9" s="125" t="s">
        <v>14</v>
      </c>
      <c r="BH9" s="179"/>
      <c r="BI9" s="125" t="s">
        <v>14</v>
      </c>
      <c r="BJ9" s="125" t="s">
        <v>14</v>
      </c>
      <c r="BK9" s="125" t="s">
        <v>14</v>
      </c>
      <c r="BL9" s="125" t="s">
        <v>14</v>
      </c>
      <c r="BM9" s="125" t="s">
        <v>14</v>
      </c>
      <c r="BN9" s="125" t="s">
        <v>14</v>
      </c>
      <c r="BO9" s="179"/>
      <c r="BP9" s="100" t="s">
        <v>14</v>
      </c>
      <c r="BQ9" s="100" t="s">
        <v>14</v>
      </c>
      <c r="BR9" s="100" t="s">
        <v>14</v>
      </c>
      <c r="BS9" s="100" t="s">
        <v>14</v>
      </c>
      <c r="BT9" s="100" t="s">
        <v>14</v>
      </c>
      <c r="BU9" s="100" t="s">
        <v>14</v>
      </c>
      <c r="BV9" s="178"/>
      <c r="BW9" s="100" t="s">
        <v>14</v>
      </c>
      <c r="BX9" s="100" t="s">
        <v>14</v>
      </c>
      <c r="BY9" s="100" t="s">
        <v>14</v>
      </c>
      <c r="BZ9" s="100" t="s">
        <v>14</v>
      </c>
      <c r="CA9" s="100" t="s">
        <v>14</v>
      </c>
      <c r="CB9" s="100" t="s">
        <v>14</v>
      </c>
      <c r="CC9" s="179"/>
      <c r="CD9" s="115" t="s">
        <v>14</v>
      </c>
      <c r="CE9" s="115" t="s">
        <v>14</v>
      </c>
      <c r="CF9" s="115" t="s">
        <v>14</v>
      </c>
      <c r="CG9" s="115" t="s">
        <v>14</v>
      </c>
      <c r="CH9" s="115" t="s">
        <v>14</v>
      </c>
      <c r="CI9" s="115" t="s">
        <v>14</v>
      </c>
      <c r="CJ9" s="179"/>
      <c r="CK9" s="115" t="s">
        <v>14</v>
      </c>
      <c r="CL9" s="115" t="s">
        <v>14</v>
      </c>
      <c r="CM9" s="115" t="s">
        <v>14</v>
      </c>
      <c r="CN9" s="115" t="s">
        <v>14</v>
      </c>
      <c r="CO9" s="115" t="s">
        <v>14</v>
      </c>
      <c r="CP9" s="115" t="s">
        <v>14</v>
      </c>
      <c r="CQ9" s="179"/>
      <c r="CR9" s="115" t="s">
        <v>14</v>
      </c>
      <c r="CS9" s="115" t="s">
        <v>14</v>
      </c>
      <c r="CT9" s="115" t="s">
        <v>14</v>
      </c>
      <c r="CU9" s="115" t="s">
        <v>14</v>
      </c>
      <c r="CV9" s="115" t="s">
        <v>14</v>
      </c>
      <c r="CW9" s="115" t="s">
        <v>14</v>
      </c>
      <c r="CX9" s="179"/>
      <c r="CY9" s="115" t="s">
        <v>14</v>
      </c>
      <c r="CZ9" s="115" t="s">
        <v>14</v>
      </c>
      <c r="DA9" s="115" t="s">
        <v>14</v>
      </c>
      <c r="DB9" s="115" t="s">
        <v>14</v>
      </c>
      <c r="DC9" s="115" t="s">
        <v>14</v>
      </c>
      <c r="DD9" s="115" t="s">
        <v>14</v>
      </c>
      <c r="DE9" s="179"/>
      <c r="DF9" s="115" t="s">
        <v>14</v>
      </c>
      <c r="DG9" s="115" t="s">
        <v>14</v>
      </c>
      <c r="DH9" s="115" t="s">
        <v>14</v>
      </c>
      <c r="DI9" s="115" t="s">
        <v>14</v>
      </c>
      <c r="DJ9" s="115" t="s">
        <v>14</v>
      </c>
      <c r="DK9" s="115" t="s">
        <v>14</v>
      </c>
      <c r="DL9" s="179"/>
      <c r="DM9" s="115" t="s">
        <v>14</v>
      </c>
      <c r="DN9" s="115" t="s">
        <v>14</v>
      </c>
      <c r="DO9" s="115" t="s">
        <v>14</v>
      </c>
      <c r="DP9" s="115" t="s">
        <v>14</v>
      </c>
      <c r="DQ9" s="115" t="s">
        <v>14</v>
      </c>
      <c r="DR9" s="115" t="s">
        <v>14</v>
      </c>
      <c r="DS9" s="179"/>
      <c r="DT9" s="115" t="s">
        <v>14</v>
      </c>
      <c r="DU9" s="115" t="s">
        <v>14</v>
      </c>
      <c r="DV9" s="115" t="s">
        <v>14</v>
      </c>
      <c r="DW9" s="115" t="s">
        <v>14</v>
      </c>
      <c r="DX9" s="115" t="s">
        <v>14</v>
      </c>
      <c r="DY9" s="115" t="s">
        <v>14</v>
      </c>
      <c r="DZ9" s="179"/>
      <c r="EA9" s="100" t="s">
        <v>14</v>
      </c>
      <c r="EB9" s="100" t="s">
        <v>14</v>
      </c>
      <c r="EC9" s="100" t="s">
        <v>14</v>
      </c>
      <c r="ED9" s="100" t="s">
        <v>14</v>
      </c>
      <c r="EE9" s="100" t="s">
        <v>14</v>
      </c>
      <c r="EF9" s="100" t="s">
        <v>14</v>
      </c>
      <c r="EG9" s="179"/>
      <c r="EH9" s="100" t="s">
        <v>14</v>
      </c>
      <c r="EI9" s="100" t="s">
        <v>14</v>
      </c>
      <c r="EJ9" s="100" t="s">
        <v>14</v>
      </c>
      <c r="EK9" s="100" t="s">
        <v>14</v>
      </c>
      <c r="EL9" s="100" t="s">
        <v>14</v>
      </c>
      <c r="EM9" s="100" t="s">
        <v>14</v>
      </c>
      <c r="EN9" s="179"/>
      <c r="EO9" s="100" t="s">
        <v>14</v>
      </c>
      <c r="EP9" s="100" t="s">
        <v>14</v>
      </c>
      <c r="EQ9" s="100" t="s">
        <v>14</v>
      </c>
      <c r="ER9" s="100" t="s">
        <v>14</v>
      </c>
      <c r="ES9" s="100" t="s">
        <v>14</v>
      </c>
      <c r="ET9" s="100" t="s">
        <v>14</v>
      </c>
      <c r="EU9" s="179"/>
      <c r="EV9" s="100" t="s">
        <v>14</v>
      </c>
      <c r="EW9" s="100" t="s">
        <v>14</v>
      </c>
      <c r="EX9" s="100" t="s">
        <v>14</v>
      </c>
      <c r="EY9" s="100" t="s">
        <v>14</v>
      </c>
      <c r="EZ9" s="100" t="s">
        <v>14</v>
      </c>
      <c r="FA9" s="100" t="s">
        <v>14</v>
      </c>
    </row>
    <row r="10" spans="1:157" ht="13.5" customHeight="1" thickBot="1" x14ac:dyDescent="0.25">
      <c r="A10" s="17"/>
      <c r="B10" s="18"/>
      <c r="C10" s="246"/>
      <c r="D10" s="6"/>
      <c r="E10" s="238" t="s">
        <v>346</v>
      </c>
      <c r="F10" s="238" t="s">
        <v>346</v>
      </c>
      <c r="G10" s="238" t="s">
        <v>346</v>
      </c>
      <c r="H10" s="238" t="s">
        <v>346</v>
      </c>
      <c r="I10" s="238" t="s">
        <v>346</v>
      </c>
      <c r="J10" s="238" t="s">
        <v>346</v>
      </c>
      <c r="L10" s="238" t="s">
        <v>346</v>
      </c>
      <c r="M10" s="238" t="s">
        <v>346</v>
      </c>
      <c r="N10" s="238" t="s">
        <v>346</v>
      </c>
      <c r="O10" s="238" t="s">
        <v>346</v>
      </c>
      <c r="P10" s="238" t="s">
        <v>346</v>
      </c>
      <c r="Q10" s="238" t="s">
        <v>346</v>
      </c>
      <c r="S10" s="238" t="s">
        <v>346</v>
      </c>
      <c r="T10" s="238" t="s">
        <v>346</v>
      </c>
      <c r="U10" s="238" t="s">
        <v>346</v>
      </c>
      <c r="V10" s="238" t="s">
        <v>346</v>
      </c>
      <c r="W10" s="238" t="s">
        <v>346</v>
      </c>
      <c r="X10" s="238" t="s">
        <v>346</v>
      </c>
      <c r="Z10" s="238" t="s">
        <v>346</v>
      </c>
      <c r="AA10" s="238" t="s">
        <v>346</v>
      </c>
      <c r="AB10" s="238" t="s">
        <v>346</v>
      </c>
      <c r="AC10" s="238" t="s">
        <v>346</v>
      </c>
      <c r="AD10" s="238" t="s">
        <v>346</v>
      </c>
      <c r="AE10" s="238" t="s">
        <v>346</v>
      </c>
      <c r="AG10" s="238" t="s">
        <v>346</v>
      </c>
      <c r="AH10" s="238" t="s">
        <v>346</v>
      </c>
      <c r="AI10" s="238" t="s">
        <v>346</v>
      </c>
      <c r="AJ10" s="238" t="s">
        <v>346</v>
      </c>
      <c r="AK10" s="238" t="s">
        <v>346</v>
      </c>
      <c r="AL10" s="238" t="s">
        <v>346</v>
      </c>
      <c r="AM10" s="180"/>
      <c r="AN10" s="238" t="s">
        <v>346</v>
      </c>
      <c r="AO10" s="238" t="s">
        <v>346</v>
      </c>
      <c r="AP10" s="238" t="s">
        <v>346</v>
      </c>
      <c r="AQ10" s="238" t="s">
        <v>346</v>
      </c>
      <c r="AR10" s="238" t="s">
        <v>346</v>
      </c>
      <c r="AS10" s="238" t="s">
        <v>346</v>
      </c>
      <c r="AT10" s="180"/>
      <c r="AU10" s="238" t="s">
        <v>346</v>
      </c>
      <c r="AV10" s="238" t="s">
        <v>346</v>
      </c>
      <c r="AW10" s="238" t="s">
        <v>346</v>
      </c>
      <c r="AX10" s="238" t="s">
        <v>346</v>
      </c>
      <c r="AY10" s="238" t="s">
        <v>346</v>
      </c>
      <c r="AZ10" s="238" t="s">
        <v>346</v>
      </c>
      <c r="BA10" s="180"/>
      <c r="BB10" s="234" t="s">
        <v>346</v>
      </c>
      <c r="BC10" s="234" t="s">
        <v>346</v>
      </c>
      <c r="BD10" s="234" t="s">
        <v>346</v>
      </c>
      <c r="BE10" s="234" t="s">
        <v>346</v>
      </c>
      <c r="BF10" s="234" t="s">
        <v>346</v>
      </c>
      <c r="BG10" s="234" t="s">
        <v>346</v>
      </c>
      <c r="BH10" s="180"/>
      <c r="BI10" s="234" t="s">
        <v>346</v>
      </c>
      <c r="BJ10" s="234" t="s">
        <v>346</v>
      </c>
      <c r="BK10" s="234" t="s">
        <v>346</v>
      </c>
      <c r="BL10" s="234" t="s">
        <v>346</v>
      </c>
      <c r="BM10" s="234" t="s">
        <v>346</v>
      </c>
      <c r="BN10" s="234" t="s">
        <v>346</v>
      </c>
      <c r="BO10" s="180"/>
      <c r="BP10" s="234" t="s">
        <v>346</v>
      </c>
      <c r="BQ10" s="234" t="s">
        <v>346</v>
      </c>
      <c r="BR10" s="234" t="s">
        <v>346</v>
      </c>
      <c r="BS10" s="234" t="s">
        <v>346</v>
      </c>
      <c r="BT10" s="234" t="s">
        <v>346</v>
      </c>
      <c r="BU10" s="234" t="s">
        <v>346</v>
      </c>
      <c r="BV10" s="178"/>
      <c r="BW10" s="234" t="s">
        <v>346</v>
      </c>
      <c r="BX10" s="234" t="s">
        <v>346</v>
      </c>
      <c r="BY10" s="234" t="s">
        <v>346</v>
      </c>
      <c r="BZ10" s="234" t="s">
        <v>346</v>
      </c>
      <c r="CA10" s="234" t="s">
        <v>346</v>
      </c>
      <c r="CB10" s="234" t="s">
        <v>346</v>
      </c>
      <c r="CC10" s="180"/>
      <c r="CD10" s="234" t="s">
        <v>346</v>
      </c>
      <c r="CE10" s="234" t="s">
        <v>346</v>
      </c>
      <c r="CF10" s="234" t="s">
        <v>346</v>
      </c>
      <c r="CG10" s="234" t="s">
        <v>346</v>
      </c>
      <c r="CH10" s="234" t="s">
        <v>346</v>
      </c>
      <c r="CI10" s="234" t="s">
        <v>346</v>
      </c>
      <c r="CJ10" s="180"/>
      <c r="CK10" s="234" t="s">
        <v>346</v>
      </c>
      <c r="CL10" s="234" t="s">
        <v>346</v>
      </c>
      <c r="CM10" s="234" t="s">
        <v>346</v>
      </c>
      <c r="CN10" s="234" t="s">
        <v>346</v>
      </c>
      <c r="CO10" s="234" t="s">
        <v>346</v>
      </c>
      <c r="CP10" s="234" t="s">
        <v>346</v>
      </c>
      <c r="CQ10" s="180"/>
      <c r="CR10" s="234" t="s">
        <v>346</v>
      </c>
      <c r="CS10" s="234" t="s">
        <v>346</v>
      </c>
      <c r="CT10" s="234" t="s">
        <v>346</v>
      </c>
      <c r="CU10" s="234" t="s">
        <v>346</v>
      </c>
      <c r="CV10" s="234" t="s">
        <v>346</v>
      </c>
      <c r="CW10" s="234" t="s">
        <v>346</v>
      </c>
      <c r="CX10" s="180"/>
      <c r="CY10" s="234" t="s">
        <v>346</v>
      </c>
      <c r="CZ10" s="234" t="s">
        <v>346</v>
      </c>
      <c r="DA10" s="234" t="s">
        <v>346</v>
      </c>
      <c r="DB10" s="234" t="s">
        <v>346</v>
      </c>
      <c r="DC10" s="234" t="s">
        <v>346</v>
      </c>
      <c r="DD10" s="234" t="s">
        <v>346</v>
      </c>
      <c r="DE10" s="180"/>
      <c r="DF10" s="234" t="s">
        <v>346</v>
      </c>
      <c r="DG10" s="234" t="s">
        <v>346</v>
      </c>
      <c r="DH10" s="234" t="s">
        <v>346</v>
      </c>
      <c r="DI10" s="234" t="s">
        <v>346</v>
      </c>
      <c r="DJ10" s="234" t="s">
        <v>346</v>
      </c>
      <c r="DK10" s="234" t="s">
        <v>346</v>
      </c>
      <c r="DL10" s="180"/>
      <c r="DM10" s="234" t="s">
        <v>346</v>
      </c>
      <c r="DN10" s="234" t="s">
        <v>346</v>
      </c>
      <c r="DO10" s="234" t="s">
        <v>346</v>
      </c>
      <c r="DP10" s="234" t="s">
        <v>346</v>
      </c>
      <c r="DQ10" s="234" t="s">
        <v>346</v>
      </c>
      <c r="DR10" s="234" t="s">
        <v>346</v>
      </c>
      <c r="DS10" s="180"/>
      <c r="DT10" s="234" t="s">
        <v>346</v>
      </c>
      <c r="DU10" s="234" t="s">
        <v>346</v>
      </c>
      <c r="DV10" s="234" t="s">
        <v>346</v>
      </c>
      <c r="DW10" s="234" t="s">
        <v>346</v>
      </c>
      <c r="DX10" s="234" t="s">
        <v>346</v>
      </c>
      <c r="DY10" s="234" t="s">
        <v>346</v>
      </c>
      <c r="DZ10" s="180"/>
      <c r="EA10" s="234" t="s">
        <v>346</v>
      </c>
      <c r="EB10" s="234" t="s">
        <v>346</v>
      </c>
      <c r="EC10" s="234" t="s">
        <v>346</v>
      </c>
      <c r="ED10" s="234" t="s">
        <v>346</v>
      </c>
      <c r="EE10" s="234" t="s">
        <v>346</v>
      </c>
      <c r="EF10" s="234" t="s">
        <v>346</v>
      </c>
      <c r="EG10" s="180"/>
      <c r="EH10" s="234" t="s">
        <v>346</v>
      </c>
      <c r="EI10" s="234" t="s">
        <v>346</v>
      </c>
      <c r="EJ10" s="234" t="s">
        <v>346</v>
      </c>
      <c r="EK10" s="234" t="s">
        <v>346</v>
      </c>
      <c r="EL10" s="234" t="s">
        <v>346</v>
      </c>
      <c r="EM10" s="234" t="s">
        <v>346</v>
      </c>
      <c r="EN10" s="180"/>
      <c r="EO10" s="234" t="s">
        <v>346</v>
      </c>
      <c r="EP10" s="234" t="s">
        <v>346</v>
      </c>
      <c r="EQ10" s="234" t="s">
        <v>346</v>
      </c>
      <c r="ER10" s="234" t="s">
        <v>346</v>
      </c>
      <c r="ES10" s="234" t="s">
        <v>346</v>
      </c>
      <c r="ET10" s="234" t="s">
        <v>346</v>
      </c>
      <c r="EU10" s="180"/>
      <c r="EV10" s="234" t="s">
        <v>346</v>
      </c>
      <c r="EW10" s="234" t="s">
        <v>346</v>
      </c>
      <c r="EX10" s="234" t="s">
        <v>346</v>
      </c>
      <c r="EY10" s="234" t="s">
        <v>346</v>
      </c>
      <c r="EZ10" s="234" t="s">
        <v>346</v>
      </c>
      <c r="FA10" s="234" t="s">
        <v>346</v>
      </c>
    </row>
    <row r="11" spans="1:157" s="7" customFormat="1" ht="30" customHeight="1" thickBot="1" x14ac:dyDescent="0.25">
      <c r="A11" s="158" t="s">
        <v>311</v>
      </c>
      <c r="B11" s="161" t="s">
        <v>6</v>
      </c>
      <c r="C11" s="162"/>
      <c r="D11" s="6"/>
      <c r="E11" s="239"/>
      <c r="F11" s="239"/>
      <c r="G11" s="239"/>
      <c r="H11" s="239"/>
      <c r="I11" s="239"/>
      <c r="J11" s="239"/>
      <c r="K11" s="2"/>
      <c r="L11" s="239"/>
      <c r="M11" s="239"/>
      <c r="N11" s="239"/>
      <c r="O11" s="239"/>
      <c r="P11" s="239"/>
      <c r="Q11" s="239"/>
      <c r="R11" s="2"/>
      <c r="S11" s="239"/>
      <c r="T11" s="239"/>
      <c r="U11" s="239"/>
      <c r="V11" s="239"/>
      <c r="W11" s="239"/>
      <c r="X11" s="239"/>
      <c r="Y11" s="2"/>
      <c r="Z11" s="239"/>
      <c r="AA11" s="239"/>
      <c r="AB11" s="239"/>
      <c r="AC11" s="239"/>
      <c r="AD11" s="239"/>
      <c r="AE11" s="239"/>
      <c r="AF11" s="2"/>
      <c r="AG11" s="239"/>
      <c r="AH11" s="239"/>
      <c r="AI11" s="239"/>
      <c r="AJ11" s="239"/>
      <c r="AK11" s="239"/>
      <c r="AL11" s="239"/>
      <c r="AM11" s="180"/>
      <c r="AN11" s="240"/>
      <c r="AO11" s="240"/>
      <c r="AP11" s="240"/>
      <c r="AQ11" s="240"/>
      <c r="AR11" s="240"/>
      <c r="AS11" s="240"/>
      <c r="AT11" s="180"/>
      <c r="AU11" s="240"/>
      <c r="AV11" s="240"/>
      <c r="AW11" s="240"/>
      <c r="AX11" s="240"/>
      <c r="AY11" s="240"/>
      <c r="AZ11" s="240"/>
      <c r="BA11" s="180"/>
      <c r="BB11" s="235"/>
      <c r="BC11" s="235"/>
      <c r="BD11" s="235"/>
      <c r="BE11" s="235"/>
      <c r="BF11" s="235"/>
      <c r="BG11" s="235"/>
      <c r="BH11" s="180"/>
      <c r="BI11" s="235"/>
      <c r="BJ11" s="235"/>
      <c r="BK11" s="235"/>
      <c r="BL11" s="235"/>
      <c r="BM11" s="235"/>
      <c r="BN11" s="235"/>
      <c r="BO11" s="180"/>
      <c r="BP11" s="235"/>
      <c r="BQ11" s="235"/>
      <c r="BR11" s="235"/>
      <c r="BS11" s="235"/>
      <c r="BT11" s="235"/>
      <c r="BU11" s="235"/>
      <c r="BV11" s="178"/>
      <c r="BW11" s="235"/>
      <c r="BX11" s="235"/>
      <c r="BY11" s="235"/>
      <c r="BZ11" s="235"/>
      <c r="CA11" s="235"/>
      <c r="CB11" s="235"/>
      <c r="CC11" s="180"/>
      <c r="CD11" s="235"/>
      <c r="CE11" s="235"/>
      <c r="CF11" s="235"/>
      <c r="CG11" s="235"/>
      <c r="CH11" s="235"/>
      <c r="CI11" s="235"/>
      <c r="CJ11" s="180"/>
      <c r="CK11" s="235"/>
      <c r="CL11" s="235"/>
      <c r="CM11" s="235"/>
      <c r="CN11" s="235"/>
      <c r="CO11" s="235"/>
      <c r="CP11" s="235"/>
      <c r="CQ11" s="180"/>
      <c r="CR11" s="235"/>
      <c r="CS11" s="235"/>
      <c r="CT11" s="235"/>
      <c r="CU11" s="235"/>
      <c r="CV11" s="235"/>
      <c r="CW11" s="235"/>
      <c r="CX11" s="180"/>
      <c r="CY11" s="235"/>
      <c r="CZ11" s="235"/>
      <c r="DA11" s="235"/>
      <c r="DB11" s="235"/>
      <c r="DC11" s="235"/>
      <c r="DD11" s="235"/>
      <c r="DE11" s="180"/>
      <c r="DF11" s="235"/>
      <c r="DG11" s="235"/>
      <c r="DH11" s="235"/>
      <c r="DI11" s="235"/>
      <c r="DJ11" s="235"/>
      <c r="DK11" s="235"/>
      <c r="DL11" s="180"/>
      <c r="DM11" s="235"/>
      <c r="DN11" s="235"/>
      <c r="DO11" s="235"/>
      <c r="DP11" s="235"/>
      <c r="DQ11" s="235"/>
      <c r="DR11" s="235"/>
      <c r="DS11" s="180"/>
      <c r="DT11" s="235"/>
      <c r="DU11" s="235"/>
      <c r="DV11" s="235"/>
      <c r="DW11" s="235"/>
      <c r="DX11" s="235"/>
      <c r="DY11" s="235"/>
      <c r="DZ11" s="180"/>
      <c r="EA11" s="235"/>
      <c r="EB11" s="235"/>
      <c r="EC11" s="235"/>
      <c r="ED11" s="235"/>
      <c r="EE11" s="235"/>
      <c r="EF11" s="235"/>
      <c r="EG11" s="180"/>
      <c r="EH11" s="235"/>
      <c r="EI11" s="235"/>
      <c r="EJ11" s="235"/>
      <c r="EK11" s="235"/>
      <c r="EL11" s="235"/>
      <c r="EM11" s="235"/>
      <c r="EN11" s="180"/>
      <c r="EO11" s="235"/>
      <c r="EP11" s="235"/>
      <c r="EQ11" s="235"/>
      <c r="ER11" s="235"/>
      <c r="ES11" s="235"/>
      <c r="ET11" s="235"/>
      <c r="EU11" s="180"/>
      <c r="EV11" s="235"/>
      <c r="EW11" s="235"/>
      <c r="EX11" s="235"/>
      <c r="EY11" s="235"/>
      <c r="EZ11" s="235"/>
      <c r="FA11" s="235"/>
    </row>
    <row r="12" spans="1:157" s="8" customFormat="1" ht="13.5" customHeight="1" x14ac:dyDescent="0.2">
      <c r="A12" s="21">
        <v>1</v>
      </c>
      <c r="B12" s="19" t="s">
        <v>288</v>
      </c>
      <c r="C12" s="29">
        <v>1</v>
      </c>
      <c r="D12" s="12"/>
      <c r="E12" s="129">
        <v>93193.758521672818</v>
      </c>
      <c r="F12" s="129">
        <v>137833</v>
      </c>
      <c r="G12" s="129">
        <v>41032.435262438194</v>
      </c>
      <c r="H12" s="129">
        <f>+IF(E12="N/A","N/A",MIN(E12:G12))</f>
        <v>41032.435262438194</v>
      </c>
      <c r="I12" s="129">
        <f>+IF(E12="N/A","N/A",ROUND(AVERAGE(E12:G12),0))</f>
        <v>90686</v>
      </c>
      <c r="J12" s="129">
        <f>+IF(H12="N/A","N/A",AVERAGE(H12:I12))</f>
        <v>65859.2176312191</v>
      </c>
      <c r="K12" s="2"/>
      <c r="L12" s="129">
        <v>96455.540069931361</v>
      </c>
      <c r="M12" s="129">
        <v>137833</v>
      </c>
      <c r="N12" s="163" t="s">
        <v>8</v>
      </c>
      <c r="O12" s="129">
        <f>+IF(L12="N/A","N/A",MIN(L12:N12))</f>
        <v>96455.540069931361</v>
      </c>
      <c r="P12" s="129">
        <f>+IF(L12="N/A","N/A",ROUND(AVERAGE(L12:N12),0))</f>
        <v>117144</v>
      </c>
      <c r="Q12" s="129">
        <f>+IF(O12="N/A","N/A",AVERAGE(O12:P12))</f>
        <v>106799.77003496568</v>
      </c>
      <c r="R12" s="2"/>
      <c r="S12" s="129">
        <v>81541.410872665612</v>
      </c>
      <c r="T12" s="129">
        <v>118536.38</v>
      </c>
      <c r="U12" s="129">
        <v>35902.003695477397</v>
      </c>
      <c r="V12" s="129">
        <f>+IF(S12="N/A","N/A",MIN(S12:U12))</f>
        <v>35902.003695477397</v>
      </c>
      <c r="W12" s="129">
        <f>+IF(S12="N/A","N/A",ROUND(AVERAGE(S12:U12),0))</f>
        <v>78660</v>
      </c>
      <c r="X12" s="129">
        <f t="shared" ref="X12:X16" si="0">+IF(V12="N/A","N/A",AVERAGE(V12:W12))</f>
        <v>57281.001847738698</v>
      </c>
      <c r="Y12" s="2"/>
      <c r="Z12" s="129">
        <v>178151.44500000001</v>
      </c>
      <c r="AA12" s="129">
        <v>261882.69999999998</v>
      </c>
      <c r="AB12" s="129">
        <v>78438.596638125004</v>
      </c>
      <c r="AC12" s="129">
        <f>+IF(Z12="N/A","N/A",MIN(Z12:AB12))</f>
        <v>78438.596638125004</v>
      </c>
      <c r="AD12" s="129">
        <f>+IF(Z12="N/A","N/A",ROUND(AVERAGE(Z12:AB12),0))</f>
        <v>172824</v>
      </c>
      <c r="AE12" s="129">
        <f t="shared" ref="AE12" si="1">+IF(AC12="N/A","N/A",AVERAGE(AC12:AD12))</f>
        <v>125631.29831906251</v>
      </c>
      <c r="AF12" s="2"/>
      <c r="AG12" s="129">
        <v>238008.28499999997</v>
      </c>
      <c r="AH12" s="129">
        <v>130941.34999999999</v>
      </c>
      <c r="AI12" s="129">
        <v>104793.064483125</v>
      </c>
      <c r="AJ12" s="129">
        <f>+IF(AG12="N/A","N/A",MIN(AG12:AI12))</f>
        <v>104793.064483125</v>
      </c>
      <c r="AK12" s="129">
        <f>+IF(AG12="N/A","N/A",ROUND(AVERAGE(AG12:AI12),0))</f>
        <v>157914</v>
      </c>
      <c r="AL12" s="129">
        <f t="shared" ref="AL12:AL16" si="2">+IF(AJ12="N/A","N/A",AVERAGE(AJ12:AK12))</f>
        <v>131353.5322415625</v>
      </c>
      <c r="AM12" s="120"/>
      <c r="AN12" s="129">
        <v>209006.37488004277</v>
      </c>
      <c r="AO12" s="129">
        <v>128322.52299999999</v>
      </c>
      <c r="AP12" s="129">
        <v>92023.765139892159</v>
      </c>
      <c r="AQ12" s="129">
        <f>+IF(AN12="N/A","N/A",MIN(AN12:AP12))</f>
        <v>92023.765139892159</v>
      </c>
      <c r="AR12" s="129">
        <f>+IF(AN12="N/A","N/A",ROUND(AVERAGE(AN12:AP12),0))</f>
        <v>143118</v>
      </c>
      <c r="AS12" s="129">
        <f t="shared" ref="AS12:AS16" si="3">+IF(AQ12="N/A","N/A",AVERAGE(AQ12:AR12))</f>
        <v>117570.88256994609</v>
      </c>
      <c r="AT12" s="120"/>
      <c r="AU12" s="129">
        <v>148296.95796004278</v>
      </c>
      <c r="AV12" s="129">
        <v>146287.67621999996</v>
      </c>
      <c r="AW12" s="129">
        <v>65293.914781823834</v>
      </c>
      <c r="AX12" s="129">
        <f>+IF(AU12="N/A","N/A",MIN(AU12:AW12))</f>
        <v>65293.914781823834</v>
      </c>
      <c r="AY12" s="129">
        <f>+IF(AU12="N/A","N/A",ROUND(AVERAGE(AU12:AW12),0))</f>
        <v>119960</v>
      </c>
      <c r="AZ12" s="129">
        <f t="shared" ref="AZ12:AZ16" si="4">+IF(AX12="N/A","N/A",AVERAGE(AX12:AY12))</f>
        <v>92626.957390911921</v>
      </c>
      <c r="BA12" s="120"/>
      <c r="BB12" s="129">
        <v>291298.53555377765</v>
      </c>
      <c r="BC12" s="129">
        <v>277595.66200000001</v>
      </c>
      <c r="BD12" s="129">
        <v>128256.31771653202</v>
      </c>
      <c r="BE12" s="129">
        <f t="shared" ref="BE12:BE21" si="5">+IF(BB12="N/A","N/A",MIN(BB12:BD12))</f>
        <v>128256.31771653202</v>
      </c>
      <c r="BF12" s="129">
        <f t="shared" ref="BF12:BF21" si="6">+IF(BB12="N/A","N/A",ROUND(AVERAGE(BB12:BD12),0))</f>
        <v>232384</v>
      </c>
      <c r="BG12" s="129">
        <f t="shared" ref="BG12:BG21" si="7">+IF(BE12="N/A","N/A",AVERAGE(BE12:BF12))</f>
        <v>180320.15885826602</v>
      </c>
      <c r="BH12" s="120"/>
      <c r="BI12" s="129">
        <v>145593.89061964277</v>
      </c>
      <c r="BJ12" s="129">
        <v>136047.53888459998</v>
      </c>
      <c r="BK12" s="129">
        <v>64103.776757406886</v>
      </c>
      <c r="BL12" s="129">
        <f>+IF(BI12="N/A","N/A",MIN(BI12:BK12))</f>
        <v>64103.776757406886</v>
      </c>
      <c r="BM12" s="129">
        <f>+IF(BI12="N/A","N/A",ROUND(AVERAGE(BI12:BK12),0))</f>
        <v>115248</v>
      </c>
      <c r="BN12" s="129">
        <f t="shared" ref="BN12" si="8">+IF(BL12="N/A","N/A",AVERAGE(BL12:BM12))</f>
        <v>89675.888378703443</v>
      </c>
      <c r="BO12" s="120"/>
      <c r="BP12" s="129">
        <v>225364.29744164707</v>
      </c>
      <c r="BQ12" s="129">
        <v>135076.34</v>
      </c>
      <c r="BR12" s="129">
        <v>99226.022127745193</v>
      </c>
      <c r="BS12" s="129">
        <f>+IF(BP12="N/A","N/A",MIN(BP12:BR12))</f>
        <v>99226.022127745193</v>
      </c>
      <c r="BT12" s="129">
        <f>+IF(BP12="N/A","N/A",ROUND(AVERAGE(BP12:BR12),0))</f>
        <v>153222</v>
      </c>
      <c r="BU12" s="129">
        <f t="shared" ref="BU12:BU16" si="9">+IF(BS12="N/A","N/A",AVERAGE(BS12:BT12))</f>
        <v>126224.0110638726</v>
      </c>
      <c r="BV12" s="2"/>
      <c r="BW12" s="129">
        <v>249057.79344164702</v>
      </c>
      <c r="BX12" s="129">
        <v>155337.791</v>
      </c>
      <c r="BY12" s="129">
        <v>109658.07097074516</v>
      </c>
      <c r="BZ12" s="129">
        <f t="shared" ref="BZ12:BZ21" si="10">+IF(BW12="N/A","N/A",MIN(BW12:BY12))</f>
        <v>109658.07097074516</v>
      </c>
      <c r="CA12" s="129">
        <f t="shared" ref="CA12:CA21" si="11">+IF(BW12="N/A","N/A",ROUND(AVERAGE(BW12:BY12),0))</f>
        <v>171351</v>
      </c>
      <c r="CB12" s="129">
        <f t="shared" ref="CB12:CB21" si="12">+IF(BZ12="N/A","N/A",AVERAGE(BZ12:CA12))</f>
        <v>140504.53548537259</v>
      </c>
      <c r="CC12" s="120"/>
      <c r="CD12" s="129">
        <v>153501.5277915</v>
      </c>
      <c r="CE12" s="129">
        <v>179582.75132767198</v>
      </c>
      <c r="CF12" s="129">
        <v>67585.44350719919</v>
      </c>
      <c r="CG12" s="129">
        <f>+IF(CD12="N/A","N/A",MIN(CD12:CF12))</f>
        <v>67585.44350719919</v>
      </c>
      <c r="CH12" s="129">
        <f>+IF(CD12="N/A","N/A",ROUND(AVERAGE(CD12:CF12),0))</f>
        <v>133557</v>
      </c>
      <c r="CI12" s="129">
        <f t="shared" ref="CI12:CI16" si="13">+IF(CG12="N/A","N/A",AVERAGE(CG12:CH12))</f>
        <v>100571.22175359959</v>
      </c>
      <c r="CJ12" s="120"/>
      <c r="CK12" s="129">
        <v>264663.46799999999</v>
      </c>
      <c r="CL12" s="129">
        <v>151616.30000000002</v>
      </c>
      <c r="CM12" s="129">
        <v>116529.1194315</v>
      </c>
      <c r="CN12" s="129">
        <f>+IF(CK12="N/A","N/A",MIN(CK12:CM12))</f>
        <v>116529.1194315</v>
      </c>
      <c r="CO12" s="129">
        <f>+IF(CK12="N/A","N/A",ROUND(AVERAGE(CK12:CM12),0))</f>
        <v>177603</v>
      </c>
      <c r="CP12" s="129">
        <f t="shared" ref="CP12" si="14">+IF(CN12="N/A","N/A",AVERAGE(CN12:CO12))</f>
        <v>147066.05971574999</v>
      </c>
      <c r="CQ12" s="120"/>
      <c r="CR12" s="129">
        <v>283437.98820000002</v>
      </c>
      <c r="CS12" s="129">
        <v>165261.76700000002</v>
      </c>
      <c r="CT12" s="129">
        <v>124795.384221225</v>
      </c>
      <c r="CU12" s="129">
        <f>+IF(CR12="N/A","N/A",MIN(CR12:CT12))</f>
        <v>124795.384221225</v>
      </c>
      <c r="CV12" s="129">
        <f>+IF(CR12="N/A","N/A",ROUND(AVERAGE(CR12:CT12),0))</f>
        <v>191165</v>
      </c>
      <c r="CW12" s="129">
        <f t="shared" ref="CW12" si="15">+IF(CU12="N/A","N/A",AVERAGE(CU12:CV12))</f>
        <v>157980.19211061249</v>
      </c>
      <c r="CX12" s="120"/>
      <c r="CY12" s="129">
        <v>239630.77439999999</v>
      </c>
      <c r="CZ12" s="129">
        <v>161956.53166000001</v>
      </c>
      <c r="DA12" s="129">
        <v>105507.4330452</v>
      </c>
      <c r="DB12" s="129">
        <f>+IF(CY12="N/A","N/A",MIN(CY12:DA12))</f>
        <v>105507.4330452</v>
      </c>
      <c r="DC12" s="129">
        <f>+IF(CY12="N/A","N/A",ROUND(AVERAGE(CY12:DA12),0))</f>
        <v>169032</v>
      </c>
      <c r="DD12" s="129">
        <f t="shared" ref="DD12" si="16">+IF(DB12="N/A","N/A",AVERAGE(DB12:DC12))</f>
        <v>137269.71652260001</v>
      </c>
      <c r="DE12" s="120"/>
      <c r="DF12" s="129">
        <v>192462.24160404279</v>
      </c>
      <c r="DG12" s="129">
        <v>158717.40102680001</v>
      </c>
      <c r="DH12" s="129">
        <v>84739.521126246676</v>
      </c>
      <c r="DI12" s="129">
        <f>+IF(DF12="N/A","N/A",MIN(DF12:DH12))</f>
        <v>84739.521126246676</v>
      </c>
      <c r="DJ12" s="129">
        <f>+IF(DF12="N/A","N/A",ROUND(AVERAGE(DF12:DH12),0))</f>
        <v>145306</v>
      </c>
      <c r="DK12" s="129">
        <f t="shared" ref="DK12:DK16" si="17">+IF(DI12="N/A","N/A",AVERAGE(DI12:DJ12))</f>
        <v>115022.76056312333</v>
      </c>
      <c r="DL12" s="120"/>
      <c r="DM12" s="129">
        <v>219604.61952000001</v>
      </c>
      <c r="DN12" s="129">
        <v>184112.18519108801</v>
      </c>
      <c r="DO12" s="129">
        <v>96690.083936160008</v>
      </c>
      <c r="DP12" s="129">
        <f>+IF(DM12="N/A","N/A",MIN(DM12:DO12))</f>
        <v>96690.083936160008</v>
      </c>
      <c r="DQ12" s="129">
        <f>+IF(DM12="N/A","N/A",ROUND(AVERAGE(DM12:DO12),0))</f>
        <v>166802</v>
      </c>
      <c r="DR12" s="129">
        <f t="shared" ref="DR12:DR16" si="18">+IF(DP12="N/A","N/A",AVERAGE(DP12:DQ12))</f>
        <v>131746.04196808001</v>
      </c>
      <c r="DS12" s="120"/>
      <c r="DT12" s="129">
        <v>219628.51894964708</v>
      </c>
      <c r="DU12" s="129">
        <v>237504.71889650353</v>
      </c>
      <c r="DV12" s="129">
        <v>96700.606655871699</v>
      </c>
      <c r="DW12" s="129">
        <f>+IF(DT12="N/A","N/A",MIN(DT12:DV12))</f>
        <v>96700.606655871699</v>
      </c>
      <c r="DX12" s="129">
        <f>+IF(DT12="N/A","N/A",ROUND(AVERAGE(DT12:DV12),0))</f>
        <v>184611</v>
      </c>
      <c r="DY12" s="129">
        <f t="shared" ref="DY12" si="19">+IF(DW12="N/A","N/A",AVERAGE(DW12:DX12))</f>
        <v>140655.80332793586</v>
      </c>
      <c r="DZ12" s="120"/>
      <c r="EA12" s="129">
        <v>113221.4203560428</v>
      </c>
      <c r="EB12" s="129">
        <v>158717.40102680001</v>
      </c>
      <c r="EC12" s="129">
        <v>49850.447870929347</v>
      </c>
      <c r="ED12" s="129">
        <f>+IF(EA12="N/A","N/A",MIN(EA12:EC12))</f>
        <v>49850.447870929347</v>
      </c>
      <c r="EE12" s="129">
        <f>+IF(EA12="N/A","N/A",ROUND(AVERAGE(EA12:EC12),0))</f>
        <v>107263</v>
      </c>
      <c r="EF12" s="129">
        <f t="shared" ref="EF12" si="20">+IF(ED12="N/A","N/A",AVERAGE(ED12:EE12))</f>
        <v>78556.723935464674</v>
      </c>
      <c r="EG12" s="120"/>
      <c r="EH12" s="129">
        <v>243636.00537600002</v>
      </c>
      <c r="EI12" s="129">
        <v>199983.92529376803</v>
      </c>
      <c r="EJ12" s="129">
        <v>107270.902867008</v>
      </c>
      <c r="EK12" s="129">
        <f>+IF(EH12="N/A","N/A",MIN(EH12:EJ12))</f>
        <v>107270.902867008</v>
      </c>
      <c r="EL12" s="129">
        <f>+IF(EH12="N/A","N/A",ROUND(AVERAGE(EH12:EJ12),0))</f>
        <v>183630</v>
      </c>
      <c r="EM12" s="129">
        <f t="shared" ref="EM12" si="21">+IF(EK12="N/A","N/A",AVERAGE(EK12:EL12))</f>
        <v>145450.451433504</v>
      </c>
      <c r="EN12" s="120"/>
      <c r="EO12" s="129">
        <v>285490.6690752001</v>
      </c>
      <c r="EP12" s="129">
        <v>337972.83374646795</v>
      </c>
      <c r="EQ12" s="129">
        <v>125699.16250490163</v>
      </c>
      <c r="ER12" s="129">
        <f>+IF(EO12="N/A","N/A",MIN(EO12:EQ12))</f>
        <v>125699.16250490163</v>
      </c>
      <c r="ES12" s="129">
        <f>+IF(EO12="N/A","N/A",ROUND(AVERAGE(EO12:EQ12),0))</f>
        <v>249721</v>
      </c>
      <c r="ET12" s="129">
        <f t="shared" ref="ET12:ET16" si="22">+IF(ER12="N/A","N/A",AVERAGE(ER12:ES12))</f>
        <v>187710.08125245082</v>
      </c>
      <c r="EU12" s="120"/>
      <c r="EV12" s="129">
        <v>273811.41554918408</v>
      </c>
      <c r="EW12" s="129">
        <v>327833.64873407391</v>
      </c>
      <c r="EX12" s="129">
        <v>120556.88450450949</v>
      </c>
      <c r="EY12" s="129">
        <f t="shared" ref="EY12:EY21" si="23">+IF(EV12="N/A","N/A",MIN(EV12:EX12))</f>
        <v>120556.88450450949</v>
      </c>
      <c r="EZ12" s="129">
        <f t="shared" ref="EZ12:EZ21" si="24">+IF(EV12="N/A","N/A",ROUND(AVERAGE(EV12:EX12),0))</f>
        <v>240734</v>
      </c>
      <c r="FA12" s="129">
        <f t="shared" ref="FA12" si="25">+IF(EY12="N/A","N/A",AVERAGE(EY12:EZ12))</f>
        <v>180645.44225225475</v>
      </c>
    </row>
    <row r="13" spans="1:157" s="8" customFormat="1" x14ac:dyDescent="0.2">
      <c r="A13" s="21">
        <v>2</v>
      </c>
      <c r="B13" s="20" t="s">
        <v>289</v>
      </c>
      <c r="C13" s="30">
        <v>1</v>
      </c>
      <c r="D13" s="12"/>
      <c r="E13" s="129">
        <v>181778.9677729776</v>
      </c>
      <c r="F13" s="129">
        <v>396774</v>
      </c>
      <c r="G13" s="129">
        <v>80035.764685710601</v>
      </c>
      <c r="H13" s="129">
        <f>+IF(E13="N/A","N/A",MIN(E13:G13))</f>
        <v>80035.764685710601</v>
      </c>
      <c r="I13" s="129">
        <f>+IF(E13="N/A","N/A",ROUND(AVERAGE(E13:G13),0))</f>
        <v>219530</v>
      </c>
      <c r="J13" s="129">
        <f t="shared" ref="J13:J16" si="26">+IF(H13="N/A","N/A",AVERAGE(H13:I13))</f>
        <v>149782.8823428553</v>
      </c>
      <c r="K13" s="2"/>
      <c r="L13" s="129">
        <v>188141.23164503183</v>
      </c>
      <c r="M13" s="129">
        <v>396774</v>
      </c>
      <c r="N13" s="163" t="s">
        <v>8</v>
      </c>
      <c r="O13" s="129">
        <f>+IF(L13="N/A","N/A",MIN(L13:N13))</f>
        <v>188141.23164503183</v>
      </c>
      <c r="P13" s="129">
        <f>+IF(L13="N/A","N/A",ROUND(AVERAGE(L13:N13),0))</f>
        <v>292458</v>
      </c>
      <c r="Q13" s="129">
        <f t="shared" ref="Q13:Q16" si="27">+IF(O13="N/A","N/A",AVERAGE(O13:P13))</f>
        <v>240299.61582251592</v>
      </c>
      <c r="R13" s="2"/>
      <c r="S13" s="129">
        <v>149322.83561761765</v>
      </c>
      <c r="T13" s="129">
        <v>341225.64</v>
      </c>
      <c r="U13" s="129">
        <v>65745.600165473559</v>
      </c>
      <c r="V13" s="129">
        <f>+IF(S13="N/A","N/A",MIN(S13:U13))</f>
        <v>65745.600165473559</v>
      </c>
      <c r="W13" s="129">
        <f>+IF(S13="N/A","N/A",ROUND(AVERAGE(S13:U13),0))</f>
        <v>185431</v>
      </c>
      <c r="X13" s="129">
        <f t="shared" si="0"/>
        <v>125588.30008273678</v>
      </c>
      <c r="Y13" s="2"/>
      <c r="Z13" s="129">
        <v>323201.91000000003</v>
      </c>
      <c r="AA13" s="129">
        <v>753870.6</v>
      </c>
      <c r="AB13" s="129">
        <v>142303.10762375002</v>
      </c>
      <c r="AC13" s="129">
        <f>+IF(Z13="N/A","N/A",MIN(Z13:AB13))</f>
        <v>142303.10762375002</v>
      </c>
      <c r="AD13" s="129">
        <f>+IF(Z13="N/A","N/A",ROUND(AVERAGE(Z13:AB13),0))</f>
        <v>406459</v>
      </c>
      <c r="AE13" s="129">
        <f t="shared" ref="AE13:AE16" si="28">+IF(AC13="N/A","N/A",AVERAGE(AC13:AD13))</f>
        <v>274381.053811875</v>
      </c>
      <c r="AF13" s="2"/>
      <c r="AG13" s="129">
        <v>405608.61</v>
      </c>
      <c r="AH13" s="129">
        <v>376935.3</v>
      </c>
      <c r="AI13" s="129">
        <v>178586.09091124998</v>
      </c>
      <c r="AJ13" s="129">
        <f>+IF(AG13="N/A","N/A",MIN(AG13:AI13))</f>
        <v>178586.09091124998</v>
      </c>
      <c r="AK13" s="129">
        <f>+IF(AG13="N/A","N/A",ROUND(AVERAGE(AG13:AI13),0))</f>
        <v>320377</v>
      </c>
      <c r="AL13" s="129">
        <f t="shared" si="2"/>
        <v>249481.54545562499</v>
      </c>
      <c r="AM13" s="120"/>
      <c r="AN13" s="129">
        <v>332903.31551011169</v>
      </c>
      <c r="AO13" s="129">
        <v>369396.59399999998</v>
      </c>
      <c r="AP13" s="129">
        <v>146574.55562480626</v>
      </c>
      <c r="AQ13" s="129">
        <f>+IF(AN13="N/A","N/A",MIN(AN13:AP13))</f>
        <v>146574.55562480626</v>
      </c>
      <c r="AR13" s="129">
        <f>+IF(AN13="N/A","N/A",ROUND(AVERAGE(AN13:AP13),0))</f>
        <v>282958</v>
      </c>
      <c r="AS13" s="129">
        <f t="shared" si="3"/>
        <v>214766.27781240313</v>
      </c>
      <c r="AT13" s="120"/>
      <c r="AU13" s="129">
        <v>205050.65260211169</v>
      </c>
      <c r="AV13" s="129">
        <v>421112.11715999997</v>
      </c>
      <c r="AW13" s="129">
        <v>90282.093585271417</v>
      </c>
      <c r="AX13" s="129">
        <f>+IF(AU13="N/A","N/A",MIN(AU13:AW13))</f>
        <v>90282.093585271417</v>
      </c>
      <c r="AY13" s="129">
        <f>+IF(AU13="N/A","N/A",ROUND(AVERAGE(AU13:AW13),0))</f>
        <v>238815</v>
      </c>
      <c r="AZ13" s="129">
        <f t="shared" si="4"/>
        <v>164548.54679263569</v>
      </c>
      <c r="BA13" s="120"/>
      <c r="BB13" s="129">
        <v>377860.65806546004</v>
      </c>
      <c r="BC13" s="129">
        <v>799102.83600000001</v>
      </c>
      <c r="BD13" s="129">
        <v>166368.89890740486</v>
      </c>
      <c r="BE13" s="129">
        <f t="shared" si="5"/>
        <v>166368.89890740486</v>
      </c>
      <c r="BF13" s="129">
        <f t="shared" si="6"/>
        <v>447777</v>
      </c>
      <c r="BG13" s="129">
        <f t="shared" si="7"/>
        <v>307072.94945370243</v>
      </c>
      <c r="BH13" s="120"/>
      <c r="BI13" s="129">
        <v>204017.47753751167</v>
      </c>
      <c r="BJ13" s="129">
        <v>391634.26895880001</v>
      </c>
      <c r="BK13" s="129">
        <v>89827.195214120235</v>
      </c>
      <c r="BL13" s="129">
        <f>+IF(BI13="N/A","N/A",MIN(BI13:BK13))</f>
        <v>89827.195214120235</v>
      </c>
      <c r="BM13" s="129">
        <f>+IF(BI13="N/A","N/A",ROUND(AVERAGE(BI13:BK13),0))</f>
        <v>228493</v>
      </c>
      <c r="BN13" s="129">
        <f t="shared" ref="BN13:BN16" si="29">+IF(BL13="N/A","N/A",AVERAGE(BL13:BM13))</f>
        <v>159160.0976070601</v>
      </c>
      <c r="BO13" s="120"/>
      <c r="BP13" s="129">
        <v>331167.66349472292</v>
      </c>
      <c r="BQ13" s="129">
        <v>388838.52</v>
      </c>
      <c r="BR13" s="129">
        <v>145810.36250619736</v>
      </c>
      <c r="BS13" s="129">
        <f>+IF(BP13="N/A","N/A",MIN(BP13:BR13))</f>
        <v>145810.36250619736</v>
      </c>
      <c r="BT13" s="129">
        <f>+IF(BP13="N/A","N/A",ROUND(AVERAGE(BP13:BR13),0))</f>
        <v>288606</v>
      </c>
      <c r="BU13" s="129">
        <f t="shared" si="9"/>
        <v>217208.18125309868</v>
      </c>
      <c r="BV13" s="2"/>
      <c r="BW13" s="129">
        <v>340223.86749472289</v>
      </c>
      <c r="BX13" s="129">
        <v>447164.29800000001</v>
      </c>
      <c r="BY13" s="129">
        <v>149797.73365903069</v>
      </c>
      <c r="BZ13" s="129">
        <f t="shared" si="10"/>
        <v>149797.73365903069</v>
      </c>
      <c r="CA13" s="129">
        <f t="shared" si="11"/>
        <v>312395</v>
      </c>
      <c r="CB13" s="129">
        <f t="shared" si="12"/>
        <v>231096.36682951535</v>
      </c>
      <c r="CC13" s="120"/>
      <c r="CD13" s="129">
        <v>254473.88565899999</v>
      </c>
      <c r="CE13" s="129">
        <v>516957.23502561601</v>
      </c>
      <c r="CF13" s="129">
        <v>112042.73123994388</v>
      </c>
      <c r="CG13" s="129">
        <f>+IF(CD13="N/A","N/A",MIN(CD13:CF13))</f>
        <v>112042.73123994388</v>
      </c>
      <c r="CH13" s="129">
        <f>+IF(CD13="N/A","N/A",ROUND(AVERAGE(CD13:CF13),0))</f>
        <v>294491</v>
      </c>
      <c r="CI13" s="129">
        <f t="shared" si="13"/>
        <v>203266.86561997194</v>
      </c>
      <c r="CJ13" s="120"/>
      <c r="CK13" s="129">
        <v>446361.52799999999</v>
      </c>
      <c r="CL13" s="129">
        <v>436451.4</v>
      </c>
      <c r="CM13" s="129">
        <v>196529.261099</v>
      </c>
      <c r="CN13" s="129">
        <f>+IF(CK13="N/A","N/A",MIN(CK13:CM13))</f>
        <v>196529.261099</v>
      </c>
      <c r="CO13" s="129">
        <f>+IF(CK13="N/A","N/A",ROUND(AVERAGE(CK13:CM13),0))</f>
        <v>359781</v>
      </c>
      <c r="CP13" s="129">
        <f t="shared" ref="CP13:CP16" si="30">+IF(CN13="N/A","N/A",AVERAGE(CN13:CO13))</f>
        <v>278155.1305495</v>
      </c>
      <c r="CQ13" s="120"/>
      <c r="CR13" s="129">
        <v>475065.75719999999</v>
      </c>
      <c r="CS13" s="129">
        <v>475732.02600000007</v>
      </c>
      <c r="CT13" s="129">
        <v>209167.49401385</v>
      </c>
      <c r="CU13" s="129">
        <f>+IF(CR13="N/A","N/A",MIN(CR13:CT13))</f>
        <v>209167.49401385</v>
      </c>
      <c r="CV13" s="129">
        <f>+IF(CR13="N/A","N/A",ROUND(AVERAGE(CR13:CT13),0))</f>
        <v>386655</v>
      </c>
      <c r="CW13" s="129">
        <f t="shared" ref="CW13:CW16" si="31">+IF(CU13="N/A","N/A",AVERAGE(CU13:CV13))</f>
        <v>297911.247006925</v>
      </c>
      <c r="CX13" s="120"/>
      <c r="CY13" s="129">
        <v>408089.22240000003</v>
      </c>
      <c r="CZ13" s="129">
        <v>466217.38548000006</v>
      </c>
      <c r="DA13" s="129">
        <v>179678.2838792</v>
      </c>
      <c r="DB13" s="129">
        <f>+IF(CY13="N/A","N/A",MIN(CY13:DA13))</f>
        <v>179678.2838792</v>
      </c>
      <c r="DC13" s="129">
        <f>+IF(CY13="N/A","N/A",ROUND(AVERAGE(CY13:DA13),0))</f>
        <v>351328</v>
      </c>
      <c r="DD13" s="129">
        <f t="shared" ref="DD13:DD16" si="32">+IF(DB13="N/A","N/A",AVERAGE(DB13:DC13))</f>
        <v>265503.1419396</v>
      </c>
      <c r="DE13" s="120"/>
      <c r="DF13" s="129">
        <v>304081.03387811169</v>
      </c>
      <c r="DG13" s="129">
        <v>456893.03777040006</v>
      </c>
      <c r="DH13" s="129">
        <v>133884.34520791692</v>
      </c>
      <c r="DI13" s="129">
        <f>+IF(DF13="N/A","N/A",MIN(DF13:DH13))</f>
        <v>133884.34520791692</v>
      </c>
      <c r="DJ13" s="129">
        <f>+IF(DF13="N/A","N/A",ROUND(AVERAGE(DF13:DH13),0))</f>
        <v>298286</v>
      </c>
      <c r="DK13" s="129">
        <f t="shared" si="17"/>
        <v>216085.17260395846</v>
      </c>
      <c r="DL13" s="120"/>
      <c r="DM13" s="129">
        <v>377471.37792</v>
      </c>
      <c r="DN13" s="129">
        <v>529995.92381366401</v>
      </c>
      <c r="DO13" s="129">
        <v>166197.50210335999</v>
      </c>
      <c r="DP13" s="129">
        <f>+IF(DM13="N/A","N/A",MIN(DM13:DO13))</f>
        <v>166197.50210335999</v>
      </c>
      <c r="DQ13" s="129">
        <f>+IF(DM13="N/A","N/A",ROUND(AVERAGE(DM13:DO13),0))</f>
        <v>357888</v>
      </c>
      <c r="DR13" s="129">
        <f t="shared" si="18"/>
        <v>262042.75105168001</v>
      </c>
      <c r="DS13" s="120"/>
      <c r="DT13" s="129">
        <v>321969.20920672291</v>
      </c>
      <c r="DU13" s="129">
        <v>683694.74171962659</v>
      </c>
      <c r="DV13" s="129">
        <v>141760.35973697671</v>
      </c>
      <c r="DW13" s="129">
        <f>+IF(DT13="N/A","N/A",MIN(DT13:DV13))</f>
        <v>141760.35973697671</v>
      </c>
      <c r="DX13" s="129">
        <f>+IF(DT13="N/A","N/A",ROUND(AVERAGE(DT13:DV13),0))</f>
        <v>382475</v>
      </c>
      <c r="DY13" s="129">
        <f t="shared" ref="DY13:DY16" si="33">+IF(DW13="N/A","N/A",AVERAGE(DW13:DX13))</f>
        <v>262117.67986848834</v>
      </c>
      <c r="DZ13" s="120"/>
      <c r="EA13" s="129">
        <v>169807.05066152796</v>
      </c>
      <c r="EB13" s="129">
        <v>456893.03777040006</v>
      </c>
      <c r="EC13" s="129">
        <v>74764.629347515249</v>
      </c>
      <c r="ED13" s="129">
        <f>+IF(EA13="N/A","N/A",MIN(EA13:EC13))</f>
        <v>74764.629347515249</v>
      </c>
      <c r="EE13" s="129">
        <f>+IF(EA13="N/A","N/A",ROUND(AVERAGE(EA13:EC13),0))</f>
        <v>233822</v>
      </c>
      <c r="EF13" s="129">
        <f t="shared" ref="EF13:EF16" si="34">+IF(ED13="N/A","N/A",AVERAGE(ED13:EE13))</f>
        <v>154293.31467375762</v>
      </c>
      <c r="EG13" s="120"/>
      <c r="EH13" s="129">
        <v>414212.79129600001</v>
      </c>
      <c r="EI13" s="129">
        <v>575685.2275907041</v>
      </c>
      <c r="EJ13" s="129">
        <v>182374.44023436803</v>
      </c>
      <c r="EK13" s="129">
        <f>+IF(EH13="N/A","N/A",MIN(EH13:EJ13))</f>
        <v>182374.44023436803</v>
      </c>
      <c r="EL13" s="129">
        <f>+IF(EH13="N/A","N/A",ROUND(AVERAGE(EH13:EJ13),0))</f>
        <v>390757</v>
      </c>
      <c r="EM13" s="129">
        <f t="shared" ref="EM13:EM16" si="35">+IF(EK13="N/A","N/A",AVERAGE(EK13:EL13))</f>
        <v>286565.72011718398</v>
      </c>
      <c r="EN13" s="120"/>
      <c r="EO13" s="129">
        <v>478204.08625920012</v>
      </c>
      <c r="EP13" s="129">
        <v>972908.03462828987</v>
      </c>
      <c r="EQ13" s="129">
        <v>210549.27414587364</v>
      </c>
      <c r="ER13" s="129">
        <f>+IF(EO13="N/A","N/A",MIN(EO13:EQ13))</f>
        <v>210549.27414587364</v>
      </c>
      <c r="ES13" s="129">
        <f>+IF(EO13="N/A","N/A",ROUND(AVERAGE(EO13:EQ13),0))</f>
        <v>553887</v>
      </c>
      <c r="ET13" s="129">
        <f t="shared" si="22"/>
        <v>382218.13707293681</v>
      </c>
      <c r="EU13" s="120"/>
      <c r="EV13" s="129">
        <v>460347.7593584641</v>
      </c>
      <c r="EW13" s="129">
        <v>943720.79358944111</v>
      </c>
      <c r="EX13" s="129">
        <v>202687.28221420376</v>
      </c>
      <c r="EY13" s="129">
        <f t="shared" si="23"/>
        <v>202687.28221420376</v>
      </c>
      <c r="EZ13" s="129">
        <f t="shared" si="24"/>
        <v>535585</v>
      </c>
      <c r="FA13" s="129">
        <f t="shared" ref="FA13:FA16" si="36">+IF(EY13="N/A","N/A",AVERAGE(EY13:EZ13))</f>
        <v>369136.14110710187</v>
      </c>
    </row>
    <row r="14" spans="1:157" s="8" customFormat="1" x14ac:dyDescent="0.2">
      <c r="A14" s="21">
        <v>3</v>
      </c>
      <c r="B14" s="20" t="s">
        <v>178</v>
      </c>
      <c r="C14" s="30">
        <v>1</v>
      </c>
      <c r="D14" s="12"/>
      <c r="E14" s="129">
        <v>153498.09875255037</v>
      </c>
      <c r="F14" s="129">
        <v>215894</v>
      </c>
      <c r="G14" s="129">
        <v>67583.933729924989</v>
      </c>
      <c r="H14" s="129">
        <f>+IF(E14="N/A","N/A",MIN(E14:G14))</f>
        <v>67583.933729924989</v>
      </c>
      <c r="I14" s="129">
        <f>+IF(E14="N/A","N/A",ROUND(AVERAGE(E14:G14),0))</f>
        <v>145659</v>
      </c>
      <c r="J14" s="129">
        <f t="shared" si="26"/>
        <v>106621.46686496249</v>
      </c>
      <c r="K14" s="2"/>
      <c r="L14" s="129">
        <v>158870.53220888964</v>
      </c>
      <c r="M14" s="129">
        <v>215894</v>
      </c>
      <c r="N14" s="163" t="s">
        <v>8</v>
      </c>
      <c r="O14" s="129">
        <f>+IF(L14="N/A","N/A",MIN(L14:N14))</f>
        <v>158870.53220888964</v>
      </c>
      <c r="P14" s="129">
        <f>+IF(L14="N/A","N/A",ROUND(AVERAGE(L14:N14),0))</f>
        <v>187382</v>
      </c>
      <c r="Q14" s="129">
        <f t="shared" si="27"/>
        <v>173126.2661044448</v>
      </c>
      <c r="R14" s="2"/>
      <c r="S14" s="129">
        <v>135799.58825368239</v>
      </c>
      <c r="T14" s="129">
        <v>185668.84</v>
      </c>
      <c r="U14" s="129">
        <v>59791.42704486091</v>
      </c>
      <c r="V14" s="129">
        <f>+IF(S14="N/A","N/A",MIN(S14:U14))</f>
        <v>59791.42704486091</v>
      </c>
      <c r="W14" s="129">
        <f>+IF(S14="N/A","N/A",ROUND(AVERAGE(S14:U14),0))</f>
        <v>127087</v>
      </c>
      <c r="X14" s="129">
        <f t="shared" si="0"/>
        <v>93439.213522430451</v>
      </c>
      <c r="Y14" s="2"/>
      <c r="Z14" s="129">
        <v>296472.57000000007</v>
      </c>
      <c r="AA14" s="129">
        <v>410198.6</v>
      </c>
      <c r="AB14" s="129">
        <v>130534.40196625002</v>
      </c>
      <c r="AC14" s="129">
        <f>+IF(Z14="N/A","N/A",MIN(Z14:AB14))</f>
        <v>130534.40196625002</v>
      </c>
      <c r="AD14" s="129">
        <f>+IF(Z14="N/A","N/A",ROUND(AVERAGE(Z14:AB14),0))</f>
        <v>279069</v>
      </c>
      <c r="AE14" s="129">
        <f t="shared" si="28"/>
        <v>204801.70098312502</v>
      </c>
      <c r="AF14" s="2"/>
      <c r="AG14" s="129">
        <v>183223.46999999997</v>
      </c>
      <c r="AH14" s="129">
        <v>205099.3</v>
      </c>
      <c r="AI14" s="129">
        <v>80671.766978749991</v>
      </c>
      <c r="AJ14" s="129">
        <f>+IF(AG14="N/A","N/A",MIN(AG14:AI14))</f>
        <v>80671.766978749991</v>
      </c>
      <c r="AK14" s="129">
        <f>+IF(AG14="N/A","N/A",ROUND(AVERAGE(AG14:AI14),0))</f>
        <v>156332</v>
      </c>
      <c r="AL14" s="129">
        <f t="shared" si="2"/>
        <v>118501.883489375</v>
      </c>
      <c r="AM14" s="120"/>
      <c r="AN14" s="129">
        <v>149907.89385115536</v>
      </c>
      <c r="AO14" s="129">
        <v>200997.31399999998</v>
      </c>
      <c r="AP14" s="129">
        <v>66003.196430214943</v>
      </c>
      <c r="AQ14" s="129">
        <f>+IF(AN14="N/A","N/A",MIN(AN14:AP14))</f>
        <v>66003.196430214943</v>
      </c>
      <c r="AR14" s="129">
        <f>+IF(AN14="N/A","N/A",ROUND(AVERAGE(AN14:AP14),0))</f>
        <v>138969</v>
      </c>
      <c r="AS14" s="129">
        <f t="shared" si="3"/>
        <v>102486.09821510747</v>
      </c>
      <c r="AT14" s="120"/>
      <c r="AU14" s="129">
        <v>154043.39219915535</v>
      </c>
      <c r="AV14" s="129">
        <v>229136.93795999995</v>
      </c>
      <c r="AW14" s="129">
        <v>67824.02189035312</v>
      </c>
      <c r="AX14" s="129">
        <f>+IF(AU14="N/A","N/A",MIN(AU14:AW14))</f>
        <v>67824.02189035312</v>
      </c>
      <c r="AY14" s="129">
        <f>+IF(AU14="N/A","N/A",ROUND(AVERAGE(AU14:AW14),0))</f>
        <v>150335</v>
      </c>
      <c r="AZ14" s="129">
        <f t="shared" si="4"/>
        <v>109079.51094517656</v>
      </c>
      <c r="BA14" s="120"/>
      <c r="BB14" s="129">
        <v>182866.45408015524</v>
      </c>
      <c r="BC14" s="129">
        <v>434810.516</v>
      </c>
      <c r="BD14" s="129">
        <v>80514.575844375009</v>
      </c>
      <c r="BE14" s="129">
        <f t="shared" si="5"/>
        <v>80514.575844375009</v>
      </c>
      <c r="BF14" s="129">
        <f t="shared" si="6"/>
        <v>232731</v>
      </c>
      <c r="BG14" s="129">
        <f t="shared" si="7"/>
        <v>156622.7879221875</v>
      </c>
      <c r="BH14" s="120"/>
      <c r="BI14" s="129">
        <v>153177.49919495537</v>
      </c>
      <c r="BJ14" s="129">
        <v>213097.35230279996</v>
      </c>
      <c r="BK14" s="129">
        <v>67442.776416378896</v>
      </c>
      <c r="BL14" s="129">
        <f>+IF(BI14="N/A","N/A",MIN(BI14:BK14))</f>
        <v>67442.776416378896</v>
      </c>
      <c r="BM14" s="129">
        <f>+IF(BI14="N/A","N/A",ROUND(AVERAGE(BI14:BK14),0))</f>
        <v>144573</v>
      </c>
      <c r="BN14" s="129">
        <f t="shared" si="29"/>
        <v>106007.88820818946</v>
      </c>
      <c r="BO14" s="120"/>
      <c r="BP14" s="129">
        <v>133239.62718542365</v>
      </c>
      <c r="BQ14" s="129">
        <v>211576.12</v>
      </c>
      <c r="BR14" s="129">
        <v>58664.297519515487</v>
      </c>
      <c r="BS14" s="129">
        <f>+IF(BP14="N/A","N/A",MIN(BP14:BR14))</f>
        <v>58664.297519515487</v>
      </c>
      <c r="BT14" s="129">
        <f>+IF(BP14="N/A","N/A",ROUND(AVERAGE(BP14:BR14),0))</f>
        <v>134493</v>
      </c>
      <c r="BU14" s="129">
        <f t="shared" si="9"/>
        <v>96578.648759757751</v>
      </c>
      <c r="BV14" s="2"/>
      <c r="BW14" s="129">
        <v>140829.53518542365</v>
      </c>
      <c r="BX14" s="129">
        <v>243312.53799999997</v>
      </c>
      <c r="BY14" s="129">
        <v>62006.07076268216</v>
      </c>
      <c r="BZ14" s="129">
        <f t="shared" si="10"/>
        <v>62006.07076268216</v>
      </c>
      <c r="CA14" s="129">
        <f t="shared" si="11"/>
        <v>148716</v>
      </c>
      <c r="CB14" s="129">
        <f t="shared" si="12"/>
        <v>105361.03538134108</v>
      </c>
      <c r="CC14" s="120"/>
      <c r="CD14" s="129">
        <v>238872.34569300001</v>
      </c>
      <c r="CE14" s="129">
        <v>281288.50503969594</v>
      </c>
      <c r="CF14" s="129">
        <v>105173.50320574713</v>
      </c>
      <c r="CG14" s="129">
        <f>+IF(CD14="N/A","N/A",MIN(CD14:CF14))</f>
        <v>105173.50320574713</v>
      </c>
      <c r="CH14" s="129">
        <f>+IF(CD14="N/A","N/A",ROUND(AVERAGE(CD14:CF14),0))</f>
        <v>208445</v>
      </c>
      <c r="CI14" s="129">
        <f t="shared" si="13"/>
        <v>156809.25160287356</v>
      </c>
      <c r="CJ14" s="120"/>
      <c r="CK14" s="129">
        <v>217378.05600000001</v>
      </c>
      <c r="CL14" s="129">
        <v>237483.40000000002</v>
      </c>
      <c r="CM14" s="129">
        <v>95709.746572999997</v>
      </c>
      <c r="CN14" s="129">
        <f>+IF(CK14="N/A","N/A",MIN(CK14:CM14))</f>
        <v>95709.746572999997</v>
      </c>
      <c r="CO14" s="129">
        <f>+IF(CK14="N/A","N/A",ROUND(AVERAGE(CK14:CM14),0))</f>
        <v>183524</v>
      </c>
      <c r="CP14" s="129">
        <f t="shared" si="30"/>
        <v>139616.87328649999</v>
      </c>
      <c r="CQ14" s="120"/>
      <c r="CR14" s="129">
        <v>232478.25480000002</v>
      </c>
      <c r="CS14" s="129">
        <v>258856.90600000005</v>
      </c>
      <c r="CT14" s="129">
        <v>102358.23826965001</v>
      </c>
      <c r="CU14" s="129">
        <f>+IF(CR14="N/A","N/A",MIN(CR14:CT14))</f>
        <v>102358.23826965001</v>
      </c>
      <c r="CV14" s="129">
        <f>+IF(CR14="N/A","N/A",ROUND(AVERAGE(CR14:CT14),0))</f>
        <v>197898</v>
      </c>
      <c r="CW14" s="129">
        <f t="shared" si="31"/>
        <v>150128.11913482501</v>
      </c>
      <c r="CX14" s="120"/>
      <c r="CY14" s="129">
        <v>185302.44480000003</v>
      </c>
      <c r="CZ14" s="129">
        <v>253679.76788000003</v>
      </c>
      <c r="DA14" s="129">
        <v>81587.122258400021</v>
      </c>
      <c r="DB14" s="129">
        <f>+IF(CY14="N/A","N/A",MIN(CY14:DA14))</f>
        <v>81587.122258400021</v>
      </c>
      <c r="DC14" s="129">
        <f>+IF(CY14="N/A","N/A",ROUND(AVERAGE(CY14:DA14),0))</f>
        <v>173523</v>
      </c>
      <c r="DD14" s="129">
        <f t="shared" si="32"/>
        <v>127555.06112920001</v>
      </c>
      <c r="DE14" s="120"/>
      <c r="DF14" s="129">
        <v>125862.77141115537</v>
      </c>
      <c r="DG14" s="129">
        <v>248606.17252240001</v>
      </c>
      <c r="DH14" s="129">
        <v>55416.329395903282</v>
      </c>
      <c r="DI14" s="129">
        <f>+IF(DF14="N/A","N/A",MIN(DF14:DH14))</f>
        <v>55416.329395903282</v>
      </c>
      <c r="DJ14" s="129">
        <f>+IF(DF14="N/A","N/A",ROUND(AVERAGE(DF14:DH14),0))</f>
        <v>143295</v>
      </c>
      <c r="DK14" s="129">
        <f t="shared" si="17"/>
        <v>99355.664697951637</v>
      </c>
      <c r="DL14" s="120"/>
      <c r="DM14" s="129">
        <v>159641.95584000001</v>
      </c>
      <c r="DN14" s="129">
        <v>288383.160125984</v>
      </c>
      <c r="DO14" s="129">
        <v>70289.022806719993</v>
      </c>
      <c r="DP14" s="129">
        <f>+IF(DM14="N/A","N/A",MIN(DM14:DO14))</f>
        <v>70289.022806719993</v>
      </c>
      <c r="DQ14" s="129">
        <f>+IF(DM14="N/A","N/A",ROUND(AVERAGE(DM14:DO14),0))</f>
        <v>172771</v>
      </c>
      <c r="DR14" s="129">
        <f t="shared" si="18"/>
        <v>121530.01140336</v>
      </c>
      <c r="DS14" s="120"/>
      <c r="DT14" s="129">
        <v>138414.80151627093</v>
      </c>
      <c r="DU14" s="129">
        <v>372014.27656251937</v>
      </c>
      <c r="DV14" s="129">
        <v>60942.883650934789</v>
      </c>
      <c r="DW14" s="129">
        <f>+IF(DT14="N/A","N/A",MIN(DT14:DV14))</f>
        <v>60942.883650934789</v>
      </c>
      <c r="DX14" s="129">
        <f>+IF(DT14="N/A","N/A",ROUND(AVERAGE(DT14:DV14),0))</f>
        <v>190457</v>
      </c>
      <c r="DY14" s="129">
        <f t="shared" si="33"/>
        <v>125699.94182546739</v>
      </c>
      <c r="DZ14" s="120"/>
      <c r="EA14" s="129">
        <v>147300.90670715537</v>
      </c>
      <c r="EB14" s="129">
        <v>248606.17252240001</v>
      </c>
      <c r="EC14" s="129">
        <v>64855.361715604617</v>
      </c>
      <c r="ED14" s="129">
        <f>+IF(EA14="N/A","N/A",MIN(EA14:EC14))</f>
        <v>64855.361715604617</v>
      </c>
      <c r="EE14" s="129">
        <f>+IF(EA14="N/A","N/A",ROUND(AVERAGE(EA14:EC14),0))</f>
        <v>153587</v>
      </c>
      <c r="EF14" s="129">
        <f t="shared" si="34"/>
        <v>109221.1808578023</v>
      </c>
      <c r="EG14" s="120"/>
      <c r="EH14" s="129">
        <v>190434.54259200004</v>
      </c>
      <c r="EI14" s="129">
        <v>313243.77737822401</v>
      </c>
      <c r="EJ14" s="129">
        <v>83846.742148736026</v>
      </c>
      <c r="EK14" s="129">
        <f>+IF(EH14="N/A","N/A",MIN(EH14:EJ14))</f>
        <v>83846.742148736026</v>
      </c>
      <c r="EL14" s="129">
        <f>+IF(EH14="N/A","N/A",ROUND(AVERAGE(EH14:EJ14),0))</f>
        <v>195842</v>
      </c>
      <c r="EM14" s="129">
        <f t="shared" si="35"/>
        <v>139844.37107436801</v>
      </c>
      <c r="EN14" s="120"/>
      <c r="EO14" s="129">
        <v>233354.98817280002</v>
      </c>
      <c r="EP14" s="129">
        <v>529381.98376919853</v>
      </c>
      <c r="EQ14" s="129">
        <v>102744.25666758241</v>
      </c>
      <c r="ER14" s="129">
        <f>+IF(EO14="N/A","N/A",MIN(EO14:EQ14))</f>
        <v>102744.25666758241</v>
      </c>
      <c r="ES14" s="129">
        <f>+IF(EO14="N/A","N/A",ROUND(AVERAGE(EO14:EQ14),0))</f>
        <v>288494</v>
      </c>
      <c r="ET14" s="129">
        <f t="shared" si="22"/>
        <v>195619.12833379122</v>
      </c>
      <c r="EU14" s="120"/>
      <c r="EV14" s="129">
        <v>228366.58911897603</v>
      </c>
      <c r="EW14" s="129">
        <v>513500.52425612253</v>
      </c>
      <c r="EX14" s="129">
        <v>100547.90613417582</v>
      </c>
      <c r="EY14" s="129">
        <f t="shared" si="23"/>
        <v>100547.90613417582</v>
      </c>
      <c r="EZ14" s="129">
        <f t="shared" si="24"/>
        <v>280805</v>
      </c>
      <c r="FA14" s="129">
        <f t="shared" si="36"/>
        <v>190676.45306708792</v>
      </c>
    </row>
    <row r="15" spans="1:157" s="8" customFormat="1" x14ac:dyDescent="0.2">
      <c r="A15" s="21">
        <v>4</v>
      </c>
      <c r="B15" s="20" t="s">
        <v>290</v>
      </c>
      <c r="C15" s="30">
        <v>1</v>
      </c>
      <c r="D15" s="12"/>
      <c r="E15" s="129">
        <v>462454.372875884</v>
      </c>
      <c r="F15" s="129">
        <v>486773</v>
      </c>
      <c r="G15" s="129">
        <v>203614.80659081109</v>
      </c>
      <c r="H15" s="129">
        <f>+IF(E15="N/A","N/A",MIN(E15:G15))</f>
        <v>203614.80659081109</v>
      </c>
      <c r="I15" s="129">
        <f>+IF(E15="N/A","N/A",ROUND(AVERAGE(E15:G15),0))</f>
        <v>384281</v>
      </c>
      <c r="J15" s="129">
        <f t="shared" si="26"/>
        <v>293947.90329540556</v>
      </c>
      <c r="K15" s="2"/>
      <c r="L15" s="129">
        <v>478640.27592653997</v>
      </c>
      <c r="M15" s="129">
        <v>486773</v>
      </c>
      <c r="N15" s="163" t="s">
        <v>8</v>
      </c>
      <c r="O15" s="129">
        <f>+IF(L15="N/A","N/A",MIN(L15:N15))</f>
        <v>478640.27592653997</v>
      </c>
      <c r="P15" s="129">
        <f>+IF(L15="N/A","N/A",ROUND(AVERAGE(L15:N15),0))</f>
        <v>482707</v>
      </c>
      <c r="Q15" s="129">
        <f t="shared" si="27"/>
        <v>480673.63796326995</v>
      </c>
      <c r="R15" s="2"/>
      <c r="S15" s="129">
        <v>364804.38872330001</v>
      </c>
      <c r="T15" s="129">
        <v>418624.77999999997</v>
      </c>
      <c r="U15" s="129">
        <v>160620.33231829631</v>
      </c>
      <c r="V15" s="129">
        <f>+IF(S15="N/A","N/A",MIN(S15:U15))</f>
        <v>160620.33231829631</v>
      </c>
      <c r="W15" s="129">
        <f>+IF(S15="N/A","N/A",ROUND(AVERAGE(S15:U15),0))</f>
        <v>314683</v>
      </c>
      <c r="X15" s="129">
        <f t="shared" si="0"/>
        <v>237651.66615914815</v>
      </c>
      <c r="Y15" s="2"/>
      <c r="Z15" s="129">
        <v>888660.13500000001</v>
      </c>
      <c r="AA15" s="129">
        <v>924868.7</v>
      </c>
      <c r="AB15" s="129">
        <v>391269.65193937503</v>
      </c>
      <c r="AC15" s="129">
        <f>+IF(Z15="N/A","N/A",MIN(Z15:AB15))</f>
        <v>391269.65193937503</v>
      </c>
      <c r="AD15" s="129">
        <f>+IF(Z15="N/A","N/A",ROUND(AVERAGE(Z15:AB15),0))</f>
        <v>734933</v>
      </c>
      <c r="AE15" s="129">
        <f t="shared" si="28"/>
        <v>563101.32596968755</v>
      </c>
      <c r="AF15" s="2"/>
      <c r="AG15" s="129">
        <v>668580.25499999989</v>
      </c>
      <c r="AH15" s="129">
        <v>462434.35</v>
      </c>
      <c r="AI15" s="129">
        <v>294370.31477437494</v>
      </c>
      <c r="AJ15" s="129">
        <f>+IF(AG15="N/A","N/A",MIN(AG15:AI15))</f>
        <v>294370.31477437494</v>
      </c>
      <c r="AK15" s="129">
        <f>+IF(AG15="N/A","N/A",ROUND(AVERAGE(AG15:AI15),0))</f>
        <v>475128</v>
      </c>
      <c r="AL15" s="129">
        <f t="shared" si="2"/>
        <v>384749.15738718747</v>
      </c>
      <c r="AM15" s="120"/>
      <c r="AN15" s="129">
        <v>328682.28483354003</v>
      </c>
      <c r="AO15" s="129">
        <v>453185.66299999994</v>
      </c>
      <c r="AP15" s="129">
        <v>144716.07099316741</v>
      </c>
      <c r="AQ15" s="129">
        <f>+IF(AN15="N/A","N/A",MIN(AN15:AP15))</f>
        <v>144716.07099316741</v>
      </c>
      <c r="AR15" s="129">
        <f>+IF(AN15="N/A","N/A",ROUND(AVERAGE(AN15:AP15),0))</f>
        <v>308861</v>
      </c>
      <c r="AS15" s="129">
        <f t="shared" si="3"/>
        <v>226788.5354965837</v>
      </c>
      <c r="AT15" s="120"/>
      <c r="AU15" s="129">
        <v>415972.87425554002</v>
      </c>
      <c r="AV15" s="129">
        <v>516631.65581999987</v>
      </c>
      <c r="AW15" s="129">
        <v>183149.39009409549</v>
      </c>
      <c r="AX15" s="129">
        <f>+IF(AU15="N/A","N/A",MIN(AU15:AW15))</f>
        <v>183149.39009409549</v>
      </c>
      <c r="AY15" s="129">
        <f>+IF(AU15="N/A","N/A",ROUND(AVERAGE(AU15:AW15),0))</f>
        <v>371918</v>
      </c>
      <c r="AZ15" s="129">
        <f t="shared" si="4"/>
        <v>277533.69504704775</v>
      </c>
      <c r="BA15" s="120"/>
      <c r="BB15" s="129">
        <v>690971.60387065448</v>
      </c>
      <c r="BC15" s="129">
        <v>980360.82200000004</v>
      </c>
      <c r="BD15" s="129">
        <v>304229.03908755025</v>
      </c>
      <c r="BE15" s="129">
        <f t="shared" si="5"/>
        <v>304229.03908755025</v>
      </c>
      <c r="BF15" s="129">
        <f t="shared" si="6"/>
        <v>658520</v>
      </c>
      <c r="BG15" s="129">
        <f t="shared" si="7"/>
        <v>481374.51954377512</v>
      </c>
      <c r="BH15" s="120"/>
      <c r="BI15" s="129">
        <v>412621.21370624</v>
      </c>
      <c r="BJ15" s="129">
        <v>480467.43991259992</v>
      </c>
      <c r="BK15" s="129">
        <v>181673.68188474324</v>
      </c>
      <c r="BL15" s="129">
        <f>+IF(BI15="N/A","N/A",MIN(BI15:BK15))</f>
        <v>181673.68188474324</v>
      </c>
      <c r="BM15" s="129">
        <f>+IF(BI15="N/A","N/A",ROUND(AVERAGE(BI15:BK15),0))</f>
        <v>358254</v>
      </c>
      <c r="BN15" s="129">
        <f t="shared" si="29"/>
        <v>269963.84094237164</v>
      </c>
      <c r="BO15" s="120"/>
      <c r="BP15" s="129">
        <v>412957.87204409402</v>
      </c>
      <c r="BQ15" s="129">
        <v>477037.54</v>
      </c>
      <c r="BR15" s="129">
        <v>181821.90974541425</v>
      </c>
      <c r="BS15" s="129">
        <f>+IF(BP15="N/A","N/A",MIN(BP15:BR15))</f>
        <v>181821.90974541425</v>
      </c>
      <c r="BT15" s="129">
        <f>+IF(BP15="N/A","N/A",ROUND(AVERAGE(BP15:BR15),0))</f>
        <v>357272</v>
      </c>
      <c r="BU15" s="129">
        <f t="shared" si="9"/>
        <v>269546.95487270714</v>
      </c>
      <c r="BV15" s="2"/>
      <c r="BW15" s="129">
        <v>442336.55404409411</v>
      </c>
      <c r="BX15" s="129">
        <v>548593.17099999997</v>
      </c>
      <c r="BY15" s="129">
        <v>194757.09860766426</v>
      </c>
      <c r="BZ15" s="129">
        <f t="shared" si="10"/>
        <v>194757.09860766426</v>
      </c>
      <c r="CA15" s="129">
        <f t="shared" si="11"/>
        <v>395229</v>
      </c>
      <c r="CB15" s="129">
        <f t="shared" si="12"/>
        <v>294993.04930383211</v>
      </c>
      <c r="CC15" s="120"/>
      <c r="CD15" s="129">
        <v>763023.99063450005</v>
      </c>
      <c r="CE15" s="129">
        <v>634217.02068463189</v>
      </c>
      <c r="CF15" s="129">
        <v>335953.10454311513</v>
      </c>
      <c r="CG15" s="129">
        <f>+IF(CD15="N/A","N/A",MIN(CD15:CF15))</f>
        <v>335953.10454311513</v>
      </c>
      <c r="CH15" s="129">
        <f>+IF(CD15="N/A","N/A",ROUND(AVERAGE(CD15:CF15),0))</f>
        <v>577731</v>
      </c>
      <c r="CI15" s="129">
        <f t="shared" si="13"/>
        <v>456842.05227155756</v>
      </c>
      <c r="CJ15" s="120"/>
      <c r="CK15" s="129">
        <v>746928.10800000012</v>
      </c>
      <c r="CL15" s="129">
        <v>535450.30000000005</v>
      </c>
      <c r="CM15" s="129">
        <v>328866.22155150003</v>
      </c>
      <c r="CN15" s="129">
        <f>+IF(CK15="N/A","N/A",MIN(CK15:CM15))</f>
        <v>328866.22155150003</v>
      </c>
      <c r="CO15" s="129">
        <f>+IF(CK15="N/A","N/A",ROUND(AVERAGE(CK15:CM15),0))</f>
        <v>537082</v>
      </c>
      <c r="CP15" s="129">
        <f t="shared" si="30"/>
        <v>432974.11077575001</v>
      </c>
      <c r="CQ15" s="120"/>
      <c r="CR15" s="129">
        <v>777967.32419999992</v>
      </c>
      <c r="CS15" s="129">
        <v>583640.82700000005</v>
      </c>
      <c r="CT15" s="129">
        <v>342532.52978422499</v>
      </c>
      <c r="CU15" s="129">
        <f>+IF(CR15="N/A","N/A",MIN(CR15:CT15))</f>
        <v>342532.52978422499</v>
      </c>
      <c r="CV15" s="129">
        <f>+IF(CR15="N/A","N/A",ROUND(AVERAGE(CR15:CT15),0))</f>
        <v>568047</v>
      </c>
      <c r="CW15" s="129">
        <f t="shared" si="31"/>
        <v>455289.76489211246</v>
      </c>
      <c r="CX15" s="120"/>
      <c r="CY15" s="129">
        <v>676627.45920000004</v>
      </c>
      <c r="CZ15" s="129">
        <v>571968.01046000002</v>
      </c>
      <c r="DA15" s="129">
        <v>297913.43172360002</v>
      </c>
      <c r="DB15" s="129">
        <f>+IF(CY15="N/A","N/A",MIN(CY15:DA15))</f>
        <v>297913.43172360002</v>
      </c>
      <c r="DC15" s="129">
        <f>+IF(CY15="N/A","N/A",ROUND(AVERAGE(CY15:DA15),0))</f>
        <v>515503</v>
      </c>
      <c r="DD15" s="129">
        <f t="shared" si="32"/>
        <v>406708.21586180001</v>
      </c>
      <c r="DE15" s="120"/>
      <c r="DF15" s="129">
        <v>391905.96118554007</v>
      </c>
      <c r="DG15" s="129">
        <v>560528.65025079995</v>
      </c>
      <c r="DH15" s="129">
        <v>172552.92882698341</v>
      </c>
      <c r="DI15" s="129">
        <f>+IF(DF15="N/A","N/A",MIN(DF15:DH15))</f>
        <v>172552.92882698341</v>
      </c>
      <c r="DJ15" s="129">
        <f>+IF(DF15="N/A","N/A",ROUND(AVERAGE(DF15:DH15),0))</f>
        <v>374996</v>
      </c>
      <c r="DK15" s="129">
        <f t="shared" si="17"/>
        <v>273774.46441349172</v>
      </c>
      <c r="DL15" s="120"/>
      <c r="DM15" s="129">
        <v>577301.96736000013</v>
      </c>
      <c r="DN15" s="129">
        <v>650213.23429092788</v>
      </c>
      <c r="DO15" s="129">
        <v>254181.24537888006</v>
      </c>
      <c r="DP15" s="129">
        <f>+IF(DM15="N/A","N/A",MIN(DM15:DO15))</f>
        <v>254181.24537888006</v>
      </c>
      <c r="DQ15" s="129">
        <f>+IF(DM15="N/A","N/A",ROUND(AVERAGE(DM15:DO15),0))</f>
        <v>493899</v>
      </c>
      <c r="DR15" s="129">
        <f t="shared" si="18"/>
        <v>374040.12268944003</v>
      </c>
      <c r="DS15" s="120"/>
      <c r="DT15" s="129">
        <v>427612.84341209411</v>
      </c>
      <c r="DU15" s="129">
        <v>838775.07223529695</v>
      </c>
      <c r="DV15" s="129">
        <v>188274.37151398326</v>
      </c>
      <c r="DW15" s="129">
        <f>+IF(DT15="N/A","N/A",MIN(DT15:DV15))</f>
        <v>188274.37151398326</v>
      </c>
      <c r="DX15" s="129">
        <f>+IF(DT15="N/A","N/A",ROUND(AVERAGE(DT15:DV15),0))</f>
        <v>484887</v>
      </c>
      <c r="DY15" s="129">
        <f t="shared" si="33"/>
        <v>336580.68575699162</v>
      </c>
      <c r="DZ15" s="120"/>
      <c r="EA15" s="129">
        <v>394248.09596954013</v>
      </c>
      <c r="EB15" s="129">
        <v>560528.65025079995</v>
      </c>
      <c r="EC15" s="129">
        <v>173584.15125458877</v>
      </c>
      <c r="ED15" s="129">
        <f>+IF(EA15="N/A","N/A",MIN(EA15:EC15))</f>
        <v>173584.15125458877</v>
      </c>
      <c r="EE15" s="129">
        <f>+IF(EA15="N/A","N/A",ROUND(AVERAGE(EA15:EC15),0))</f>
        <v>376120</v>
      </c>
      <c r="EF15" s="129">
        <f t="shared" si="34"/>
        <v>274852.07562729437</v>
      </c>
      <c r="EG15" s="120"/>
      <c r="EH15" s="129">
        <v>696492.55756800016</v>
      </c>
      <c r="EI15" s="129">
        <v>706266.09931600792</v>
      </c>
      <c r="EJ15" s="129">
        <v>306659.86899254407</v>
      </c>
      <c r="EK15" s="129">
        <f>+IF(EH15="N/A","N/A",MIN(EH15:EJ15))</f>
        <v>306659.86899254407</v>
      </c>
      <c r="EL15" s="129">
        <f>+IF(EH15="N/A","N/A",ROUND(AVERAGE(EH15:EJ15),0))</f>
        <v>569806</v>
      </c>
      <c r="EM15" s="129">
        <f t="shared" si="35"/>
        <v>438232.93449627201</v>
      </c>
      <c r="EN15" s="120"/>
      <c r="EO15" s="129">
        <v>781360.94517120009</v>
      </c>
      <c r="EP15" s="129">
        <v>1193589.7078440534</v>
      </c>
      <c r="EQ15" s="129">
        <v>344026.71281766967</v>
      </c>
      <c r="ER15" s="129">
        <f>+IF(EO15="N/A","N/A",MIN(EO15:EQ15))</f>
        <v>344026.71281766967</v>
      </c>
      <c r="ES15" s="129">
        <f>+IF(EO15="N/A","N/A",ROUND(AVERAGE(EO15:EQ15),0))</f>
        <v>772992</v>
      </c>
      <c r="ET15" s="129">
        <f t="shared" si="22"/>
        <v>558509.35640883481</v>
      </c>
      <c r="EU15" s="120"/>
      <c r="EV15" s="129">
        <v>762052.06955750403</v>
      </c>
      <c r="EW15" s="129">
        <v>1157782.0166087318</v>
      </c>
      <c r="EX15" s="129">
        <v>335525.17579225602</v>
      </c>
      <c r="EY15" s="129">
        <f t="shared" si="23"/>
        <v>335525.17579225602</v>
      </c>
      <c r="EZ15" s="129">
        <f t="shared" si="24"/>
        <v>751786</v>
      </c>
      <c r="FA15" s="129">
        <f t="shared" si="36"/>
        <v>543655.58789612795</v>
      </c>
    </row>
    <row r="16" spans="1:157" s="8" customFormat="1" x14ac:dyDescent="0.2">
      <c r="A16" s="21">
        <v>5</v>
      </c>
      <c r="B16" s="20" t="s">
        <v>291</v>
      </c>
      <c r="C16" s="30">
        <v>1</v>
      </c>
      <c r="D16" s="12"/>
      <c r="E16" s="129">
        <v>231611.09778450444</v>
      </c>
      <c r="F16" s="129">
        <v>296781</v>
      </c>
      <c r="G16" s="129">
        <v>101976.43626203577</v>
      </c>
      <c r="H16" s="129">
        <f>+IF(E16="N/A","N/A",MIN(E16:G16))</f>
        <v>101976.43626203577</v>
      </c>
      <c r="I16" s="129">
        <f>+IF(E16="N/A","N/A",ROUND(AVERAGE(E16:G16),0))</f>
        <v>210123</v>
      </c>
      <c r="J16" s="129">
        <f t="shared" si="26"/>
        <v>156049.71813101787</v>
      </c>
      <c r="K16" s="2"/>
      <c r="L16" s="129">
        <v>239717.48620696209</v>
      </c>
      <c r="M16" s="129">
        <v>296781</v>
      </c>
      <c r="N16" s="163" t="s">
        <v>8</v>
      </c>
      <c r="O16" s="129">
        <f>+IF(L16="N/A","N/A",MIN(L16:N16))</f>
        <v>239717.48620696209</v>
      </c>
      <c r="P16" s="129">
        <f>+IF(L16="N/A","N/A",ROUND(AVERAGE(L16:N16),0))</f>
        <v>268249</v>
      </c>
      <c r="Q16" s="129">
        <f t="shared" si="27"/>
        <v>253983.24310348104</v>
      </c>
      <c r="R16" s="2"/>
      <c r="S16" s="129">
        <v>200280.14161545917</v>
      </c>
      <c r="T16" s="129">
        <v>255231.66</v>
      </c>
      <c r="U16" s="129">
        <v>88181.677352106548</v>
      </c>
      <c r="V16" s="129">
        <f>+IF(S16="N/A","N/A",MIN(S16:U16))</f>
        <v>88181.677352106548</v>
      </c>
      <c r="W16" s="129">
        <f>+IF(S16="N/A","N/A",ROUND(AVERAGE(S16:U16),0))</f>
        <v>181231</v>
      </c>
      <c r="X16" s="129">
        <f t="shared" si="0"/>
        <v>134706.33867605327</v>
      </c>
      <c r="Y16" s="2"/>
      <c r="Z16" s="129">
        <v>287253.36</v>
      </c>
      <c r="AA16" s="129">
        <v>563883.9</v>
      </c>
      <c r="AB16" s="129">
        <v>126475.26062999999</v>
      </c>
      <c r="AC16" s="129">
        <f>+IF(Z16="N/A","N/A",MIN(Z16:AB16))</f>
        <v>126475.26062999999</v>
      </c>
      <c r="AD16" s="129">
        <f>+IF(Z16="N/A","N/A",ROUND(AVERAGE(Z16:AB16),0))</f>
        <v>325871</v>
      </c>
      <c r="AE16" s="129">
        <f t="shared" si="28"/>
        <v>226173.13031499999</v>
      </c>
      <c r="AF16" s="2"/>
      <c r="AG16" s="129">
        <v>261196.56</v>
      </c>
      <c r="AH16" s="129">
        <v>281941.95</v>
      </c>
      <c r="AI16" s="129">
        <v>115002.66872999999</v>
      </c>
      <c r="AJ16" s="129">
        <f>+IF(AG16="N/A","N/A",MIN(AG16:AI16))</f>
        <v>115002.66872999999</v>
      </c>
      <c r="AK16" s="129">
        <f>+IF(AG16="N/A","N/A",ROUND(AVERAGE(AG16:AI16),0))</f>
        <v>219380</v>
      </c>
      <c r="AL16" s="129">
        <f t="shared" si="2"/>
        <v>167191.33436499999</v>
      </c>
      <c r="AM16" s="120"/>
      <c r="AN16" s="129">
        <v>235914.70547444286</v>
      </c>
      <c r="AO16" s="129">
        <v>276303.11100000003</v>
      </c>
      <c r="AP16" s="129">
        <v>103871.27886451823</v>
      </c>
      <c r="AQ16" s="129">
        <f>+IF(AN16="N/A","N/A",MIN(AN16:AP16))</f>
        <v>103871.27886451823</v>
      </c>
      <c r="AR16" s="129">
        <f>+IF(AN16="N/A","N/A",ROUND(AVERAGE(AN16:AP16),0))</f>
        <v>205363</v>
      </c>
      <c r="AS16" s="129">
        <f t="shared" si="3"/>
        <v>154617.13943225911</v>
      </c>
      <c r="AT16" s="120"/>
      <c r="AU16" s="129">
        <v>194129.5681144429</v>
      </c>
      <c r="AV16" s="129">
        <v>314985.54654000001</v>
      </c>
      <c r="AW16" s="129">
        <v>85473.631094388256</v>
      </c>
      <c r="AX16" s="129">
        <f>+IF(AU16="N/A","N/A",MIN(AU16:AW16))</f>
        <v>85473.631094388256</v>
      </c>
      <c r="AY16" s="129">
        <f>+IF(AU16="N/A","N/A",ROUND(AVERAGE(AU16:AW16),0))</f>
        <v>198196</v>
      </c>
      <c r="AZ16" s="129">
        <f t="shared" si="4"/>
        <v>141834.81554719413</v>
      </c>
      <c r="BA16" s="120"/>
      <c r="BB16" s="129">
        <v>303087.175407845</v>
      </c>
      <c r="BC16" s="129">
        <v>597716.93400000001</v>
      </c>
      <c r="BD16" s="129">
        <v>133446.75760561242</v>
      </c>
      <c r="BE16" s="129">
        <f t="shared" si="5"/>
        <v>133446.75760561242</v>
      </c>
      <c r="BF16" s="129">
        <f t="shared" si="6"/>
        <v>344750</v>
      </c>
      <c r="BG16" s="129">
        <f t="shared" si="7"/>
        <v>239098.3788028062</v>
      </c>
      <c r="BH16" s="120"/>
      <c r="BI16" s="129">
        <v>192273.32290964288</v>
      </c>
      <c r="BJ16" s="129">
        <v>292936.55828220001</v>
      </c>
      <c r="BK16" s="129">
        <v>84656.341799424845</v>
      </c>
      <c r="BL16" s="129">
        <f>+IF(BI16="N/A","N/A",MIN(BI16:BK16))</f>
        <v>84656.341799424845</v>
      </c>
      <c r="BM16" s="129">
        <f>+IF(BI16="N/A","N/A",ROUND(AVERAGE(BI16:BK16),0))</f>
        <v>189955</v>
      </c>
      <c r="BN16" s="129">
        <f t="shared" si="29"/>
        <v>137305.67089971242</v>
      </c>
      <c r="BO16" s="120"/>
      <c r="BP16" s="129">
        <v>211477.91058508717</v>
      </c>
      <c r="BQ16" s="129">
        <v>290845.38</v>
      </c>
      <c r="BR16" s="129">
        <v>93111.961714692341</v>
      </c>
      <c r="BS16" s="129">
        <f>+IF(BP16="N/A","N/A",MIN(BP16:BR16))</f>
        <v>93111.961714692341</v>
      </c>
      <c r="BT16" s="129">
        <f>+IF(BP16="N/A","N/A",ROUND(AVERAGE(BP16:BR16),0))</f>
        <v>198478</v>
      </c>
      <c r="BU16" s="129">
        <f t="shared" si="9"/>
        <v>145794.98085734618</v>
      </c>
      <c r="BV16" s="2"/>
      <c r="BW16" s="129">
        <v>227748.66258508715</v>
      </c>
      <c r="BX16" s="129">
        <v>334472.18699999998</v>
      </c>
      <c r="BY16" s="129">
        <v>100275.83823069233</v>
      </c>
      <c r="BZ16" s="129">
        <f t="shared" si="10"/>
        <v>100275.83823069233</v>
      </c>
      <c r="CA16" s="129">
        <f t="shared" si="11"/>
        <v>220832</v>
      </c>
      <c r="CB16" s="129">
        <f t="shared" si="12"/>
        <v>160553.91911534616</v>
      </c>
      <c r="CC16" s="120"/>
      <c r="CD16" s="129">
        <v>246093.48626400001</v>
      </c>
      <c r="CE16" s="129">
        <v>386676.25693250401</v>
      </c>
      <c r="CF16" s="129">
        <v>108352.91122298701</v>
      </c>
      <c r="CG16" s="129">
        <f>+IF(CD16="N/A","N/A",MIN(CD16:CF16))</f>
        <v>108352.91122298701</v>
      </c>
      <c r="CH16" s="129">
        <f>+IF(CD16="N/A","N/A",ROUND(AVERAGE(CD16:CF16),0))</f>
        <v>247041</v>
      </c>
      <c r="CI16" s="129">
        <f t="shared" si="13"/>
        <v>177696.9556114935</v>
      </c>
      <c r="CJ16" s="120"/>
      <c r="CK16" s="129">
        <v>285602.68799999997</v>
      </c>
      <c r="CL16" s="129">
        <v>326459.10000000003</v>
      </c>
      <c r="CM16" s="129">
        <v>125748.48350399999</v>
      </c>
      <c r="CN16" s="129">
        <f>+IF(CK16="N/A","N/A",MIN(CK16:CM16))</f>
        <v>125748.48350399999</v>
      </c>
      <c r="CO16" s="129">
        <f>+IF(CK16="N/A","N/A",ROUND(AVERAGE(CK16:CM16),0))</f>
        <v>245937</v>
      </c>
      <c r="CP16" s="129">
        <f t="shared" si="30"/>
        <v>185842.741752</v>
      </c>
      <c r="CQ16" s="120"/>
      <c r="CR16" s="129">
        <v>302793.09120000002</v>
      </c>
      <c r="CS16" s="129">
        <v>355840.41900000005</v>
      </c>
      <c r="CT16" s="129">
        <v>133317.2747796</v>
      </c>
      <c r="CU16" s="129">
        <f>+IF(CR16="N/A","N/A",MIN(CR16:CT16))</f>
        <v>133317.2747796</v>
      </c>
      <c r="CV16" s="129">
        <f>+IF(CR16="N/A","N/A",ROUND(AVERAGE(CR16:CT16),0))</f>
        <v>263984</v>
      </c>
      <c r="CW16" s="129">
        <f t="shared" si="31"/>
        <v>198650.63738979999</v>
      </c>
      <c r="CX16" s="120"/>
      <c r="CY16" s="129">
        <v>262682.15040000004</v>
      </c>
      <c r="CZ16" s="129">
        <v>348723.61062000005</v>
      </c>
      <c r="DA16" s="129">
        <v>115656.7618032</v>
      </c>
      <c r="DB16" s="129">
        <f>+IF(CY16="N/A","N/A",MIN(CY16:DA16))</f>
        <v>115656.7618032</v>
      </c>
      <c r="DC16" s="129">
        <f>+IF(CY16="N/A","N/A",ROUND(AVERAGE(CY16:DA16),0))</f>
        <v>242354</v>
      </c>
      <c r="DD16" s="129">
        <f t="shared" si="32"/>
        <v>179005.3809016</v>
      </c>
      <c r="DE16" s="120"/>
      <c r="DF16" s="129">
        <v>225883.43315444287</v>
      </c>
      <c r="DG16" s="129">
        <v>341749.13840760005</v>
      </c>
      <c r="DH16" s="129">
        <v>99454.593255958243</v>
      </c>
      <c r="DI16" s="129">
        <f>+IF(DF16="N/A","N/A",MIN(DF16:DH16))</f>
        <v>99454.593255958243</v>
      </c>
      <c r="DJ16" s="129">
        <f>+IF(DF16="N/A","N/A",ROUND(AVERAGE(DF16:DH16),0))</f>
        <v>222362</v>
      </c>
      <c r="DK16" s="129">
        <f t="shared" si="17"/>
        <v>160908.29662797911</v>
      </c>
      <c r="DL16" s="120"/>
      <c r="DM16" s="129">
        <v>244345.72031999999</v>
      </c>
      <c r="DN16" s="129">
        <v>396429.00055281603</v>
      </c>
      <c r="DO16" s="129">
        <v>107583.38444256</v>
      </c>
      <c r="DP16" s="129">
        <f>+IF(DM16="N/A","N/A",MIN(DM16:DO16))</f>
        <v>107583.38444256</v>
      </c>
      <c r="DQ16" s="129">
        <f>+IF(DM16="N/A","N/A",ROUND(AVERAGE(DM16:DO16),0))</f>
        <v>249453</v>
      </c>
      <c r="DR16" s="129">
        <f t="shared" si="18"/>
        <v>178518.19222128001</v>
      </c>
      <c r="DS16" s="120"/>
      <c r="DT16" s="129">
        <v>247600.48919308721</v>
      </c>
      <c r="DU16" s="129">
        <v>511393.4107131327</v>
      </c>
      <c r="DV16" s="129">
        <v>109016.43205430635</v>
      </c>
      <c r="DW16" s="129">
        <f>+IF(DT16="N/A","N/A",MIN(DT16:DV16))</f>
        <v>109016.43205430635</v>
      </c>
      <c r="DX16" s="129">
        <f>+IF(DT16="N/A","N/A",ROUND(AVERAGE(DT16:DV16),0))</f>
        <v>289337</v>
      </c>
      <c r="DY16" s="129">
        <f t="shared" si="33"/>
        <v>199176.71602715319</v>
      </c>
      <c r="DZ16" s="120"/>
      <c r="EA16" s="129">
        <v>201864.2890726107</v>
      </c>
      <c r="EB16" s="129">
        <v>341749.13840760005</v>
      </c>
      <c r="EC16" s="129">
        <v>88879.164276261552</v>
      </c>
      <c r="ED16" s="129">
        <f>+IF(EA16="N/A","N/A",MIN(EA16:EC16))</f>
        <v>88879.164276261552</v>
      </c>
      <c r="EE16" s="129">
        <f>+IF(EA16="N/A","N/A",ROUND(AVERAGE(EA16:EC16),0))</f>
        <v>210831</v>
      </c>
      <c r="EF16" s="129">
        <f t="shared" si="34"/>
        <v>149855.08213813079</v>
      </c>
      <c r="EG16" s="120"/>
      <c r="EH16" s="129">
        <v>266349.43641600001</v>
      </c>
      <c r="EI16" s="129">
        <v>430603.91439357609</v>
      </c>
      <c r="EJ16" s="129">
        <v>117271.437275328</v>
      </c>
      <c r="EK16" s="129">
        <f>+IF(EH16="N/A","N/A",MIN(EH16:EJ16))</f>
        <v>117271.437275328</v>
      </c>
      <c r="EL16" s="129">
        <f>+IF(EH16="N/A","N/A",ROUND(AVERAGE(EH16:EJ16),0))</f>
        <v>271408</v>
      </c>
      <c r="EM16" s="129">
        <f t="shared" si="35"/>
        <v>194339.71863766399</v>
      </c>
      <c r="EN16" s="120"/>
      <c r="EO16" s="129">
        <v>304672.57528320007</v>
      </c>
      <c r="EP16" s="129">
        <v>727720.61532514356</v>
      </c>
      <c r="EQ16" s="129">
        <v>134144.79595906564</v>
      </c>
      <c r="ER16" s="129">
        <f>+IF(EO16="N/A","N/A",MIN(EO16:EQ16))</f>
        <v>134144.79595906564</v>
      </c>
      <c r="ES16" s="129">
        <f>+IF(EO16="N/A","N/A",ROUND(AVERAGE(EO16:EQ16),0))</f>
        <v>388846</v>
      </c>
      <c r="ET16" s="129">
        <f t="shared" si="22"/>
        <v>261495.39797953283</v>
      </c>
      <c r="EU16" s="120"/>
      <c r="EV16" s="129">
        <v>293978.76926054404</v>
      </c>
      <c r="EW16" s="129">
        <v>705888.99686538929</v>
      </c>
      <c r="EX16" s="129">
        <v>129436.40228234038</v>
      </c>
      <c r="EY16" s="129">
        <f t="shared" si="23"/>
        <v>129436.40228234038</v>
      </c>
      <c r="EZ16" s="129">
        <f t="shared" si="24"/>
        <v>376435</v>
      </c>
      <c r="FA16" s="129">
        <f t="shared" si="36"/>
        <v>252935.7011411702</v>
      </c>
    </row>
    <row r="17" spans="1:157" s="8" customFormat="1" x14ac:dyDescent="0.2">
      <c r="A17" s="21">
        <v>6</v>
      </c>
      <c r="B17" s="20" t="s">
        <v>292</v>
      </c>
      <c r="C17" s="30">
        <v>1</v>
      </c>
      <c r="D17" s="12"/>
      <c r="E17" s="163" t="s">
        <v>8</v>
      </c>
      <c r="F17" s="163" t="s">
        <v>8</v>
      </c>
      <c r="G17" s="163" t="s">
        <v>8</v>
      </c>
      <c r="H17" s="163" t="s">
        <v>8</v>
      </c>
      <c r="I17" s="163" t="s">
        <v>8</v>
      </c>
      <c r="J17" s="163" t="s">
        <v>8</v>
      </c>
      <c r="K17" s="2"/>
      <c r="L17" s="163" t="s">
        <v>8</v>
      </c>
      <c r="M17" s="163" t="s">
        <v>8</v>
      </c>
      <c r="N17" s="163" t="s">
        <v>8</v>
      </c>
      <c r="O17" s="163" t="s">
        <v>8</v>
      </c>
      <c r="P17" s="163" t="s">
        <v>8</v>
      </c>
      <c r="Q17" s="163" t="s">
        <v>8</v>
      </c>
      <c r="R17" s="2"/>
      <c r="S17" s="163" t="s">
        <v>8</v>
      </c>
      <c r="T17" s="163" t="s">
        <v>8</v>
      </c>
      <c r="U17" s="163" t="s">
        <v>8</v>
      </c>
      <c r="V17" s="163" t="s">
        <v>8</v>
      </c>
      <c r="W17" s="163" t="s">
        <v>8</v>
      </c>
      <c r="X17" s="163" t="s">
        <v>8</v>
      </c>
      <c r="Y17" s="2"/>
      <c r="Z17" s="163" t="s">
        <v>8</v>
      </c>
      <c r="AA17" s="163" t="s">
        <v>8</v>
      </c>
      <c r="AB17" s="163" t="s">
        <v>8</v>
      </c>
      <c r="AC17" s="163" t="s">
        <v>8</v>
      </c>
      <c r="AD17" s="163" t="s">
        <v>8</v>
      </c>
      <c r="AE17" s="163" t="s">
        <v>8</v>
      </c>
      <c r="AF17" s="2"/>
      <c r="AG17" s="163" t="s">
        <v>8</v>
      </c>
      <c r="AH17" s="163" t="s">
        <v>8</v>
      </c>
      <c r="AI17" s="163" t="s">
        <v>8</v>
      </c>
      <c r="AJ17" s="163" t="s">
        <v>8</v>
      </c>
      <c r="AK17" s="163" t="s">
        <v>8</v>
      </c>
      <c r="AL17" s="163" t="s">
        <v>8</v>
      </c>
      <c r="AM17" s="120"/>
      <c r="AN17" s="163" t="s">
        <v>8</v>
      </c>
      <c r="AO17" s="163" t="s">
        <v>8</v>
      </c>
      <c r="AP17" s="163" t="s">
        <v>8</v>
      </c>
      <c r="AQ17" s="163" t="s">
        <v>8</v>
      </c>
      <c r="AR17" s="163" t="s">
        <v>8</v>
      </c>
      <c r="AS17" s="163" t="s">
        <v>8</v>
      </c>
      <c r="AT17" s="120"/>
      <c r="AU17" s="163" t="s">
        <v>8</v>
      </c>
      <c r="AV17" s="163" t="s">
        <v>8</v>
      </c>
      <c r="AW17" s="163" t="s">
        <v>8</v>
      </c>
      <c r="AX17" s="163" t="s">
        <v>8</v>
      </c>
      <c r="AY17" s="163" t="s">
        <v>8</v>
      </c>
      <c r="AZ17" s="163" t="s">
        <v>8</v>
      </c>
      <c r="BA17" s="120"/>
      <c r="BB17" s="129">
        <v>301289.25094703201</v>
      </c>
      <c r="BC17" s="129">
        <v>784546</v>
      </c>
      <c r="BD17" s="129"/>
      <c r="BE17" s="129">
        <f t="shared" si="5"/>
        <v>301289.25094703201</v>
      </c>
      <c r="BF17" s="129">
        <f t="shared" si="6"/>
        <v>542918</v>
      </c>
      <c r="BG17" s="129">
        <f t="shared" si="7"/>
        <v>422103.625473516</v>
      </c>
      <c r="BH17" s="120"/>
      <c r="BI17" s="163" t="s">
        <v>8</v>
      </c>
      <c r="BJ17" s="163" t="s">
        <v>8</v>
      </c>
      <c r="BK17" s="163" t="s">
        <v>8</v>
      </c>
      <c r="BL17" s="163" t="s">
        <v>8</v>
      </c>
      <c r="BM17" s="163" t="s">
        <v>8</v>
      </c>
      <c r="BN17" s="163" t="s">
        <v>8</v>
      </c>
      <c r="BO17" s="120"/>
      <c r="BP17" s="163" t="s">
        <v>8</v>
      </c>
      <c r="BQ17" s="163" t="s">
        <v>8</v>
      </c>
      <c r="BR17" s="163" t="s">
        <v>8</v>
      </c>
      <c r="BS17" s="163" t="s">
        <v>8</v>
      </c>
      <c r="BT17" s="163" t="s">
        <v>8</v>
      </c>
      <c r="BU17" s="163" t="s">
        <v>8</v>
      </c>
      <c r="BV17" s="2"/>
      <c r="BW17" s="129">
        <v>238707.20473508659</v>
      </c>
      <c r="BX17" s="129">
        <v>274909</v>
      </c>
      <c r="BY17" s="129">
        <v>105100.7930181525</v>
      </c>
      <c r="BZ17" s="129">
        <f t="shared" si="10"/>
        <v>105100.7930181525</v>
      </c>
      <c r="CA17" s="129">
        <f t="shared" si="11"/>
        <v>206239</v>
      </c>
      <c r="CB17" s="129">
        <f t="shared" si="12"/>
        <v>155669.89650907624</v>
      </c>
      <c r="CC17" s="120"/>
      <c r="CD17" s="163" t="s">
        <v>8</v>
      </c>
      <c r="CE17" s="163" t="s">
        <v>8</v>
      </c>
      <c r="CF17" s="163" t="s">
        <v>8</v>
      </c>
      <c r="CG17" s="163" t="s">
        <v>8</v>
      </c>
      <c r="CH17" s="163" t="s">
        <v>8</v>
      </c>
      <c r="CI17" s="163" t="s">
        <v>8</v>
      </c>
      <c r="CJ17" s="120"/>
      <c r="CK17" s="163" t="s">
        <v>8</v>
      </c>
      <c r="CL17" s="163" t="s">
        <v>8</v>
      </c>
      <c r="CM17" s="163" t="s">
        <v>8</v>
      </c>
      <c r="CN17" s="163" t="s">
        <v>8</v>
      </c>
      <c r="CO17" s="163" t="s">
        <v>8</v>
      </c>
      <c r="CP17" s="163" t="s">
        <v>8</v>
      </c>
      <c r="CQ17" s="120"/>
      <c r="CR17" s="163" t="s">
        <v>8</v>
      </c>
      <c r="CS17" s="163" t="s">
        <v>8</v>
      </c>
      <c r="CT17" s="163" t="s">
        <v>8</v>
      </c>
      <c r="CU17" s="163" t="s">
        <v>8</v>
      </c>
      <c r="CV17" s="163" t="s">
        <v>8</v>
      </c>
      <c r="CW17" s="163" t="s">
        <v>8</v>
      </c>
      <c r="CX17" s="120"/>
      <c r="CY17" s="163" t="s">
        <v>8</v>
      </c>
      <c r="CZ17" s="163" t="s">
        <v>8</v>
      </c>
      <c r="DA17" s="163" t="s">
        <v>8</v>
      </c>
      <c r="DB17" s="163" t="s">
        <v>8</v>
      </c>
      <c r="DC17" s="163" t="s">
        <v>8</v>
      </c>
      <c r="DD17" s="163" t="s">
        <v>8</v>
      </c>
      <c r="DE17" s="120"/>
      <c r="DF17" s="163" t="s">
        <v>8</v>
      </c>
      <c r="DG17" s="163" t="s">
        <v>8</v>
      </c>
      <c r="DH17" s="163" t="s">
        <v>8</v>
      </c>
      <c r="DI17" s="163" t="s">
        <v>8</v>
      </c>
      <c r="DJ17" s="163" t="s">
        <v>8</v>
      </c>
      <c r="DK17" s="163" t="s">
        <v>8</v>
      </c>
      <c r="DL17" s="120"/>
      <c r="DM17" s="163" t="s">
        <v>8</v>
      </c>
      <c r="DN17" s="163" t="s">
        <v>8</v>
      </c>
      <c r="DO17" s="163" t="s">
        <v>8</v>
      </c>
      <c r="DP17" s="163" t="s">
        <v>8</v>
      </c>
      <c r="DQ17" s="163" t="s">
        <v>8</v>
      </c>
      <c r="DR17" s="163" t="s">
        <v>8</v>
      </c>
      <c r="DS17" s="120"/>
      <c r="DT17" s="163" t="s">
        <v>8</v>
      </c>
      <c r="DU17" s="163" t="s">
        <v>8</v>
      </c>
      <c r="DV17" s="163" t="s">
        <v>8</v>
      </c>
      <c r="DW17" s="163" t="s">
        <v>8</v>
      </c>
      <c r="DX17" s="163" t="s">
        <v>8</v>
      </c>
      <c r="DY17" s="163" t="s">
        <v>8</v>
      </c>
      <c r="DZ17" s="120"/>
      <c r="EA17" s="163" t="s">
        <v>8</v>
      </c>
      <c r="EB17" s="163" t="s">
        <v>8</v>
      </c>
      <c r="EC17" s="163" t="s">
        <v>8</v>
      </c>
      <c r="ED17" s="163" t="s">
        <v>8</v>
      </c>
      <c r="EE17" s="163" t="s">
        <v>8</v>
      </c>
      <c r="EF17" s="163" t="s">
        <v>8</v>
      </c>
      <c r="EG17" s="120"/>
      <c r="EH17" s="163" t="s">
        <v>8</v>
      </c>
      <c r="EI17" s="163" t="s">
        <v>8</v>
      </c>
      <c r="EJ17" s="163" t="s">
        <v>8</v>
      </c>
      <c r="EK17" s="163" t="s">
        <v>8</v>
      </c>
      <c r="EL17" s="163" t="s">
        <v>8</v>
      </c>
      <c r="EM17" s="163" t="s">
        <v>8</v>
      </c>
      <c r="EN17" s="120"/>
      <c r="EO17" s="129">
        <v>298741.2</v>
      </c>
      <c r="EP17" s="129">
        <v>385673</v>
      </c>
      <c r="EQ17" s="129">
        <v>131533.26084999999</v>
      </c>
      <c r="ER17" s="129">
        <f t="shared" ref="ER17:ER19" si="37">+IF(EO17="N/A","N/A",MIN(EO17:EQ17))</f>
        <v>131533.26084999999</v>
      </c>
      <c r="ES17" s="129">
        <f t="shared" ref="ES17:ES19" si="38">+IF(EO17="N/A","N/A",ROUND(AVERAGE(EO17:EQ17),0))</f>
        <v>271982</v>
      </c>
      <c r="ET17" s="129">
        <f t="shared" ref="ET17:ET19" si="39">+IF(ER17="N/A","N/A",AVERAGE(ER17:ES17))</f>
        <v>201757.63042499998</v>
      </c>
      <c r="EU17" s="120"/>
      <c r="EV17" s="129">
        <v>288521.90399999998</v>
      </c>
      <c r="EW17" s="129">
        <v>374102.81</v>
      </c>
      <c r="EX17" s="129">
        <v>127033.78998199999</v>
      </c>
      <c r="EY17" s="129">
        <f t="shared" si="23"/>
        <v>127033.78998199999</v>
      </c>
      <c r="EZ17" s="129">
        <f t="shared" si="24"/>
        <v>263220</v>
      </c>
      <c r="FA17" s="129">
        <f t="shared" ref="FA17" si="40">+IF(EY17="N/A","N/A",AVERAGE(EY17:EZ17))</f>
        <v>195126.89499100001</v>
      </c>
    </row>
    <row r="18" spans="1:157" s="8" customFormat="1" x14ac:dyDescent="0.2">
      <c r="A18" s="21">
        <v>7</v>
      </c>
      <c r="B18" s="20" t="s">
        <v>298</v>
      </c>
      <c r="C18" s="30">
        <v>1</v>
      </c>
      <c r="D18" s="12"/>
      <c r="E18" s="129">
        <v>149444.99242840643</v>
      </c>
      <c r="F18" s="129">
        <v>237898</v>
      </c>
      <c r="G18" s="129">
        <v>65799.384791290446</v>
      </c>
      <c r="H18" s="129">
        <f>+IF(E18="N/A","N/A",MIN(E18:G18))</f>
        <v>65799.384791290446</v>
      </c>
      <c r="I18" s="129">
        <f>+IF(E18="N/A","N/A",ROUND(AVERAGE(E18:G18),0))</f>
        <v>151047</v>
      </c>
      <c r="J18" s="129">
        <f t="shared" ref="J18:J21" si="41">+IF(H18="N/A","N/A",AVERAGE(H18:I18))</f>
        <v>108423.19239564522</v>
      </c>
      <c r="K18" s="2"/>
      <c r="L18" s="129">
        <v>154675.56716340067</v>
      </c>
      <c r="M18" s="129">
        <v>237898</v>
      </c>
      <c r="N18" s="163" t="s">
        <v>8</v>
      </c>
      <c r="O18" s="129">
        <f>+IF(L18="N/A","N/A",MIN(L18:N18))</f>
        <v>154675.56716340067</v>
      </c>
      <c r="P18" s="129">
        <f>+IF(L18="N/A","N/A",ROUND(AVERAGE(L18:N18),0))</f>
        <v>196287</v>
      </c>
      <c r="Q18" s="129">
        <f t="shared" ref="Q18:Q21" si="42">+IF(O18="N/A","N/A",AVERAGE(O18:P18))</f>
        <v>175481.28358170035</v>
      </c>
      <c r="R18" s="2"/>
      <c r="S18" s="129">
        <v>144676.95352145119</v>
      </c>
      <c r="T18" s="129">
        <v>204592.28</v>
      </c>
      <c r="U18" s="129">
        <v>63700.056994215614</v>
      </c>
      <c r="V18" s="129">
        <f>+IF(S18="N/A","N/A",MIN(S18:U18))</f>
        <v>63700.056994215614</v>
      </c>
      <c r="W18" s="129">
        <f>+IF(S18="N/A","N/A",ROUND(AVERAGE(S18:U18),0))</f>
        <v>137656</v>
      </c>
      <c r="X18" s="129">
        <f t="shared" ref="X18:X21" si="43">+IF(V18="N/A","N/A",AVERAGE(V18:W18))</f>
        <v>100678.02849710781</v>
      </c>
      <c r="Y18" s="2"/>
      <c r="Z18" s="129">
        <v>284340.13500000001</v>
      </c>
      <c r="AA18" s="129">
        <v>452006.19999999995</v>
      </c>
      <c r="AB18" s="129">
        <v>125192.59193937501</v>
      </c>
      <c r="AC18" s="129">
        <f>+IF(Z18="N/A","N/A",MIN(Z18:AB18))</f>
        <v>125192.59193937501</v>
      </c>
      <c r="AD18" s="129">
        <f>+IF(Z18="N/A","N/A",ROUND(AVERAGE(Z18:AB18),0))</f>
        <v>287180</v>
      </c>
      <c r="AE18" s="129">
        <f t="shared" ref="AE18:AE21" si="44">+IF(AC18="N/A","N/A",AVERAGE(AC18:AD18))</f>
        <v>206186.29596968752</v>
      </c>
      <c r="AF18" s="2"/>
      <c r="AG18" s="129">
        <v>210140.08499999999</v>
      </c>
      <c r="AH18" s="129">
        <v>226003.09999999998</v>
      </c>
      <c r="AI18" s="129">
        <v>92522.928258125001</v>
      </c>
      <c r="AJ18" s="129">
        <f>+IF(AG18="N/A","N/A",MIN(AG18:AI18))</f>
        <v>92522.928258125001</v>
      </c>
      <c r="AK18" s="129">
        <f>+IF(AG18="N/A","N/A",ROUND(AVERAGE(AG18:AI18),0))</f>
        <v>176222</v>
      </c>
      <c r="AL18" s="129">
        <f t="shared" ref="AL18:AL21" si="45">+IF(AJ18="N/A","N/A",AVERAGE(AJ18:AK18))</f>
        <v>134372.46412906249</v>
      </c>
      <c r="AM18" s="120"/>
      <c r="AN18" s="129">
        <v>165973.52933483169</v>
      </c>
      <c r="AO18" s="129">
        <v>221483.03799999997</v>
      </c>
      <c r="AP18" s="129">
        <v>73076.761853381933</v>
      </c>
      <c r="AQ18" s="129">
        <f>+IF(AN18="N/A","N/A",MIN(AN18:AP18))</f>
        <v>73076.761853381933</v>
      </c>
      <c r="AR18" s="129">
        <f>+IF(AN18="N/A","N/A",ROUND(AVERAGE(AN18:AP18),0))</f>
        <v>153511</v>
      </c>
      <c r="AS18" s="129">
        <f t="shared" ref="AS18:AS21" si="46">+IF(AQ18="N/A","N/A",AVERAGE(AQ18:AR18))</f>
        <v>113293.88092669097</v>
      </c>
      <c r="AT18" s="120"/>
      <c r="AU18" s="129">
        <v>200716.4871857079</v>
      </c>
      <c r="AV18" s="129">
        <v>252490.66331999993</v>
      </c>
      <c r="AW18" s="129">
        <v>88373.796670473981</v>
      </c>
      <c r="AX18" s="129">
        <f>+IF(AU18="N/A","N/A",MIN(AU18:AW18))</f>
        <v>88373.796670473981</v>
      </c>
      <c r="AY18" s="129">
        <f>+IF(AU18="N/A","N/A",ROUND(AVERAGE(AU18:AW18),0))</f>
        <v>180527</v>
      </c>
      <c r="AZ18" s="129">
        <f t="shared" ref="AZ18:AZ21" si="47">+IF(AX18="N/A","N/A",AVERAGE(AX18:AY18))</f>
        <v>134450.398335237</v>
      </c>
      <c r="BA18" s="120"/>
      <c r="BB18" s="129">
        <v>249634.37306335525</v>
      </c>
      <c r="BC18" s="129">
        <v>479126.57199999999</v>
      </c>
      <c r="BD18" s="129">
        <v>109911.93417335312</v>
      </c>
      <c r="BE18" s="129">
        <f t="shared" si="5"/>
        <v>109911.93417335312</v>
      </c>
      <c r="BF18" s="129">
        <f t="shared" si="6"/>
        <v>279558</v>
      </c>
      <c r="BG18" s="129">
        <f t="shared" si="7"/>
        <v>194734.96708667657</v>
      </c>
      <c r="BH18" s="120"/>
      <c r="BI18" s="129">
        <v>197255.20325330787</v>
      </c>
      <c r="BJ18" s="129">
        <v>234816.31688759994</v>
      </c>
      <c r="BK18" s="129">
        <v>86849.822199071015</v>
      </c>
      <c r="BL18" s="129">
        <f>+IF(BI18="N/A","N/A",MIN(BI18:BK18))</f>
        <v>86849.822199071015</v>
      </c>
      <c r="BM18" s="129">
        <f>+IF(BI18="N/A","N/A",ROUND(AVERAGE(BI18:BK18),0))</f>
        <v>172974</v>
      </c>
      <c r="BN18" s="129">
        <f t="shared" ref="BN18:BN21" si="48">+IF(BL18="N/A","N/A",AVERAGE(BL18:BM18))</f>
        <v>129911.9110995355</v>
      </c>
      <c r="BO18" s="120"/>
      <c r="BP18" s="129">
        <v>210114.3523675148</v>
      </c>
      <c r="BQ18" s="129">
        <v>233140.04</v>
      </c>
      <c r="BR18" s="129">
        <v>92511.598394480374</v>
      </c>
      <c r="BS18" s="129">
        <f>+IF(BP18="N/A","N/A",MIN(BP18:BR18))</f>
        <v>92511.598394480374</v>
      </c>
      <c r="BT18" s="129">
        <f>+IF(BP18="N/A","N/A",ROUND(AVERAGE(BP18:BR18),0))</f>
        <v>178589</v>
      </c>
      <c r="BU18" s="129">
        <f t="shared" ref="BU18:BU21" si="49">+IF(BS18="N/A","N/A",AVERAGE(BS18:BT18))</f>
        <v>135550.29919724018</v>
      </c>
      <c r="BV18" s="2"/>
      <c r="BW18" s="129">
        <v>217699.2463675148</v>
      </c>
      <c r="BX18" s="129">
        <v>268111.04599999997</v>
      </c>
      <c r="BY18" s="129">
        <v>95851.164015230373</v>
      </c>
      <c r="BZ18" s="129">
        <f t="shared" si="10"/>
        <v>95851.164015230373</v>
      </c>
      <c r="CA18" s="129">
        <f t="shared" si="11"/>
        <v>193887</v>
      </c>
      <c r="CB18" s="129">
        <f t="shared" si="12"/>
        <v>144869.08200761519</v>
      </c>
      <c r="CC18" s="120"/>
      <c r="CD18" s="129">
        <v>226777.96221150001</v>
      </c>
      <c r="CE18" s="129">
        <v>309957.53829163191</v>
      </c>
      <c r="CF18" s="129">
        <v>99848.446945371688</v>
      </c>
      <c r="CG18" s="129">
        <f>+IF(CD18="N/A","N/A",MIN(CD18:CF18))</f>
        <v>99848.446945371688</v>
      </c>
      <c r="CH18" s="129">
        <f>+IF(CD18="N/A","N/A",ROUND(AVERAGE(CD18:CF18),0))</f>
        <v>212195</v>
      </c>
      <c r="CI18" s="129">
        <f t="shared" ref="CI18:CI21" si="50">+IF(CG18="N/A","N/A",AVERAGE(CG18:CH18))</f>
        <v>156021.72347268584</v>
      </c>
      <c r="CJ18" s="120"/>
      <c r="CK18" s="129">
        <v>244272.10800000004</v>
      </c>
      <c r="CL18" s="129">
        <v>261687.80000000002</v>
      </c>
      <c r="CM18" s="129">
        <v>107550.97355150001</v>
      </c>
      <c r="CN18" s="129">
        <f>+IF(CK18="N/A","N/A",MIN(CK18:CM18))</f>
        <v>107550.97355150001</v>
      </c>
      <c r="CO18" s="129">
        <f>+IF(CK18="N/A","N/A",ROUND(AVERAGE(CK18:CM18),0))</f>
        <v>204504</v>
      </c>
      <c r="CP18" s="129">
        <f t="shared" ref="CP18:CP21" si="51">+IF(CN18="N/A","N/A",AVERAGE(CN18:CO18))</f>
        <v>156027.48677575</v>
      </c>
      <c r="CQ18" s="120"/>
      <c r="CR18" s="129">
        <v>268312.92420000001</v>
      </c>
      <c r="CS18" s="129">
        <v>285239.70200000005</v>
      </c>
      <c r="CT18" s="129">
        <v>118135.94458422501</v>
      </c>
      <c r="CU18" s="129">
        <f>+IF(CR18="N/A","N/A",MIN(CR18:CT18))</f>
        <v>118135.94458422501</v>
      </c>
      <c r="CV18" s="129">
        <f>+IF(CR18="N/A","N/A",ROUND(AVERAGE(CR18:CT18),0))</f>
        <v>223896</v>
      </c>
      <c r="CW18" s="129">
        <f t="shared" ref="CW18:CW21" si="52">+IF(CU18="N/A","N/A",AVERAGE(CU18:CV18))</f>
        <v>171015.97229211251</v>
      </c>
      <c r="CX18" s="120"/>
      <c r="CY18" s="129">
        <v>212217.68640000001</v>
      </c>
      <c r="CZ18" s="129">
        <v>279534.90796000004</v>
      </c>
      <c r="DA18" s="129">
        <v>93437.678841200002</v>
      </c>
      <c r="DB18" s="129">
        <f>+IF(CY18="N/A","N/A",MIN(CY18:DA18))</f>
        <v>93437.678841200002</v>
      </c>
      <c r="DC18" s="129">
        <f>+IF(CY18="N/A","N/A",ROUND(AVERAGE(CY18:DA18),0))</f>
        <v>195063</v>
      </c>
      <c r="DD18" s="129">
        <f t="shared" ref="DD18:DD21" si="53">+IF(DB18="N/A","N/A",AVERAGE(DB18:DC18))</f>
        <v>144250.33942060001</v>
      </c>
      <c r="DE18" s="120"/>
      <c r="DF18" s="129">
        <v>161297.2772948317</v>
      </c>
      <c r="DG18" s="129">
        <v>273944.20980080002</v>
      </c>
      <c r="DH18" s="129">
        <v>71017.847048936936</v>
      </c>
      <c r="DI18" s="129">
        <f>+IF(DF18="N/A","N/A",MIN(DF18:DH18))</f>
        <v>71017.847048936936</v>
      </c>
      <c r="DJ18" s="129">
        <f>+IF(DF18="N/A","N/A",ROUND(AVERAGE(DF18:DH18),0))</f>
        <v>168753</v>
      </c>
      <c r="DK18" s="129">
        <f t="shared" ref="DK18:DK21" si="54">+IF(DI18="N/A","N/A",AVERAGE(DI18:DJ18))</f>
        <v>119885.42352446847</v>
      </c>
      <c r="DL18" s="120"/>
      <c r="DM18" s="129">
        <v>186574.14912000002</v>
      </c>
      <c r="DN18" s="129">
        <v>317775.28336892801</v>
      </c>
      <c r="DO18" s="129">
        <v>82147.043072960019</v>
      </c>
      <c r="DP18" s="129">
        <f>+IF(DM18="N/A","N/A",MIN(DM18:DO18))</f>
        <v>82147.043072960019</v>
      </c>
      <c r="DQ18" s="129">
        <f>+IF(DM18="N/A","N/A",ROUND(AVERAGE(DM18:DO18),0))</f>
        <v>195499</v>
      </c>
      <c r="DR18" s="129">
        <f t="shared" ref="DR18:DR21" si="55">+IF(DP18="N/A","N/A",AVERAGE(DP18:DQ18))</f>
        <v>138823.02153648</v>
      </c>
      <c r="DS18" s="120"/>
      <c r="DT18" s="129">
        <v>174039.72861551488</v>
      </c>
      <c r="DU18" s="129">
        <v>409930.11554591713</v>
      </c>
      <c r="DV18" s="129">
        <v>76628.242178339409</v>
      </c>
      <c r="DW18" s="129">
        <f>+IF(DT18="N/A","N/A",MIN(DT18:DV18))</f>
        <v>76628.242178339409</v>
      </c>
      <c r="DX18" s="129">
        <f>+IF(DT18="N/A","N/A",ROUND(AVERAGE(DT18:DV18),0))</f>
        <v>220199</v>
      </c>
      <c r="DY18" s="129">
        <f t="shared" ref="DY18:DY21" si="56">+IF(DW18="N/A","N/A",AVERAGE(DW18:DX18))</f>
        <v>148413.6210891697</v>
      </c>
      <c r="DZ18" s="120"/>
      <c r="EA18" s="129">
        <v>149567.37263570793</v>
      </c>
      <c r="EB18" s="129">
        <v>273944.20980080002</v>
      </c>
      <c r="EC18" s="129">
        <v>65853.267776730238</v>
      </c>
      <c r="ED18" s="129">
        <f>+IF(EA18="N/A","N/A",MIN(EA18:EC18))</f>
        <v>65853.267776730238</v>
      </c>
      <c r="EE18" s="129">
        <f>+IF(EA18="N/A","N/A",ROUND(AVERAGE(EA18:EC18),0))</f>
        <v>163122</v>
      </c>
      <c r="EF18" s="129">
        <f t="shared" ref="EF18:EF21" si="57">+IF(ED18="N/A","N/A",AVERAGE(ED18:EE18))</f>
        <v>114487.63388836512</v>
      </c>
      <c r="EG18" s="120"/>
      <c r="EH18" s="129">
        <v>217346.39385600001</v>
      </c>
      <c r="EI18" s="129">
        <v>345169.70434900804</v>
      </c>
      <c r="EJ18" s="129">
        <v>95695.805994848008</v>
      </c>
      <c r="EK18" s="129">
        <f>+IF(EH18="N/A","N/A",MIN(EH18:EJ18))</f>
        <v>95695.805994848008</v>
      </c>
      <c r="EL18" s="129">
        <f>+IF(EH18="N/A","N/A",ROUND(AVERAGE(EH18:EJ18),0))</f>
        <v>219404</v>
      </c>
      <c r="EM18" s="129">
        <f t="shared" ref="EM18:EM21" si="58">+IF(EK18="N/A","N/A",AVERAGE(EK18:EL18))</f>
        <v>157549.90299742401</v>
      </c>
      <c r="EN18" s="120"/>
      <c r="EO18" s="129">
        <v>270941.38677120005</v>
      </c>
      <c r="EP18" s="129">
        <v>583336.80034982355</v>
      </c>
      <c r="EQ18" s="129">
        <v>119293.23475046962</v>
      </c>
      <c r="ER18" s="129">
        <f t="shared" si="37"/>
        <v>119293.23475046962</v>
      </c>
      <c r="ES18" s="129">
        <f t="shared" si="38"/>
        <v>324524</v>
      </c>
      <c r="ET18" s="129">
        <f t="shared" si="39"/>
        <v>221908.61737523481</v>
      </c>
      <c r="EU18" s="120"/>
      <c r="EV18" s="129">
        <v>255986.07582950403</v>
      </c>
      <c r="EW18" s="129">
        <v>565836.69633932877</v>
      </c>
      <c r="EX18" s="129">
        <v>112708.53597043204</v>
      </c>
      <c r="EY18" s="129">
        <f t="shared" si="23"/>
        <v>112708.53597043204</v>
      </c>
      <c r="EZ18" s="129">
        <f t="shared" si="24"/>
        <v>311510</v>
      </c>
      <c r="FA18" s="129">
        <f t="shared" ref="FA18:FA21" si="59">+IF(EY18="N/A","N/A",AVERAGE(EY18:EZ18))</f>
        <v>212109.26798521602</v>
      </c>
    </row>
    <row r="19" spans="1:157" s="8" customFormat="1" x14ac:dyDescent="0.2">
      <c r="A19" s="21">
        <v>8</v>
      </c>
      <c r="B19" s="20" t="s">
        <v>179</v>
      </c>
      <c r="C19" s="30">
        <v>1</v>
      </c>
      <c r="D19" s="12"/>
      <c r="E19" s="129">
        <v>90266.566198860004</v>
      </c>
      <c r="F19" s="129">
        <v>120899</v>
      </c>
      <c r="G19" s="129">
        <v>39743.616875973072</v>
      </c>
      <c r="H19" s="129">
        <f>+IF(E19="N/A","N/A",MIN(E19:G19))</f>
        <v>39743.616875973072</v>
      </c>
      <c r="I19" s="129">
        <f>+IF(E19="N/A","N/A",ROUND(AVERAGE(E19:G19),0))</f>
        <v>83636</v>
      </c>
      <c r="J19" s="129">
        <f t="shared" si="41"/>
        <v>61689.808437986532</v>
      </c>
      <c r="K19" s="2"/>
      <c r="L19" s="129">
        <v>93425.896015820108</v>
      </c>
      <c r="M19" s="129">
        <v>120899</v>
      </c>
      <c r="N19" s="163" t="s">
        <v>8</v>
      </c>
      <c r="O19" s="129">
        <f>+IF(L19="N/A","N/A",MIN(L19:N19))</f>
        <v>93425.896015820108</v>
      </c>
      <c r="P19" s="129">
        <f>+IF(L19="N/A","N/A",ROUND(AVERAGE(L19:N19),0))</f>
        <v>107162</v>
      </c>
      <c r="Q19" s="129">
        <f t="shared" si="42"/>
        <v>100293.94800791005</v>
      </c>
      <c r="R19" s="2"/>
      <c r="S19" s="129">
        <v>98423.263876274999</v>
      </c>
      <c r="T19" s="129">
        <v>103973.14</v>
      </c>
      <c r="U19" s="129">
        <v>43334.942890858249</v>
      </c>
      <c r="V19" s="129">
        <f>+IF(S19="N/A","N/A",MIN(S19:U19))</f>
        <v>43334.942890858249</v>
      </c>
      <c r="W19" s="129">
        <f>+IF(S19="N/A","N/A",ROUND(AVERAGE(S19:U19),0))</f>
        <v>81910</v>
      </c>
      <c r="X19" s="129">
        <f t="shared" si="43"/>
        <v>62622.471445429124</v>
      </c>
      <c r="Y19" s="2"/>
      <c r="Z19" s="129">
        <v>170907.57</v>
      </c>
      <c r="AA19" s="129">
        <v>229708.09999999998</v>
      </c>
      <c r="AB19" s="129">
        <v>75249.178841250003</v>
      </c>
      <c r="AC19" s="129">
        <f>+IF(Z19="N/A","N/A",MIN(Z19:AB19))</f>
        <v>75249.178841250003</v>
      </c>
      <c r="AD19" s="129">
        <f>+IF(Z19="N/A","N/A",ROUND(AVERAGE(Z19:AB19),0))</f>
        <v>158622</v>
      </c>
      <c r="AE19" s="129">
        <f t="shared" si="44"/>
        <v>116935.58942062501</v>
      </c>
      <c r="AF19" s="2"/>
      <c r="AG19" s="129">
        <v>137608.47</v>
      </c>
      <c r="AH19" s="129">
        <v>114854.04999999999</v>
      </c>
      <c r="AI19" s="129">
        <v>60587.862603749993</v>
      </c>
      <c r="AJ19" s="129">
        <f>+IF(AG19="N/A","N/A",MIN(AG19:AI19))</f>
        <v>60587.862603749993</v>
      </c>
      <c r="AK19" s="129">
        <f>+IF(AG19="N/A","N/A",ROUND(AVERAGE(AG19:AI19),0))</f>
        <v>104350</v>
      </c>
      <c r="AL19" s="129">
        <f t="shared" si="45"/>
        <v>82468.931301874996</v>
      </c>
      <c r="AM19" s="120"/>
      <c r="AN19" s="129">
        <v>87530.367350340006</v>
      </c>
      <c r="AO19" s="129">
        <v>112556.96899999998</v>
      </c>
      <c r="AP19" s="129">
        <v>38538.891324626784</v>
      </c>
      <c r="AQ19" s="129">
        <f>+IF(AN19="N/A","N/A",MIN(AN19:AP19))</f>
        <v>38538.891324626784</v>
      </c>
      <c r="AR19" s="129">
        <f>+IF(AN19="N/A","N/A",ROUND(AVERAGE(AN19:AP19),0))</f>
        <v>79542</v>
      </c>
      <c r="AS19" s="129">
        <f t="shared" si="46"/>
        <v>59040.445662313388</v>
      </c>
      <c r="AT19" s="120"/>
      <c r="AU19" s="129">
        <v>118824.76736158499</v>
      </c>
      <c r="AV19" s="129">
        <v>128314.94465999996</v>
      </c>
      <c r="AW19" s="129">
        <v>52317.554862911195</v>
      </c>
      <c r="AX19" s="129">
        <f>+IF(AU19="N/A","N/A",MIN(AU19:AW19))</f>
        <v>52317.554862911195</v>
      </c>
      <c r="AY19" s="129">
        <f>+IF(AU19="N/A","N/A",ROUND(AVERAGE(AU19:AW19),0))</f>
        <v>99819</v>
      </c>
      <c r="AZ19" s="129">
        <f t="shared" si="47"/>
        <v>76068.277431455601</v>
      </c>
      <c r="BA19" s="120"/>
      <c r="BB19" s="129">
        <v>138385.91024233197</v>
      </c>
      <c r="BC19" s="129">
        <v>243490.58599999998</v>
      </c>
      <c r="BD19" s="129">
        <v>60930.163063780084</v>
      </c>
      <c r="BE19" s="129">
        <f t="shared" si="5"/>
        <v>60930.163063780084</v>
      </c>
      <c r="BF19" s="129">
        <f t="shared" si="6"/>
        <v>147602</v>
      </c>
      <c r="BG19" s="129">
        <f t="shared" si="7"/>
        <v>104266.08153189004</v>
      </c>
      <c r="BH19" s="120"/>
      <c r="BI19" s="129">
        <v>117271.43094478498</v>
      </c>
      <c r="BJ19" s="129">
        <v>119332.89853379998</v>
      </c>
      <c r="BK19" s="129">
        <v>51633.633783064288</v>
      </c>
      <c r="BL19" s="129">
        <f>+IF(BI19="N/A","N/A",MIN(BI19:BK19))</f>
        <v>51633.633783064288</v>
      </c>
      <c r="BM19" s="129">
        <f>+IF(BI19="N/A","N/A",ROUND(AVERAGE(BI19:BK19),0))</f>
        <v>96079</v>
      </c>
      <c r="BN19" s="129">
        <f t="shared" si="48"/>
        <v>73856.316891532144</v>
      </c>
      <c r="BO19" s="120"/>
      <c r="BP19" s="129">
        <v>122276.073678174</v>
      </c>
      <c r="BQ19" s="129">
        <v>118481.02</v>
      </c>
      <c r="BR19" s="129">
        <v>53837.136273219359</v>
      </c>
      <c r="BS19" s="129">
        <f>+IF(BP19="N/A","N/A",MIN(BP19:BR19))</f>
        <v>53837.136273219359</v>
      </c>
      <c r="BT19" s="129">
        <f>+IF(BP19="N/A","N/A",ROUND(AVERAGE(BP19:BR19),0))</f>
        <v>98198</v>
      </c>
      <c r="BU19" s="129">
        <f t="shared" si="49"/>
        <v>76017.568136609683</v>
      </c>
      <c r="BV19" s="2"/>
      <c r="BW19" s="129">
        <v>125679.98167817399</v>
      </c>
      <c r="BX19" s="129">
        <v>136253.17299999998</v>
      </c>
      <c r="BY19" s="129">
        <v>55335.848599719357</v>
      </c>
      <c r="BZ19" s="129">
        <f t="shared" si="10"/>
        <v>55335.848599719357</v>
      </c>
      <c r="CA19" s="129">
        <f t="shared" si="11"/>
        <v>105756</v>
      </c>
      <c r="CB19" s="129">
        <f t="shared" si="12"/>
        <v>80545.924299859675</v>
      </c>
      <c r="CC19" s="120"/>
      <c r="CD19" s="129">
        <v>145075.12719299999</v>
      </c>
      <c r="CE19" s="129">
        <v>157519.42606461598</v>
      </c>
      <c r="CF19" s="129">
        <v>63875.369543684625</v>
      </c>
      <c r="CG19" s="129">
        <f>+IF(CD19="N/A","N/A",MIN(CD19:CF19))</f>
        <v>63875.369543684625</v>
      </c>
      <c r="CH19" s="129">
        <f>+IF(CD19="N/A","N/A",ROUND(AVERAGE(CD19:CF19),0))</f>
        <v>122157</v>
      </c>
      <c r="CI19" s="129">
        <f t="shared" si="50"/>
        <v>93016.184771842309</v>
      </c>
      <c r="CJ19" s="120"/>
      <c r="CK19" s="129">
        <v>152926.05600000001</v>
      </c>
      <c r="CL19" s="129">
        <v>132988.90000000002</v>
      </c>
      <c r="CM19" s="129">
        <v>67332.068073000002</v>
      </c>
      <c r="CN19" s="129">
        <f>+IF(CK19="N/A","N/A",MIN(CK19:CM19))</f>
        <v>67332.068073000002</v>
      </c>
      <c r="CO19" s="129">
        <f>+IF(CK19="N/A","N/A",ROUND(AVERAGE(CK19:CM19),0))</f>
        <v>117749</v>
      </c>
      <c r="CP19" s="129">
        <f t="shared" si="51"/>
        <v>92540.534036500001</v>
      </c>
      <c r="CQ19" s="120"/>
      <c r="CR19" s="129">
        <v>163714.9644</v>
      </c>
      <c r="CS19" s="129">
        <v>144957.90100000004</v>
      </c>
      <c r="CT19" s="129">
        <v>72082.334533949994</v>
      </c>
      <c r="CU19" s="129">
        <f>+IF(CR19="N/A","N/A",MIN(CR19:CT19))</f>
        <v>72082.334533949994</v>
      </c>
      <c r="CV19" s="129">
        <f>+IF(CR19="N/A","N/A",ROUND(AVERAGE(CR19:CT19),0))</f>
        <v>126918</v>
      </c>
      <c r="CW19" s="129">
        <f t="shared" si="52"/>
        <v>99500.167266974997</v>
      </c>
      <c r="CX19" s="120"/>
      <c r="CY19" s="129">
        <v>138540.84479999999</v>
      </c>
      <c r="CZ19" s="129">
        <v>142058.74298000004</v>
      </c>
      <c r="DA19" s="129">
        <v>60998.379458399999</v>
      </c>
      <c r="DB19" s="129">
        <f>+IF(CY19="N/A","N/A",MIN(CY19:DA19))</f>
        <v>60998.379458399999</v>
      </c>
      <c r="DC19" s="129">
        <f>+IF(CY19="N/A","N/A",ROUND(AVERAGE(CY19:DA19),0))</f>
        <v>113866</v>
      </c>
      <c r="DD19" s="129">
        <f t="shared" si="53"/>
        <v>87432.189729200007</v>
      </c>
      <c r="DE19" s="120"/>
      <c r="DF19" s="129">
        <v>104797.56323034003</v>
      </c>
      <c r="DG19" s="129">
        <v>139217.56812040004</v>
      </c>
      <c r="DH19" s="129">
        <v>46141.493777291798</v>
      </c>
      <c r="DI19" s="129">
        <f>+IF(DF19="N/A","N/A",MIN(DF19:DH19))</f>
        <v>46141.493777291798</v>
      </c>
      <c r="DJ19" s="129">
        <f>+IF(DF19="N/A","N/A",ROUND(AVERAGE(DF19:DH19),0))</f>
        <v>96719</v>
      </c>
      <c r="DK19" s="129">
        <f t="shared" si="54"/>
        <v>71430.246888645896</v>
      </c>
      <c r="DL19" s="120"/>
      <c r="DM19" s="129">
        <v>127032.67584000003</v>
      </c>
      <c r="DN19" s="129">
        <v>161492.37901966405</v>
      </c>
      <c r="DO19" s="129">
        <v>55931.428566720009</v>
      </c>
      <c r="DP19" s="129">
        <f>+IF(DM19="N/A","N/A",MIN(DM19:DO19))</f>
        <v>55931.428566720009</v>
      </c>
      <c r="DQ19" s="129">
        <f>+IF(DM19="N/A","N/A",ROUND(AVERAGE(DM19:DO19),0))</f>
        <v>114819</v>
      </c>
      <c r="DR19" s="129">
        <f t="shared" si="55"/>
        <v>85375.214283360008</v>
      </c>
      <c r="DS19" s="120"/>
      <c r="DT19" s="129">
        <v>110110.79693417401</v>
      </c>
      <c r="DU19" s="129">
        <v>208325.16893536662</v>
      </c>
      <c r="DV19" s="129">
        <v>48480.86630014237</v>
      </c>
      <c r="DW19" s="129">
        <f>+IF(DT19="N/A","N/A",MIN(DT19:DV19))</f>
        <v>48480.86630014237</v>
      </c>
      <c r="DX19" s="129">
        <f>+IF(DT19="N/A","N/A",ROUND(AVERAGE(DT19:DV19),0))</f>
        <v>122306</v>
      </c>
      <c r="DY19" s="129">
        <f t="shared" si="56"/>
        <v>85393.433150071185</v>
      </c>
      <c r="DZ19" s="120"/>
      <c r="EA19" s="129">
        <v>96876.367191585014</v>
      </c>
      <c r="EB19" s="129">
        <v>139217.56812040004</v>
      </c>
      <c r="EC19" s="129">
        <v>42653.857171394957</v>
      </c>
      <c r="ED19" s="129">
        <f>+IF(EA19="N/A","N/A",MIN(EA19:EC19))</f>
        <v>42653.857171394957</v>
      </c>
      <c r="EE19" s="129">
        <f>+IF(EA19="N/A","N/A",ROUND(AVERAGE(EA19:EC19),0))</f>
        <v>92916</v>
      </c>
      <c r="EF19" s="129">
        <f t="shared" si="57"/>
        <v>67784.928585697475</v>
      </c>
      <c r="EG19" s="120"/>
      <c r="EH19" s="129">
        <v>140842.47859200003</v>
      </c>
      <c r="EI19" s="129">
        <v>175414.13583170404</v>
      </c>
      <c r="EJ19" s="129">
        <v>62011.769636736019</v>
      </c>
      <c r="EK19" s="129">
        <f>+IF(EH19="N/A","N/A",MIN(EH19:EJ19))</f>
        <v>62011.769636736019</v>
      </c>
      <c r="EL19" s="129">
        <f>+IF(EH19="N/A","N/A",ROUND(AVERAGE(EH19:EJ19),0))</f>
        <v>126089</v>
      </c>
      <c r="EM19" s="129">
        <f t="shared" si="58"/>
        <v>94050.384818368009</v>
      </c>
      <c r="EN19" s="120"/>
      <c r="EO19" s="129">
        <v>164894.55171840003</v>
      </c>
      <c r="EP19" s="129">
        <v>296449.88955557981</v>
      </c>
      <c r="EQ19" s="129">
        <v>72601.697000347209</v>
      </c>
      <c r="ER19" s="129">
        <f t="shared" si="37"/>
        <v>72601.697000347209</v>
      </c>
      <c r="ES19" s="129">
        <f t="shared" si="38"/>
        <v>177982</v>
      </c>
      <c r="ET19" s="129">
        <f t="shared" si="39"/>
        <v>125291.8485001736</v>
      </c>
      <c r="EU19" s="120"/>
      <c r="EV19" s="129">
        <v>158182.98758092805</v>
      </c>
      <c r="EW19" s="129">
        <v>287556.39286891243</v>
      </c>
      <c r="EX19" s="129">
        <v>69646.65124031945</v>
      </c>
      <c r="EY19" s="129">
        <f t="shared" si="23"/>
        <v>69646.65124031945</v>
      </c>
      <c r="EZ19" s="129">
        <f t="shared" si="24"/>
        <v>171795</v>
      </c>
      <c r="FA19" s="129">
        <f t="shared" si="59"/>
        <v>120720.82562015973</v>
      </c>
    </row>
    <row r="20" spans="1:157" s="8" customFormat="1" x14ac:dyDescent="0.2">
      <c r="A20" s="21">
        <v>9</v>
      </c>
      <c r="B20" s="24" t="s">
        <v>268</v>
      </c>
      <c r="C20" s="30">
        <v>1</v>
      </c>
      <c r="D20" s="12"/>
      <c r="E20" s="129">
        <v>16228.294010020803</v>
      </c>
      <c r="F20" s="129">
        <v>29711</v>
      </c>
      <c r="G20" s="129">
        <v>7145.1826168287425</v>
      </c>
      <c r="H20" s="129">
        <f>+IF(E20="N/A","N/A",MIN(E20:G20))</f>
        <v>7145.1826168287425</v>
      </c>
      <c r="I20" s="129">
        <f>+IF(E20="N/A","N/A",ROUND(AVERAGE(E20:G20),0))</f>
        <v>17695</v>
      </c>
      <c r="J20" s="129">
        <f t="shared" si="41"/>
        <v>12420.091308414372</v>
      </c>
      <c r="K20" s="2"/>
      <c r="L20" s="129">
        <v>16796.284300371532</v>
      </c>
      <c r="M20" s="129">
        <v>29711</v>
      </c>
      <c r="N20" s="163" t="s">
        <v>8</v>
      </c>
      <c r="O20" s="129">
        <f>+IF(L20="N/A","N/A",MIN(L20:N20))</f>
        <v>16796.284300371532</v>
      </c>
      <c r="P20" s="129">
        <f>+IF(L20="N/A","N/A",ROUND(AVERAGE(L20:N20),0))</f>
        <v>23254</v>
      </c>
      <c r="Q20" s="129">
        <f t="shared" si="42"/>
        <v>20025.142150185766</v>
      </c>
      <c r="R20" s="2"/>
      <c r="S20" s="129">
        <v>16228.294010020803</v>
      </c>
      <c r="T20" s="129">
        <v>25551.46</v>
      </c>
      <c r="U20" s="129">
        <v>7145.1826168287425</v>
      </c>
      <c r="V20" s="129">
        <f>+IF(S20="N/A","N/A",MIN(S20:U20))</f>
        <v>7145.1826168287425</v>
      </c>
      <c r="W20" s="129">
        <f>+IF(S20="N/A","N/A",ROUND(AVERAGE(S20:U20),0))</f>
        <v>16308</v>
      </c>
      <c r="X20" s="129">
        <f t="shared" si="43"/>
        <v>11726.591308414372</v>
      </c>
      <c r="Y20" s="2"/>
      <c r="Z20" s="129">
        <v>30476.400000000001</v>
      </c>
      <c r="AA20" s="129">
        <v>56450.899999999994</v>
      </c>
      <c r="AB20" s="129">
        <v>13418.50495</v>
      </c>
      <c r="AC20" s="129">
        <f>+IF(Z20="N/A","N/A",MIN(Z20:AB20))</f>
        <v>13418.50495</v>
      </c>
      <c r="AD20" s="129">
        <f>+IF(Z20="N/A","N/A",ROUND(AVERAGE(Z20:AB20),0))</f>
        <v>33449</v>
      </c>
      <c r="AE20" s="129">
        <f t="shared" si="44"/>
        <v>23433.752475000001</v>
      </c>
      <c r="AF20" s="2"/>
      <c r="AG20" s="129">
        <v>30476.400000000001</v>
      </c>
      <c r="AH20" s="129">
        <v>28225.449999999997</v>
      </c>
      <c r="AI20" s="129">
        <v>13418.50495</v>
      </c>
      <c r="AJ20" s="129">
        <f>+IF(AG20="N/A","N/A",MIN(AG20:AI20))</f>
        <v>13418.50495</v>
      </c>
      <c r="AK20" s="129">
        <f>+IF(AG20="N/A","N/A",ROUND(AVERAGE(AG20:AI20),0))</f>
        <v>24040</v>
      </c>
      <c r="AL20" s="129">
        <f t="shared" si="45"/>
        <v>18729.252475000001</v>
      </c>
      <c r="AM20" s="120"/>
      <c r="AN20" s="129">
        <v>33266.74883492184</v>
      </c>
      <c r="AO20" s="129">
        <v>27660.940999999995</v>
      </c>
      <c r="AP20" s="129">
        <v>14647.072289109128</v>
      </c>
      <c r="AQ20" s="129">
        <f>+IF(AN20="N/A","N/A",MIN(AN20:AP20))</f>
        <v>14647.072289109128</v>
      </c>
      <c r="AR20" s="129">
        <f>+IF(AN20="N/A","N/A",ROUND(AVERAGE(AN20:AP20),0))</f>
        <v>25192</v>
      </c>
      <c r="AS20" s="129">
        <f t="shared" si="46"/>
        <v>19919.536144554564</v>
      </c>
      <c r="AT20" s="120"/>
      <c r="AU20" s="129">
        <v>17309.189281229119</v>
      </c>
      <c r="AV20" s="129">
        <v>31533.47273999999</v>
      </c>
      <c r="AW20" s="129">
        <v>7621.0917972811712</v>
      </c>
      <c r="AX20" s="129">
        <f>+IF(AU20="N/A","N/A",MIN(AU20:AW20))</f>
        <v>7621.0917972811712</v>
      </c>
      <c r="AY20" s="129">
        <f>+IF(AU20="N/A","N/A",ROUND(AVERAGE(AU20:AW20),0))</f>
        <v>18821</v>
      </c>
      <c r="AZ20" s="129">
        <f t="shared" si="47"/>
        <v>13221.045898640587</v>
      </c>
      <c r="BA20" s="120"/>
      <c r="BB20" s="129">
        <v>17043.335102268004</v>
      </c>
      <c r="BC20" s="129">
        <v>59837.953999999998</v>
      </c>
      <c r="BD20" s="129">
        <v>7504.0384177360829</v>
      </c>
      <c r="BE20" s="129">
        <f t="shared" si="5"/>
        <v>7504.0384177360829</v>
      </c>
      <c r="BF20" s="129">
        <f t="shared" si="6"/>
        <v>28128</v>
      </c>
      <c r="BG20" s="129">
        <f t="shared" si="7"/>
        <v>17816.019208868041</v>
      </c>
      <c r="BH20" s="120"/>
      <c r="BI20" s="129">
        <v>17043.309281229122</v>
      </c>
      <c r="BJ20" s="129">
        <v>29326.129648199993</v>
      </c>
      <c r="BK20" s="129">
        <v>7504.0270489478389</v>
      </c>
      <c r="BL20" s="129">
        <f>+IF(BI20="N/A","N/A",MIN(BI20:BK20))</f>
        <v>7504.0270489478389</v>
      </c>
      <c r="BM20" s="129">
        <f>+IF(BI20="N/A","N/A",ROUND(AVERAGE(BI20:BK20),0))</f>
        <v>17958</v>
      </c>
      <c r="BN20" s="129">
        <f t="shared" si="48"/>
        <v>12731.013524473919</v>
      </c>
      <c r="BO20" s="120"/>
      <c r="BP20" s="129">
        <v>17328.564626152034</v>
      </c>
      <c r="BQ20" s="129">
        <v>29116.78</v>
      </c>
      <c r="BR20" s="129">
        <v>7629.6226001895229</v>
      </c>
      <c r="BS20" s="129">
        <f>+IF(BP20="N/A","N/A",MIN(BP20:BR20))</f>
        <v>7629.6226001895229</v>
      </c>
      <c r="BT20" s="129">
        <f>+IF(BP20="N/A","N/A",ROUND(AVERAGE(BP20:BR20),0))</f>
        <v>18025</v>
      </c>
      <c r="BU20" s="129">
        <f t="shared" si="49"/>
        <v>12827.311300094761</v>
      </c>
      <c r="BV20" s="2"/>
      <c r="BW20" s="129">
        <v>17328.564626152034</v>
      </c>
      <c r="BX20" s="129">
        <v>33484.296999999999</v>
      </c>
      <c r="BY20" s="129">
        <v>7629.6226001895229</v>
      </c>
      <c r="BZ20" s="129">
        <f t="shared" si="10"/>
        <v>7629.6226001895229</v>
      </c>
      <c r="CA20" s="129">
        <f t="shared" si="11"/>
        <v>19481</v>
      </c>
      <c r="CB20" s="129">
        <f t="shared" si="12"/>
        <v>13555.311300094761</v>
      </c>
      <c r="CC20" s="120"/>
      <c r="CD20" s="129">
        <v>30476.400000000001</v>
      </c>
      <c r="CE20" s="129">
        <v>38710.49113562399</v>
      </c>
      <c r="CF20" s="129">
        <v>13418.50495</v>
      </c>
      <c r="CG20" s="129">
        <f>+IF(CD20="N/A","N/A",MIN(CD20:CF20))</f>
        <v>13418.50495</v>
      </c>
      <c r="CH20" s="129">
        <f>+IF(CD20="N/A","N/A",ROUND(AVERAGE(CD20:CF20),0))</f>
        <v>27535</v>
      </c>
      <c r="CI20" s="129">
        <f t="shared" si="50"/>
        <v>20476.752475000001</v>
      </c>
      <c r="CJ20" s="120"/>
      <c r="CK20" s="129">
        <v>30476.400000000001</v>
      </c>
      <c r="CL20" s="129">
        <v>32682.100000000002</v>
      </c>
      <c r="CM20" s="129">
        <v>13418.50495</v>
      </c>
      <c r="CN20" s="129">
        <f>+IF(CK20="N/A","N/A",MIN(CK20:CM20))</f>
        <v>13418.50495</v>
      </c>
      <c r="CO20" s="129">
        <f>+IF(CK20="N/A","N/A",ROUND(AVERAGE(CK20:CM20),0))</f>
        <v>25526</v>
      </c>
      <c r="CP20" s="129">
        <f t="shared" si="51"/>
        <v>19472.252475000001</v>
      </c>
      <c r="CQ20" s="120"/>
      <c r="CR20" s="129">
        <v>30476.400000000001</v>
      </c>
      <c r="CS20" s="129">
        <v>35623.489000000001</v>
      </c>
      <c r="CT20" s="129">
        <v>13418.50495</v>
      </c>
      <c r="CU20" s="129">
        <f>+IF(CR20="N/A","N/A",MIN(CR20:CT20))</f>
        <v>13418.50495</v>
      </c>
      <c r="CV20" s="129">
        <f>+IF(CR20="N/A","N/A",ROUND(AVERAGE(CR20:CT20),0))</f>
        <v>26506</v>
      </c>
      <c r="CW20" s="129">
        <f t="shared" si="52"/>
        <v>19962.252475000001</v>
      </c>
      <c r="CX20" s="120"/>
      <c r="CY20" s="129">
        <v>30476.400000000001</v>
      </c>
      <c r="CZ20" s="129">
        <v>34911.019220000002</v>
      </c>
      <c r="DA20" s="129">
        <v>13418.50495</v>
      </c>
      <c r="DB20" s="129">
        <f>+IF(CY20="N/A","N/A",MIN(CY20:DA20))</f>
        <v>13418.50495</v>
      </c>
      <c r="DC20" s="129">
        <f>+IF(CY20="N/A","N/A",ROUND(AVERAGE(CY20:DA20),0))</f>
        <v>26269</v>
      </c>
      <c r="DD20" s="129">
        <f t="shared" si="53"/>
        <v>19843.752475000001</v>
      </c>
      <c r="DE20" s="120"/>
      <c r="DF20" s="129">
        <v>17043.309281229122</v>
      </c>
      <c r="DG20" s="129">
        <v>34212.798835599999</v>
      </c>
      <c r="DH20" s="129">
        <v>7504.0270489478389</v>
      </c>
      <c r="DI20" s="129">
        <f>+IF(DF20="N/A","N/A",MIN(DF20:DH20))</f>
        <v>7504.0270489478389</v>
      </c>
      <c r="DJ20" s="129">
        <f>+IF(DF20="N/A","N/A",ROUND(AVERAGE(DF20:DH20),0))</f>
        <v>19587</v>
      </c>
      <c r="DK20" s="129">
        <f t="shared" si="54"/>
        <v>13545.513524473919</v>
      </c>
      <c r="DL20" s="120"/>
      <c r="DM20" s="129">
        <v>30476.400000000001</v>
      </c>
      <c r="DN20" s="129">
        <v>39686.846649295992</v>
      </c>
      <c r="DO20" s="129">
        <v>13418.50495</v>
      </c>
      <c r="DP20" s="129">
        <f>+IF(DM20="N/A","N/A",MIN(DM20:DO20))</f>
        <v>13418.50495</v>
      </c>
      <c r="DQ20" s="129">
        <f>+IF(DM20="N/A","N/A",ROUND(AVERAGE(DM20:DO20),0))</f>
        <v>27861</v>
      </c>
      <c r="DR20" s="129">
        <f t="shared" si="55"/>
        <v>20639.752475000001</v>
      </c>
      <c r="DS20" s="120"/>
      <c r="DT20" s="129">
        <v>17328.564626152034</v>
      </c>
      <c r="DU20" s="129">
        <v>51196.032177591835</v>
      </c>
      <c r="DV20" s="129">
        <v>7629.6226001895229</v>
      </c>
      <c r="DW20" s="129">
        <f>+IF(DT20="N/A","N/A",MIN(DT20:DV20))</f>
        <v>7629.6226001895229</v>
      </c>
      <c r="DX20" s="129">
        <f>+IF(DT20="N/A","N/A",ROUND(AVERAGE(DT20:DV20),0))</f>
        <v>25385</v>
      </c>
      <c r="DY20" s="129">
        <f t="shared" si="56"/>
        <v>16507.311300094763</v>
      </c>
      <c r="DZ20" s="120"/>
      <c r="EA20" s="129">
        <v>17043.309281229122</v>
      </c>
      <c r="EB20" s="129">
        <v>34212.798835599999</v>
      </c>
      <c r="EC20" s="129">
        <v>7504.0270489478389</v>
      </c>
      <c r="ED20" s="129">
        <f>+IF(EA20="N/A","N/A",MIN(EA20:EC20))</f>
        <v>7504.0270489478389</v>
      </c>
      <c r="EE20" s="129">
        <f>+IF(EA20="N/A","N/A",ROUND(AVERAGE(EA20:EC20),0))</f>
        <v>19587</v>
      </c>
      <c r="EF20" s="129">
        <f t="shared" si="57"/>
        <v>13545.513524473919</v>
      </c>
      <c r="EG20" s="120"/>
      <c r="EH20" s="129">
        <v>30476.400000000001</v>
      </c>
      <c r="EI20" s="129">
        <v>43108.126532855997</v>
      </c>
      <c r="EJ20" s="129">
        <v>13418.50495</v>
      </c>
      <c r="EK20" s="129">
        <f>+IF(EH20="N/A","N/A",MIN(EH20:EJ20))</f>
        <v>13418.50495</v>
      </c>
      <c r="EL20" s="129">
        <f>+IF(EH20="N/A","N/A",ROUND(AVERAGE(EH20:EJ20),0))</f>
        <v>29001</v>
      </c>
      <c r="EM20" s="129">
        <f t="shared" si="58"/>
        <v>21209.752475000001</v>
      </c>
      <c r="EN20" s="120"/>
      <c r="EO20" s="129">
        <v>30476.400000000001</v>
      </c>
      <c r="EP20" s="129">
        <v>72852.733840526635</v>
      </c>
      <c r="EQ20" s="129">
        <v>13418.50495</v>
      </c>
      <c r="ER20" s="129">
        <f>+IF(EO20="N/A","N/A",MIN(EO20:EQ20))</f>
        <v>13418.50495</v>
      </c>
      <c r="ES20" s="129">
        <f>+IF(EO20="N/A","N/A",ROUND(AVERAGE(EO20:EQ20),0))</f>
        <v>38916</v>
      </c>
      <c r="ET20" s="129">
        <f t="shared" ref="ET20:ET21" si="60">+IF(ER20="N/A","N/A",AVERAGE(ER20:ES20))</f>
        <v>26167.252475000001</v>
      </c>
      <c r="EU20" s="120"/>
      <c r="EV20" s="129">
        <v>30476.400000000001</v>
      </c>
      <c r="EW20" s="129">
        <v>70667.151825310837</v>
      </c>
      <c r="EX20" s="129">
        <v>13418.50495</v>
      </c>
      <c r="EY20" s="129">
        <f t="shared" si="23"/>
        <v>13418.50495</v>
      </c>
      <c r="EZ20" s="129">
        <f t="shared" si="24"/>
        <v>38187</v>
      </c>
      <c r="FA20" s="129">
        <f t="shared" si="59"/>
        <v>25802.752475000001</v>
      </c>
    </row>
    <row r="21" spans="1:157" s="8" customFormat="1" ht="13.5" thickBot="1" x14ac:dyDescent="0.25">
      <c r="A21" s="21">
        <v>10</v>
      </c>
      <c r="B21" s="95" t="s">
        <v>180</v>
      </c>
      <c r="C21" s="195">
        <v>1</v>
      </c>
      <c r="D21" s="12"/>
      <c r="E21" s="129">
        <v>132860.89990731122</v>
      </c>
      <c r="F21" s="129">
        <v>259009</v>
      </c>
      <c r="G21" s="129">
        <v>58497.547055023228</v>
      </c>
      <c r="H21" s="129">
        <f>+IF(E21="N/A","N/A",MIN(E21:G21))</f>
        <v>58497.547055023228</v>
      </c>
      <c r="I21" s="129">
        <f>+IF(E21="N/A","N/A",ROUND(AVERAGE(E21:G21),0))</f>
        <v>150122</v>
      </c>
      <c r="J21" s="129">
        <f t="shared" si="41"/>
        <v>104309.77352751161</v>
      </c>
      <c r="K21" s="2"/>
      <c r="L21" s="129">
        <v>137511.03140406712</v>
      </c>
      <c r="M21" s="129">
        <v>259009</v>
      </c>
      <c r="N21" s="163" t="s">
        <v>8</v>
      </c>
      <c r="O21" s="129">
        <f>+IF(L21="N/A","N/A",MIN(L21:N21))</f>
        <v>137511.03140406712</v>
      </c>
      <c r="P21" s="129">
        <f>+IF(L21="N/A","N/A",ROUND(AVERAGE(L21:N21),0))</f>
        <v>198260</v>
      </c>
      <c r="Q21" s="129">
        <f t="shared" si="42"/>
        <v>167885.51570203356</v>
      </c>
      <c r="R21" s="2"/>
      <c r="S21" s="129">
        <v>115573.71862111281</v>
      </c>
      <c r="T21" s="129">
        <v>222747.74</v>
      </c>
      <c r="U21" s="129">
        <v>50886.145194554127</v>
      </c>
      <c r="V21" s="129">
        <f>+IF(S21="N/A","N/A",MIN(S21:U21))</f>
        <v>50886.145194554127</v>
      </c>
      <c r="W21" s="129">
        <f>+IF(S21="N/A","N/A",ROUND(AVERAGE(S21:U21),0))</f>
        <v>129736</v>
      </c>
      <c r="X21" s="129">
        <f t="shared" si="43"/>
        <v>90311.07259727706</v>
      </c>
      <c r="Y21" s="2"/>
      <c r="Z21" s="129">
        <v>273728.11499999999</v>
      </c>
      <c r="AA21" s="129">
        <v>492117.1</v>
      </c>
      <c r="AB21" s="129">
        <v>120520.20796687501</v>
      </c>
      <c r="AC21" s="129">
        <f>+IF(Z21="N/A","N/A",MIN(Z21:AB21))</f>
        <v>120520.20796687501</v>
      </c>
      <c r="AD21" s="129">
        <f>+IF(Z21="N/A","N/A",ROUND(AVERAGE(Z21:AB21),0))</f>
        <v>295455</v>
      </c>
      <c r="AE21" s="129">
        <f t="shared" si="44"/>
        <v>207987.6039834375</v>
      </c>
      <c r="AF21" s="2"/>
      <c r="AG21" s="129">
        <v>209041.99499999997</v>
      </c>
      <c r="AH21" s="129">
        <v>246058.55</v>
      </c>
      <c r="AI21" s="129">
        <v>92039.448381874987</v>
      </c>
      <c r="AJ21" s="129">
        <f>+IF(AG21="N/A","N/A",MIN(AG21:AI21))</f>
        <v>92039.448381874987</v>
      </c>
      <c r="AK21" s="129">
        <f>+IF(AG21="N/A","N/A",ROUND(AVERAGE(AG21:AI21),0))</f>
        <v>182380</v>
      </c>
      <c r="AL21" s="129">
        <f t="shared" si="45"/>
        <v>137209.7241909375</v>
      </c>
      <c r="AM21" s="127"/>
      <c r="AN21" s="129">
        <v>126124.91304235792</v>
      </c>
      <c r="AO21" s="129">
        <v>241137.37899999999</v>
      </c>
      <c r="AP21" s="129">
        <v>55531.748171608175</v>
      </c>
      <c r="AQ21" s="129">
        <f>+IF(AN21="N/A","N/A",MIN(AN21:AP21))</f>
        <v>55531.748171608175</v>
      </c>
      <c r="AR21" s="129">
        <f>+IF(AN21="N/A","N/A",ROUND(AVERAGE(AN21:AP21),0))</f>
        <v>140931</v>
      </c>
      <c r="AS21" s="129">
        <f t="shared" si="46"/>
        <v>98231.374085804084</v>
      </c>
      <c r="AT21" s="127"/>
      <c r="AU21" s="129">
        <v>159912.76694107379</v>
      </c>
      <c r="AV21" s="129">
        <v>274896.61205999996</v>
      </c>
      <c r="AW21" s="129">
        <v>70408.258677763617</v>
      </c>
      <c r="AX21" s="129">
        <f>+IF(AU21="N/A","N/A",MIN(AU21:AW21))</f>
        <v>70408.258677763617</v>
      </c>
      <c r="AY21" s="129">
        <f>+IF(AU21="N/A","N/A",ROUND(AVERAGE(AU21:AW21),0))</f>
        <v>168406</v>
      </c>
      <c r="AZ21" s="129">
        <f t="shared" si="47"/>
        <v>119407.12933888182</v>
      </c>
      <c r="BA21" s="127"/>
      <c r="BB21" s="129">
        <v>282662.87362764985</v>
      </c>
      <c r="BC21" s="129">
        <v>521644.12599999999</v>
      </c>
      <c r="BD21" s="129">
        <v>124454.10773430733</v>
      </c>
      <c r="BE21" s="129">
        <f t="shared" si="5"/>
        <v>124454.10773430733</v>
      </c>
      <c r="BF21" s="129">
        <f t="shared" si="6"/>
        <v>309587</v>
      </c>
      <c r="BG21" s="129">
        <f t="shared" si="7"/>
        <v>217020.55386715365</v>
      </c>
      <c r="BH21" s="127"/>
      <c r="BI21" s="129">
        <v>158931.49885537379</v>
      </c>
      <c r="BJ21" s="129">
        <v>255653.84921579997</v>
      </c>
      <c r="BK21" s="129">
        <v>69976.214516863954</v>
      </c>
      <c r="BL21" s="129">
        <f>+IF(BI21="N/A","N/A",MIN(BI21:BK21))</f>
        <v>69976.214516863954</v>
      </c>
      <c r="BM21" s="129">
        <f>+IF(BI21="N/A","N/A",ROUND(AVERAGE(BI21:BK21),0))</f>
        <v>161521</v>
      </c>
      <c r="BN21" s="129">
        <f t="shared" si="48"/>
        <v>115748.60725843198</v>
      </c>
      <c r="BO21" s="127"/>
      <c r="BP21" s="129">
        <v>169475.02232698115</v>
      </c>
      <c r="BQ21" s="129">
        <v>253828.82</v>
      </c>
      <c r="BR21" s="129">
        <v>74618.440038717075</v>
      </c>
      <c r="BS21" s="129">
        <f>+IF(BP21="N/A","N/A",MIN(BP21:BR21))</f>
        <v>74618.440038717075</v>
      </c>
      <c r="BT21" s="129">
        <f>+IF(BP21="N/A","N/A",ROUND(AVERAGE(BP21:BR21),0))</f>
        <v>165974</v>
      </c>
      <c r="BU21" s="129">
        <f t="shared" si="49"/>
        <v>120296.22001935853</v>
      </c>
      <c r="BV21" s="2"/>
      <c r="BW21" s="129">
        <v>178076.24032698115</v>
      </c>
      <c r="BX21" s="129">
        <v>291903.14299999998</v>
      </c>
      <c r="BY21" s="129">
        <v>78405.484647300415</v>
      </c>
      <c r="BZ21" s="129">
        <f t="shared" si="10"/>
        <v>78405.484647300415</v>
      </c>
      <c r="CA21" s="129">
        <f t="shared" si="11"/>
        <v>182795</v>
      </c>
      <c r="CB21" s="129">
        <f t="shared" si="12"/>
        <v>130600.24232365021</v>
      </c>
      <c r="CC21" s="127"/>
      <c r="CD21" s="129">
        <v>227909.23414050002</v>
      </c>
      <c r="CE21" s="129">
        <v>337463.08096485597</v>
      </c>
      <c r="CF21" s="129">
        <v>100346.53654844432</v>
      </c>
      <c r="CG21" s="129">
        <f>+IF(CD21="N/A","N/A",MIN(CD21:CF21))</f>
        <v>100346.53654844432</v>
      </c>
      <c r="CH21" s="129">
        <f>+IF(CD21="N/A","N/A",ROUND(AVERAGE(CD21:CF21),0))</f>
        <v>221906</v>
      </c>
      <c r="CI21" s="129">
        <f t="shared" si="50"/>
        <v>161126.26827422215</v>
      </c>
      <c r="CJ21" s="127"/>
      <c r="CK21" s="129">
        <v>247747.47600000002</v>
      </c>
      <c r="CL21" s="129">
        <v>284909.90000000002</v>
      </c>
      <c r="CM21" s="129"/>
      <c r="CN21" s="129">
        <f>+IF(CK21="N/A","N/A",MIN(CK21:CM21))</f>
        <v>247747.47600000002</v>
      </c>
      <c r="CO21" s="129">
        <f>+IF(CK21="N/A","N/A",ROUND(AVERAGE(CK21:CM21),0))</f>
        <v>266329</v>
      </c>
      <c r="CP21" s="129">
        <f t="shared" si="51"/>
        <v>257038.23800000001</v>
      </c>
      <c r="CQ21" s="127"/>
      <c r="CR21" s="129">
        <v>267669.86579999997</v>
      </c>
      <c r="CS21" s="129">
        <v>310551.79100000003</v>
      </c>
      <c r="CT21" s="129">
        <v>117852.81132952499</v>
      </c>
      <c r="CU21" s="129">
        <f>+IF(CR21="N/A","N/A",MIN(CR21:CT21))</f>
        <v>117852.81132952499</v>
      </c>
      <c r="CV21" s="129">
        <f>+IF(CR21="N/A","N/A",ROUND(AVERAGE(CR21:CT21),0))</f>
        <v>232025</v>
      </c>
      <c r="CW21" s="129">
        <f t="shared" si="52"/>
        <v>174938.90566476248</v>
      </c>
      <c r="CX21" s="127"/>
      <c r="CY21" s="129">
        <v>211397.98080000002</v>
      </c>
      <c r="CZ21" s="129">
        <v>304340.75518000004</v>
      </c>
      <c r="DA21" s="129">
        <v>93076.769296400016</v>
      </c>
      <c r="DB21" s="129">
        <f>+IF(CY21="N/A","N/A",MIN(CY21:DA21))</f>
        <v>93076.769296400016</v>
      </c>
      <c r="DC21" s="129">
        <f>+IF(CY21="N/A","N/A",ROUND(AVERAGE(CY21:DA21),0))</f>
        <v>202939</v>
      </c>
      <c r="DD21" s="129">
        <f t="shared" si="53"/>
        <v>148007.88464820001</v>
      </c>
      <c r="DE21" s="127"/>
      <c r="DF21" s="129">
        <v>124695.23099435793</v>
      </c>
      <c r="DG21" s="129">
        <v>298253.9400764</v>
      </c>
      <c r="DH21" s="129">
        <v>54902.271079890845</v>
      </c>
      <c r="DI21" s="129">
        <f>+IF(DF21="N/A","N/A",MIN(DF21:DH21))</f>
        <v>54902.271079890845</v>
      </c>
      <c r="DJ21" s="129">
        <f>+IF(DF21="N/A","N/A",ROUND(AVERAGE(DF21:DH21),0))</f>
        <v>159284</v>
      </c>
      <c r="DK21" s="129">
        <f t="shared" si="54"/>
        <v>107093.13553994542</v>
      </c>
      <c r="DL21" s="127"/>
      <c r="DM21" s="129">
        <v>182318.38464000003</v>
      </c>
      <c r="DN21" s="129">
        <v>345974.57048862398</v>
      </c>
      <c r="DO21" s="129">
        <v>80273.265437120019</v>
      </c>
      <c r="DP21" s="129">
        <f>+IF(DM21="N/A","N/A",MIN(DM21:DO21))</f>
        <v>80273.265437120019</v>
      </c>
      <c r="DQ21" s="129">
        <f>+IF(DM21="N/A","N/A",ROUND(AVERAGE(DM21:DO21),0))</f>
        <v>202855</v>
      </c>
      <c r="DR21" s="129">
        <f t="shared" si="55"/>
        <v>141564.13271855999</v>
      </c>
      <c r="DS21" s="127"/>
      <c r="DT21" s="129">
        <v>135741.04632499375</v>
      </c>
      <c r="DU21" s="129">
        <v>446307.19593032496</v>
      </c>
      <c r="DV21" s="129">
        <v>59765.651521508706</v>
      </c>
      <c r="DW21" s="129">
        <f>+IF(DT21="N/A","N/A",MIN(DT21:DV21))</f>
        <v>59765.651521508706</v>
      </c>
      <c r="DX21" s="129">
        <f>+IF(DT21="N/A","N/A",ROUND(AVERAGE(DT21:DV21),0))</f>
        <v>213938</v>
      </c>
      <c r="DY21" s="129">
        <f t="shared" si="56"/>
        <v>136851.82576075435</v>
      </c>
      <c r="DZ21" s="127"/>
      <c r="EA21" s="129">
        <v>119525.52501035795</v>
      </c>
      <c r="EB21" s="129">
        <v>298253.9400764</v>
      </c>
      <c r="EC21" s="129">
        <v>52626.092616018846</v>
      </c>
      <c r="ED21" s="129">
        <f>+IF(EA21="N/A","N/A",MIN(EA21:EC21))</f>
        <v>52626.092616018846</v>
      </c>
      <c r="EE21" s="129">
        <f>+IF(EA21="N/A","N/A",ROUND(AVERAGE(EA21:EC21),0))</f>
        <v>156802</v>
      </c>
      <c r="EF21" s="129">
        <f t="shared" si="57"/>
        <v>104714.04630800942</v>
      </c>
      <c r="EG21" s="127"/>
      <c r="EH21" s="129">
        <v>217213.90003200006</v>
      </c>
      <c r="EI21" s="129">
        <v>375799.964496264</v>
      </c>
      <c r="EJ21" s="129">
        <v>95637.470068256021</v>
      </c>
      <c r="EK21" s="129">
        <f>+IF(EH21="N/A","N/A",MIN(EH21:EJ21))</f>
        <v>95637.470068256021</v>
      </c>
      <c r="EL21" s="129">
        <f>+IF(EH21="N/A","N/A",ROUND(AVERAGE(EH21:EJ21),0))</f>
        <v>229550</v>
      </c>
      <c r="EM21" s="129">
        <f t="shared" si="58"/>
        <v>162593.73503412801</v>
      </c>
      <c r="EN21" s="127"/>
      <c r="EO21" s="129">
        <v>268663.41866880003</v>
      </c>
      <c r="EP21" s="129">
        <v>635101.9399986862</v>
      </c>
      <c r="EQ21" s="129">
        <v>118290.26437805041</v>
      </c>
      <c r="ER21" s="129">
        <f>+IF(EO21="N/A","N/A",MIN(EO21:EQ21))</f>
        <v>118290.26437805041</v>
      </c>
      <c r="ES21" s="129">
        <f>+IF(EO21="N/A","N/A",ROUND(AVERAGE(EO21:EQ21),0))</f>
        <v>340685</v>
      </c>
      <c r="ET21" s="129">
        <f t="shared" si="60"/>
        <v>229487.6321890252</v>
      </c>
      <c r="EU21" s="127"/>
      <c r="EV21" s="129">
        <v>261031.03552588806</v>
      </c>
      <c r="EW21" s="129">
        <v>616048.88179872558</v>
      </c>
      <c r="EX21" s="129">
        <v>114929.78968341913</v>
      </c>
      <c r="EY21" s="129">
        <f t="shared" si="23"/>
        <v>114929.78968341913</v>
      </c>
      <c r="EZ21" s="129">
        <f t="shared" si="24"/>
        <v>330670</v>
      </c>
      <c r="FA21" s="129">
        <f t="shared" si="59"/>
        <v>222799.89484170958</v>
      </c>
    </row>
    <row r="22" spans="1:157" ht="15.75" thickBot="1" x14ac:dyDescent="0.25">
      <c r="A22" s="133"/>
      <c r="B22" s="159" t="s">
        <v>9</v>
      </c>
      <c r="C22" s="131"/>
      <c r="D22" s="132"/>
      <c r="E22" s="132"/>
      <c r="F22" s="132"/>
      <c r="G22" s="132"/>
      <c r="H22" s="132"/>
      <c r="I22" s="132"/>
      <c r="J22" s="132"/>
      <c r="L22" s="132"/>
      <c r="M22" s="132"/>
      <c r="N22" s="132"/>
      <c r="O22" s="132"/>
      <c r="P22" s="132"/>
      <c r="Q22" s="132"/>
      <c r="S22" s="132"/>
      <c r="T22" s="132"/>
      <c r="U22" s="132"/>
      <c r="V22" s="132"/>
      <c r="W22" s="132"/>
      <c r="X22" s="132"/>
      <c r="Z22" s="132"/>
      <c r="AA22" s="132"/>
      <c r="AB22" s="132"/>
      <c r="AC22" s="132"/>
      <c r="AD22" s="132"/>
      <c r="AE22" s="132"/>
      <c r="AG22" s="132"/>
      <c r="AH22" s="132"/>
      <c r="AI22" s="132"/>
      <c r="AJ22" s="132"/>
      <c r="AK22" s="132"/>
      <c r="AL22" s="132"/>
      <c r="AM22" s="132"/>
      <c r="AN22" s="132"/>
      <c r="AO22" s="132"/>
      <c r="AP22" s="132"/>
      <c r="AQ22" s="132"/>
      <c r="AR22" s="132"/>
      <c r="AS22" s="132"/>
      <c r="AT22" s="132"/>
      <c r="AU22" s="132"/>
      <c r="AV22" s="132"/>
      <c r="AW22" s="132"/>
      <c r="AX22" s="132"/>
      <c r="AY22" s="132"/>
      <c r="AZ22" s="132"/>
      <c r="BA22" s="132"/>
      <c r="BB22" s="132"/>
      <c r="BC22" s="132"/>
      <c r="BD22" s="132"/>
      <c r="BE22" s="132"/>
      <c r="BF22" s="132"/>
      <c r="BG22" s="132"/>
      <c r="BH22" s="132"/>
      <c r="BI22" s="132"/>
      <c r="BJ22" s="132"/>
      <c r="BK22" s="132"/>
      <c r="BL22" s="132"/>
      <c r="BM22" s="132"/>
      <c r="BN22" s="132"/>
      <c r="BO22" s="132"/>
      <c r="BP22" s="132"/>
      <c r="BQ22" s="132"/>
      <c r="BR22" s="132"/>
      <c r="BS22" s="132"/>
      <c r="BT22" s="132"/>
      <c r="BU22" s="132"/>
      <c r="BW22" s="132"/>
      <c r="BX22" s="132"/>
      <c r="BY22" s="132"/>
      <c r="BZ22" s="132"/>
      <c r="CA22" s="132"/>
      <c r="CB22" s="132"/>
      <c r="CC22" s="132"/>
      <c r="CD22" s="132"/>
      <c r="CE22" s="132"/>
      <c r="CF22" s="132"/>
      <c r="CG22" s="132"/>
      <c r="CH22" s="132"/>
      <c r="CI22" s="132"/>
      <c r="CJ22" s="132"/>
      <c r="CK22" s="132"/>
      <c r="CL22" s="132"/>
      <c r="CM22" s="132"/>
      <c r="CN22" s="132"/>
      <c r="CO22" s="132"/>
      <c r="CP22" s="132"/>
      <c r="CQ22" s="132"/>
      <c r="CR22" s="132"/>
      <c r="CS22" s="132"/>
      <c r="CT22" s="132"/>
      <c r="CU22" s="132"/>
      <c r="CV22" s="132"/>
      <c r="CW22" s="132"/>
      <c r="CX22" s="132"/>
      <c r="CY22" s="132"/>
      <c r="CZ22" s="132"/>
      <c r="DA22" s="132"/>
      <c r="DB22" s="132"/>
      <c r="DC22" s="132"/>
      <c r="DD22" s="132"/>
      <c r="DE22" s="132"/>
      <c r="DF22" s="132"/>
      <c r="DG22" s="132"/>
      <c r="DH22" s="132"/>
      <c r="DI22" s="132"/>
      <c r="DJ22" s="132"/>
      <c r="DK22" s="132"/>
      <c r="DL22" s="132"/>
      <c r="DM22" s="132"/>
      <c r="DN22" s="132"/>
      <c r="DO22" s="132"/>
      <c r="DP22" s="132"/>
      <c r="DQ22" s="132"/>
      <c r="DR22" s="132"/>
      <c r="DS22" s="132"/>
      <c r="DT22" s="132"/>
      <c r="DU22" s="132"/>
      <c r="DV22" s="132"/>
      <c r="DW22" s="132"/>
      <c r="DX22" s="132"/>
      <c r="DY22" s="132"/>
      <c r="DZ22" s="132"/>
      <c r="EA22" s="132"/>
      <c r="EB22" s="132"/>
      <c r="EC22" s="132"/>
      <c r="ED22" s="132"/>
      <c r="EE22" s="132"/>
      <c r="EF22" s="132"/>
      <c r="EG22" s="132"/>
      <c r="EH22" s="132"/>
      <c r="EI22" s="132"/>
      <c r="EJ22" s="132"/>
      <c r="EK22" s="132"/>
      <c r="EL22" s="132"/>
      <c r="EM22" s="132"/>
      <c r="EN22" s="132"/>
      <c r="EO22" s="132"/>
      <c r="EP22" s="132"/>
      <c r="EQ22" s="132"/>
      <c r="ER22" s="132"/>
      <c r="ES22" s="132"/>
      <c r="ET22" s="132"/>
      <c r="EU22" s="132"/>
      <c r="EV22" s="132"/>
      <c r="EW22" s="132"/>
      <c r="EX22" s="132"/>
      <c r="EY22" s="132"/>
      <c r="EZ22" s="132"/>
      <c r="FA22" s="132"/>
    </row>
    <row r="23" spans="1:157" ht="15" x14ac:dyDescent="0.25">
      <c r="A23" s="25">
        <v>11</v>
      </c>
      <c r="B23" s="19" t="s">
        <v>299</v>
      </c>
      <c r="C23" s="29">
        <v>1</v>
      </c>
      <c r="D23" s="1"/>
      <c r="E23" s="129">
        <v>25797.252817706401</v>
      </c>
      <c r="F23" s="129">
        <v>49788</v>
      </c>
      <c r="G23" s="129">
        <v>11358.315438529315</v>
      </c>
      <c r="H23" s="129">
        <f>+IF(E23="N/A","N/A",MIN(E23:G23))</f>
        <v>11358.315438529315</v>
      </c>
      <c r="I23" s="129">
        <f>+IF(E23="N/A","N/A",ROUND(AVERAGE(E23:G23),0))</f>
        <v>28981</v>
      </c>
      <c r="J23" s="129">
        <f t="shared" ref="J23:J25" si="61">+IF(H23="N/A","N/A",AVERAGE(H23:I23))</f>
        <v>20169.657719264658</v>
      </c>
      <c r="L23" s="129">
        <v>26700.156666326126</v>
      </c>
      <c r="M23" s="129">
        <v>49788</v>
      </c>
      <c r="N23" s="163" t="s">
        <v>8</v>
      </c>
      <c r="O23" s="129">
        <f>+IF(L23="N/A","N/A",MIN(L23:N23))</f>
        <v>26700.156666326126</v>
      </c>
      <c r="P23" s="129">
        <f>+IF(L23="N/A","N/A",ROUND(AVERAGE(L23:N23),0))</f>
        <v>38244</v>
      </c>
      <c r="Q23" s="129">
        <f t="shared" ref="Q23:Q25" si="62">+IF(O23="N/A","N/A",AVERAGE(O23:P23))</f>
        <v>32472.078333163063</v>
      </c>
      <c r="S23" s="129">
        <v>25951.447461780001</v>
      </c>
      <c r="T23" s="129">
        <v>42817.68</v>
      </c>
      <c r="U23" s="129">
        <v>11426.206055359553</v>
      </c>
      <c r="V23" s="129">
        <f>+IF(S23="N/A","N/A",MIN(S23:U23))</f>
        <v>11426.206055359553</v>
      </c>
      <c r="W23" s="129">
        <f>+IF(S23="N/A","N/A",ROUND(AVERAGE(S23:U23),0))</f>
        <v>26732</v>
      </c>
      <c r="X23" s="129">
        <f t="shared" ref="X23:X25" si="63">+IF(V23="N/A","N/A",AVERAGE(V23:W23))</f>
        <v>19079.103027679776</v>
      </c>
      <c r="Z23" s="129">
        <v>56610.9</v>
      </c>
      <c r="AA23" s="129">
        <v>94597.2</v>
      </c>
      <c r="AB23" s="129">
        <v>24925.3075125</v>
      </c>
      <c r="AC23" s="129">
        <f>+IF(Z23="N/A","N/A",MIN(Z23:AB23))</f>
        <v>24925.3075125</v>
      </c>
      <c r="AD23" s="129">
        <f>+IF(Z23="N/A","N/A",ROUND(AVERAGE(Z23:AB23),0))</f>
        <v>58711</v>
      </c>
      <c r="AE23" s="129">
        <f t="shared" ref="AE23:AE25" si="64">+IF(AC23="N/A","N/A",AVERAGE(AC23:AD23))</f>
        <v>41818.153756250002</v>
      </c>
      <c r="AG23" s="129">
        <v>43931.7</v>
      </c>
      <c r="AH23" s="129">
        <v>47298.6</v>
      </c>
      <c r="AI23" s="129">
        <v>19342.7614125</v>
      </c>
      <c r="AJ23" s="129">
        <f>+IF(AG23="N/A","N/A",MIN(AG23:AI23))</f>
        <v>19342.7614125</v>
      </c>
      <c r="AK23" s="129">
        <f>+IF(AG23="N/A","N/A",ROUND(AVERAGE(AG23:AI23),0))</f>
        <v>36858</v>
      </c>
      <c r="AL23" s="129">
        <f t="shared" ref="AL23:AL25" si="65">+IF(AJ23="N/A","N/A",AVERAGE(AJ23:AK23))</f>
        <v>28100.380706249998</v>
      </c>
      <c r="AM23" s="128"/>
      <c r="AN23" s="129">
        <v>23449.4444131128</v>
      </c>
      <c r="AO23" s="129">
        <v>46352.627999999997</v>
      </c>
      <c r="AP23" s="129">
        <v>10324.59496305679</v>
      </c>
      <c r="AQ23" s="129">
        <f>+IF(AN23="N/A","N/A",MIN(AN23:AP23))</f>
        <v>10324.59496305679</v>
      </c>
      <c r="AR23" s="129">
        <f>+IF(AN23="N/A","N/A",ROUND(AVERAGE(AN23:AP23),0))</f>
        <v>26709</v>
      </c>
      <c r="AS23" s="129">
        <f t="shared" ref="AS23:AS24" si="66">+IF(AQ23="N/A","N/A",AVERAGE(AQ23:AR23))</f>
        <v>18516.797481528396</v>
      </c>
      <c r="AT23" s="128"/>
      <c r="AU23" s="129">
        <v>23780.811813112799</v>
      </c>
      <c r="AV23" s="129">
        <v>52841.995919999994</v>
      </c>
      <c r="AW23" s="129">
        <v>10470.49326788179</v>
      </c>
      <c r="AX23" s="129">
        <f>+IF(AU23="N/A","N/A",MIN(AU23:AW23))</f>
        <v>10470.49326788179</v>
      </c>
      <c r="AY23" s="129">
        <f>+IF(AU23="N/A","N/A",ROUND(AVERAGE(AU23:AW23),0))</f>
        <v>29031</v>
      </c>
      <c r="AZ23" s="129">
        <f t="shared" ref="AZ23:AZ24" si="67">+IF(AX23="N/A","N/A",AVERAGE(AX23:AY23))</f>
        <v>19750.746633940893</v>
      </c>
      <c r="BA23" s="128"/>
      <c r="BB23" s="129">
        <v>37144.482904980003</v>
      </c>
      <c r="BC23" s="129">
        <v>100273.03200000001</v>
      </c>
      <c r="BD23" s="129">
        <v>16354.406285705154</v>
      </c>
      <c r="BE23" s="129">
        <f>+IF(BB23="N/A","N/A",MIN(BB23:BD23))</f>
        <v>16354.406285705154</v>
      </c>
      <c r="BF23" s="129">
        <f>+IF(BB23="N/A","N/A",ROUND(AVERAGE(BB23:BD23),0))</f>
        <v>51257</v>
      </c>
      <c r="BG23" s="129">
        <f t="shared" ref="BG23:BG25" si="68">+IF(BE23="N/A","N/A",AVERAGE(BE23:BF23))</f>
        <v>33805.703142852581</v>
      </c>
      <c r="BH23" s="128"/>
      <c r="BI23" s="129">
        <v>23572.050351112797</v>
      </c>
      <c r="BJ23" s="129">
        <v>49143.056205599998</v>
      </c>
      <c r="BK23" s="129">
        <v>10378.577335842039</v>
      </c>
      <c r="BL23" s="129">
        <f>+IF(BI23="N/A","N/A",MIN(BI23:BK23))</f>
        <v>10378.577335842039</v>
      </c>
      <c r="BM23" s="129">
        <f>+IF(BI23="N/A","N/A",ROUND(AVERAGE(BI23:BK23),0))</f>
        <v>27698</v>
      </c>
      <c r="BN23" s="129">
        <f t="shared" ref="BN23:BN24" si="69">+IF(BL23="N/A","N/A",AVERAGE(BL23:BM23))</f>
        <v>19038.288667921021</v>
      </c>
      <c r="BO23" s="128"/>
      <c r="BP23" s="129">
        <v>24856.847354584079</v>
      </c>
      <c r="BQ23" s="129">
        <v>48792.24</v>
      </c>
      <c r="BR23" s="129">
        <v>10944.262749828749</v>
      </c>
      <c r="BS23" s="129">
        <f>+IF(BP23="N/A","N/A",MIN(BP23:BR23))</f>
        <v>10944.262749828749</v>
      </c>
      <c r="BT23" s="129">
        <f>+IF(BP23="N/A","N/A",ROUND(AVERAGE(BP23:BR23),0))</f>
        <v>28198</v>
      </c>
      <c r="BU23" s="129">
        <f t="shared" ref="BU23:BU27" si="70">+IF(BS23="N/A","N/A",AVERAGE(BS23:BT23))</f>
        <v>19571.131374914374</v>
      </c>
      <c r="BW23" s="129">
        <v>26686.72735458408</v>
      </c>
      <c r="BX23" s="129">
        <v>56111.075999999994</v>
      </c>
      <c r="BY23" s="129">
        <v>11749.94366482875</v>
      </c>
      <c r="BZ23" s="129">
        <f>+IF(BW23="N/A","N/A",MIN(BW23:BY23))</f>
        <v>11749.94366482875</v>
      </c>
      <c r="CA23" s="129">
        <f>+IF(BW23="N/A","N/A",ROUND(AVERAGE(BW23:BY23),0))</f>
        <v>31516</v>
      </c>
      <c r="CB23" s="129">
        <f t="shared" ref="CB23:CB25" si="71">+IF(BZ23="N/A","N/A",AVERAGE(BZ23:CA23))</f>
        <v>21632.971832414376</v>
      </c>
      <c r="CC23" s="128"/>
      <c r="CD23" s="129">
        <v>47945.641230000001</v>
      </c>
      <c r="CE23" s="129">
        <v>64868.834191392001</v>
      </c>
      <c r="CF23" s="129">
        <v>21110.066286558751</v>
      </c>
      <c r="CG23" s="129">
        <f>+IF(CD23="N/A","N/A",MIN(CD23:CF23))</f>
        <v>21110.066286558751</v>
      </c>
      <c r="CH23" s="129">
        <f>+IF(CD23="N/A","N/A",ROUND(AVERAGE(CD23:CF23),0))</f>
        <v>44642</v>
      </c>
      <c r="CI23" s="129">
        <f t="shared" ref="CI23:CI24" si="72">+IF(CG23="N/A","N/A",AVERAGE(CG23:CH23))</f>
        <v>32876.033143279376</v>
      </c>
      <c r="CJ23" s="128"/>
      <c r="CK23" s="129">
        <v>52166.16</v>
      </c>
      <c r="CL23" s="129">
        <v>54766.8</v>
      </c>
      <c r="CM23" s="129">
        <v>22968.325530000002</v>
      </c>
      <c r="CN23" s="129">
        <f>+IF(CK23="N/A","N/A",MIN(CK23:CM23))</f>
        <v>22968.325530000002</v>
      </c>
      <c r="CO23" s="129">
        <f>+IF(CK23="N/A","N/A",ROUND(AVERAGE(CK23:CM23),0))</f>
        <v>43300</v>
      </c>
      <c r="CP23" s="129">
        <f t="shared" ref="CP23:CP25" si="73">+IF(CN23="N/A","N/A",AVERAGE(CN23:CO23))</f>
        <v>33134.162765000001</v>
      </c>
      <c r="CQ23" s="128"/>
      <c r="CR23" s="129">
        <v>55322.028000000006</v>
      </c>
      <c r="CS23" s="129">
        <v>59695.812000000005</v>
      </c>
      <c r="CT23" s="129">
        <v>24357.8279115</v>
      </c>
      <c r="CU23" s="129">
        <f>+IF(CR23="N/A","N/A",MIN(CR23:CT23))</f>
        <v>24357.8279115</v>
      </c>
      <c r="CV23" s="129">
        <f>+IF(CR23="N/A","N/A",ROUND(AVERAGE(CR23:CT23),0))</f>
        <v>46459</v>
      </c>
      <c r="CW23" s="129">
        <f t="shared" ref="CW23:CW25" si="74">+IF(CU23="N/A","N/A",AVERAGE(CU23:CV23))</f>
        <v>35408.413955750002</v>
      </c>
      <c r="CX23" s="128"/>
      <c r="CY23" s="129">
        <v>44432.928</v>
      </c>
      <c r="CZ23" s="129">
        <v>58501.895760000007</v>
      </c>
      <c r="DA23" s="129">
        <v>19563.447924</v>
      </c>
      <c r="DB23" s="129">
        <f>+IF(CY23="N/A","N/A",MIN(CY23:DA23))</f>
        <v>19563.447924</v>
      </c>
      <c r="DC23" s="129">
        <f>+IF(CY23="N/A","N/A",ROUND(AVERAGE(CY23:DA23),0))</f>
        <v>40833</v>
      </c>
      <c r="DD23" s="129">
        <f t="shared" ref="DD23:DD25" si="75">+IF(DB23="N/A","N/A",AVERAGE(DB23:DC23))</f>
        <v>30198.223962</v>
      </c>
      <c r="DE23" s="128"/>
      <c r="DF23" s="129">
        <v>22321.283613112802</v>
      </c>
      <c r="DG23" s="129">
        <v>57331.857844800004</v>
      </c>
      <c r="DH23" s="129">
        <v>9827.8751641567906</v>
      </c>
      <c r="DI23" s="129">
        <f>+IF(DF23="N/A","N/A",MIN(DF23:DH23))</f>
        <v>9827.8751641567906</v>
      </c>
      <c r="DJ23" s="129">
        <f>+IF(DF23="N/A","N/A",ROUND(AVERAGE(DF23:DH23),0))</f>
        <v>29827</v>
      </c>
      <c r="DK23" s="129">
        <f t="shared" ref="DK23:DK25" si="76">+IF(DI23="N/A","N/A",AVERAGE(DI23:DJ23))</f>
        <v>19827.437582078397</v>
      </c>
      <c r="DL23" s="128"/>
      <c r="DM23" s="129">
        <v>38246.342400000009</v>
      </c>
      <c r="DN23" s="129">
        <v>66504.955099968007</v>
      </c>
      <c r="DO23" s="129">
        <v>16839.545839200004</v>
      </c>
      <c r="DP23" s="129">
        <f>+IF(DM23="N/A","N/A",MIN(DM23:DO23))</f>
        <v>16839.545839200004</v>
      </c>
      <c r="DQ23" s="129">
        <f>+IF(DM23="N/A","N/A",ROUND(AVERAGE(DM23:DO23),0))</f>
        <v>40530</v>
      </c>
      <c r="DR23" s="129">
        <f t="shared" ref="DR23:DR25" si="77">+IF(DP23="N/A","N/A",AVERAGE(DP23:DQ23))</f>
        <v>28684.7729196</v>
      </c>
      <c r="DS23" s="128"/>
      <c r="DT23" s="129">
        <v>24563.430074584085</v>
      </c>
      <c r="DU23" s="129">
        <v>85791.392078958728</v>
      </c>
      <c r="DV23" s="129">
        <v>10815.073566588751</v>
      </c>
      <c r="DW23" s="129">
        <f>+IF(DT23="N/A","N/A",MIN(DT23:DV23))</f>
        <v>10815.073566588751</v>
      </c>
      <c r="DX23" s="129">
        <f>+IF(DT23="N/A","N/A",ROUND(AVERAGE(DT23:DV23),0))</f>
        <v>40390</v>
      </c>
      <c r="DY23" s="129">
        <f t="shared" ref="DY23:DY25" si="78">+IF(DW23="N/A","N/A",AVERAGE(DW23:DX23))</f>
        <v>25602.536783294374</v>
      </c>
      <c r="DZ23" s="128"/>
      <c r="EA23" s="129">
        <v>21221.446173112803</v>
      </c>
      <c r="EB23" s="129">
        <v>57331.857844800004</v>
      </c>
      <c r="EC23" s="129">
        <v>9343.6259046367923</v>
      </c>
      <c r="ED23" s="129">
        <f>+IF(EA23="N/A","N/A",MIN(EA23:EC23))</f>
        <v>9343.6259046367923</v>
      </c>
      <c r="EE23" s="129">
        <f>+IF(EA23="N/A","N/A",ROUND(AVERAGE(EA23:EC23),0))</f>
        <v>29299</v>
      </c>
      <c r="EF23" s="129">
        <f t="shared" ref="EF23:EF24" si="79">+IF(ED23="N/A","N/A",AVERAGE(ED23:EE23))</f>
        <v>19321.312952318396</v>
      </c>
      <c r="EG23" s="128"/>
      <c r="EH23" s="129">
        <v>45670.245120000014</v>
      </c>
      <c r="EI23" s="129">
        <v>72238.140884448003</v>
      </c>
      <c r="EJ23" s="129">
        <v>20108.228340960006</v>
      </c>
      <c r="EK23" s="129">
        <f>+IF(EH23="N/A","N/A",MIN(EH23:EJ23))</f>
        <v>20108.228340960006</v>
      </c>
      <c r="EL23" s="129">
        <f>+IF(EH23="N/A","N/A",ROUND(AVERAGE(EH23:EJ23),0))</f>
        <v>46006</v>
      </c>
      <c r="EM23" s="129">
        <f t="shared" ref="EM23:EM24" si="80">+IF(EK23="N/A","N/A",AVERAGE(EK23:EL23))</f>
        <v>33057.114170480003</v>
      </c>
      <c r="EN23" s="128"/>
      <c r="EO23" s="129">
        <v>55533.403008000008</v>
      </c>
      <c r="EP23" s="129">
        <v>122082.45809471712</v>
      </c>
      <c r="EQ23" s="129">
        <v>24450.894566064002</v>
      </c>
      <c r="ER23" s="129">
        <f>+IF(EO23="N/A","N/A",MIN(EO23:EQ23))</f>
        <v>24450.894566064002</v>
      </c>
      <c r="ES23" s="129">
        <f>+IF(EO23="N/A","N/A",ROUND(AVERAGE(EO23:EQ23),0))</f>
        <v>67356</v>
      </c>
      <c r="ET23" s="129">
        <f t="shared" ref="ET23:ET24" si="81">+IF(ER23="N/A","N/A",AVERAGE(ER23:ES23))</f>
        <v>45903.447283032001</v>
      </c>
      <c r="EU23" s="128"/>
      <c r="EV23" s="129">
        <v>54330.730767360008</v>
      </c>
      <c r="EW23" s="129">
        <v>118419.98435187561</v>
      </c>
      <c r="EX23" s="129">
        <v>23921.368000778883</v>
      </c>
      <c r="EY23" s="129">
        <f>+IF(EV23="N/A","N/A",MIN(EV23:EX23))</f>
        <v>23921.368000778883</v>
      </c>
      <c r="EZ23" s="129">
        <f>+IF(EV23="N/A","N/A",ROUND(AVERAGE(EV23:EX23),0))</f>
        <v>65557</v>
      </c>
      <c r="FA23" s="129">
        <f t="shared" ref="FA23:FA24" si="82">+IF(EY23="N/A","N/A",AVERAGE(EY23:EZ23))</f>
        <v>44739.184000389439</v>
      </c>
    </row>
    <row r="24" spans="1:157" ht="15" x14ac:dyDescent="0.25">
      <c r="A24" s="21">
        <v>12</v>
      </c>
      <c r="B24" s="20" t="s">
        <v>181</v>
      </c>
      <c r="C24" s="30">
        <v>1</v>
      </c>
      <c r="D24" s="1"/>
      <c r="E24" s="129">
        <v>49784.479492312807</v>
      </c>
      <c r="F24" s="129">
        <v>85909</v>
      </c>
      <c r="G24" s="129">
        <v>21919.691449802893</v>
      </c>
      <c r="H24" s="129">
        <f>+IF(E24="N/A","N/A",MIN(E24:G24))</f>
        <v>21919.691449802893</v>
      </c>
      <c r="I24" s="129">
        <f>+IF(E24="N/A","N/A",ROUND(AVERAGE(E24:G24),0))</f>
        <v>52538</v>
      </c>
      <c r="J24" s="129">
        <f t="shared" si="61"/>
        <v>37228.845724901446</v>
      </c>
      <c r="L24" s="129">
        <v>51526.936274543754</v>
      </c>
      <c r="M24" s="129">
        <v>85909</v>
      </c>
      <c r="N24" s="163" t="s">
        <v>8</v>
      </c>
      <c r="O24" s="129">
        <f>+IF(L24="N/A","N/A",MIN(L24:N24))</f>
        <v>51526.936274543754</v>
      </c>
      <c r="P24" s="129">
        <f>+IF(L24="N/A","N/A",ROUND(AVERAGE(L24:N24),0))</f>
        <v>68718</v>
      </c>
      <c r="Q24" s="129">
        <f t="shared" si="62"/>
        <v>60122.468137271877</v>
      </c>
      <c r="S24" s="129">
        <v>43135.991799512005</v>
      </c>
      <c r="T24" s="129">
        <v>73881.740000000005</v>
      </c>
      <c r="U24" s="129">
        <v>18992.417722726808</v>
      </c>
      <c r="V24" s="129">
        <f>+IF(S24="N/A","N/A",MIN(S24:U24))</f>
        <v>18992.417722726808</v>
      </c>
      <c r="W24" s="129">
        <f>+IF(S24="N/A","N/A",ROUND(AVERAGE(S24:U24),0))</f>
        <v>45337</v>
      </c>
      <c r="X24" s="129">
        <f t="shared" si="63"/>
        <v>32164.708861363404</v>
      </c>
      <c r="Z24" s="129">
        <v>105705.27</v>
      </c>
      <c r="AA24" s="129">
        <v>163227.1</v>
      </c>
      <c r="AB24" s="129">
        <v>46541.149503750006</v>
      </c>
      <c r="AC24" s="129">
        <f>+IF(Z24="N/A","N/A",MIN(Z24:AB24))</f>
        <v>46541.149503750006</v>
      </c>
      <c r="AD24" s="129">
        <f>+IF(Z24="N/A","N/A",ROUND(AVERAGE(Z24:AB24),0))</f>
        <v>105158</v>
      </c>
      <c r="AE24" s="129">
        <f t="shared" si="64"/>
        <v>75849.574751874999</v>
      </c>
      <c r="AG24" s="129">
        <v>75055.169999999984</v>
      </c>
      <c r="AH24" s="129">
        <v>81613.55</v>
      </c>
      <c r="AI24" s="129">
        <v>33046.165891249999</v>
      </c>
      <c r="AJ24" s="129">
        <f>+IF(AG24="N/A","N/A",MIN(AG24:AI24))</f>
        <v>33046.165891249999</v>
      </c>
      <c r="AK24" s="129">
        <f>+IF(AG24="N/A","N/A",ROUND(AVERAGE(AG24:AI24),0))</f>
        <v>63238</v>
      </c>
      <c r="AL24" s="129">
        <f t="shared" si="65"/>
        <v>48142.082945624999</v>
      </c>
      <c r="AM24" s="121"/>
      <c r="AN24" s="129">
        <v>51417.103428450398</v>
      </c>
      <c r="AO24" s="129">
        <v>79981.278999999995</v>
      </c>
      <c r="AP24" s="129">
        <v>22638.522163684807</v>
      </c>
      <c r="AQ24" s="129">
        <f>+IF(AN24="N/A","N/A",MIN(AN24:AP24))</f>
        <v>22638.522163684807</v>
      </c>
      <c r="AR24" s="129">
        <f>+IF(AN24="N/A","N/A",ROUND(AVERAGE(AN24:AP24),0))</f>
        <v>51346</v>
      </c>
      <c r="AS24" s="129">
        <f t="shared" si="66"/>
        <v>36992.2610818424</v>
      </c>
      <c r="AT24" s="121"/>
      <c r="AU24" s="129">
        <v>52956.704168450407</v>
      </c>
      <c r="AV24" s="129">
        <v>91178.658059999987</v>
      </c>
      <c r="AW24" s="129">
        <v>23316.395539500641</v>
      </c>
      <c r="AX24" s="129">
        <f>+IF(AU24="N/A","N/A",MIN(AU24:AW24))</f>
        <v>23316.395539500641</v>
      </c>
      <c r="AY24" s="129">
        <f>+IF(AU24="N/A","N/A",ROUND(AVERAGE(AU24:AW24),0))</f>
        <v>55817</v>
      </c>
      <c r="AZ24" s="129">
        <f t="shared" si="67"/>
        <v>39566.697769750317</v>
      </c>
      <c r="BA24" s="121"/>
      <c r="BB24" s="129">
        <v>75660.24868161921</v>
      </c>
      <c r="BC24" s="129">
        <v>173020.72600000002</v>
      </c>
      <c r="BD24" s="129">
        <v>33312.576992444585</v>
      </c>
      <c r="BE24" s="129">
        <f>+IF(BB24="N/A","N/A",MIN(BB24:BD24))</f>
        <v>33312.576992444585</v>
      </c>
      <c r="BF24" s="129">
        <f>+IF(BB24="N/A","N/A",ROUND(AVERAGE(BB24:BD24),0))</f>
        <v>93998</v>
      </c>
      <c r="BG24" s="129">
        <f t="shared" si="68"/>
        <v>63655.288496222289</v>
      </c>
      <c r="BH24" s="121"/>
      <c r="BI24" s="129">
        <v>52616.755702250397</v>
      </c>
      <c r="BJ24" s="129">
        <v>84796.151995799999</v>
      </c>
      <c r="BK24" s="129">
        <v>23166.719062736665</v>
      </c>
      <c r="BL24" s="129">
        <f>+IF(BI24="N/A","N/A",MIN(BI24:BK24))</f>
        <v>23166.719062736665</v>
      </c>
      <c r="BM24" s="129">
        <f>+IF(BI24="N/A","N/A",ROUND(AVERAGE(BI24:BK24),0))</f>
        <v>53527</v>
      </c>
      <c r="BN24" s="129">
        <f t="shared" si="69"/>
        <v>38346.859531368333</v>
      </c>
      <c r="BO24" s="121"/>
      <c r="BP24" s="129">
        <v>54470.045858335448</v>
      </c>
      <c r="BQ24" s="129">
        <v>84190.819999999992</v>
      </c>
      <c r="BR24" s="129">
        <v>23982.70727437628</v>
      </c>
      <c r="BS24" s="129">
        <f>+IF(BP24="N/A","N/A",MIN(BP24:BR24))</f>
        <v>23982.70727437628</v>
      </c>
      <c r="BT24" s="129">
        <f>+IF(BP24="N/A","N/A",ROUND(AVERAGE(BP24:BR24),0))</f>
        <v>54215</v>
      </c>
      <c r="BU24" s="129">
        <f t="shared" si="70"/>
        <v>39098.853637188142</v>
      </c>
      <c r="BW24" s="129">
        <v>57449.833858335442</v>
      </c>
      <c r="BX24" s="129">
        <v>96819.442999999985</v>
      </c>
      <c r="BY24" s="129">
        <v>25294.683099209611</v>
      </c>
      <c r="BZ24" s="129">
        <f>+IF(BW24="N/A","N/A",MIN(BW24:BY24))</f>
        <v>25294.683099209611</v>
      </c>
      <c r="CA24" s="129">
        <f>+IF(BW24="N/A","N/A",ROUND(AVERAGE(BW24:BY24),0))</f>
        <v>59855</v>
      </c>
      <c r="CB24" s="129">
        <f t="shared" si="71"/>
        <v>42574.841549604804</v>
      </c>
      <c r="CC24" s="121"/>
      <c r="CD24" s="129">
        <v>83091.496923000013</v>
      </c>
      <c r="CE24" s="129">
        <v>111930.92063445601</v>
      </c>
      <c r="CF24" s="129">
        <v>36584.493666055881</v>
      </c>
      <c r="CG24" s="129">
        <f>+IF(CD24="N/A","N/A",MIN(CD24:CF24))</f>
        <v>36584.493666055881</v>
      </c>
      <c r="CH24" s="129">
        <f>+IF(CD24="N/A","N/A",ROUND(AVERAGE(CD24:CF24),0))</f>
        <v>77202</v>
      </c>
      <c r="CI24" s="129">
        <f t="shared" si="72"/>
        <v>56893.246833027937</v>
      </c>
      <c r="CJ24" s="121"/>
      <c r="CK24" s="129">
        <v>88464.215999999986</v>
      </c>
      <c r="CL24" s="129">
        <v>94499.900000000009</v>
      </c>
      <c r="CM24" s="129">
        <v>38950.057102999999</v>
      </c>
      <c r="CN24" s="129">
        <f>+IF(CK24="N/A","N/A",MIN(CK24:CM24))</f>
        <v>38950.057102999999</v>
      </c>
      <c r="CO24" s="129">
        <f>+IF(CK24="N/A","N/A",ROUND(AVERAGE(CK24:CM24),0))</f>
        <v>73971</v>
      </c>
      <c r="CP24" s="129">
        <f t="shared" si="73"/>
        <v>56460.5285515</v>
      </c>
      <c r="CQ24" s="121"/>
      <c r="CR24" s="129">
        <v>97908.848399999988</v>
      </c>
      <c r="CS24" s="129">
        <v>103004.89100000002</v>
      </c>
      <c r="CT24" s="129">
        <v>43108.450043450001</v>
      </c>
      <c r="CU24" s="129">
        <f>+IF(CR24="N/A","N/A",MIN(CR24:CT24))</f>
        <v>43108.450043450001</v>
      </c>
      <c r="CV24" s="129">
        <f>+IF(CR24="N/A","N/A",ROUND(AVERAGE(CR24:CT24),0))</f>
        <v>81341</v>
      </c>
      <c r="CW24" s="129">
        <f t="shared" si="74"/>
        <v>62224.725021724997</v>
      </c>
      <c r="CX24" s="121"/>
      <c r="CY24" s="129">
        <v>75871.372800000012</v>
      </c>
      <c r="CZ24" s="129">
        <v>100944.79318000002</v>
      </c>
      <c r="DA24" s="129">
        <v>33405.533182400002</v>
      </c>
      <c r="DB24" s="129">
        <f>+IF(CY24="N/A","N/A",MIN(CY24:DA24))</f>
        <v>33405.533182400002</v>
      </c>
      <c r="DC24" s="129">
        <f>+IF(CY24="N/A","N/A",ROUND(AVERAGE(CY24:DA24),0))</f>
        <v>70074</v>
      </c>
      <c r="DD24" s="129">
        <f t="shared" si="75"/>
        <v>51739.766591200001</v>
      </c>
      <c r="DE24" s="121"/>
      <c r="DF24" s="129">
        <v>49579.999348450401</v>
      </c>
      <c r="DG24" s="129">
        <v>98925.89731640002</v>
      </c>
      <c r="DH24" s="129">
        <v>21829.660546461473</v>
      </c>
      <c r="DI24" s="129">
        <f>+IF(DF24="N/A","N/A",MIN(DF24:DH24))</f>
        <v>21829.660546461473</v>
      </c>
      <c r="DJ24" s="129">
        <f>+IF(DF24="N/A","N/A",ROUND(AVERAGE(DF24:DH24),0))</f>
        <v>56779</v>
      </c>
      <c r="DK24" s="129">
        <f t="shared" si="76"/>
        <v>39304.330273230735</v>
      </c>
      <c r="DL24" s="121"/>
      <c r="DM24" s="129">
        <v>65797.098240000021</v>
      </c>
      <c r="DN24" s="129">
        <v>114754.04088702402</v>
      </c>
      <c r="DO24" s="129">
        <v>28969.914045920006</v>
      </c>
      <c r="DP24" s="129">
        <f>+IF(DM24="N/A","N/A",MIN(DM24:DO24))</f>
        <v>28969.914045920006</v>
      </c>
      <c r="DQ24" s="129">
        <f>+IF(DM24="N/A","N/A",ROUND(AVERAGE(DM24:DO24),0))</f>
        <v>69840</v>
      </c>
      <c r="DR24" s="129">
        <f t="shared" si="77"/>
        <v>49404.957022960007</v>
      </c>
      <c r="DS24" s="121"/>
      <c r="DT24" s="129">
        <v>53992.243330335441</v>
      </c>
      <c r="DU24" s="129">
        <v>148032.71274426099</v>
      </c>
      <c r="DV24" s="129">
        <v>23772.33480298561</v>
      </c>
      <c r="DW24" s="129">
        <f>+IF(DT24="N/A","N/A",MIN(DT24:DV24))</f>
        <v>23772.33480298561</v>
      </c>
      <c r="DX24" s="129">
        <f>+IF(DT24="N/A","N/A",ROUND(AVERAGE(DT24:DV24),0))</f>
        <v>75266</v>
      </c>
      <c r="DY24" s="129">
        <f t="shared" si="78"/>
        <v>49519.167401492807</v>
      </c>
      <c r="DZ24" s="121"/>
      <c r="EA24" s="129">
        <v>47789.0172044504</v>
      </c>
      <c r="EB24" s="129">
        <v>98925.89731640002</v>
      </c>
      <c r="EC24" s="129">
        <v>21041.106033309476</v>
      </c>
      <c r="ED24" s="129">
        <f>+IF(EA24="N/A","N/A",MIN(EA24:EC24))</f>
        <v>21041.106033309476</v>
      </c>
      <c r="EE24" s="129">
        <f>+IF(EA24="N/A","N/A",ROUND(AVERAGE(EA24:EC24),0))</f>
        <v>55919</v>
      </c>
      <c r="EF24" s="129">
        <f t="shared" si="79"/>
        <v>38480.05301665474</v>
      </c>
      <c r="EG24" s="121"/>
      <c r="EH24" s="129">
        <v>77886.227712000022</v>
      </c>
      <c r="EI24" s="129">
        <v>124646.63061866403</v>
      </c>
      <c r="EJ24" s="129">
        <v>34292.657009696006</v>
      </c>
      <c r="EK24" s="129">
        <f>+IF(EH24="N/A","N/A",MIN(EH24:EJ24))</f>
        <v>34292.657009696006</v>
      </c>
      <c r="EL24" s="129">
        <f>+IF(EH24="N/A","N/A",ROUND(AVERAGE(EH24:EJ24),0))</f>
        <v>78942</v>
      </c>
      <c r="EM24" s="129">
        <f t="shared" si="80"/>
        <v>56617.328504848003</v>
      </c>
      <c r="EN24" s="121"/>
      <c r="EO24" s="129">
        <v>98941.461542400037</v>
      </c>
      <c r="EP24" s="129">
        <v>210652.80574554219</v>
      </c>
      <c r="EQ24" s="129">
        <v>43563.101004939221</v>
      </c>
      <c r="ER24" s="129">
        <f>+IF(EO24="N/A","N/A",MIN(EO24:EQ24))</f>
        <v>43563.101004939221</v>
      </c>
      <c r="ES24" s="129">
        <f>+IF(EO24="N/A","N/A",ROUND(AVERAGE(EO24:EQ24),0))</f>
        <v>117719</v>
      </c>
      <c r="ET24" s="129">
        <f t="shared" si="81"/>
        <v>80641.050502469618</v>
      </c>
      <c r="EU24" s="121"/>
      <c r="EV24" s="129">
        <v>93066.144619008017</v>
      </c>
      <c r="EW24" s="129">
        <v>204333.22157317592</v>
      </c>
      <c r="EX24" s="129">
        <v>40976.24792454407</v>
      </c>
      <c r="EY24" s="129">
        <f>+IF(EV24="N/A","N/A",MIN(EV24:EX24))</f>
        <v>40976.24792454407</v>
      </c>
      <c r="EZ24" s="129">
        <f>+IF(EV24="N/A","N/A",ROUND(AVERAGE(EV24:EX24),0))</f>
        <v>112792</v>
      </c>
      <c r="FA24" s="129">
        <f t="shared" si="82"/>
        <v>76884.123962272031</v>
      </c>
    </row>
    <row r="25" spans="1:157" ht="15" x14ac:dyDescent="0.25">
      <c r="A25" s="21">
        <v>13</v>
      </c>
      <c r="B25" s="20" t="s">
        <v>182</v>
      </c>
      <c r="C25" s="30">
        <v>1</v>
      </c>
      <c r="D25" s="1"/>
      <c r="E25" s="129">
        <v>47974.529017777604</v>
      </c>
      <c r="F25" s="129">
        <v>84909</v>
      </c>
      <c r="G25" s="129">
        <v>21122.785338785663</v>
      </c>
      <c r="H25" s="129">
        <f>+IF(E25="N/A","N/A",MIN(E25:G25))</f>
        <v>21122.785338785663</v>
      </c>
      <c r="I25" s="129">
        <f>+IF(E25="N/A","N/A",ROUND(AVERAGE(E25:G25),0))</f>
        <v>51335</v>
      </c>
      <c r="J25" s="129">
        <f t="shared" si="61"/>
        <v>36228.89266939283</v>
      </c>
      <c r="L25" s="129">
        <v>49653.637533399822</v>
      </c>
      <c r="M25" s="129">
        <v>84909</v>
      </c>
      <c r="N25" s="163" t="s">
        <v>8</v>
      </c>
      <c r="O25" s="129">
        <f>+IF(L25="N/A","N/A",MIN(L25:N25))</f>
        <v>49653.637533399822</v>
      </c>
      <c r="P25" s="129">
        <f>+IF(L25="N/A","N/A",ROUND(AVERAGE(L25:N25),0))</f>
        <v>67281</v>
      </c>
      <c r="Q25" s="129">
        <f t="shared" si="62"/>
        <v>58467.318766699915</v>
      </c>
      <c r="S25" s="129">
        <v>37780.326376199999</v>
      </c>
      <c r="T25" s="129">
        <v>73021.740000000005</v>
      </c>
      <c r="U25" s="129">
        <v>16634.362867387725</v>
      </c>
      <c r="V25" s="129">
        <f>+IF(S25="N/A","N/A",MIN(S25:U25))</f>
        <v>16634.362867387725</v>
      </c>
      <c r="W25" s="129">
        <f>+IF(S25="N/A","N/A",ROUND(AVERAGE(S25:U25),0))</f>
        <v>42479</v>
      </c>
      <c r="X25" s="129">
        <f t="shared" si="63"/>
        <v>29556.681433693862</v>
      </c>
      <c r="Z25" s="129">
        <v>102690.49500000001</v>
      </c>
      <c r="AA25" s="129">
        <v>161327.1</v>
      </c>
      <c r="AB25" s="129">
        <v>45213.769194375003</v>
      </c>
      <c r="AC25" s="129">
        <f>+IF(Z25="N/A","N/A",MIN(Z25:AB25))</f>
        <v>45213.769194375003</v>
      </c>
      <c r="AD25" s="129">
        <f>+IF(Z25="N/A","N/A",ROUND(AVERAGE(Z25:AB25),0))</f>
        <v>103077</v>
      </c>
      <c r="AE25" s="129">
        <f t="shared" si="64"/>
        <v>74145.384597187498</v>
      </c>
      <c r="AG25" s="129">
        <v>73323.645000000004</v>
      </c>
      <c r="AH25" s="129">
        <v>80663.55</v>
      </c>
      <c r="AI25" s="129">
        <v>32283.789863124999</v>
      </c>
      <c r="AJ25" s="129">
        <f>+IF(AG25="N/A","N/A",MIN(AG25:AI25))</f>
        <v>32283.789863124999</v>
      </c>
      <c r="AK25" s="129">
        <f>+IF(AG25="N/A","N/A",ROUND(AVERAGE(AG25:AI25),0))</f>
        <v>62090</v>
      </c>
      <c r="AL25" s="129">
        <f t="shared" si="65"/>
        <v>47186.8949315625</v>
      </c>
      <c r="AM25" s="121"/>
      <c r="AN25" s="163" t="s">
        <v>8</v>
      </c>
      <c r="AO25" s="163" t="s">
        <v>8</v>
      </c>
      <c r="AP25" s="163" t="s">
        <v>8</v>
      </c>
      <c r="AQ25" s="163" t="s">
        <v>8</v>
      </c>
      <c r="AR25" s="163" t="s">
        <v>8</v>
      </c>
      <c r="AS25" s="163" t="s">
        <v>8</v>
      </c>
      <c r="AT25" s="121"/>
      <c r="AU25" s="163" t="s">
        <v>8</v>
      </c>
      <c r="AV25" s="163" t="s">
        <v>8</v>
      </c>
      <c r="AW25" s="163" t="s">
        <v>8</v>
      </c>
      <c r="AX25" s="163" t="s">
        <v>8</v>
      </c>
      <c r="AY25" s="163" t="s">
        <v>8</v>
      </c>
      <c r="AZ25" s="163" t="s">
        <v>8</v>
      </c>
      <c r="BA25" s="121"/>
      <c r="BB25" s="129">
        <v>76885.000896180005</v>
      </c>
      <c r="BC25" s="129">
        <v>171006.72600000002</v>
      </c>
      <c r="BD25" s="129">
        <v>33851.825186247253</v>
      </c>
      <c r="BE25" s="129">
        <f>+IF(BB25="N/A","N/A",MIN(BB25:BD25))</f>
        <v>33851.825186247253</v>
      </c>
      <c r="BF25" s="129">
        <f>+IF(BB25="N/A","N/A",ROUND(AVERAGE(BB25:BD25),0))</f>
        <v>93915</v>
      </c>
      <c r="BG25" s="129">
        <f t="shared" si="68"/>
        <v>63883.412593123627</v>
      </c>
      <c r="BH25" s="121"/>
      <c r="BI25" s="163" t="s">
        <v>8</v>
      </c>
      <c r="BJ25" s="163" t="s">
        <v>8</v>
      </c>
      <c r="BK25" s="163" t="s">
        <v>8</v>
      </c>
      <c r="BL25" s="163" t="s">
        <v>8</v>
      </c>
      <c r="BM25" s="163" t="s">
        <v>8</v>
      </c>
      <c r="BN25" s="163" t="s">
        <v>8</v>
      </c>
      <c r="BO25" s="121"/>
      <c r="BP25" s="129">
        <v>52258.65219472289</v>
      </c>
      <c r="BQ25" s="129">
        <v>83210.819999999992</v>
      </c>
      <c r="BR25" s="129">
        <v>23009.049072568199</v>
      </c>
      <c r="BS25" s="129">
        <f>+IF(BP25="N/A","N/A",MIN(BP25:BR25))</f>
        <v>23009.049072568199</v>
      </c>
      <c r="BT25" s="129">
        <f>+IF(BP25="N/A","N/A",ROUND(AVERAGE(BP25:BR25),0))</f>
        <v>52826</v>
      </c>
      <c r="BU25" s="129">
        <f t="shared" si="70"/>
        <v>37917.524536284101</v>
      </c>
      <c r="BW25" s="129">
        <v>55744.486194722886</v>
      </c>
      <c r="BX25" s="129">
        <v>95692.442999999985</v>
      </c>
      <c r="BY25" s="129">
        <v>24543.832734151529</v>
      </c>
      <c r="BZ25" s="129">
        <f>+IF(BW25="N/A","N/A",MIN(BW25:BY25))</f>
        <v>24543.832734151529</v>
      </c>
      <c r="CA25" s="129">
        <f>+IF(BW25="N/A","N/A",ROUND(AVERAGE(BW25:BY25),0))</f>
        <v>58660</v>
      </c>
      <c r="CB25" s="129">
        <f t="shared" si="71"/>
        <v>41601.916367075763</v>
      </c>
      <c r="CC25" s="121"/>
      <c r="CD25" s="163" t="s">
        <v>8</v>
      </c>
      <c r="CE25" s="163" t="s">
        <v>8</v>
      </c>
      <c r="CF25" s="163" t="s">
        <v>8</v>
      </c>
      <c r="CG25" s="163" t="s">
        <v>8</v>
      </c>
      <c r="CH25" s="163" t="s">
        <v>8</v>
      </c>
      <c r="CI25" s="163" t="s">
        <v>8</v>
      </c>
      <c r="CJ25" s="121"/>
      <c r="CK25" s="129">
        <v>100657.18800000001</v>
      </c>
      <c r="CL25" s="129">
        <v>93399.900000000009</v>
      </c>
      <c r="CM25" s="129">
        <v>44318.521066500005</v>
      </c>
      <c r="CN25" s="129">
        <f>+IF(CK25="N/A","N/A",MIN(CK25:CM25))</f>
        <v>44318.521066500005</v>
      </c>
      <c r="CO25" s="129">
        <f>+IF(CK25="N/A","N/A",ROUND(AVERAGE(CK25:CM25),0))</f>
        <v>79459</v>
      </c>
      <c r="CP25" s="129">
        <f t="shared" si="73"/>
        <v>61888.760533250002</v>
      </c>
      <c r="CQ25" s="121"/>
      <c r="CR25" s="129">
        <v>109235.25539999999</v>
      </c>
      <c r="CS25" s="129">
        <v>101805.89100000002</v>
      </c>
      <c r="CT25" s="129">
        <v>48095.372658824999</v>
      </c>
      <c r="CU25" s="129">
        <f>+IF(CR25="N/A","N/A",MIN(CR25:CT25))</f>
        <v>48095.372658824999</v>
      </c>
      <c r="CV25" s="129">
        <f>+IF(CR25="N/A","N/A",ROUND(AVERAGE(CR25:CT25),0))</f>
        <v>86379</v>
      </c>
      <c r="CW25" s="129">
        <f t="shared" si="74"/>
        <v>67237.186329412507</v>
      </c>
      <c r="CX25" s="121"/>
      <c r="CY25" s="129">
        <v>85925.750400000019</v>
      </c>
      <c r="CZ25" s="129">
        <v>99769.773180000018</v>
      </c>
      <c r="DA25" s="129">
        <v>37832.39185320001</v>
      </c>
      <c r="DB25" s="129">
        <f>+IF(CY25="N/A","N/A",MIN(CY25:DA25))</f>
        <v>37832.39185320001</v>
      </c>
      <c r="DC25" s="129">
        <f>+IF(CY25="N/A","N/A",ROUND(AVERAGE(CY25:DA25),0))</f>
        <v>74509</v>
      </c>
      <c r="DD25" s="129">
        <f t="shared" si="75"/>
        <v>56170.695926600005</v>
      </c>
      <c r="DE25" s="121"/>
      <c r="DF25" s="129">
        <v>47135.520917020796</v>
      </c>
      <c r="DG25" s="129">
        <v>97774.37771640002</v>
      </c>
      <c r="DH25" s="129">
        <v>20753.377063756616</v>
      </c>
      <c r="DI25" s="129">
        <f>+IF(DF25="N/A","N/A",MIN(DF25:DH25))</f>
        <v>20753.377063756616</v>
      </c>
      <c r="DJ25" s="129">
        <f>+IF(DF25="N/A","N/A",ROUND(AVERAGE(DF25:DH25),0))</f>
        <v>55221</v>
      </c>
      <c r="DK25" s="129">
        <f t="shared" si="76"/>
        <v>37987.18853187831</v>
      </c>
      <c r="DL25" s="121"/>
      <c r="DM25" s="129">
        <v>74140.600320000012</v>
      </c>
      <c r="DN25" s="129">
        <v>113418.27815102402</v>
      </c>
      <c r="DO25" s="129">
        <v>32643.488482560002</v>
      </c>
      <c r="DP25" s="129">
        <f>+IF(DM25="N/A","N/A",MIN(DM25:DO25))</f>
        <v>32643.488482560002</v>
      </c>
      <c r="DQ25" s="129">
        <f>+IF(DM25="N/A","N/A",ROUND(AVERAGE(DM25:DO25),0))</f>
        <v>73401</v>
      </c>
      <c r="DR25" s="129">
        <f t="shared" si="77"/>
        <v>53022.244241280001</v>
      </c>
      <c r="DS25" s="121"/>
      <c r="DT25" s="129">
        <v>51699.70629072289</v>
      </c>
      <c r="DU25" s="129">
        <v>146309.578814821</v>
      </c>
      <c r="DV25" s="129">
        <v>22762.949848919532</v>
      </c>
      <c r="DW25" s="129">
        <f>+IF(DT25="N/A","N/A",MIN(DT25:DV25))</f>
        <v>22762.949848919532</v>
      </c>
      <c r="DX25" s="129">
        <f>+IF(DT25="N/A","N/A",ROUND(AVERAGE(DT25:DV25),0))</f>
        <v>73591</v>
      </c>
      <c r="DY25" s="129">
        <f t="shared" si="78"/>
        <v>48176.974924459762</v>
      </c>
      <c r="DZ25" s="121"/>
      <c r="EA25" s="163" t="s">
        <v>8</v>
      </c>
      <c r="EB25" s="163" t="s">
        <v>8</v>
      </c>
      <c r="EC25" s="163" t="s">
        <v>8</v>
      </c>
      <c r="ED25" s="163" t="s">
        <v>8</v>
      </c>
      <c r="EE25" s="163" t="s">
        <v>8</v>
      </c>
      <c r="EF25" s="163" t="s">
        <v>8</v>
      </c>
      <c r="EG25" s="121"/>
      <c r="EH25" s="129">
        <v>88282.780416000009</v>
      </c>
      <c r="EI25" s="129">
        <v>196787</v>
      </c>
      <c r="EJ25" s="129">
        <v>38870.172527328003</v>
      </c>
      <c r="EK25" s="129">
        <f>+IF(EH25="N/A","N/A",MIN(EH25:EJ25))</f>
        <v>38870.172527328003</v>
      </c>
      <c r="EL25" s="129">
        <f>+IF(EH25="N/A","N/A",ROUND(AVERAGE(EH25:EJ25),0))</f>
        <v>107980</v>
      </c>
      <c r="EM25" s="129">
        <f t="shared" ref="EM25" si="83">+IF(EK25="N/A","N/A",AVERAGE(EK25:EL25))</f>
        <v>73425.086263664009</v>
      </c>
      <c r="EN25" s="121"/>
      <c r="EO25" s="129">
        <v>109637.91469440001</v>
      </c>
      <c r="EP25" s="129">
        <v>332570.02999999997</v>
      </c>
      <c r="EQ25" s="129">
        <v>48272.660190655202</v>
      </c>
      <c r="ER25" s="129">
        <f>+IF(EO25="N/A","N/A",MIN(EO25:EQ25))</f>
        <v>48272.660190655202</v>
      </c>
      <c r="ES25" s="129">
        <f>+IF(EO25="N/A","N/A",ROUND(AVERAGE(EO25:EQ25),0))</f>
        <v>163494</v>
      </c>
      <c r="ET25" s="129">
        <f t="shared" ref="ET25" si="84">+IF(ER25="N/A","N/A",AVERAGE(ER25:ES25))</f>
        <v>105883.3300953276</v>
      </c>
      <c r="EU25" s="121"/>
      <c r="EV25" s="129">
        <v>106040.64455654402</v>
      </c>
      <c r="EW25" s="129">
        <v>322592.92909999995</v>
      </c>
      <c r="EX25" s="129">
        <v>46688.812126208359</v>
      </c>
      <c r="EY25" s="129">
        <f>+IF(EV25="N/A","N/A",MIN(EV25:EX25))</f>
        <v>46688.812126208359</v>
      </c>
      <c r="EZ25" s="129">
        <f>+IF(EV25="N/A","N/A",ROUND(AVERAGE(EV25:EX25),0))</f>
        <v>158441</v>
      </c>
      <c r="FA25" s="129">
        <f t="shared" ref="FA25" si="85">+IF(EY25="N/A","N/A",AVERAGE(EY25:EZ25))</f>
        <v>102564.90606310418</v>
      </c>
    </row>
    <row r="26" spans="1:157" ht="15" x14ac:dyDescent="0.25">
      <c r="A26" s="21">
        <v>14</v>
      </c>
      <c r="B26" s="20" t="s">
        <v>269</v>
      </c>
      <c r="C26" s="30">
        <v>1</v>
      </c>
      <c r="D26" s="1"/>
      <c r="E26" s="163" t="s">
        <v>8</v>
      </c>
      <c r="F26" s="163" t="s">
        <v>8</v>
      </c>
      <c r="G26" s="163" t="s">
        <v>8</v>
      </c>
      <c r="H26" s="163" t="s">
        <v>8</v>
      </c>
      <c r="I26" s="163" t="s">
        <v>8</v>
      </c>
      <c r="J26" s="163" t="s">
        <v>8</v>
      </c>
      <c r="L26" s="163" t="s">
        <v>8</v>
      </c>
      <c r="M26" s="163" t="s">
        <v>8</v>
      </c>
      <c r="N26" s="163" t="s">
        <v>8</v>
      </c>
      <c r="O26" s="163" t="s">
        <v>8</v>
      </c>
      <c r="P26" s="163" t="s">
        <v>8</v>
      </c>
      <c r="Q26" s="163" t="s">
        <v>8</v>
      </c>
      <c r="S26" s="163" t="s">
        <v>8</v>
      </c>
      <c r="T26" s="163" t="s">
        <v>8</v>
      </c>
      <c r="U26" s="163" t="s">
        <v>8</v>
      </c>
      <c r="V26" s="163" t="s">
        <v>8</v>
      </c>
      <c r="W26" s="163" t="s">
        <v>8</v>
      </c>
      <c r="X26" s="163" t="s">
        <v>8</v>
      </c>
      <c r="Z26" s="163" t="s">
        <v>8</v>
      </c>
      <c r="AA26" s="163" t="s">
        <v>8</v>
      </c>
      <c r="AB26" s="163" t="s">
        <v>8</v>
      </c>
      <c r="AC26" s="163" t="s">
        <v>8</v>
      </c>
      <c r="AD26" s="163" t="s">
        <v>8</v>
      </c>
      <c r="AE26" s="163" t="s">
        <v>8</v>
      </c>
      <c r="AG26" s="163" t="s">
        <v>8</v>
      </c>
      <c r="AH26" s="163" t="s">
        <v>8</v>
      </c>
      <c r="AI26" s="163" t="s">
        <v>8</v>
      </c>
      <c r="AJ26" s="163" t="s">
        <v>8</v>
      </c>
      <c r="AK26" s="163" t="s">
        <v>8</v>
      </c>
      <c r="AL26" s="163" t="s">
        <v>8</v>
      </c>
      <c r="AM26" s="121"/>
      <c r="AN26" s="163" t="s">
        <v>8</v>
      </c>
      <c r="AO26" s="163" t="s">
        <v>8</v>
      </c>
      <c r="AP26" s="163" t="s">
        <v>8</v>
      </c>
      <c r="AQ26" s="163" t="s">
        <v>8</v>
      </c>
      <c r="AR26" s="163" t="s">
        <v>8</v>
      </c>
      <c r="AS26" s="163" t="s">
        <v>8</v>
      </c>
      <c r="AT26" s="121"/>
      <c r="AU26" s="163" t="s">
        <v>8</v>
      </c>
      <c r="AV26" s="163" t="s">
        <v>8</v>
      </c>
      <c r="AW26" s="163" t="s">
        <v>8</v>
      </c>
      <c r="AX26" s="163" t="s">
        <v>8</v>
      </c>
      <c r="AY26" s="163" t="s">
        <v>8</v>
      </c>
      <c r="AZ26" s="163" t="s">
        <v>8</v>
      </c>
      <c r="BA26" s="121"/>
      <c r="BB26" s="163" t="s">
        <v>8</v>
      </c>
      <c r="BC26" s="163" t="s">
        <v>8</v>
      </c>
      <c r="BD26" s="163" t="s">
        <v>8</v>
      </c>
      <c r="BE26" s="163" t="s">
        <v>8</v>
      </c>
      <c r="BF26" s="163" t="s">
        <v>8</v>
      </c>
      <c r="BG26" s="163" t="s">
        <v>8</v>
      </c>
      <c r="BH26" s="121"/>
      <c r="BI26" s="163" t="s">
        <v>8</v>
      </c>
      <c r="BJ26" s="163" t="s">
        <v>8</v>
      </c>
      <c r="BK26" s="163" t="s">
        <v>8</v>
      </c>
      <c r="BL26" s="163" t="s">
        <v>8</v>
      </c>
      <c r="BM26" s="163" t="s">
        <v>8</v>
      </c>
      <c r="BN26" s="163" t="s">
        <v>8</v>
      </c>
      <c r="BO26" s="121"/>
      <c r="BP26" s="129">
        <v>204499.5</v>
      </c>
      <c r="BQ26" s="129">
        <v>296784</v>
      </c>
      <c r="BR26" s="129">
        <v>90039.425687499999</v>
      </c>
      <c r="BS26" s="129">
        <f>+IF(BP26="N/A","N/A",MIN(BP26:BR26))</f>
        <v>90039.425687499999</v>
      </c>
      <c r="BT26" s="129">
        <f>+IF(BP26="N/A","N/A",ROUND(AVERAGE(BP26:BR26),0))</f>
        <v>197108</v>
      </c>
      <c r="BU26" s="129">
        <f t="shared" si="70"/>
        <v>143573.71284374999</v>
      </c>
      <c r="BW26" s="163" t="s">
        <v>8</v>
      </c>
      <c r="BX26" s="163" t="s">
        <v>8</v>
      </c>
      <c r="BY26" s="163" t="s">
        <v>8</v>
      </c>
      <c r="BZ26" s="163" t="s">
        <v>8</v>
      </c>
      <c r="CA26" s="163" t="s">
        <v>8</v>
      </c>
      <c r="CB26" s="163" t="s">
        <v>8</v>
      </c>
      <c r="CC26" s="121"/>
      <c r="CD26" s="163" t="s">
        <v>8</v>
      </c>
      <c r="CE26" s="163" t="s">
        <v>8</v>
      </c>
      <c r="CF26" s="163" t="s">
        <v>8</v>
      </c>
      <c r="CG26" s="163" t="s">
        <v>8</v>
      </c>
      <c r="CH26" s="163" t="s">
        <v>8</v>
      </c>
      <c r="CI26" s="163" t="s">
        <v>8</v>
      </c>
      <c r="CJ26" s="121"/>
      <c r="CK26" s="163" t="s">
        <v>8</v>
      </c>
      <c r="CL26" s="163" t="s">
        <v>8</v>
      </c>
      <c r="CM26" s="163" t="s">
        <v>8</v>
      </c>
      <c r="CN26" s="163" t="s">
        <v>8</v>
      </c>
      <c r="CO26" s="163" t="s">
        <v>8</v>
      </c>
      <c r="CP26" s="163" t="s">
        <v>8</v>
      </c>
      <c r="CQ26" s="121"/>
      <c r="CR26" s="163" t="s">
        <v>8</v>
      </c>
      <c r="CS26" s="163" t="s">
        <v>8</v>
      </c>
      <c r="CT26" s="163" t="s">
        <v>8</v>
      </c>
      <c r="CU26" s="163" t="s">
        <v>8</v>
      </c>
      <c r="CV26" s="163" t="s">
        <v>8</v>
      </c>
      <c r="CW26" s="163" t="s">
        <v>8</v>
      </c>
      <c r="CX26" s="121"/>
      <c r="CY26" s="163" t="s">
        <v>8</v>
      </c>
      <c r="CZ26" s="163" t="s">
        <v>8</v>
      </c>
      <c r="DA26" s="163" t="s">
        <v>8</v>
      </c>
      <c r="DB26" s="163" t="s">
        <v>8</v>
      </c>
      <c r="DC26" s="163" t="s">
        <v>8</v>
      </c>
      <c r="DD26" s="163" t="s">
        <v>8</v>
      </c>
      <c r="DE26" s="121"/>
      <c r="DF26" s="163" t="s">
        <v>8</v>
      </c>
      <c r="DG26" s="163" t="s">
        <v>8</v>
      </c>
      <c r="DH26" s="163" t="s">
        <v>8</v>
      </c>
      <c r="DI26" s="163" t="s">
        <v>8</v>
      </c>
      <c r="DJ26" s="163" t="s">
        <v>8</v>
      </c>
      <c r="DK26" s="163" t="s">
        <v>8</v>
      </c>
      <c r="DL26" s="121"/>
      <c r="DM26" s="163" t="s">
        <v>8</v>
      </c>
      <c r="DN26" s="163" t="s">
        <v>8</v>
      </c>
      <c r="DO26" s="163" t="s">
        <v>8</v>
      </c>
      <c r="DP26" s="163" t="s">
        <v>8</v>
      </c>
      <c r="DQ26" s="163" t="s">
        <v>8</v>
      </c>
      <c r="DR26" s="163" t="s">
        <v>8</v>
      </c>
      <c r="DS26" s="121"/>
      <c r="DT26" s="163" t="s">
        <v>8</v>
      </c>
      <c r="DU26" s="163" t="s">
        <v>8</v>
      </c>
      <c r="DV26" s="163" t="s">
        <v>8</v>
      </c>
      <c r="DW26" s="163" t="s">
        <v>8</v>
      </c>
      <c r="DX26" s="163" t="s">
        <v>8</v>
      </c>
      <c r="DY26" s="163" t="s">
        <v>8</v>
      </c>
      <c r="DZ26" s="121"/>
      <c r="EA26" s="163" t="s">
        <v>8</v>
      </c>
      <c r="EB26" s="163" t="s">
        <v>8</v>
      </c>
      <c r="EC26" s="163" t="s">
        <v>8</v>
      </c>
      <c r="ED26" s="163" t="s">
        <v>8</v>
      </c>
      <c r="EE26" s="163" t="s">
        <v>8</v>
      </c>
      <c r="EF26" s="163" t="s">
        <v>8</v>
      </c>
      <c r="EG26" s="121"/>
      <c r="EH26" s="163" t="s">
        <v>8</v>
      </c>
      <c r="EI26" s="163" t="s">
        <v>8</v>
      </c>
      <c r="EJ26" s="163" t="s">
        <v>8</v>
      </c>
      <c r="EK26" s="163" t="s">
        <v>8</v>
      </c>
      <c r="EL26" s="163" t="s">
        <v>8</v>
      </c>
      <c r="EM26" s="163" t="s">
        <v>8</v>
      </c>
      <c r="EN26" s="121"/>
      <c r="EO26" s="163" t="s">
        <v>8</v>
      </c>
      <c r="EP26" s="163" t="s">
        <v>8</v>
      </c>
      <c r="EQ26" s="163" t="s">
        <v>8</v>
      </c>
      <c r="ER26" s="163" t="s">
        <v>8</v>
      </c>
      <c r="ES26" s="163" t="s">
        <v>8</v>
      </c>
      <c r="ET26" s="163" t="s">
        <v>8</v>
      </c>
      <c r="EU26" s="121"/>
      <c r="EV26" s="163" t="s">
        <v>8</v>
      </c>
      <c r="EW26" s="163" t="s">
        <v>8</v>
      </c>
      <c r="EX26" s="163" t="s">
        <v>8</v>
      </c>
      <c r="EY26" s="163" t="s">
        <v>8</v>
      </c>
      <c r="EZ26" s="163" t="s">
        <v>8</v>
      </c>
      <c r="FA26" s="163" t="s">
        <v>8</v>
      </c>
    </row>
    <row r="27" spans="1:157" x14ac:dyDescent="0.2">
      <c r="A27" s="21">
        <v>15</v>
      </c>
      <c r="B27" s="20" t="s">
        <v>183</v>
      </c>
      <c r="C27" s="30">
        <v>1</v>
      </c>
      <c r="D27" s="13"/>
      <c r="E27" s="129">
        <v>31340.737320668806</v>
      </c>
      <c r="F27" s="129">
        <v>43879</v>
      </c>
      <c r="G27" s="129">
        <v>13799.06546947947</v>
      </c>
      <c r="H27" s="129">
        <f t="shared" ref="H27:H35" si="86">+IF(E27="N/A","N/A",MIN(E27:G27))</f>
        <v>13799.06546947947</v>
      </c>
      <c r="I27" s="129">
        <f t="shared" ref="I27:I35" si="87">+IF(E27="N/A","N/A",ROUND(AVERAGE(E27:G27),0))</f>
        <v>29673</v>
      </c>
      <c r="J27" s="129">
        <f t="shared" ref="J27:J35" si="88">+IF(H27="N/A","N/A",AVERAGE(H27:I27))</f>
        <v>21736.032734739736</v>
      </c>
      <c r="L27" s="129">
        <v>32437.663126892214</v>
      </c>
      <c r="M27" s="129">
        <v>43879</v>
      </c>
      <c r="N27" s="163" t="s">
        <v>8</v>
      </c>
      <c r="O27" s="129">
        <f t="shared" ref="O27:O35" si="89">+IF(L27="N/A","N/A",MIN(L27:N27))</f>
        <v>32437.663126892214</v>
      </c>
      <c r="P27" s="129">
        <f t="shared" ref="P27:P35" si="90">+IF(L27="N/A","N/A",ROUND(AVERAGE(L27:N27),0))</f>
        <v>38158</v>
      </c>
      <c r="Q27" s="129">
        <f t="shared" ref="Q27:Q35" si="91">+IF(O27="N/A","N/A",AVERAGE(O27:P27))</f>
        <v>35297.831563446103</v>
      </c>
      <c r="S27" s="129">
        <v>26035.694158753606</v>
      </c>
      <c r="T27" s="129">
        <v>37735.94</v>
      </c>
      <c r="U27" s="129">
        <v>11463.299173981222</v>
      </c>
      <c r="V27" s="129">
        <f>+IF(S27="N/A","N/A",MIN(S27:U27))</f>
        <v>11463.299173981222</v>
      </c>
      <c r="W27" s="129">
        <f>+IF(S27="N/A","N/A",ROUND(AVERAGE(S27:U27),0))</f>
        <v>25078</v>
      </c>
      <c r="X27" s="129">
        <f>+IF(V27="N/A","N/A",AVERAGE(V27:W27))</f>
        <v>18270.64958699061</v>
      </c>
      <c r="Z27" s="129">
        <v>51390.764999999999</v>
      </c>
      <c r="AA27" s="129">
        <v>83370.099999999991</v>
      </c>
      <c r="AB27" s="129">
        <v>22626.925573124998</v>
      </c>
      <c r="AC27" s="129">
        <f t="shared" ref="AC27:AC35" si="92">+IF(Z27="N/A","N/A",MIN(Z27:AB27))</f>
        <v>22626.925573124998</v>
      </c>
      <c r="AD27" s="129">
        <f t="shared" ref="AD27:AD35" si="93">+IF(Z27="N/A","N/A",ROUND(AVERAGE(Z27:AB27),0))</f>
        <v>52463</v>
      </c>
      <c r="AE27" s="129">
        <f t="shared" ref="AE27:AE35" si="94">+IF(AC27="N/A","N/A",AVERAGE(AC27:AD27))</f>
        <v>37544.962786562501</v>
      </c>
      <c r="AG27" s="129">
        <v>44023.814999999995</v>
      </c>
      <c r="AH27" s="129">
        <v>41685.049999999996</v>
      </c>
      <c r="AI27" s="129">
        <v>19383.318879374998</v>
      </c>
      <c r="AJ27" s="129">
        <f t="shared" ref="AJ27:AJ35" si="95">+IF(AG27="N/A","N/A",MIN(AG27:AI27))</f>
        <v>19383.318879374998</v>
      </c>
      <c r="AK27" s="129">
        <f t="shared" ref="AK27:AK35" si="96">+IF(AG27="N/A","N/A",ROUND(AVERAGE(AG27:AI27),0))</f>
        <v>35031</v>
      </c>
      <c r="AL27" s="129">
        <f t="shared" ref="AL27:AL35" si="97">+IF(AJ27="N/A","N/A",AVERAGE(AJ27:AK27))</f>
        <v>27207.159439687501</v>
      </c>
      <c r="AM27" s="122"/>
      <c r="AN27" s="129">
        <v>29419.481859732161</v>
      </c>
      <c r="AO27" s="129">
        <v>40851.348999999995</v>
      </c>
      <c r="AP27" s="129">
        <v>12953.152700491239</v>
      </c>
      <c r="AQ27" s="129">
        <f>+IF(AN27="N/A","N/A",MIN(AN27:AP27))</f>
        <v>12953.152700491239</v>
      </c>
      <c r="AR27" s="129">
        <f>+IF(AN27="N/A","N/A",ROUND(AVERAGE(AN27:AP27),0))</f>
        <v>27741</v>
      </c>
      <c r="AS27" s="129">
        <f t="shared" ref="AS27" si="98">+IF(AQ27="N/A","N/A",AVERAGE(AQ27:AR27))</f>
        <v>20347.076350245618</v>
      </c>
      <c r="AT27" s="122"/>
      <c r="AU27" s="129">
        <v>29828.593149732165</v>
      </c>
      <c r="AV27" s="129">
        <v>46570.537859999989</v>
      </c>
      <c r="AW27" s="129">
        <v>13133.280992217491</v>
      </c>
      <c r="AX27" s="129">
        <f>+IF(AU27="N/A","N/A",MIN(AU27:AW27))</f>
        <v>13133.280992217491</v>
      </c>
      <c r="AY27" s="129">
        <f>+IF(AU27="N/A","N/A",ROUND(AVERAGE(AU27:AW27),0))</f>
        <v>29844</v>
      </c>
      <c r="AZ27" s="129">
        <f t="shared" ref="AZ27" si="99">+IF(AX27="N/A","N/A",AVERAGE(AX27:AY27))</f>
        <v>21488.640496108746</v>
      </c>
      <c r="BA27" s="122"/>
      <c r="BB27" s="129">
        <v>42341.324168111198</v>
      </c>
      <c r="BC27" s="129">
        <v>88372.305999999997</v>
      </c>
      <c r="BD27" s="129">
        <v>18642.532186851291</v>
      </c>
      <c r="BE27" s="129">
        <f t="shared" ref="BE27:BE35" si="100">+IF(BB27="N/A","N/A",MIN(BB27:BD27))</f>
        <v>18642.532186851291</v>
      </c>
      <c r="BF27" s="129">
        <f t="shared" ref="BF27:BF35" si="101">+IF(BB27="N/A","N/A",ROUND(AVERAGE(BB27:BD27),0))</f>
        <v>49785</v>
      </c>
      <c r="BG27" s="129">
        <f t="shared" ref="BG27:BG35" si="102">+IF(BE27="N/A","N/A",AVERAGE(BE27:BF27))</f>
        <v>34213.766093425642</v>
      </c>
      <c r="BH27" s="122"/>
      <c r="BI27" s="129">
        <v>29570.853037032161</v>
      </c>
      <c r="BJ27" s="129">
        <v>43310.600209799995</v>
      </c>
      <c r="BK27" s="129">
        <v>13019.800168429951</v>
      </c>
      <c r="BL27" s="129">
        <f>+IF(BI27="N/A","N/A",MIN(BI27:BK27))</f>
        <v>13019.800168429951</v>
      </c>
      <c r="BM27" s="129">
        <f>+IF(BI27="N/A","N/A",ROUND(AVERAGE(BI27:BK27),0))</f>
        <v>28634</v>
      </c>
      <c r="BN27" s="129">
        <f t="shared" ref="BN27" si="103">+IF(BL27="N/A","N/A",AVERAGE(BL27:BM27))</f>
        <v>20826.900084214976</v>
      </c>
      <c r="BO27" s="122"/>
      <c r="BP27" s="129">
        <v>31336.809382665382</v>
      </c>
      <c r="BQ27" s="129">
        <v>43001.42</v>
      </c>
      <c r="BR27" s="129">
        <v>13797.336031109378</v>
      </c>
      <c r="BS27" s="129">
        <f>+IF(BP27="N/A","N/A",MIN(BP27:BR27))</f>
        <v>13797.336031109378</v>
      </c>
      <c r="BT27" s="129">
        <f>+IF(BP27="N/A","N/A",ROUND(AVERAGE(BP27:BR27),0))</f>
        <v>29379</v>
      </c>
      <c r="BU27" s="129">
        <f t="shared" si="70"/>
        <v>21588.168015554689</v>
      </c>
      <c r="BW27" s="129">
        <v>33596.007382665375</v>
      </c>
      <c r="BX27" s="129">
        <v>49451.632999999994</v>
      </c>
      <c r="BY27" s="129">
        <v>14792.042083859375</v>
      </c>
      <c r="BZ27" s="129">
        <f t="shared" ref="BZ27:BZ35" si="104">+IF(BW27="N/A","N/A",MIN(BW27:BY27))</f>
        <v>14792.042083859375</v>
      </c>
      <c r="CA27" s="129">
        <f t="shared" ref="CA27:CA35" si="105">+IF(BW27="N/A","N/A",ROUND(AVERAGE(BW27:BY27),0))</f>
        <v>32613</v>
      </c>
      <c r="CB27" s="129">
        <f t="shared" ref="CB27:CB35" si="106">+IF(BZ27="N/A","N/A",AVERAGE(BZ27:CA27))</f>
        <v>23702.521041929685</v>
      </c>
      <c r="CC27" s="122"/>
      <c r="CD27" s="129">
        <v>45675.706198500004</v>
      </c>
      <c r="CE27" s="129">
        <v>57169.992276935998</v>
      </c>
      <c r="CF27" s="129">
        <v>20110.632808314564</v>
      </c>
      <c r="CG27" s="129">
        <f>+IF(CD27="N/A","N/A",MIN(CD27:CF27))</f>
        <v>20110.632808314564</v>
      </c>
      <c r="CH27" s="129">
        <f>+IF(CD27="N/A","N/A",ROUND(AVERAGE(CD27:CF27),0))</f>
        <v>40985</v>
      </c>
      <c r="CI27" s="129">
        <f t="shared" ref="CI27" si="107">+IF(CG27="N/A","N/A",AVERAGE(CG27:CH27))</f>
        <v>30547.816404157282</v>
      </c>
      <c r="CJ27" s="122"/>
      <c r="CK27" s="129">
        <v>47412.612000000001</v>
      </c>
      <c r="CL27" s="129">
        <v>48266.9</v>
      </c>
      <c r="CM27" s="129">
        <v>20875.377958500001</v>
      </c>
      <c r="CN27" s="129">
        <f t="shared" ref="CN27:CN35" si="108">+IF(CK27="N/A","N/A",MIN(CK27:CM27))</f>
        <v>20875.377958500001</v>
      </c>
      <c r="CO27" s="129">
        <f t="shared" ref="CO27:CO35" si="109">+IF(CK27="N/A","N/A",ROUND(AVERAGE(CK27:CM27),0))</f>
        <v>38852</v>
      </c>
      <c r="CP27" s="129">
        <f t="shared" ref="CP27:CP35" si="110">+IF(CN27="N/A","N/A",AVERAGE(CN27:CO27))</f>
        <v>29863.688979250001</v>
      </c>
      <c r="CQ27" s="122"/>
      <c r="CR27" s="129">
        <v>49799.503799999999</v>
      </c>
      <c r="CS27" s="129">
        <v>52610.921000000002</v>
      </c>
      <c r="CT27" s="129">
        <v>21926.306527274999</v>
      </c>
      <c r="CU27" s="129">
        <f t="shared" ref="CU27:CU35" si="111">+IF(CR27="N/A","N/A",MIN(CR27:CT27))</f>
        <v>21926.306527274999</v>
      </c>
      <c r="CV27" s="129">
        <f t="shared" ref="CV27:CV35" si="112">+IF(CR27="N/A","N/A",ROUND(AVERAGE(CR27:CT27),0))</f>
        <v>41446</v>
      </c>
      <c r="CW27" s="129">
        <f t="shared" ref="CW27:CW35" si="113">+IF(CU27="N/A","N/A",AVERAGE(CU27:CV27))</f>
        <v>31686.153263637498</v>
      </c>
      <c r="CX27" s="122"/>
      <c r="CY27" s="129">
        <v>44230.089600000007</v>
      </c>
      <c r="CZ27" s="129">
        <v>51558.702580000005</v>
      </c>
      <c r="DA27" s="129">
        <v>19474.1398668</v>
      </c>
      <c r="DB27" s="129">
        <f t="shared" ref="DB27:DB35" si="114">+IF(CY27="N/A","N/A",MIN(CY27:DA27))</f>
        <v>19474.1398668</v>
      </c>
      <c r="DC27" s="129">
        <f t="shared" ref="DC27:DC35" si="115">+IF(CY27="N/A","N/A",ROUND(AVERAGE(CY27:DA27),0))</f>
        <v>38421</v>
      </c>
      <c r="DD27" s="129">
        <f t="shared" ref="DD27:DD35" si="116">+IF(DB27="N/A","N/A",AVERAGE(DB27:DC27))</f>
        <v>28947.569933400002</v>
      </c>
      <c r="DE27" s="122"/>
      <c r="DF27" s="129">
        <v>28026.637179732159</v>
      </c>
      <c r="DG27" s="129">
        <v>50527.528528400006</v>
      </c>
      <c r="DH27" s="129">
        <v>12339.894794926238</v>
      </c>
      <c r="DI27" s="129">
        <f>+IF(DF27="N/A","N/A",MIN(DF27:DH27))</f>
        <v>12339.894794926238</v>
      </c>
      <c r="DJ27" s="129">
        <f>+IF(DF27="N/A","N/A",ROUND(AVERAGE(DF27:DH27),0))</f>
        <v>30298</v>
      </c>
      <c r="DK27" s="129">
        <f t="shared" ref="DK27" si="117">+IF(DI27="N/A","N/A",AVERAGE(DI27:DJ27))</f>
        <v>21318.947397463118</v>
      </c>
      <c r="DL27" s="122"/>
      <c r="DM27" s="129">
        <v>41052.215039999995</v>
      </c>
      <c r="DN27" s="129">
        <v>58611.933092944004</v>
      </c>
      <c r="DO27" s="129">
        <v>18074.94818032</v>
      </c>
      <c r="DP27" s="129">
        <f>+IF(DM27="N/A","N/A",MIN(DM27:DO27))</f>
        <v>18074.94818032</v>
      </c>
      <c r="DQ27" s="129">
        <f>+IF(DM27="N/A","N/A",ROUND(AVERAGE(DM27:DO27),0))</f>
        <v>39246</v>
      </c>
      <c r="DR27" s="129">
        <f t="shared" ref="DR27" si="118">+IF(DP27="N/A","N/A",AVERAGE(DP27:DQ27))</f>
        <v>28660.474090160002</v>
      </c>
      <c r="DS27" s="122"/>
      <c r="DT27" s="129">
        <v>30974.551894665379</v>
      </c>
      <c r="DU27" s="129">
        <v>75609.39368989777</v>
      </c>
      <c r="DV27" s="129">
        <v>13637.837077955377</v>
      </c>
      <c r="DW27" s="129">
        <f t="shared" ref="DW27:DW35" si="119">+IF(DT27="N/A","N/A",MIN(DT27:DV27))</f>
        <v>13637.837077955377</v>
      </c>
      <c r="DX27" s="129">
        <f t="shared" ref="DX27:DX35" si="120">+IF(DT27="N/A","N/A",ROUND(AVERAGE(DT27:DV27),0))</f>
        <v>40074</v>
      </c>
      <c r="DY27" s="129">
        <f t="shared" ref="DY27:DY35" si="121">+IF(DW27="N/A","N/A",AVERAGE(DW27:DX27))</f>
        <v>26855.91853897769</v>
      </c>
      <c r="DZ27" s="122"/>
      <c r="EA27" s="129">
        <v>26668.760955732163</v>
      </c>
      <c r="EB27" s="129">
        <v>50527.528528400006</v>
      </c>
      <c r="EC27" s="129">
        <v>11742.033209134241</v>
      </c>
      <c r="ED27" s="129">
        <f>+IF(EA27="N/A","N/A",MIN(EA27:EC27))</f>
        <v>11742.033209134241</v>
      </c>
      <c r="EE27" s="129">
        <f>+IF(EA27="N/A","N/A",ROUND(AVERAGE(EA27:EC27),0))</f>
        <v>29646</v>
      </c>
      <c r="EF27" s="129">
        <f t="shared" ref="EF27" si="122">+IF(ED27="N/A","N/A",AVERAGE(ED27:EE27))</f>
        <v>20694.016604567121</v>
      </c>
      <c r="EG27" s="122"/>
      <c r="EH27" s="129">
        <v>44739.293183999995</v>
      </c>
      <c r="EI27" s="129">
        <v>63664.685945784011</v>
      </c>
      <c r="EJ27" s="129">
        <v>19698.337961472</v>
      </c>
      <c r="EK27" s="129">
        <f>+IF(EH27="N/A","N/A",MIN(EH27:EJ27))</f>
        <v>19698.337961472</v>
      </c>
      <c r="EL27" s="129">
        <f>+IF(EH27="N/A","N/A",ROUND(AVERAGE(EH27:EJ27),0))</f>
        <v>42701</v>
      </c>
      <c r="EM27" s="129">
        <f t="shared" ref="EM27:EM28" si="123">+IF(EK27="N/A","N/A",AVERAGE(EK27:EL27))</f>
        <v>31199.668980736002</v>
      </c>
      <c r="EN27" s="122"/>
      <c r="EO27" s="129">
        <v>59060.470636800004</v>
      </c>
      <c r="EP27" s="129">
        <v>107593.31924837497</v>
      </c>
      <c r="EQ27" s="129">
        <v>26003.833050794405</v>
      </c>
      <c r="ER27" s="129">
        <f>+IF(EO27="N/A","N/A",MIN(EO27:EQ27))</f>
        <v>26003.833050794405</v>
      </c>
      <c r="ES27" s="129">
        <f>+IF(EO27="N/A","N/A",ROUND(AVERAGE(EO27:EQ27),0))</f>
        <v>64219</v>
      </c>
      <c r="ET27" s="129">
        <f t="shared" ref="ET27" si="124">+IF(ER27="N/A","N/A",AVERAGE(ER27:ES27))</f>
        <v>45111.416525397202</v>
      </c>
      <c r="EU27" s="122"/>
      <c r="EV27" s="129">
        <v>57575.632985856006</v>
      </c>
      <c r="EW27" s="129">
        <v>104365.51967092372</v>
      </c>
      <c r="EX27" s="129">
        <v>25350.071406730851</v>
      </c>
      <c r="EY27" s="129">
        <f>+IF(EV27="N/A","N/A",MIN(EV27:EX27))</f>
        <v>25350.071406730851</v>
      </c>
      <c r="EZ27" s="129">
        <f>+IF(EV27="N/A","N/A",ROUND(AVERAGE(EV27:EX27),0))</f>
        <v>62430</v>
      </c>
      <c r="FA27" s="129">
        <f t="shared" ref="FA27" si="125">+IF(EY27="N/A","N/A",AVERAGE(EY27:EZ27))</f>
        <v>43890.035703365429</v>
      </c>
    </row>
    <row r="28" spans="1:157" x14ac:dyDescent="0.2">
      <c r="A28" s="21">
        <v>16</v>
      </c>
      <c r="B28" s="20" t="s">
        <v>184</v>
      </c>
      <c r="C28" s="30">
        <v>1</v>
      </c>
      <c r="E28" s="129">
        <v>59717.583174308813</v>
      </c>
      <c r="F28" s="129">
        <v>96772</v>
      </c>
      <c r="G28" s="129">
        <v>26293.154225121718</v>
      </c>
      <c r="H28" s="129">
        <f t="shared" si="86"/>
        <v>26293.154225121718</v>
      </c>
      <c r="I28" s="129">
        <f t="shared" si="87"/>
        <v>60928</v>
      </c>
      <c r="J28" s="129">
        <f t="shared" si="88"/>
        <v>43610.577112560859</v>
      </c>
      <c r="L28" s="129">
        <v>61807.69858540962</v>
      </c>
      <c r="M28" s="129">
        <v>96772</v>
      </c>
      <c r="N28" s="163" t="s">
        <v>8</v>
      </c>
      <c r="O28" s="129">
        <f t="shared" si="89"/>
        <v>61807.69858540962</v>
      </c>
      <c r="P28" s="129">
        <f t="shared" si="90"/>
        <v>79290</v>
      </c>
      <c r="Q28" s="129">
        <f t="shared" si="91"/>
        <v>70548.849292704806</v>
      </c>
      <c r="S28" s="163" t="s">
        <v>8</v>
      </c>
      <c r="T28" s="163" t="s">
        <v>8</v>
      </c>
      <c r="U28" s="163" t="s">
        <v>8</v>
      </c>
      <c r="V28" s="163" t="s">
        <v>8</v>
      </c>
      <c r="W28" s="163" t="s">
        <v>8</v>
      </c>
      <c r="X28" s="163" t="s">
        <v>8</v>
      </c>
      <c r="Z28" s="129">
        <v>78026.085000000006</v>
      </c>
      <c r="AA28" s="129">
        <v>183866.8</v>
      </c>
      <c r="AB28" s="129">
        <v>34354.235008125004</v>
      </c>
      <c r="AC28" s="129">
        <f t="shared" si="92"/>
        <v>34354.235008125004</v>
      </c>
      <c r="AD28" s="129">
        <f t="shared" si="93"/>
        <v>98749</v>
      </c>
      <c r="AE28" s="129">
        <f t="shared" si="94"/>
        <v>66551.617504062509</v>
      </c>
      <c r="AG28" s="129">
        <v>64127.535000000003</v>
      </c>
      <c r="AH28" s="129">
        <v>91933.4</v>
      </c>
      <c r="AI28" s="129">
        <v>28234.819264375001</v>
      </c>
      <c r="AJ28" s="129">
        <f t="shared" si="95"/>
        <v>28234.819264375001</v>
      </c>
      <c r="AK28" s="129">
        <f t="shared" si="96"/>
        <v>61432</v>
      </c>
      <c r="AL28" s="129">
        <f t="shared" si="97"/>
        <v>44833.409632187497</v>
      </c>
      <c r="AM28" s="123"/>
      <c r="AN28" s="163" t="s">
        <v>8</v>
      </c>
      <c r="AO28" s="163" t="s">
        <v>8</v>
      </c>
      <c r="AP28" s="163" t="s">
        <v>8</v>
      </c>
      <c r="AQ28" s="163" t="s">
        <v>8</v>
      </c>
      <c r="AR28" s="163" t="s">
        <v>8</v>
      </c>
      <c r="AS28" s="163" t="s">
        <v>8</v>
      </c>
      <c r="AT28" s="123"/>
      <c r="AU28" s="163" t="s">
        <v>8</v>
      </c>
      <c r="AV28" s="163" t="s">
        <v>8</v>
      </c>
      <c r="AW28" s="163" t="s">
        <v>8</v>
      </c>
      <c r="AX28" s="163" t="s">
        <v>8</v>
      </c>
      <c r="AY28" s="163" t="s">
        <v>8</v>
      </c>
      <c r="AZ28" s="163" t="s">
        <v>8</v>
      </c>
      <c r="BA28" s="123"/>
      <c r="BB28" s="129">
        <v>68755.245156000004</v>
      </c>
      <c r="BC28" s="129">
        <v>194898.80799999999</v>
      </c>
      <c r="BD28" s="129">
        <v>30272.361481810502</v>
      </c>
      <c r="BE28" s="129">
        <f t="shared" si="100"/>
        <v>30272.361481810502</v>
      </c>
      <c r="BF28" s="129">
        <f t="shared" si="101"/>
        <v>97975</v>
      </c>
      <c r="BG28" s="129">
        <f t="shared" si="102"/>
        <v>64123.680740905249</v>
      </c>
      <c r="BH28" s="123"/>
      <c r="BI28" s="163" t="s">
        <v>8</v>
      </c>
      <c r="BJ28" s="163" t="s">
        <v>8</v>
      </c>
      <c r="BK28" s="163" t="s">
        <v>8</v>
      </c>
      <c r="BL28" s="163" t="s">
        <v>8</v>
      </c>
      <c r="BM28" s="163" t="s">
        <v>8</v>
      </c>
      <c r="BN28" s="163" t="s">
        <v>8</v>
      </c>
      <c r="BO28" s="123"/>
      <c r="BP28" s="163" t="s">
        <v>8</v>
      </c>
      <c r="BQ28" s="163" t="s">
        <v>8</v>
      </c>
      <c r="BR28" s="163" t="s">
        <v>8</v>
      </c>
      <c r="BS28" s="163" t="s">
        <v>8</v>
      </c>
      <c r="BT28" s="163" t="s">
        <v>8</v>
      </c>
      <c r="BU28" s="163" t="s">
        <v>8</v>
      </c>
      <c r="BW28" s="129">
        <v>66979.936648862393</v>
      </c>
      <c r="BX28" s="129">
        <v>147898</v>
      </c>
      <c r="BY28" s="129">
        <v>29490.707940355373</v>
      </c>
      <c r="BZ28" s="129">
        <f t="shared" si="104"/>
        <v>29490.707940355373</v>
      </c>
      <c r="CA28" s="129">
        <f t="shared" si="105"/>
        <v>81456</v>
      </c>
      <c r="CB28" s="129">
        <f t="shared" si="106"/>
        <v>55473.35397017769</v>
      </c>
      <c r="CC28" s="123"/>
      <c r="CD28" s="163" t="s">
        <v>8</v>
      </c>
      <c r="CE28" s="163" t="s">
        <v>8</v>
      </c>
      <c r="CF28" s="163" t="s">
        <v>8</v>
      </c>
      <c r="CG28" s="163" t="s">
        <v>8</v>
      </c>
      <c r="CH28" s="163" t="s">
        <v>8</v>
      </c>
      <c r="CI28" s="163" t="s">
        <v>8</v>
      </c>
      <c r="CJ28" s="123"/>
      <c r="CK28" s="129">
        <v>70520.868000000002</v>
      </c>
      <c r="CL28" s="129">
        <v>106449.20000000001</v>
      </c>
      <c r="CM28" s="129">
        <v>31049.7505065</v>
      </c>
      <c r="CN28" s="129">
        <f t="shared" si="108"/>
        <v>31049.7505065</v>
      </c>
      <c r="CO28" s="129">
        <f t="shared" si="109"/>
        <v>69340</v>
      </c>
      <c r="CP28" s="129">
        <f t="shared" si="110"/>
        <v>50194.87525325</v>
      </c>
      <c r="CQ28" s="123"/>
      <c r="CR28" s="129">
        <v>75023.998200000002</v>
      </c>
      <c r="CS28" s="129">
        <v>116029.62800000003</v>
      </c>
      <c r="CT28" s="129">
        <v>33032.441207475</v>
      </c>
      <c r="CU28" s="129">
        <f t="shared" si="111"/>
        <v>33032.441207475</v>
      </c>
      <c r="CV28" s="129">
        <f t="shared" si="112"/>
        <v>74695</v>
      </c>
      <c r="CW28" s="129">
        <f t="shared" si="113"/>
        <v>53863.7206037375</v>
      </c>
      <c r="CX28" s="123"/>
      <c r="CY28" s="129">
        <v>64516.694400000008</v>
      </c>
      <c r="CZ28" s="129">
        <v>113709.03544000002</v>
      </c>
      <c r="DA28" s="129">
        <v>28406.162905200003</v>
      </c>
      <c r="DB28" s="129">
        <f t="shared" si="114"/>
        <v>28406.162905200003</v>
      </c>
      <c r="DC28" s="129">
        <f t="shared" si="115"/>
        <v>68877</v>
      </c>
      <c r="DD28" s="129">
        <f t="shared" si="116"/>
        <v>48641.581452600003</v>
      </c>
      <c r="DE28" s="123"/>
      <c r="DF28" s="163" t="s">
        <v>8</v>
      </c>
      <c r="DG28" s="163" t="s">
        <v>8</v>
      </c>
      <c r="DH28" s="163" t="s">
        <v>8</v>
      </c>
      <c r="DI28" s="163" t="s">
        <v>8</v>
      </c>
      <c r="DJ28" s="163" t="s">
        <v>8</v>
      </c>
      <c r="DK28" s="163" t="s">
        <v>8</v>
      </c>
      <c r="DL28" s="123"/>
      <c r="DM28" s="163" t="s">
        <v>8</v>
      </c>
      <c r="DN28" s="163" t="s">
        <v>8</v>
      </c>
      <c r="DO28" s="163" t="s">
        <v>8</v>
      </c>
      <c r="DP28" s="163" t="s">
        <v>8</v>
      </c>
      <c r="DQ28" s="163" t="s">
        <v>8</v>
      </c>
      <c r="DR28" s="163" t="s">
        <v>8</v>
      </c>
      <c r="DS28" s="123"/>
      <c r="DT28" s="129">
        <v>52946.693762215597</v>
      </c>
      <c r="DU28" s="129">
        <v>196784</v>
      </c>
      <c r="DV28" s="129">
        <v>23311.988041055509</v>
      </c>
      <c r="DW28" s="129">
        <f t="shared" si="119"/>
        <v>23311.988041055509</v>
      </c>
      <c r="DX28" s="129">
        <f t="shared" si="120"/>
        <v>91014</v>
      </c>
      <c r="DY28" s="129">
        <f t="shared" si="121"/>
        <v>57162.994020527753</v>
      </c>
      <c r="DZ28" s="123"/>
      <c r="EA28" s="163" t="s">
        <v>8</v>
      </c>
      <c r="EB28" s="163" t="s">
        <v>8</v>
      </c>
      <c r="EC28" s="163" t="s">
        <v>8</v>
      </c>
      <c r="ED28" s="163" t="s">
        <v>8</v>
      </c>
      <c r="EE28" s="163" t="s">
        <v>8</v>
      </c>
      <c r="EF28" s="163" t="s">
        <v>8</v>
      </c>
      <c r="EG28" s="123"/>
      <c r="EH28" s="129">
        <v>54000</v>
      </c>
      <c r="EI28" s="129">
        <v>137898</v>
      </c>
      <c r="EJ28" s="129">
        <v>23775.75</v>
      </c>
      <c r="EK28" s="129">
        <f>+IF(EH28="N/A","N/A",MIN(EH28:EJ28))</f>
        <v>23775.75</v>
      </c>
      <c r="EL28" s="129">
        <f>+IF(EH28="N/A","N/A",ROUND(AVERAGE(EH28:EJ28),0))</f>
        <v>71891</v>
      </c>
      <c r="EM28" s="129">
        <f t="shared" si="123"/>
        <v>47833.375</v>
      </c>
      <c r="EN28" s="123"/>
      <c r="EO28" s="129">
        <v>72922.537440000015</v>
      </c>
      <c r="EP28" s="129">
        <v>233047.62</v>
      </c>
      <c r="EQ28" s="129">
        <v>32107.185547020006</v>
      </c>
      <c r="ER28" s="129">
        <f t="shared" ref="ER28:ER31" si="126">+IF(EO28="N/A","N/A",MIN(EO28:EQ28))</f>
        <v>32107.185547020006</v>
      </c>
      <c r="ES28" s="129">
        <f t="shared" ref="ES28:ES31" si="127">+IF(EO28="N/A","N/A",ROUND(AVERAGE(EO28:EQ28),0))</f>
        <v>112692</v>
      </c>
      <c r="ET28" s="129">
        <f t="shared" ref="ET28:ET31" si="128">+IF(ER28="N/A","N/A",AVERAGE(ER28:ES28))</f>
        <v>72399.592773509998</v>
      </c>
      <c r="EU28" s="123"/>
      <c r="EV28" s="129">
        <v>70328.734444800008</v>
      </c>
      <c r="EW28" s="129">
        <v>226056.19139999998</v>
      </c>
      <c r="EX28" s="129">
        <v>30965.155703258406</v>
      </c>
      <c r="EY28" s="129">
        <f t="shared" ref="EY28:EY35" si="129">+IF(EV28="N/A","N/A",MIN(EV28:EX28))</f>
        <v>30965.155703258406</v>
      </c>
      <c r="EZ28" s="129">
        <f t="shared" ref="EZ28:EZ35" si="130">+IF(EV28="N/A","N/A",ROUND(AVERAGE(EV28:EX28),0))</f>
        <v>109117</v>
      </c>
      <c r="FA28" s="129">
        <f t="shared" ref="FA28:FA35" si="131">+IF(EY28="N/A","N/A",AVERAGE(EY28:EZ28))</f>
        <v>70041.077851629205</v>
      </c>
    </row>
    <row r="29" spans="1:157" x14ac:dyDescent="0.2">
      <c r="A29" s="21">
        <v>17</v>
      </c>
      <c r="B29" s="20" t="s">
        <v>185</v>
      </c>
      <c r="C29" s="30">
        <v>1</v>
      </c>
      <c r="E29" s="129">
        <v>676799.67057590641</v>
      </c>
      <c r="F29" s="129">
        <v>978341</v>
      </c>
      <c r="G29" s="129">
        <v>297989.25495731679</v>
      </c>
      <c r="H29" s="129">
        <f t="shared" si="86"/>
        <v>297989.25495731679</v>
      </c>
      <c r="I29" s="129">
        <f t="shared" si="87"/>
        <v>651043</v>
      </c>
      <c r="J29" s="129">
        <f t="shared" si="88"/>
        <v>474516.1274786584</v>
      </c>
      <c r="L29" s="129">
        <v>700487.65904606308</v>
      </c>
      <c r="M29" s="129">
        <v>978341</v>
      </c>
      <c r="N29" s="163" t="s">
        <v>8</v>
      </c>
      <c r="O29" s="129">
        <f t="shared" si="89"/>
        <v>700487.65904606308</v>
      </c>
      <c r="P29" s="129">
        <f t="shared" si="90"/>
        <v>839414</v>
      </c>
      <c r="Q29" s="129">
        <f t="shared" si="91"/>
        <v>769950.8295230316</v>
      </c>
      <c r="S29" s="129">
        <v>598325.19093793759</v>
      </c>
      <c r="T29" s="129">
        <v>841373.26</v>
      </c>
      <c r="U29" s="129">
        <v>263437.59552671609</v>
      </c>
      <c r="V29" s="129">
        <f>+IF(S29="N/A","N/A",MIN(S29:U29))</f>
        <v>263437.59552671609</v>
      </c>
      <c r="W29" s="129">
        <f>+IF(S29="N/A","N/A",ROUND(AVERAGE(S29:U29),0))</f>
        <v>567712</v>
      </c>
      <c r="X29" s="129">
        <f>+IF(V29="N/A","N/A",AVERAGE(V29:W29))</f>
        <v>415574.79776335804</v>
      </c>
      <c r="Z29" s="129">
        <v>1419915.4050000003</v>
      </c>
      <c r="AA29" s="129">
        <v>1858847.9</v>
      </c>
      <c r="AB29" s="129">
        <v>625176.92019312503</v>
      </c>
      <c r="AC29" s="129">
        <f t="shared" si="92"/>
        <v>625176.92019312503</v>
      </c>
      <c r="AD29" s="129">
        <f t="shared" si="93"/>
        <v>1301313</v>
      </c>
      <c r="AE29" s="129">
        <f t="shared" si="94"/>
        <v>963244.96009656251</v>
      </c>
      <c r="AG29" s="129">
        <v>1038465.2549999999</v>
      </c>
      <c r="AH29" s="129">
        <v>929423.95</v>
      </c>
      <c r="AI29" s="129">
        <v>457227.59789937496</v>
      </c>
      <c r="AJ29" s="129">
        <f t="shared" si="95"/>
        <v>457227.59789937496</v>
      </c>
      <c r="AK29" s="129">
        <f t="shared" si="96"/>
        <v>808372</v>
      </c>
      <c r="AL29" s="129">
        <f t="shared" si="97"/>
        <v>632799.79894968751</v>
      </c>
      <c r="AM29" s="123"/>
      <c r="AN29" s="129">
        <v>738662.23059228773</v>
      </c>
      <c r="AO29" s="129">
        <v>910835.4709999999</v>
      </c>
      <c r="AP29" s="129">
        <v>325226.824611196</v>
      </c>
      <c r="AQ29" s="129">
        <f>+IF(AN29="N/A","N/A",MIN(AN29:AP29))</f>
        <v>325226.824611196</v>
      </c>
      <c r="AR29" s="129">
        <f>+IF(AN29="N/A","N/A",ROUND(AVERAGE(AN29:AP29),0))</f>
        <v>658242</v>
      </c>
      <c r="AS29" s="129">
        <f t="shared" ref="AS29" si="132">+IF(AQ29="N/A","N/A",AVERAGE(AQ29:AR29))</f>
        <v>491734.41230559803</v>
      </c>
      <c r="AT29" s="123"/>
      <c r="AU29" s="129">
        <v>725723.29670228786</v>
      </c>
      <c r="AV29" s="129">
        <v>1038352.4369399998</v>
      </c>
      <c r="AW29" s="129">
        <v>319529.91984387813</v>
      </c>
      <c r="AX29" s="129">
        <f>+IF(AU29="N/A","N/A",MIN(AU29:AW29))</f>
        <v>319529.91984387813</v>
      </c>
      <c r="AY29" s="129">
        <f>+IF(AU29="N/A","N/A",ROUND(AVERAGE(AU29:AW29),0))</f>
        <v>694535</v>
      </c>
      <c r="AZ29" s="129">
        <f t="shared" ref="AZ29" si="133">+IF(AX29="N/A","N/A",AVERAGE(AX29:AY29))</f>
        <v>507032.45992193907</v>
      </c>
      <c r="BA29" s="123"/>
      <c r="BB29" s="129">
        <v>915116.46298686077</v>
      </c>
      <c r="BC29" s="129">
        <v>1970378.774</v>
      </c>
      <c r="BD29" s="129">
        <v>402918.15268258995</v>
      </c>
      <c r="BE29" s="129">
        <f t="shared" si="100"/>
        <v>402918.15268258995</v>
      </c>
      <c r="BF29" s="129">
        <f t="shared" si="101"/>
        <v>1096138</v>
      </c>
      <c r="BG29" s="129">
        <f t="shared" si="102"/>
        <v>749528.07634129492</v>
      </c>
      <c r="BH29" s="123"/>
      <c r="BI29" s="129">
        <v>721274.82505298767</v>
      </c>
      <c r="BJ29" s="129">
        <v>965667.76635419985</v>
      </c>
      <c r="BK29" s="129">
        <v>317571.2948472884</v>
      </c>
      <c r="BL29" s="129">
        <f>+IF(BI29="N/A","N/A",MIN(BI29:BK29))</f>
        <v>317571.2948472884</v>
      </c>
      <c r="BM29" s="129">
        <f>+IF(BI29="N/A","N/A",ROUND(AVERAGE(BI29:BK29),0))</f>
        <v>668171</v>
      </c>
      <c r="BN29" s="129">
        <f t="shared" ref="BN29" si="134">+IF(BL29="N/A","N/A",AVERAGE(BL29:BM29))</f>
        <v>492871.1474236442</v>
      </c>
      <c r="BO29" s="123"/>
      <c r="BP29" s="129">
        <v>780076.35181951663</v>
      </c>
      <c r="BQ29" s="129">
        <v>958774.17999999993</v>
      </c>
      <c r="BR29" s="129">
        <v>343461.11706986796</v>
      </c>
      <c r="BS29" s="129">
        <f>+IF(BP29="N/A","N/A",MIN(BP29:BR29))</f>
        <v>343461.11706986796</v>
      </c>
      <c r="BT29" s="129">
        <f>+IF(BP29="N/A","N/A",ROUND(AVERAGE(BP29:BR29),0))</f>
        <v>694104</v>
      </c>
      <c r="BU29" s="129">
        <f t="shared" ref="BU29" si="135">+IF(BS29="N/A","N/A",AVERAGE(BS29:BT29))</f>
        <v>518782.55853493395</v>
      </c>
      <c r="BW29" s="129">
        <v>819069.03381951654</v>
      </c>
      <c r="BX29" s="129">
        <v>1102590.3069999998</v>
      </c>
      <c r="BY29" s="129">
        <v>360629.2700154513</v>
      </c>
      <c r="BZ29" s="129">
        <f t="shared" si="104"/>
        <v>360629.2700154513</v>
      </c>
      <c r="CA29" s="129">
        <f t="shared" si="105"/>
        <v>760763</v>
      </c>
      <c r="CB29" s="129">
        <f t="shared" si="106"/>
        <v>560696.13500772568</v>
      </c>
      <c r="CC29" s="123"/>
      <c r="CD29" s="129">
        <v>1123997.8221344999</v>
      </c>
      <c r="CE29" s="129">
        <v>1274681.4515875438</v>
      </c>
      <c r="CF29" s="129">
        <v>494886.87443730253</v>
      </c>
      <c r="CG29" s="129">
        <f>+IF(CD29="N/A","N/A",MIN(CD29:CF29))</f>
        <v>494886.87443730253</v>
      </c>
      <c r="CH29" s="129">
        <f>+IF(CD29="N/A","N/A",ROUND(AVERAGE(CD29:CF29),0))</f>
        <v>964522</v>
      </c>
      <c r="CI29" s="129">
        <f t="shared" ref="CI29" si="136">+IF(CG29="N/A","N/A",AVERAGE(CG29:CH29))</f>
        <v>729704.43721865129</v>
      </c>
      <c r="CJ29" s="123"/>
      <c r="CK29" s="129">
        <v>1243932.3240000003</v>
      </c>
      <c r="CL29" s="129">
        <v>1076175.1000000001</v>
      </c>
      <c r="CM29" s="129">
        <v>547693.03615450009</v>
      </c>
      <c r="CN29" s="129">
        <f t="shared" si="108"/>
        <v>547693.03615450009</v>
      </c>
      <c r="CO29" s="129">
        <f t="shared" si="109"/>
        <v>955933</v>
      </c>
      <c r="CP29" s="129">
        <f t="shared" si="110"/>
        <v>751813.0180772501</v>
      </c>
      <c r="CQ29" s="123"/>
      <c r="CR29" s="129">
        <v>1367522.1726000002</v>
      </c>
      <c r="CS29" s="129">
        <v>1173030.8590000002</v>
      </c>
      <c r="CT29" s="129">
        <v>602108.6165776751</v>
      </c>
      <c r="CU29" s="129">
        <f t="shared" si="111"/>
        <v>602108.6165776751</v>
      </c>
      <c r="CV29" s="129">
        <f t="shared" si="112"/>
        <v>1047554</v>
      </c>
      <c r="CW29" s="129">
        <f t="shared" si="113"/>
        <v>824831.30828883755</v>
      </c>
      <c r="CX29" s="123"/>
      <c r="CY29" s="129">
        <v>1079145.8592000003</v>
      </c>
      <c r="CZ29" s="129">
        <v>1149570.2418200001</v>
      </c>
      <c r="DA29" s="129">
        <v>475138.92892360006</v>
      </c>
      <c r="DB29" s="129">
        <f t="shared" si="114"/>
        <v>475138.92892360006</v>
      </c>
      <c r="DC29" s="129">
        <f t="shared" si="115"/>
        <v>901285</v>
      </c>
      <c r="DD29" s="129">
        <f t="shared" si="116"/>
        <v>688211.96446180006</v>
      </c>
      <c r="DE29" s="123"/>
      <c r="DF29" s="129">
        <v>714622.39447228773</v>
      </c>
      <c r="DG29" s="129">
        <v>1126578.8369836002</v>
      </c>
      <c r="DH29" s="129">
        <v>314642.28509952768</v>
      </c>
      <c r="DI29" s="129">
        <f>+IF(DF29="N/A","N/A",MIN(DF29:DH29))</f>
        <v>314642.28509952768</v>
      </c>
      <c r="DJ29" s="129">
        <f>+IF(DF29="N/A","N/A",ROUND(AVERAGE(DF29:DH29),0))</f>
        <v>718615</v>
      </c>
      <c r="DK29" s="129">
        <f t="shared" ref="DK29" si="137">+IF(DI29="N/A","N/A",AVERAGE(DI29:DJ29))</f>
        <v>516628.64254976384</v>
      </c>
      <c r="DL29" s="123"/>
      <c r="DM29" s="129">
        <v>947316.68736000021</v>
      </c>
      <c r="DN29" s="129">
        <v>1306831.4509009761</v>
      </c>
      <c r="DO29" s="129">
        <v>417095.64313888008</v>
      </c>
      <c r="DP29" s="129">
        <f>+IF(DM29="N/A","N/A",MIN(DM29:DO29))</f>
        <v>417095.64313888008</v>
      </c>
      <c r="DQ29" s="129">
        <f>+IF(DM29="N/A","N/A",ROUND(AVERAGE(DM29:DO29),0))</f>
        <v>890415</v>
      </c>
      <c r="DR29" s="129">
        <f t="shared" ref="DR29" si="138">+IF(DP29="N/A","N/A",AVERAGE(DP29:DQ29))</f>
        <v>653755.32156944007</v>
      </c>
      <c r="DS29" s="123"/>
      <c r="DT29" s="129">
        <v>773823.96002751659</v>
      </c>
      <c r="DU29" s="129">
        <v>1685812.5716622593</v>
      </c>
      <c r="DV29" s="129">
        <v>340708.24106711533</v>
      </c>
      <c r="DW29" s="129">
        <f t="shared" si="119"/>
        <v>340708.24106711533</v>
      </c>
      <c r="DX29" s="129">
        <f t="shared" si="120"/>
        <v>933448</v>
      </c>
      <c r="DY29" s="129">
        <f t="shared" si="121"/>
        <v>637078.12053355761</v>
      </c>
      <c r="DZ29" s="123"/>
      <c r="EA29" s="129">
        <v>691186.0972562877</v>
      </c>
      <c r="EB29" s="129">
        <v>1126578.8369836002</v>
      </c>
      <c r="EC29" s="129">
        <v>304323.47873779968</v>
      </c>
      <c r="ED29" s="129">
        <f>+IF(EA29="N/A","N/A",MIN(EA29:EC29))</f>
        <v>304323.47873779968</v>
      </c>
      <c r="EE29" s="129">
        <f>+IF(EA29="N/A","N/A",ROUND(AVERAGE(EA29:EC29),0))</f>
        <v>707363</v>
      </c>
      <c r="EF29" s="129">
        <f t="shared" ref="EF29" si="139">+IF(ED29="N/A","N/A",AVERAGE(ED29:EE29))</f>
        <v>505843.23936889984</v>
      </c>
      <c r="EG29" s="123"/>
      <c r="EH29" s="129">
        <v>1105511.6935680001</v>
      </c>
      <c r="EI29" s="129">
        <v>1419489.3345993361</v>
      </c>
      <c r="EJ29" s="129">
        <v>486747.5860805441</v>
      </c>
      <c r="EK29" s="129">
        <f>+IF(EH29="N/A","N/A",MIN(EH29:EJ29))</f>
        <v>486747.5860805441</v>
      </c>
      <c r="EL29" s="129">
        <f>+IF(EH29="N/A","N/A",ROUND(AVERAGE(EH29:EJ29),0))</f>
        <v>1003916</v>
      </c>
      <c r="EM29" s="129">
        <f t="shared" ref="EM29:EM31" si="140">+IF(EK29="N/A","N/A",AVERAGE(EK29:EL29))</f>
        <v>745331.79304027208</v>
      </c>
      <c r="EN29" s="123"/>
      <c r="EO29" s="129">
        <v>1381034.6627136006</v>
      </c>
      <c r="EP29" s="129">
        <v>2398936.9754728782</v>
      </c>
      <c r="EQ29" s="129">
        <v>608058.05337060906</v>
      </c>
      <c r="ER29" s="129">
        <f t="shared" si="126"/>
        <v>608058.05337060906</v>
      </c>
      <c r="ES29" s="129">
        <f t="shared" si="127"/>
        <v>1462677</v>
      </c>
      <c r="ET29" s="129">
        <f t="shared" si="128"/>
        <v>1035367.5266853045</v>
      </c>
      <c r="EU29" s="123"/>
      <c r="EV29" s="129">
        <v>1304151.8896965124</v>
      </c>
      <c r="EW29" s="129">
        <v>2326968.8662086916</v>
      </c>
      <c r="EX29" s="129">
        <v>574207.20910096017</v>
      </c>
      <c r="EY29" s="129">
        <f t="shared" si="129"/>
        <v>574207.20910096017</v>
      </c>
      <c r="EZ29" s="129">
        <f t="shared" si="130"/>
        <v>1401776</v>
      </c>
      <c r="FA29" s="129">
        <f t="shared" si="131"/>
        <v>987991.60455048014</v>
      </c>
    </row>
    <row r="30" spans="1:157" x14ac:dyDescent="0.2">
      <c r="A30" s="21">
        <v>18</v>
      </c>
      <c r="B30" s="20" t="s">
        <v>300</v>
      </c>
      <c r="C30" s="30">
        <v>1</v>
      </c>
      <c r="E30" s="129">
        <v>9087811.3517816085</v>
      </c>
      <c r="F30" s="129">
        <v>12967341</v>
      </c>
      <c r="G30" s="129">
        <v>4001287.6064281771</v>
      </c>
      <c r="H30" s="129">
        <f t="shared" si="86"/>
        <v>4001287.6064281771</v>
      </c>
      <c r="I30" s="129">
        <f t="shared" si="87"/>
        <v>8685480</v>
      </c>
      <c r="J30" s="129">
        <f t="shared" si="88"/>
        <v>6343383.8032140881</v>
      </c>
      <c r="L30" s="129">
        <v>9405884.7490939647</v>
      </c>
      <c r="M30" s="129">
        <v>12967341</v>
      </c>
      <c r="N30" s="163" t="s">
        <v>8</v>
      </c>
      <c r="O30" s="129">
        <f t="shared" si="89"/>
        <v>9405884.7490939647</v>
      </c>
      <c r="P30" s="129">
        <f t="shared" si="90"/>
        <v>11186613</v>
      </c>
      <c r="Q30" s="129">
        <f t="shared" si="91"/>
        <v>10296248.874546982</v>
      </c>
      <c r="S30" s="163" t="s">
        <v>8</v>
      </c>
      <c r="T30" s="163" t="s">
        <v>8</v>
      </c>
      <c r="U30" s="163" t="s">
        <v>8</v>
      </c>
      <c r="V30" s="163" t="s">
        <v>8</v>
      </c>
      <c r="W30" s="163" t="s">
        <v>8</v>
      </c>
      <c r="X30" s="163" t="s">
        <v>8</v>
      </c>
      <c r="Z30" s="129">
        <v>7200000</v>
      </c>
      <c r="AA30" s="129">
        <v>24637947.899999999</v>
      </c>
      <c r="AB30" s="129">
        <v>3170100</v>
      </c>
      <c r="AC30" s="129">
        <f t="shared" si="92"/>
        <v>3170100</v>
      </c>
      <c r="AD30" s="129">
        <f t="shared" si="93"/>
        <v>11669349</v>
      </c>
      <c r="AE30" s="129">
        <f t="shared" si="94"/>
        <v>7419724.5</v>
      </c>
      <c r="AG30" s="129">
        <v>7200000</v>
      </c>
      <c r="AH30" s="129">
        <v>12318973.949999999</v>
      </c>
      <c r="AI30" s="129">
        <v>3170100</v>
      </c>
      <c r="AJ30" s="129">
        <f t="shared" si="95"/>
        <v>3170100</v>
      </c>
      <c r="AK30" s="129">
        <f t="shared" si="96"/>
        <v>7563025</v>
      </c>
      <c r="AL30" s="129">
        <f t="shared" si="97"/>
        <v>5366562.5</v>
      </c>
      <c r="AM30" s="123"/>
      <c r="AN30" s="163" t="s">
        <v>8</v>
      </c>
      <c r="AO30" s="163" t="s">
        <v>8</v>
      </c>
      <c r="AP30" s="163" t="s">
        <v>8</v>
      </c>
      <c r="AQ30" s="163" t="s">
        <v>8</v>
      </c>
      <c r="AR30" s="163" t="s">
        <v>8</v>
      </c>
      <c r="AS30" s="163" t="s">
        <v>8</v>
      </c>
      <c r="AT30" s="123"/>
      <c r="AU30" s="163" t="s">
        <v>8</v>
      </c>
      <c r="AV30" s="163" t="s">
        <v>8</v>
      </c>
      <c r="AW30" s="163" t="s">
        <v>8</v>
      </c>
      <c r="AX30" s="163" t="s">
        <v>8</v>
      </c>
      <c r="AY30" s="163" t="s">
        <v>8</v>
      </c>
      <c r="AZ30" s="163" t="s">
        <v>8</v>
      </c>
      <c r="BA30" s="123"/>
      <c r="BB30" s="129">
        <v>7028760.3732000012</v>
      </c>
      <c r="BC30" s="129">
        <v>26116224.774</v>
      </c>
      <c r="BD30" s="129">
        <v>3094704.6193168503</v>
      </c>
      <c r="BE30" s="129">
        <f t="shared" si="100"/>
        <v>3094704.6193168503</v>
      </c>
      <c r="BF30" s="129">
        <f t="shared" si="101"/>
        <v>12079897</v>
      </c>
      <c r="BG30" s="129">
        <f t="shared" si="102"/>
        <v>7587300.8096584249</v>
      </c>
      <c r="BH30" s="123"/>
      <c r="BI30" s="163" t="s">
        <v>8</v>
      </c>
      <c r="BJ30" s="163" t="s">
        <v>8</v>
      </c>
      <c r="BK30" s="163" t="s">
        <v>8</v>
      </c>
      <c r="BL30" s="163" t="s">
        <v>8</v>
      </c>
      <c r="BM30" s="163" t="s">
        <v>8</v>
      </c>
      <c r="BN30" s="163" t="s">
        <v>8</v>
      </c>
      <c r="BO30" s="123"/>
      <c r="BP30" s="163" t="s">
        <v>8</v>
      </c>
      <c r="BQ30" s="163" t="s">
        <v>8</v>
      </c>
      <c r="BR30" s="163" t="s">
        <v>8</v>
      </c>
      <c r="BS30" s="163" t="s">
        <v>8</v>
      </c>
      <c r="BT30" s="163" t="s">
        <v>8</v>
      </c>
      <c r="BU30" s="163" t="s">
        <v>8</v>
      </c>
      <c r="BW30" s="129">
        <v>9398897.0184369553</v>
      </c>
      <c r="BX30" s="129">
        <v>17898332</v>
      </c>
      <c r="BY30" s="129">
        <v>4138256.0330759711</v>
      </c>
      <c r="BZ30" s="129">
        <f t="shared" si="104"/>
        <v>4138256.0330759711</v>
      </c>
      <c r="CA30" s="129">
        <f t="shared" si="105"/>
        <v>10478495</v>
      </c>
      <c r="CB30" s="129">
        <f t="shared" si="106"/>
        <v>7308375.5165379858</v>
      </c>
      <c r="CC30" s="123"/>
      <c r="CD30" s="163" t="s">
        <v>8</v>
      </c>
      <c r="CE30" s="163" t="s">
        <v>8</v>
      </c>
      <c r="CF30" s="163" t="s">
        <v>8</v>
      </c>
      <c r="CG30" s="163" t="s">
        <v>8</v>
      </c>
      <c r="CH30" s="163" t="s">
        <v>8</v>
      </c>
      <c r="CI30" s="163" t="s">
        <v>8</v>
      </c>
      <c r="CJ30" s="123"/>
      <c r="CK30" s="129">
        <v>9676663.1999999993</v>
      </c>
      <c r="CL30" s="129">
        <v>14264075.100000001</v>
      </c>
      <c r="CM30" s="129">
        <v>4260554.1681000004</v>
      </c>
      <c r="CN30" s="129">
        <f t="shared" si="108"/>
        <v>4260554.1681000004</v>
      </c>
      <c r="CO30" s="129">
        <f t="shared" si="109"/>
        <v>9400431</v>
      </c>
      <c r="CP30" s="129">
        <f t="shared" si="110"/>
        <v>6830492.5840499997</v>
      </c>
      <c r="CQ30" s="123"/>
      <c r="CR30" s="129">
        <v>10318162.68</v>
      </c>
      <c r="CS30" s="129">
        <v>15547841.859000003</v>
      </c>
      <c r="CT30" s="129">
        <v>4543001.0433149999</v>
      </c>
      <c r="CU30" s="129">
        <f t="shared" si="111"/>
        <v>4543001.0433149999</v>
      </c>
      <c r="CV30" s="129">
        <f t="shared" si="112"/>
        <v>10136335</v>
      </c>
      <c r="CW30" s="129">
        <f t="shared" si="113"/>
        <v>7339668.0216575004</v>
      </c>
      <c r="CX30" s="123"/>
      <c r="CY30" s="129">
        <v>8821330.5600000005</v>
      </c>
      <c r="CZ30" s="129">
        <v>15236885.021820003</v>
      </c>
      <c r="DA30" s="129">
        <v>3883958.3344800002</v>
      </c>
      <c r="DB30" s="129">
        <f t="shared" si="114"/>
        <v>3883958.3344800002</v>
      </c>
      <c r="DC30" s="129">
        <f t="shared" si="115"/>
        <v>9314058</v>
      </c>
      <c r="DD30" s="129">
        <f t="shared" si="116"/>
        <v>6599008.1672400003</v>
      </c>
      <c r="DE30" s="123"/>
      <c r="DF30" s="163" t="s">
        <v>8</v>
      </c>
      <c r="DG30" s="163" t="s">
        <v>8</v>
      </c>
      <c r="DH30" s="163" t="s">
        <v>8</v>
      </c>
      <c r="DI30" s="163" t="s">
        <v>8</v>
      </c>
      <c r="DJ30" s="163" t="s">
        <v>8</v>
      </c>
      <c r="DK30" s="163" t="s">
        <v>8</v>
      </c>
      <c r="DL30" s="123"/>
      <c r="DM30" s="163" t="s">
        <v>8</v>
      </c>
      <c r="DN30" s="163" t="s">
        <v>8</v>
      </c>
      <c r="DO30" s="163" t="s">
        <v>8</v>
      </c>
      <c r="DP30" s="163" t="s">
        <v>8</v>
      </c>
      <c r="DQ30" s="163" t="s">
        <v>8</v>
      </c>
      <c r="DR30" s="163" t="s">
        <v>8</v>
      </c>
      <c r="DS30" s="123"/>
      <c r="DT30" s="129">
        <v>9171322.6760009546</v>
      </c>
      <c r="DU30" s="129">
        <v>18567733</v>
      </c>
      <c r="DV30" s="129">
        <v>4038056.9465542533</v>
      </c>
      <c r="DW30" s="129">
        <f t="shared" si="119"/>
        <v>4038056.9465542533</v>
      </c>
      <c r="DX30" s="129">
        <f t="shared" si="120"/>
        <v>10592371</v>
      </c>
      <c r="DY30" s="129">
        <f t="shared" si="121"/>
        <v>7315213.9732771264</v>
      </c>
      <c r="DZ30" s="123"/>
      <c r="EA30" s="163" t="s">
        <v>8</v>
      </c>
      <c r="EB30" s="163" t="s">
        <v>8</v>
      </c>
      <c r="EC30" s="163" t="s">
        <v>8</v>
      </c>
      <c r="ED30" s="163" t="s">
        <v>8</v>
      </c>
      <c r="EE30" s="163" t="s">
        <v>8</v>
      </c>
      <c r="EF30" s="163" t="s">
        <v>8</v>
      </c>
      <c r="EG30" s="123"/>
      <c r="EH30" s="129">
        <v>7200000</v>
      </c>
      <c r="EI30" s="129">
        <v>8909909</v>
      </c>
      <c r="EJ30" s="129">
        <v>3170100</v>
      </c>
      <c r="EK30" s="129">
        <f t="shared" ref="EK30:EK31" si="141">+IF(EH30="N/A","N/A",MIN(EH30:EJ30))</f>
        <v>3170100</v>
      </c>
      <c r="EL30" s="129">
        <f t="shared" ref="EL30:EL31" si="142">+IF(EH30="N/A","N/A",ROUND(AVERAGE(EH30:EJ30),0))</f>
        <v>6426670</v>
      </c>
      <c r="EM30" s="129">
        <f t="shared" si="140"/>
        <v>4798385</v>
      </c>
      <c r="EN30" s="123"/>
      <c r="EO30" s="129">
        <v>11380496.489999998</v>
      </c>
      <c r="EP30" s="129">
        <v>15057746.209999999</v>
      </c>
      <c r="EQ30" s="129">
        <v>5010737.7670762492</v>
      </c>
      <c r="ER30" s="129">
        <f t="shared" si="126"/>
        <v>5010737.7670762492</v>
      </c>
      <c r="ES30" s="129">
        <f t="shared" si="127"/>
        <v>10482993</v>
      </c>
      <c r="ET30" s="129">
        <f t="shared" si="128"/>
        <v>7746865.3835381251</v>
      </c>
      <c r="EU30" s="123"/>
      <c r="EV30" s="129">
        <v>10902056.7708</v>
      </c>
      <c r="EW30" s="129">
        <v>14606013.823699998</v>
      </c>
      <c r="EX30" s="129">
        <v>4800084.7457101503</v>
      </c>
      <c r="EY30" s="129">
        <f t="shared" si="129"/>
        <v>4800084.7457101503</v>
      </c>
      <c r="EZ30" s="129">
        <f t="shared" si="130"/>
        <v>10102718</v>
      </c>
      <c r="FA30" s="129">
        <f t="shared" si="131"/>
        <v>7451401.3728550747</v>
      </c>
    </row>
    <row r="31" spans="1:157" x14ac:dyDescent="0.2">
      <c r="A31" s="21">
        <v>19</v>
      </c>
      <c r="B31" s="20" t="s">
        <v>186</v>
      </c>
      <c r="C31" s="30">
        <v>1</v>
      </c>
      <c r="E31" s="129">
        <v>31847.237415180003</v>
      </c>
      <c r="F31" s="129">
        <v>49093</v>
      </c>
      <c r="G31" s="129">
        <v>14022.073240258629</v>
      </c>
      <c r="H31" s="129">
        <f t="shared" si="86"/>
        <v>14022.073240258629</v>
      </c>
      <c r="I31" s="129">
        <f t="shared" si="87"/>
        <v>31654</v>
      </c>
      <c r="J31" s="129">
        <f t="shared" si="88"/>
        <v>22838.036620129315</v>
      </c>
      <c r="L31" s="129">
        <v>32961.890724711302</v>
      </c>
      <c r="M31" s="129">
        <v>49093</v>
      </c>
      <c r="N31" s="163" t="s">
        <v>8</v>
      </c>
      <c r="O31" s="129">
        <f t="shared" si="89"/>
        <v>32961.890724711302</v>
      </c>
      <c r="P31" s="129">
        <f t="shared" si="90"/>
        <v>41027</v>
      </c>
      <c r="Q31" s="129">
        <f t="shared" si="91"/>
        <v>36994.445362355647</v>
      </c>
      <c r="S31" s="129">
        <v>29616.727271105599</v>
      </c>
      <c r="T31" s="129">
        <v>42219.979999999996</v>
      </c>
      <c r="U31" s="129">
        <v>13039.998211407203</v>
      </c>
      <c r="V31" s="129">
        <f>+IF(S31="N/A","N/A",MIN(S31:U31))</f>
        <v>13039.998211407203</v>
      </c>
      <c r="W31" s="129">
        <f>+IF(S31="N/A","N/A",ROUND(AVERAGE(S31:U31),0))</f>
        <v>28292</v>
      </c>
      <c r="X31" s="129">
        <f t="shared" ref="X31:X33" si="143">+IF(V31="N/A","N/A",AVERAGE(V31:W31))</f>
        <v>20665.999105703602</v>
      </c>
      <c r="Z31" s="129">
        <v>63481.755000000012</v>
      </c>
      <c r="AA31" s="129">
        <v>93276.7</v>
      </c>
      <c r="AB31" s="129">
        <v>27950.487711875005</v>
      </c>
      <c r="AC31" s="129">
        <f t="shared" si="92"/>
        <v>27950.487711875005</v>
      </c>
      <c r="AD31" s="129">
        <f t="shared" si="93"/>
        <v>61570</v>
      </c>
      <c r="AE31" s="129">
        <f t="shared" si="94"/>
        <v>44760.2438559375</v>
      </c>
      <c r="AG31" s="129">
        <v>51081.105000000003</v>
      </c>
      <c r="AH31" s="129">
        <v>46638.35</v>
      </c>
      <c r="AI31" s="129">
        <v>22490.584855625002</v>
      </c>
      <c r="AJ31" s="129">
        <f t="shared" si="95"/>
        <v>22490.584855625002</v>
      </c>
      <c r="AK31" s="129">
        <f t="shared" si="96"/>
        <v>40070</v>
      </c>
      <c r="AL31" s="129">
        <f t="shared" si="97"/>
        <v>31280.292427812499</v>
      </c>
      <c r="AM31" s="123"/>
      <c r="AN31" s="163" t="s">
        <v>8</v>
      </c>
      <c r="AO31" s="163" t="s">
        <v>8</v>
      </c>
      <c r="AP31" s="163" t="s">
        <v>8</v>
      </c>
      <c r="AQ31" s="163" t="s">
        <v>8</v>
      </c>
      <c r="AR31" s="163" t="s">
        <v>8</v>
      </c>
      <c r="AS31" s="163" t="s">
        <v>8</v>
      </c>
      <c r="AT31" s="123"/>
      <c r="AU31" s="163" t="s">
        <v>8</v>
      </c>
      <c r="AV31" s="163" t="s">
        <v>8</v>
      </c>
      <c r="AW31" s="163" t="s">
        <v>8</v>
      </c>
      <c r="AX31" s="163" t="s">
        <v>8</v>
      </c>
      <c r="AY31" s="163" t="s">
        <v>8</v>
      </c>
      <c r="AZ31" s="163" t="s">
        <v>8</v>
      </c>
      <c r="BA31" s="123"/>
      <c r="BB31" s="129">
        <v>48153.971483947993</v>
      </c>
      <c r="BC31" s="129">
        <v>98873.301999999996</v>
      </c>
      <c r="BD31" s="129">
        <v>21201.792361286603</v>
      </c>
      <c r="BE31" s="129">
        <f t="shared" si="100"/>
        <v>21201.792361286603</v>
      </c>
      <c r="BF31" s="129">
        <f t="shared" si="101"/>
        <v>56076</v>
      </c>
      <c r="BG31" s="129">
        <f t="shared" si="102"/>
        <v>38638.8961806433</v>
      </c>
      <c r="BH31" s="123"/>
      <c r="BI31" s="163" t="s">
        <v>8</v>
      </c>
      <c r="BJ31" s="163" t="s">
        <v>8</v>
      </c>
      <c r="BK31" s="163" t="s">
        <v>8</v>
      </c>
      <c r="BL31" s="163" t="s">
        <v>8</v>
      </c>
      <c r="BM31" s="163" t="s">
        <v>8</v>
      </c>
      <c r="BN31" s="163" t="s">
        <v>8</v>
      </c>
      <c r="BO31" s="123"/>
      <c r="BP31" s="129">
        <v>32019.57263323709</v>
      </c>
      <c r="BQ31" s="129">
        <v>48111.14</v>
      </c>
      <c r="BR31" s="129">
        <v>14097.951000642346</v>
      </c>
      <c r="BS31" s="129">
        <f>+IF(BP31="N/A","N/A",MIN(BP31:BR31))</f>
        <v>14097.951000642346</v>
      </c>
      <c r="BT31" s="129">
        <f>+IF(BP31="N/A","N/A",ROUND(AVERAGE(BP31:BR31),0))</f>
        <v>31410</v>
      </c>
      <c r="BU31" s="129">
        <f t="shared" ref="BU31:BU32" si="144">+IF(BS31="N/A","N/A",AVERAGE(BS31:BT31))</f>
        <v>22753.975500321172</v>
      </c>
      <c r="BW31" s="129">
        <v>33287.194633237094</v>
      </c>
      <c r="BX31" s="129">
        <v>55327.810999999994</v>
      </c>
      <c r="BY31" s="129">
        <v>14656.074403725681</v>
      </c>
      <c r="BZ31" s="129">
        <f t="shared" si="104"/>
        <v>14656.074403725681</v>
      </c>
      <c r="CA31" s="129">
        <f t="shared" si="105"/>
        <v>34424</v>
      </c>
      <c r="CB31" s="129">
        <f t="shared" si="106"/>
        <v>24540.03720186284</v>
      </c>
      <c r="CC31" s="123"/>
      <c r="CD31" s="163" t="s">
        <v>8</v>
      </c>
      <c r="CE31" s="163" t="s">
        <v>8</v>
      </c>
      <c r="CF31" s="163" t="s">
        <v>8</v>
      </c>
      <c r="CG31" s="163" t="s">
        <v>8</v>
      </c>
      <c r="CH31" s="163" t="s">
        <v>8</v>
      </c>
      <c r="CI31" s="163" t="s">
        <v>8</v>
      </c>
      <c r="CJ31" s="123"/>
      <c r="CK31" s="129">
        <v>56785.403999999995</v>
      </c>
      <c r="CL31" s="129">
        <v>54002.3</v>
      </c>
      <c r="CM31" s="129">
        <v>25002.140169499999</v>
      </c>
      <c r="CN31" s="129">
        <f t="shared" si="108"/>
        <v>25002.140169499999</v>
      </c>
      <c r="CO31" s="129">
        <f t="shared" si="109"/>
        <v>45263</v>
      </c>
      <c r="CP31" s="129">
        <f t="shared" si="110"/>
        <v>35132.570084749997</v>
      </c>
      <c r="CQ31" s="123"/>
      <c r="CR31" s="129">
        <v>60803.214599999992</v>
      </c>
      <c r="CS31" s="129">
        <v>58862.507000000005</v>
      </c>
      <c r="CT31" s="129">
        <v>26771.148694924999</v>
      </c>
      <c r="CU31" s="129">
        <f t="shared" si="111"/>
        <v>26771.148694924999</v>
      </c>
      <c r="CV31" s="129">
        <f t="shared" si="112"/>
        <v>48812</v>
      </c>
      <c r="CW31" s="129">
        <f t="shared" si="113"/>
        <v>37791.574347462498</v>
      </c>
      <c r="CX31" s="123"/>
      <c r="CY31" s="129">
        <v>51428.323199999999</v>
      </c>
      <c r="CZ31" s="129">
        <v>57685.256860000001</v>
      </c>
      <c r="DA31" s="129">
        <v>22643.462135600003</v>
      </c>
      <c r="DB31" s="129">
        <f t="shared" si="114"/>
        <v>22643.462135600003</v>
      </c>
      <c r="DC31" s="129">
        <f t="shared" si="115"/>
        <v>43919</v>
      </c>
      <c r="DD31" s="129">
        <f t="shared" si="116"/>
        <v>33281.231067799999</v>
      </c>
      <c r="DE31" s="123"/>
      <c r="DF31" s="129">
        <v>30416.205614070081</v>
      </c>
      <c r="DG31" s="129">
        <v>56531.551722800003</v>
      </c>
      <c r="DH31" s="129">
        <v>13392.001863494939</v>
      </c>
      <c r="DI31" s="129">
        <f>+IF(DF31="N/A","N/A",MIN(DF31:DH31))</f>
        <v>13392.001863494939</v>
      </c>
      <c r="DJ31" s="129">
        <f>+IF(DF31="N/A","N/A",ROUND(AVERAGE(DF31:DH31),0))</f>
        <v>33447</v>
      </c>
      <c r="DK31" s="129">
        <f t="shared" ref="DK31:DK32" si="145">+IF(DI31="N/A","N/A",AVERAGE(DI31:DJ31))</f>
        <v>23419.500931747469</v>
      </c>
      <c r="DL31" s="123"/>
      <c r="DM31" s="129">
        <v>47142.658560000003</v>
      </c>
      <c r="DN31" s="129">
        <v>65576.599998448</v>
      </c>
      <c r="DO31" s="129">
        <v>20756.519708480002</v>
      </c>
      <c r="DP31" s="129">
        <f>+IF(DM31="N/A","N/A",MIN(DM31:DO31))</f>
        <v>20756.519708480002</v>
      </c>
      <c r="DQ31" s="129">
        <f>+IF(DM31="N/A","N/A",ROUND(AVERAGE(DM31:DO31),0))</f>
        <v>44492</v>
      </c>
      <c r="DR31" s="129">
        <f t="shared" ref="DR31:DR32" si="146">+IF(DP31="N/A","N/A",AVERAGE(DP31:DQ31))</f>
        <v>32624.259854240001</v>
      </c>
      <c r="DS31" s="123"/>
      <c r="DT31" s="129">
        <v>31816.312201237088</v>
      </c>
      <c r="DU31" s="129">
        <v>84593.813997997917</v>
      </c>
      <c r="DV31" s="129">
        <v>14008.457126269681</v>
      </c>
      <c r="DW31" s="129">
        <f t="shared" si="119"/>
        <v>14008.457126269681</v>
      </c>
      <c r="DX31" s="129">
        <f t="shared" si="120"/>
        <v>43473</v>
      </c>
      <c r="DY31" s="129">
        <f t="shared" si="121"/>
        <v>28740.728563134842</v>
      </c>
      <c r="DZ31" s="123"/>
      <c r="EA31" s="163" t="s">
        <v>8</v>
      </c>
      <c r="EB31" s="163" t="s">
        <v>8</v>
      </c>
      <c r="EC31" s="163" t="s">
        <v>8</v>
      </c>
      <c r="ED31" s="163" t="s">
        <v>8</v>
      </c>
      <c r="EE31" s="163" t="s">
        <v>8</v>
      </c>
      <c r="EF31" s="163" t="s">
        <v>8</v>
      </c>
      <c r="EG31" s="123"/>
      <c r="EH31" s="129">
        <v>52285.456128000005</v>
      </c>
      <c r="EI31" s="129">
        <v>167898</v>
      </c>
      <c r="EJ31" s="129">
        <v>23020.850621024005</v>
      </c>
      <c r="EK31" s="129">
        <f t="shared" si="141"/>
        <v>23020.850621024005</v>
      </c>
      <c r="EL31" s="129">
        <f t="shared" si="142"/>
        <v>81068</v>
      </c>
      <c r="EM31" s="129">
        <f t="shared" si="140"/>
        <v>52044.425310512001</v>
      </c>
      <c r="EN31" s="123"/>
      <c r="EO31" s="129">
        <v>61242.495225600003</v>
      </c>
      <c r="EP31" s="129">
        <v>283747.62</v>
      </c>
      <c r="EQ31" s="129">
        <v>26964.560293704802</v>
      </c>
      <c r="ER31" s="129">
        <f t="shared" si="126"/>
        <v>26964.560293704802</v>
      </c>
      <c r="ES31" s="129">
        <f t="shared" si="127"/>
        <v>123985</v>
      </c>
      <c r="ET31" s="129">
        <f t="shared" si="128"/>
        <v>75474.780146852398</v>
      </c>
      <c r="EU31" s="123"/>
      <c r="EV31" s="129">
        <v>58743.095607552008</v>
      </c>
      <c r="EW31" s="129">
        <v>275235.19140000001</v>
      </c>
      <c r="EX31" s="129">
        <v>25864.09547020842</v>
      </c>
      <c r="EY31" s="129">
        <f t="shared" si="129"/>
        <v>25864.09547020842</v>
      </c>
      <c r="EZ31" s="129">
        <f t="shared" si="130"/>
        <v>119947</v>
      </c>
      <c r="FA31" s="129">
        <f t="shared" si="131"/>
        <v>72905.547735104206</v>
      </c>
    </row>
    <row r="32" spans="1:157" x14ac:dyDescent="0.2">
      <c r="A32" s="21">
        <v>20</v>
      </c>
      <c r="B32" s="20" t="s">
        <v>187</v>
      </c>
      <c r="C32" s="30">
        <v>1</v>
      </c>
      <c r="E32" s="129">
        <v>1470724.0501446128</v>
      </c>
      <c r="F32" s="129">
        <v>3907812</v>
      </c>
      <c r="G32" s="129">
        <v>647547.54324492172</v>
      </c>
      <c r="H32" s="129">
        <f t="shared" si="86"/>
        <v>647547.54324492172</v>
      </c>
      <c r="I32" s="129">
        <f t="shared" si="87"/>
        <v>2008695</v>
      </c>
      <c r="J32" s="129">
        <f t="shared" si="88"/>
        <v>1328121.2716224608</v>
      </c>
      <c r="L32" s="129">
        <v>1522199.3918996742</v>
      </c>
      <c r="M32" s="129">
        <v>956776</v>
      </c>
      <c r="N32" s="163" t="s">
        <v>8</v>
      </c>
      <c r="O32" s="129">
        <f t="shared" si="89"/>
        <v>956776</v>
      </c>
      <c r="P32" s="129">
        <f t="shared" si="90"/>
        <v>1239488</v>
      </c>
      <c r="Q32" s="129">
        <f t="shared" si="91"/>
        <v>1098132</v>
      </c>
      <c r="S32" s="129">
        <v>1426527.7742892478</v>
      </c>
      <c r="T32" s="129">
        <v>856787</v>
      </c>
      <c r="U32" s="129">
        <v>628088.29128810344</v>
      </c>
      <c r="V32" s="129">
        <f>+IF(S32="N/A","N/A",MIN(S32:U32))</f>
        <v>628088.29128810344</v>
      </c>
      <c r="W32" s="129">
        <f>+IF(S32="N/A","N/A",ROUND(AVERAGE(S32:U32),0))</f>
        <v>970468</v>
      </c>
      <c r="X32" s="129">
        <f t="shared" si="143"/>
        <v>799278.14564405172</v>
      </c>
      <c r="Z32" s="129">
        <v>2914285.9650000003</v>
      </c>
      <c r="AA32" s="129">
        <v>1817874.4</v>
      </c>
      <c r="AB32" s="129">
        <v>1283135.8246731251</v>
      </c>
      <c r="AC32" s="129">
        <f t="shared" si="92"/>
        <v>1283135.8246731251</v>
      </c>
      <c r="AD32" s="129">
        <f t="shared" si="93"/>
        <v>2005099</v>
      </c>
      <c r="AE32" s="129">
        <f t="shared" si="94"/>
        <v>1644117.4123365625</v>
      </c>
      <c r="AG32" s="129">
        <v>2407143.0150000001</v>
      </c>
      <c r="AH32" s="129">
        <v>908937.2</v>
      </c>
      <c r="AI32" s="129">
        <v>1059845.0099793749</v>
      </c>
      <c r="AJ32" s="129">
        <f t="shared" si="95"/>
        <v>908937.2</v>
      </c>
      <c r="AK32" s="129">
        <f t="shared" si="96"/>
        <v>1458642</v>
      </c>
      <c r="AL32" s="129">
        <f t="shared" si="97"/>
        <v>1183789.6000000001</v>
      </c>
      <c r="AM32" s="123"/>
      <c r="AN32" s="129">
        <v>1518967.2396710461</v>
      </c>
      <c r="AO32" s="129">
        <v>890758.45599999989</v>
      </c>
      <c r="AP32" s="129">
        <v>668788.61756683106</v>
      </c>
      <c r="AQ32" s="129">
        <f>+IF(AN32="N/A","N/A",MIN(AN32:AP32))</f>
        <v>668788.61756683106</v>
      </c>
      <c r="AR32" s="129">
        <f>+IF(AN32="N/A","N/A",ROUND(AVERAGE(AN32:AP32),0))</f>
        <v>1026171</v>
      </c>
      <c r="AS32" s="129">
        <f t="shared" ref="AS32" si="147">+IF(AQ32="N/A","N/A",AVERAGE(AQ32:AR32))</f>
        <v>847479.80878341547</v>
      </c>
      <c r="AT32" s="123"/>
      <c r="AU32" s="129">
        <v>1625578.3525010461</v>
      </c>
      <c r="AV32" s="129">
        <v>1015464.6398399998</v>
      </c>
      <c r="AW32" s="129">
        <v>715728.60211993975</v>
      </c>
      <c r="AX32" s="129">
        <f>+IF(AU32="N/A","N/A",MIN(AU32:AW32))</f>
        <v>715728.60211993975</v>
      </c>
      <c r="AY32" s="129">
        <f>+IF(AU32="N/A","N/A",ROUND(AVERAGE(AU32:AW32),0))</f>
        <v>1118924</v>
      </c>
      <c r="AZ32" s="129">
        <f t="shared" ref="AZ32" si="148">+IF(AX32="N/A","N/A",AVERAGE(AX32:AY32))</f>
        <v>917326.30105996993</v>
      </c>
      <c r="BA32" s="123"/>
      <c r="BB32" s="129">
        <v>1757126.4828729313</v>
      </c>
      <c r="BC32" s="129">
        <v>1926946.8640000001</v>
      </c>
      <c r="BD32" s="129">
        <v>773648.14768826112</v>
      </c>
      <c r="BE32" s="129">
        <f t="shared" si="100"/>
        <v>773648.14768826112</v>
      </c>
      <c r="BF32" s="129">
        <f t="shared" si="101"/>
        <v>1485907</v>
      </c>
      <c r="BG32" s="129">
        <f t="shared" si="102"/>
        <v>1129777.5738441306</v>
      </c>
      <c r="BH32" s="123"/>
      <c r="BI32" s="129">
        <v>1621413.3514181499</v>
      </c>
      <c r="BJ32" s="129">
        <v>944382.11505119991</v>
      </c>
      <c r="BK32" s="129">
        <v>713894.7868514813</v>
      </c>
      <c r="BL32" s="129">
        <f>+IF(BI32="N/A","N/A",MIN(BI32:BK32))</f>
        <v>713894.7868514813</v>
      </c>
      <c r="BM32" s="129">
        <f>+IF(BI32="N/A","N/A",ROUND(AVERAGE(BI32:BK32),0))</f>
        <v>1093230</v>
      </c>
      <c r="BN32" s="129">
        <f t="shared" ref="BN32" si="149">+IF(BL32="N/A","N/A",AVERAGE(BL32:BM32))</f>
        <v>903562.39342574065</v>
      </c>
      <c r="BO32" s="123"/>
      <c r="BP32" s="129">
        <v>1553190.726046951</v>
      </c>
      <c r="BQ32" s="129">
        <v>3829655.76</v>
      </c>
      <c r="BR32" s="129">
        <v>683856.93342242215</v>
      </c>
      <c r="BS32" s="129">
        <f>+IF(BP32="N/A","N/A",MIN(BP32:BR32))</f>
        <v>683856.93342242215</v>
      </c>
      <c r="BT32" s="129">
        <f>+IF(BP32="N/A","N/A",ROUND(AVERAGE(BP32:BR32),0))</f>
        <v>2022234</v>
      </c>
      <c r="BU32" s="129">
        <f t="shared" si="144"/>
        <v>1353045.466711211</v>
      </c>
      <c r="BW32" s="129">
        <v>1589698.6720469513</v>
      </c>
      <c r="BX32" s="129">
        <v>4404104.1239999998</v>
      </c>
      <c r="BY32" s="129">
        <v>699931.07781333884</v>
      </c>
      <c r="BZ32" s="129">
        <f t="shared" si="104"/>
        <v>699931.07781333884</v>
      </c>
      <c r="CA32" s="129">
        <f t="shared" si="105"/>
        <v>2231245</v>
      </c>
      <c r="CB32" s="129">
        <f t="shared" si="106"/>
        <v>1465588.0389066695</v>
      </c>
      <c r="CC32" s="123"/>
      <c r="CD32" s="129">
        <v>2637225.1786785</v>
      </c>
      <c r="CE32" s="129">
        <v>1246584.3918675839</v>
      </c>
      <c r="CF32" s="129">
        <v>1161148.2692956545</v>
      </c>
      <c r="CG32" s="129">
        <f>+IF(CD32="N/A","N/A",MIN(CD32:CF32))</f>
        <v>1161148.2692956545</v>
      </c>
      <c r="CH32" s="129">
        <f>+IF(CD32="N/A","N/A",ROUND(AVERAGE(CD32:CF32),0))</f>
        <v>1681653</v>
      </c>
      <c r="CI32" s="129">
        <f t="shared" ref="CI32" si="150">+IF(CG32="N/A","N/A",AVERAGE(CG32:CH32))</f>
        <v>1421400.6346478271</v>
      </c>
      <c r="CJ32" s="123"/>
      <c r="CK32" s="129">
        <v>2571428.7719999999</v>
      </c>
      <c r="CL32" s="129">
        <v>4298593.2</v>
      </c>
      <c r="CM32" s="129">
        <v>1132178.6597385001</v>
      </c>
      <c r="CN32" s="129">
        <f t="shared" si="108"/>
        <v>1132178.6597385001</v>
      </c>
      <c r="CO32" s="129">
        <f t="shared" si="109"/>
        <v>2667400</v>
      </c>
      <c r="CP32" s="129">
        <f t="shared" si="110"/>
        <v>1899789.3298692501</v>
      </c>
      <c r="CQ32" s="123"/>
      <c r="CR32" s="129">
        <v>2687143.0877999999</v>
      </c>
      <c r="CS32" s="129">
        <v>4685466.5880000005</v>
      </c>
      <c r="CT32" s="129">
        <v>1183126.708699275</v>
      </c>
      <c r="CU32" s="129">
        <f t="shared" si="111"/>
        <v>1183126.708699275</v>
      </c>
      <c r="CV32" s="129">
        <f t="shared" si="112"/>
        <v>2851912</v>
      </c>
      <c r="CW32" s="129">
        <f t="shared" si="113"/>
        <v>2017519.3543496374</v>
      </c>
      <c r="CX32" s="123"/>
      <c r="CY32" s="129">
        <v>2417143.0175999999</v>
      </c>
      <c r="CZ32" s="129">
        <v>4591757.25624</v>
      </c>
      <c r="DA32" s="129">
        <v>1064247.9277908001</v>
      </c>
      <c r="DB32" s="129">
        <f t="shared" si="114"/>
        <v>1064247.9277908001</v>
      </c>
      <c r="DC32" s="129">
        <f t="shared" si="115"/>
        <v>2691049</v>
      </c>
      <c r="DD32" s="129">
        <f t="shared" si="116"/>
        <v>1877648.4638954001</v>
      </c>
      <c r="DE32" s="123"/>
      <c r="DF32" s="129">
        <v>1496459.2973110464</v>
      </c>
      <c r="DG32" s="129">
        <v>4499922.1111151995</v>
      </c>
      <c r="DH32" s="129">
        <v>658878.55811190954</v>
      </c>
      <c r="DI32" s="129">
        <f>+IF(DF32="N/A","N/A",MIN(DF32:DH32))</f>
        <v>658878.55811190954</v>
      </c>
      <c r="DJ32" s="129">
        <f>+IF(DF32="N/A","N/A",ROUND(AVERAGE(DF32:DH32),0))</f>
        <v>2218420</v>
      </c>
      <c r="DK32" s="129">
        <f t="shared" si="145"/>
        <v>1438649.2790559549</v>
      </c>
      <c r="DL32" s="123"/>
      <c r="DM32" s="129">
        <v>2293714.41408</v>
      </c>
      <c r="DN32" s="129">
        <v>5219909.6488936311</v>
      </c>
      <c r="DO32" s="129">
        <v>1009903.34223264</v>
      </c>
      <c r="DP32" s="129">
        <f>+IF(DM32="N/A","N/A",MIN(DM32:DO32))</f>
        <v>1009903.34223264</v>
      </c>
      <c r="DQ32" s="129">
        <f>+IF(DM32="N/A","N/A",ROUND(AVERAGE(DM32:DO32),0))</f>
        <v>2841176</v>
      </c>
      <c r="DR32" s="129">
        <f t="shared" si="146"/>
        <v>1925539.67111632</v>
      </c>
      <c r="DS32" s="123"/>
      <c r="DT32" s="129">
        <v>1547336.7562709511</v>
      </c>
      <c r="DU32" s="129">
        <v>6733683.4470727844</v>
      </c>
      <c r="DV32" s="129">
        <v>681279.47931313084</v>
      </c>
      <c r="DW32" s="129">
        <f t="shared" si="119"/>
        <v>681279.47931313084</v>
      </c>
      <c r="DX32" s="129">
        <f t="shared" si="120"/>
        <v>2987433</v>
      </c>
      <c r="DY32" s="129">
        <f t="shared" si="121"/>
        <v>1834356.2396565655</v>
      </c>
      <c r="DZ32" s="123"/>
      <c r="EA32" s="129">
        <v>1474516.4344630463</v>
      </c>
      <c r="EB32" s="129">
        <v>4499922.1111151995</v>
      </c>
      <c r="EC32" s="129">
        <v>649217.29845712543</v>
      </c>
      <c r="ED32" s="129">
        <f>+IF(EA32="N/A","N/A",MIN(EA32:EC32))</f>
        <v>649217.29845712543</v>
      </c>
      <c r="EE32" s="129">
        <f>+IF(EA32="N/A","N/A",ROUND(AVERAGE(EA32:EC32),0))</f>
        <v>2207885</v>
      </c>
      <c r="EF32" s="129">
        <f t="shared" ref="EF32" si="151">+IF(ED32="N/A","N/A",AVERAGE(ED32:EE32))</f>
        <v>1428551.1492285626</v>
      </c>
      <c r="EG32" s="123"/>
      <c r="EH32" s="129">
        <v>2441828.7383039999</v>
      </c>
      <c r="EI32" s="129">
        <v>1967787</v>
      </c>
      <c r="EJ32" s="129">
        <v>1075116.8449024321</v>
      </c>
      <c r="EK32" s="129">
        <f>+IF(EH32="N/A","N/A",MIN(EH32:EJ32))</f>
        <v>1075116.8449024321</v>
      </c>
      <c r="EL32" s="129">
        <f>+IF(EH32="N/A","N/A",ROUND(AVERAGE(EH32:EJ32),0))</f>
        <v>1828244</v>
      </c>
      <c r="EM32" s="129">
        <f t="shared" ref="EM32" si="152">+IF(EK32="N/A","N/A",AVERAGE(EK32:EL32))</f>
        <v>1451680.422451216</v>
      </c>
      <c r="EN32" s="123"/>
      <c r="EO32" s="129">
        <v>2699794.5196608007</v>
      </c>
      <c r="EP32" s="129">
        <v>1997877</v>
      </c>
      <c r="EQ32" s="129">
        <v>1188697.0287189865</v>
      </c>
      <c r="ER32" s="129">
        <f>+IF(EO32="N/A","N/A",MIN(EO32:EQ32))</f>
        <v>1188697.0287189865</v>
      </c>
      <c r="ES32" s="129">
        <f>+IF(EO32="N/A","N/A",ROUND(AVERAGE(EO32:EQ32),0))</f>
        <v>1962123</v>
      </c>
      <c r="ET32" s="129">
        <f t="shared" ref="ET32" si="153">+IF(ER32="N/A","N/A",AVERAGE(ER32:ES32))</f>
        <v>1575410.0143594933</v>
      </c>
      <c r="EU32" s="123"/>
      <c r="EV32" s="129">
        <v>2627810.958087936</v>
      </c>
      <c r="EW32" s="129">
        <v>1937940.69</v>
      </c>
      <c r="EX32" s="129">
        <v>1157003.2664214675</v>
      </c>
      <c r="EY32" s="129">
        <f t="shared" si="129"/>
        <v>1157003.2664214675</v>
      </c>
      <c r="EZ32" s="129">
        <f t="shared" si="130"/>
        <v>1907585</v>
      </c>
      <c r="FA32" s="129">
        <f t="shared" si="131"/>
        <v>1532294.1332107338</v>
      </c>
    </row>
    <row r="33" spans="1:157" x14ac:dyDescent="0.2">
      <c r="A33" s="21">
        <v>21</v>
      </c>
      <c r="B33" s="20" t="s">
        <v>301</v>
      </c>
      <c r="C33" s="30">
        <v>1</v>
      </c>
      <c r="E33" s="129">
        <v>279131.40809039044</v>
      </c>
      <c r="F33" s="129">
        <v>397892</v>
      </c>
      <c r="G33" s="129">
        <v>122899.23288713148</v>
      </c>
      <c r="H33" s="129">
        <f t="shared" si="86"/>
        <v>122899.23288713148</v>
      </c>
      <c r="I33" s="129">
        <f t="shared" si="87"/>
        <v>266641</v>
      </c>
      <c r="J33" s="129">
        <f t="shared" si="88"/>
        <v>194770.11644356576</v>
      </c>
      <c r="L33" s="129">
        <v>288901.00737355411</v>
      </c>
      <c r="M33" s="129">
        <v>397892</v>
      </c>
      <c r="N33" s="163" t="s">
        <v>8</v>
      </c>
      <c r="O33" s="129">
        <f t="shared" si="89"/>
        <v>288901.00737355411</v>
      </c>
      <c r="P33" s="129">
        <f t="shared" si="90"/>
        <v>343397</v>
      </c>
      <c r="Q33" s="129">
        <f t="shared" si="91"/>
        <v>316149.00368677708</v>
      </c>
      <c r="S33" s="129">
        <v>303327.98332800006</v>
      </c>
      <c r="T33" s="129">
        <v>342187.12</v>
      </c>
      <c r="U33" s="129">
        <v>133552.78332612402</v>
      </c>
      <c r="V33" s="129">
        <f>+IF(S33="N/A","N/A",MIN(S33:U33))</f>
        <v>133552.78332612402</v>
      </c>
      <c r="W33" s="129">
        <f>+IF(S33="N/A","N/A",ROUND(AVERAGE(S33:U33),0))</f>
        <v>259689</v>
      </c>
      <c r="X33" s="129">
        <f t="shared" si="143"/>
        <v>196620.89166306201</v>
      </c>
      <c r="Z33" s="129">
        <v>511083.255</v>
      </c>
      <c r="AA33" s="129">
        <v>755994.79999999993</v>
      </c>
      <c r="AB33" s="129">
        <v>225025.69814937501</v>
      </c>
      <c r="AC33" s="129">
        <f t="shared" si="92"/>
        <v>225025.69814937501</v>
      </c>
      <c r="AD33" s="129">
        <f t="shared" si="93"/>
        <v>497368</v>
      </c>
      <c r="AE33" s="129">
        <f t="shared" si="94"/>
        <v>361196.84907468752</v>
      </c>
      <c r="AG33" s="129">
        <v>436237.60499999998</v>
      </c>
      <c r="AH33" s="129">
        <v>377997.39999999997</v>
      </c>
      <c r="AI33" s="129">
        <v>192071.78216812498</v>
      </c>
      <c r="AJ33" s="129">
        <f t="shared" si="95"/>
        <v>192071.78216812498</v>
      </c>
      <c r="AK33" s="129">
        <f t="shared" si="96"/>
        <v>335436</v>
      </c>
      <c r="AL33" s="129">
        <f t="shared" si="97"/>
        <v>263753.89108406252</v>
      </c>
      <c r="AM33" s="123"/>
      <c r="AN33" s="163" t="s">
        <v>8</v>
      </c>
      <c r="AO33" s="163" t="s">
        <v>8</v>
      </c>
      <c r="AP33" s="163" t="s">
        <v>8</v>
      </c>
      <c r="AQ33" s="163" t="s">
        <v>8</v>
      </c>
      <c r="AR33" s="163" t="s">
        <v>8</v>
      </c>
      <c r="AS33" s="163" t="s">
        <v>8</v>
      </c>
      <c r="AT33" s="123"/>
      <c r="AU33" s="163" t="s">
        <v>8</v>
      </c>
      <c r="AV33" s="163" t="s">
        <v>8</v>
      </c>
      <c r="AW33" s="163" t="s">
        <v>8</v>
      </c>
      <c r="AX33" s="163" t="s">
        <v>8</v>
      </c>
      <c r="AY33" s="163" t="s">
        <v>8</v>
      </c>
      <c r="AZ33" s="163" t="s">
        <v>8</v>
      </c>
      <c r="BA33" s="123"/>
      <c r="BB33" s="129">
        <v>332913.99181200005</v>
      </c>
      <c r="BC33" s="129">
        <v>801354.48800000001</v>
      </c>
      <c r="BD33" s="129">
        <v>146579.25631155854</v>
      </c>
      <c r="BE33" s="129">
        <f t="shared" si="100"/>
        <v>146579.25631155854</v>
      </c>
      <c r="BF33" s="129">
        <f t="shared" si="101"/>
        <v>426949</v>
      </c>
      <c r="BG33" s="129">
        <f t="shared" si="102"/>
        <v>286764.12815577927</v>
      </c>
      <c r="BH33" s="123"/>
      <c r="BI33" s="163" t="s">
        <v>8</v>
      </c>
      <c r="BJ33" s="163" t="s">
        <v>8</v>
      </c>
      <c r="BK33" s="163" t="s">
        <v>8</v>
      </c>
      <c r="BL33" s="163" t="s">
        <v>8</v>
      </c>
      <c r="BM33" s="163" t="s">
        <v>8</v>
      </c>
      <c r="BN33" s="163" t="s">
        <v>8</v>
      </c>
      <c r="BO33" s="123"/>
      <c r="BP33" s="163" t="s">
        <v>8</v>
      </c>
      <c r="BQ33" s="163" t="s">
        <v>8</v>
      </c>
      <c r="BR33" s="163" t="s">
        <v>8</v>
      </c>
      <c r="BS33" s="163" t="s">
        <v>8</v>
      </c>
      <c r="BT33" s="163" t="s">
        <v>8</v>
      </c>
      <c r="BU33" s="163" t="s">
        <v>8</v>
      </c>
      <c r="BW33" s="129">
        <v>389673.83285139862</v>
      </c>
      <c r="BX33" s="129">
        <v>385673</v>
      </c>
      <c r="BY33" s="129">
        <v>171570.1413225304</v>
      </c>
      <c r="BZ33" s="129">
        <f t="shared" si="104"/>
        <v>171570.1413225304</v>
      </c>
      <c r="CA33" s="129">
        <f t="shared" si="105"/>
        <v>315639</v>
      </c>
      <c r="CB33" s="129">
        <f t="shared" si="106"/>
        <v>243604.5706612652</v>
      </c>
      <c r="CC33" s="123"/>
      <c r="CD33" s="163" t="s">
        <v>8</v>
      </c>
      <c r="CE33" s="163" t="s">
        <v>8</v>
      </c>
      <c r="CF33" s="163" t="s">
        <v>8</v>
      </c>
      <c r="CG33" s="163" t="s">
        <v>8</v>
      </c>
      <c r="CH33" s="163" t="s">
        <v>8</v>
      </c>
      <c r="CI33" s="163" t="s">
        <v>8</v>
      </c>
      <c r="CJ33" s="123"/>
      <c r="CK33" s="129">
        <v>486866.60400000005</v>
      </c>
      <c r="CL33" s="129">
        <v>437681.2</v>
      </c>
      <c r="CM33" s="129">
        <v>214363.30851950002</v>
      </c>
      <c r="CN33" s="129">
        <f t="shared" si="108"/>
        <v>214363.30851950002</v>
      </c>
      <c r="CO33" s="129">
        <f t="shared" si="109"/>
        <v>379637</v>
      </c>
      <c r="CP33" s="129">
        <f t="shared" si="110"/>
        <v>297000.15425975004</v>
      </c>
      <c r="CQ33" s="123"/>
      <c r="CR33" s="129">
        <v>501396.59459999995</v>
      </c>
      <c r="CS33" s="129">
        <v>477072.50800000003</v>
      </c>
      <c r="CT33" s="129">
        <v>220760.74229742499</v>
      </c>
      <c r="CU33" s="129">
        <f t="shared" si="111"/>
        <v>220760.74229742499</v>
      </c>
      <c r="CV33" s="129">
        <f t="shared" si="112"/>
        <v>399743</v>
      </c>
      <c r="CW33" s="129">
        <f t="shared" si="113"/>
        <v>310251.87114871247</v>
      </c>
      <c r="CX33" s="123"/>
      <c r="CY33" s="129">
        <v>467493.28320000006</v>
      </c>
      <c r="CZ33" s="129">
        <v>467531.05784000002</v>
      </c>
      <c r="DA33" s="129">
        <v>205833.39681560002</v>
      </c>
      <c r="DB33" s="129">
        <f t="shared" si="114"/>
        <v>205833.39681560002</v>
      </c>
      <c r="DC33" s="129">
        <f t="shared" si="115"/>
        <v>380286</v>
      </c>
      <c r="DD33" s="129">
        <f t="shared" si="116"/>
        <v>293059.6984078</v>
      </c>
      <c r="DE33" s="123"/>
      <c r="DF33" s="163" t="s">
        <v>8</v>
      </c>
      <c r="DG33" s="163" t="s">
        <v>8</v>
      </c>
      <c r="DH33" s="163" t="s">
        <v>8</v>
      </c>
      <c r="DI33" s="163" t="s">
        <v>8</v>
      </c>
      <c r="DJ33" s="163" t="s">
        <v>8</v>
      </c>
      <c r="DK33" s="163" t="s">
        <v>8</v>
      </c>
      <c r="DL33" s="123"/>
      <c r="DM33" s="163" t="s">
        <v>8</v>
      </c>
      <c r="DN33" s="163" t="s">
        <v>8</v>
      </c>
      <c r="DO33" s="163" t="s">
        <v>8</v>
      </c>
      <c r="DP33" s="163" t="s">
        <v>8</v>
      </c>
      <c r="DQ33" s="163" t="s">
        <v>8</v>
      </c>
      <c r="DR33" s="163" t="s">
        <v>8</v>
      </c>
      <c r="DS33" s="123"/>
      <c r="DT33" s="129">
        <v>400881.51285139861</v>
      </c>
      <c r="DU33" s="129">
        <v>296778</v>
      </c>
      <c r="DV33" s="129">
        <v>176504.78942919706</v>
      </c>
      <c r="DW33" s="129">
        <f t="shared" si="119"/>
        <v>176504.78942919706</v>
      </c>
      <c r="DX33" s="129">
        <f t="shared" si="120"/>
        <v>291388</v>
      </c>
      <c r="DY33" s="129">
        <f t="shared" si="121"/>
        <v>233946.39471459854</v>
      </c>
      <c r="DZ33" s="123"/>
      <c r="EA33" s="163" t="s">
        <v>8</v>
      </c>
      <c r="EB33" s="163" t="s">
        <v>8</v>
      </c>
      <c r="EC33" s="163" t="s">
        <v>8</v>
      </c>
      <c r="ED33" s="163" t="s">
        <v>8</v>
      </c>
      <c r="EE33" s="163" t="s">
        <v>8</v>
      </c>
      <c r="EF33" s="163" t="s">
        <v>8</v>
      </c>
      <c r="EG33" s="123"/>
      <c r="EH33" s="129">
        <v>1560000</v>
      </c>
      <c r="EI33" s="129">
        <v>289443</v>
      </c>
      <c r="EJ33" s="129">
        <v>686855</v>
      </c>
      <c r="EK33" s="129">
        <f t="shared" ref="EK33:EK35" si="154">+IF(EH33="N/A","N/A",MIN(EH33:EJ33))</f>
        <v>289443</v>
      </c>
      <c r="EL33" s="129">
        <f t="shared" ref="EL33:EL35" si="155">+IF(EH33="N/A","N/A",ROUND(AVERAGE(EH33:EJ33),0))</f>
        <v>845433</v>
      </c>
      <c r="EM33" s="129">
        <f t="shared" ref="EM33:EM35" si="156">+IF(EK33="N/A","N/A",AVERAGE(EK33:EL33))</f>
        <v>567438</v>
      </c>
      <c r="EN33" s="123"/>
      <c r="EO33" s="129">
        <v>552321.57000000007</v>
      </c>
      <c r="EP33" s="129">
        <v>489158.67</v>
      </c>
      <c r="EQ33" s="129">
        <v>243182.58459125002</v>
      </c>
      <c r="ER33" s="129">
        <f t="shared" ref="ER33:ER35" si="157">+IF(EO33="N/A","N/A",MIN(EO33:EQ33))</f>
        <v>243182.58459125002</v>
      </c>
      <c r="ES33" s="129">
        <f t="shared" ref="ES33:ES35" si="158">+IF(EO33="N/A","N/A",ROUND(AVERAGE(EO33:EQ33),0))</f>
        <v>428221</v>
      </c>
      <c r="ET33" s="129">
        <f t="shared" ref="ET33:ET35" si="159">+IF(ER33="N/A","N/A",AVERAGE(ER33:ES33))</f>
        <v>335701.79229562503</v>
      </c>
      <c r="EU33" s="123"/>
      <c r="EV33" s="129">
        <v>539335.84440000006</v>
      </c>
      <c r="EW33" s="129">
        <v>474483.90989999997</v>
      </c>
      <c r="EX33" s="129">
        <v>237465.07782395001</v>
      </c>
      <c r="EY33" s="129">
        <f t="shared" si="129"/>
        <v>237465.07782395001</v>
      </c>
      <c r="EZ33" s="129">
        <f t="shared" si="130"/>
        <v>417095</v>
      </c>
      <c r="FA33" s="129">
        <f t="shared" si="131"/>
        <v>327280.03891197499</v>
      </c>
    </row>
    <row r="34" spans="1:157" x14ac:dyDescent="0.2">
      <c r="A34" s="21">
        <v>22</v>
      </c>
      <c r="B34" s="20" t="s">
        <v>302</v>
      </c>
      <c r="C34" s="30">
        <v>1</v>
      </c>
      <c r="E34" s="129">
        <v>342195.60031216562</v>
      </c>
      <c r="F34" s="129">
        <v>398092</v>
      </c>
      <c r="G34" s="129">
        <v>150665.87118744393</v>
      </c>
      <c r="H34" s="129">
        <f t="shared" si="86"/>
        <v>150665.87118744393</v>
      </c>
      <c r="I34" s="129">
        <f t="shared" si="87"/>
        <v>296984</v>
      </c>
      <c r="J34" s="129">
        <f t="shared" si="88"/>
        <v>223824.93559372198</v>
      </c>
      <c r="L34" s="129">
        <v>354172.4463230914</v>
      </c>
      <c r="M34" s="129">
        <v>398092</v>
      </c>
      <c r="N34" s="163" t="s">
        <v>8</v>
      </c>
      <c r="O34" s="129">
        <f t="shared" si="89"/>
        <v>354172.4463230914</v>
      </c>
      <c r="P34" s="129">
        <f t="shared" si="90"/>
        <v>376132</v>
      </c>
      <c r="Q34" s="129">
        <f t="shared" si="91"/>
        <v>365152.2231615457</v>
      </c>
      <c r="S34" s="163" t="s">
        <v>8</v>
      </c>
      <c r="T34" s="163" t="s">
        <v>8</v>
      </c>
      <c r="U34" s="163">
        <v>0</v>
      </c>
      <c r="V34" s="163" t="s">
        <v>8</v>
      </c>
      <c r="W34" s="163" t="s">
        <v>8</v>
      </c>
      <c r="X34" s="163" t="s">
        <v>8</v>
      </c>
      <c r="Z34" s="129">
        <v>797356.39500000002</v>
      </c>
      <c r="AA34" s="129">
        <v>756374.79999999993</v>
      </c>
      <c r="AB34" s="129">
        <v>351069.376081875</v>
      </c>
      <c r="AC34" s="129">
        <f t="shared" si="92"/>
        <v>351069.376081875</v>
      </c>
      <c r="AD34" s="129">
        <f t="shared" si="93"/>
        <v>634934</v>
      </c>
      <c r="AE34" s="129">
        <f t="shared" si="94"/>
        <v>493001.68804093753</v>
      </c>
      <c r="AG34" s="129">
        <v>595372.54499999993</v>
      </c>
      <c r="AH34" s="129">
        <v>378187.39999999997</v>
      </c>
      <c r="AI34" s="129">
        <v>262137.570125625</v>
      </c>
      <c r="AJ34" s="129">
        <f t="shared" si="95"/>
        <v>262137.570125625</v>
      </c>
      <c r="AK34" s="129">
        <f t="shared" si="96"/>
        <v>411899</v>
      </c>
      <c r="AL34" s="129">
        <f t="shared" si="97"/>
        <v>337018.2850628125</v>
      </c>
      <c r="AM34" s="123"/>
      <c r="AN34" s="163" t="s">
        <v>8</v>
      </c>
      <c r="AO34" s="163" t="s">
        <v>8</v>
      </c>
      <c r="AP34" s="163" t="s">
        <v>8</v>
      </c>
      <c r="AQ34" s="163" t="s">
        <v>8</v>
      </c>
      <c r="AR34" s="163" t="s">
        <v>8</v>
      </c>
      <c r="AS34" s="163" t="s">
        <v>8</v>
      </c>
      <c r="AT34" s="123"/>
      <c r="AU34" s="163" t="s">
        <v>8</v>
      </c>
      <c r="AV34" s="163" t="s">
        <v>8</v>
      </c>
      <c r="AW34" s="163" t="s">
        <v>8</v>
      </c>
      <c r="AX34" s="163" t="s">
        <v>8</v>
      </c>
      <c r="AY34" s="163" t="s">
        <v>8</v>
      </c>
      <c r="AZ34" s="163" t="s">
        <v>8</v>
      </c>
      <c r="BA34" s="123"/>
      <c r="BB34" s="129">
        <v>368284.43948399997</v>
      </c>
      <c r="BC34" s="129">
        <v>801757.28799999994</v>
      </c>
      <c r="BD34" s="129">
        <v>162152.5696678095</v>
      </c>
      <c r="BE34" s="129">
        <f t="shared" si="100"/>
        <v>162152.5696678095</v>
      </c>
      <c r="BF34" s="129">
        <f t="shared" si="101"/>
        <v>444065</v>
      </c>
      <c r="BG34" s="129">
        <f t="shared" si="102"/>
        <v>303108.78483390476</v>
      </c>
      <c r="BH34" s="123"/>
      <c r="BI34" s="163" t="s">
        <v>8</v>
      </c>
      <c r="BJ34" s="163" t="s">
        <v>8</v>
      </c>
      <c r="BK34" s="163" t="s">
        <v>8</v>
      </c>
      <c r="BL34" s="163" t="s">
        <v>8</v>
      </c>
      <c r="BM34" s="163" t="s">
        <v>8</v>
      </c>
      <c r="BN34" s="163" t="s">
        <v>8</v>
      </c>
      <c r="BO34" s="123"/>
      <c r="BP34" s="163" t="s">
        <v>8</v>
      </c>
      <c r="BQ34" s="163" t="s">
        <v>8</v>
      </c>
      <c r="BR34" s="163" t="s">
        <v>8</v>
      </c>
      <c r="BS34" s="163" t="s">
        <v>8</v>
      </c>
      <c r="BT34" s="163" t="s">
        <v>8</v>
      </c>
      <c r="BU34" s="163" t="s">
        <v>8</v>
      </c>
      <c r="BW34" s="129">
        <v>455012.54954098957</v>
      </c>
      <c r="BX34" s="129">
        <v>856334</v>
      </c>
      <c r="BY34" s="129">
        <v>200338.23379165155</v>
      </c>
      <c r="BZ34" s="129">
        <f t="shared" si="104"/>
        <v>200338.23379165155</v>
      </c>
      <c r="CA34" s="129">
        <f t="shared" si="105"/>
        <v>503895</v>
      </c>
      <c r="CB34" s="129">
        <f t="shared" si="106"/>
        <v>352116.61689582578</v>
      </c>
      <c r="CC34" s="123"/>
      <c r="CD34" s="163" t="s">
        <v>8</v>
      </c>
      <c r="CE34" s="163" t="s">
        <v>8</v>
      </c>
      <c r="CF34" s="163" t="s">
        <v>8</v>
      </c>
      <c r="CG34" s="163" t="s">
        <v>8</v>
      </c>
      <c r="CH34" s="163" t="s">
        <v>8</v>
      </c>
      <c r="CI34" s="163" t="s">
        <v>8</v>
      </c>
      <c r="CJ34" s="123"/>
      <c r="CK34" s="129">
        <v>826885.11600000004</v>
      </c>
      <c r="CL34" s="129">
        <v>437901.2</v>
      </c>
      <c r="CM34" s="129">
        <v>364070.62586550001</v>
      </c>
      <c r="CN34" s="129">
        <f t="shared" si="108"/>
        <v>364070.62586550001</v>
      </c>
      <c r="CO34" s="129">
        <f t="shared" si="109"/>
        <v>542952</v>
      </c>
      <c r="CP34" s="129">
        <f t="shared" si="110"/>
        <v>453511.31293274998</v>
      </c>
      <c r="CQ34" s="123"/>
      <c r="CR34" s="129">
        <v>863167.88339999993</v>
      </c>
      <c r="CS34" s="129">
        <v>477312.30800000002</v>
      </c>
      <c r="CT34" s="129">
        <v>380045.62599532498</v>
      </c>
      <c r="CU34" s="129">
        <f t="shared" si="111"/>
        <v>380045.62599532498</v>
      </c>
      <c r="CV34" s="129">
        <f t="shared" si="112"/>
        <v>573509</v>
      </c>
      <c r="CW34" s="129">
        <f t="shared" si="113"/>
        <v>476777.31299766246</v>
      </c>
      <c r="CX34" s="123"/>
      <c r="CY34" s="129">
        <v>775524.27840000007</v>
      </c>
      <c r="CZ34" s="129">
        <v>467766.06184000004</v>
      </c>
      <c r="DA34" s="129">
        <v>341456.87707720004</v>
      </c>
      <c r="DB34" s="129">
        <f t="shared" si="114"/>
        <v>341456.87707720004</v>
      </c>
      <c r="DC34" s="129">
        <f t="shared" si="115"/>
        <v>528249</v>
      </c>
      <c r="DD34" s="129">
        <f t="shared" si="116"/>
        <v>434852.93853859999</v>
      </c>
      <c r="DE34" s="123"/>
      <c r="DF34" s="163" t="s">
        <v>8</v>
      </c>
      <c r="DG34" s="163" t="s">
        <v>8</v>
      </c>
      <c r="DH34" s="163" t="s">
        <v>8</v>
      </c>
      <c r="DI34" s="163" t="s">
        <v>8</v>
      </c>
      <c r="DJ34" s="163" t="s">
        <v>8</v>
      </c>
      <c r="DK34" s="163" t="s">
        <v>8</v>
      </c>
      <c r="DL34" s="123"/>
      <c r="DM34" s="163" t="s">
        <v>8</v>
      </c>
      <c r="DN34" s="163" t="s">
        <v>8</v>
      </c>
      <c r="DO34" s="163" t="s">
        <v>8</v>
      </c>
      <c r="DP34" s="163" t="s">
        <v>8</v>
      </c>
      <c r="DQ34" s="163" t="s">
        <v>8</v>
      </c>
      <c r="DR34" s="163" t="s">
        <v>8</v>
      </c>
      <c r="DS34" s="123"/>
      <c r="DT34" s="129">
        <v>380592.18954098964</v>
      </c>
      <c r="DU34" s="129">
        <v>396772</v>
      </c>
      <c r="DV34" s="129">
        <v>167571.56945331822</v>
      </c>
      <c r="DW34" s="129">
        <f t="shared" si="119"/>
        <v>167571.56945331822</v>
      </c>
      <c r="DX34" s="129">
        <f t="shared" si="120"/>
        <v>314979</v>
      </c>
      <c r="DY34" s="129">
        <f t="shared" si="121"/>
        <v>241275.28472665913</v>
      </c>
      <c r="DZ34" s="123"/>
      <c r="EA34" s="163" t="s">
        <v>8</v>
      </c>
      <c r="EB34" s="163" t="s">
        <v>8</v>
      </c>
      <c r="EC34" s="163" t="s">
        <v>8</v>
      </c>
      <c r="ED34" s="163" t="s">
        <v>8</v>
      </c>
      <c r="EE34" s="163" t="s">
        <v>8</v>
      </c>
      <c r="EF34" s="163" t="s">
        <v>8</v>
      </c>
      <c r="EG34" s="123"/>
      <c r="EH34" s="129">
        <v>780000</v>
      </c>
      <c r="EI34" s="129">
        <v>396778</v>
      </c>
      <c r="EJ34" s="129">
        <v>343427.5</v>
      </c>
      <c r="EK34" s="129">
        <f t="shared" si="154"/>
        <v>343427.5</v>
      </c>
      <c r="EL34" s="129">
        <f t="shared" si="155"/>
        <v>506735</v>
      </c>
      <c r="EM34" s="129">
        <f t="shared" si="156"/>
        <v>425081.25</v>
      </c>
      <c r="EN34" s="123"/>
      <c r="EO34" s="129">
        <v>797126.44499999995</v>
      </c>
      <c r="EP34" s="129">
        <v>670554.81999999995</v>
      </c>
      <c r="EQ34" s="129">
        <v>350968.13101312501</v>
      </c>
      <c r="ER34" s="129">
        <f t="shared" si="157"/>
        <v>350968.13101312501</v>
      </c>
      <c r="ES34" s="129">
        <f t="shared" si="158"/>
        <v>606216</v>
      </c>
      <c r="ET34" s="129">
        <f t="shared" si="159"/>
        <v>478592.06550656247</v>
      </c>
      <c r="EU34" s="123"/>
      <c r="EV34" s="129">
        <v>780156.32940000005</v>
      </c>
      <c r="EW34" s="129">
        <v>650438.17539999995</v>
      </c>
      <c r="EX34" s="129">
        <v>343496.33053207502</v>
      </c>
      <c r="EY34" s="129">
        <f t="shared" si="129"/>
        <v>343496.33053207502</v>
      </c>
      <c r="EZ34" s="129">
        <f t="shared" si="130"/>
        <v>591364</v>
      </c>
      <c r="FA34" s="129">
        <f t="shared" si="131"/>
        <v>467430.16526603751</v>
      </c>
    </row>
    <row r="35" spans="1:157" ht="13.5" thickBot="1" x14ac:dyDescent="0.25">
      <c r="A35" s="23">
        <v>23</v>
      </c>
      <c r="B35" s="24" t="s">
        <v>188</v>
      </c>
      <c r="C35" s="31">
        <v>1</v>
      </c>
      <c r="E35" s="129">
        <v>41722.468101018392</v>
      </c>
      <c r="F35" s="129">
        <v>165776</v>
      </c>
      <c r="G35" s="129">
        <v>18370.055017644223</v>
      </c>
      <c r="H35" s="129">
        <f t="shared" si="86"/>
        <v>18370.055017644223</v>
      </c>
      <c r="I35" s="129">
        <f t="shared" si="87"/>
        <v>75290</v>
      </c>
      <c r="J35" s="129">
        <f t="shared" si="88"/>
        <v>46830.02750882211</v>
      </c>
      <c r="L35" s="129">
        <v>43182.75448455404</v>
      </c>
      <c r="M35" s="129">
        <v>132334</v>
      </c>
      <c r="N35" s="163" t="s">
        <v>8</v>
      </c>
      <c r="O35" s="129">
        <f t="shared" si="89"/>
        <v>43182.75448455404</v>
      </c>
      <c r="P35" s="129">
        <f t="shared" si="90"/>
        <v>87758</v>
      </c>
      <c r="Q35" s="129">
        <f t="shared" si="91"/>
        <v>65470.37724227702</v>
      </c>
      <c r="S35" s="129">
        <v>34897.166658052003</v>
      </c>
      <c r="T35" s="129">
        <v>100903</v>
      </c>
      <c r="U35" s="129">
        <v>15364.931669818145</v>
      </c>
      <c r="V35" s="129">
        <f>+IF(S35="N/A","N/A",MIN(S35:U35))</f>
        <v>15364.931669818145</v>
      </c>
      <c r="W35" s="129">
        <f>+IF(S35="N/A","N/A",ROUND(AVERAGE(S35:U35),0))</f>
        <v>50388</v>
      </c>
      <c r="X35" s="129">
        <f>+IF(V35="N/A","N/A",AVERAGE(V35:W35))</f>
        <v>32876.465834909075</v>
      </c>
      <c r="Z35" s="129">
        <v>99765.135000000024</v>
      </c>
      <c r="AA35" s="129">
        <v>287883</v>
      </c>
      <c r="AB35" s="129">
        <v>43925.75756437501</v>
      </c>
      <c r="AC35" s="129">
        <f t="shared" si="92"/>
        <v>43925.75756437501</v>
      </c>
      <c r="AD35" s="129">
        <f t="shared" si="93"/>
        <v>143858</v>
      </c>
      <c r="AE35" s="129">
        <f t="shared" si="94"/>
        <v>93891.878782187501</v>
      </c>
      <c r="AG35" s="129">
        <v>69815.085000000006</v>
      </c>
      <c r="AH35" s="129">
        <v>125717.29999999999</v>
      </c>
      <c r="AI35" s="129">
        <v>30739.000133125002</v>
      </c>
      <c r="AJ35" s="129">
        <f t="shared" si="95"/>
        <v>30739.000133125002</v>
      </c>
      <c r="AK35" s="129">
        <f t="shared" si="96"/>
        <v>75424</v>
      </c>
      <c r="AL35" s="129">
        <f t="shared" si="97"/>
        <v>53081.500066562498</v>
      </c>
      <c r="AM35" s="123"/>
      <c r="AN35" s="163" t="s">
        <v>8</v>
      </c>
      <c r="AO35" s="163" t="s">
        <v>8</v>
      </c>
      <c r="AP35" s="163" t="s">
        <v>8</v>
      </c>
      <c r="AQ35" s="163" t="s">
        <v>8</v>
      </c>
      <c r="AR35" s="163" t="s">
        <v>8</v>
      </c>
      <c r="AS35" s="163" t="s">
        <v>8</v>
      </c>
      <c r="AT35" s="123"/>
      <c r="AU35" s="163" t="s">
        <v>8</v>
      </c>
      <c r="AV35" s="163" t="s">
        <v>8</v>
      </c>
      <c r="AW35" s="163" t="s">
        <v>8</v>
      </c>
      <c r="AX35" s="163" t="s">
        <v>8</v>
      </c>
      <c r="AY35" s="163" t="s">
        <v>8</v>
      </c>
      <c r="AZ35" s="163" t="s">
        <v>8</v>
      </c>
      <c r="BA35" s="123"/>
      <c r="BB35" s="129">
        <v>53827.302468212816</v>
      </c>
      <c r="BC35" s="129">
        <v>328783</v>
      </c>
      <c r="BD35" s="129">
        <v>23699.712715900201</v>
      </c>
      <c r="BE35" s="129">
        <f t="shared" si="100"/>
        <v>23699.712715900201</v>
      </c>
      <c r="BF35" s="129">
        <f t="shared" si="101"/>
        <v>135437</v>
      </c>
      <c r="BG35" s="129">
        <f t="shared" si="102"/>
        <v>79568.356357950106</v>
      </c>
      <c r="BH35" s="123"/>
      <c r="BI35" s="163" t="s">
        <v>8</v>
      </c>
      <c r="BJ35" s="163" t="s">
        <v>8</v>
      </c>
      <c r="BK35" s="163" t="s">
        <v>8</v>
      </c>
      <c r="BL35" s="163" t="s">
        <v>8</v>
      </c>
      <c r="BM35" s="163" t="s">
        <v>8</v>
      </c>
      <c r="BN35" s="163" t="s">
        <v>8</v>
      </c>
      <c r="BO35" s="123"/>
      <c r="BP35" s="163" t="s">
        <v>8</v>
      </c>
      <c r="BQ35" s="163" t="s">
        <v>8</v>
      </c>
      <c r="BR35" s="163" t="s">
        <v>8</v>
      </c>
      <c r="BS35" s="163" t="s">
        <v>8</v>
      </c>
      <c r="BT35" s="163" t="s">
        <v>8</v>
      </c>
      <c r="BU35" s="163" t="s">
        <v>8</v>
      </c>
      <c r="BW35" s="129">
        <v>47968.738152222955</v>
      </c>
      <c r="BX35" s="129">
        <v>298994</v>
      </c>
      <c r="BY35" s="129">
        <v>21120.235668939167</v>
      </c>
      <c r="BZ35" s="129">
        <f t="shared" si="104"/>
        <v>21120.235668939167</v>
      </c>
      <c r="CA35" s="129">
        <f t="shared" si="105"/>
        <v>122694</v>
      </c>
      <c r="CB35" s="129">
        <f t="shared" si="106"/>
        <v>71907.11783446958</v>
      </c>
      <c r="CC35" s="123"/>
      <c r="CD35" s="163" t="s">
        <v>8</v>
      </c>
      <c r="CE35" s="163" t="s">
        <v>8</v>
      </c>
      <c r="CF35" s="163" t="s">
        <v>8</v>
      </c>
      <c r="CG35" s="163" t="s">
        <v>8</v>
      </c>
      <c r="CH35" s="163" t="s">
        <v>8</v>
      </c>
      <c r="CI35" s="163" t="s">
        <v>8</v>
      </c>
      <c r="CJ35" s="123"/>
      <c r="CK35" s="129">
        <v>85212.107999999993</v>
      </c>
      <c r="CL35" s="129">
        <v>182353.6</v>
      </c>
      <c r="CM35" s="129">
        <v>37518.181051499996</v>
      </c>
      <c r="CN35" s="129">
        <f t="shared" si="108"/>
        <v>37518.181051499996</v>
      </c>
      <c r="CO35" s="129">
        <f t="shared" si="109"/>
        <v>101695</v>
      </c>
      <c r="CP35" s="129">
        <f t="shared" si="110"/>
        <v>69606.590525749998</v>
      </c>
      <c r="CQ35" s="123"/>
      <c r="CR35" s="129">
        <v>93943.924199999994</v>
      </c>
      <c r="CS35" s="129">
        <v>198765.42400000003</v>
      </c>
      <c r="CT35" s="129">
        <v>41362.726959225001</v>
      </c>
      <c r="CU35" s="129">
        <f t="shared" si="111"/>
        <v>41362.726959225001</v>
      </c>
      <c r="CV35" s="129">
        <f t="shared" si="112"/>
        <v>111357</v>
      </c>
      <c r="CW35" s="129">
        <f t="shared" si="113"/>
        <v>76359.863479612497</v>
      </c>
      <c r="CX35" s="123"/>
      <c r="CY35" s="129">
        <v>73569.686400000006</v>
      </c>
      <c r="CZ35" s="129">
        <v>194790.11552000002</v>
      </c>
      <c r="DA35" s="129">
        <v>32392.119841200005</v>
      </c>
      <c r="DB35" s="129">
        <f t="shared" si="114"/>
        <v>32392.119841200005</v>
      </c>
      <c r="DC35" s="129">
        <f t="shared" si="115"/>
        <v>100251</v>
      </c>
      <c r="DD35" s="129">
        <f t="shared" si="116"/>
        <v>66321.559920600004</v>
      </c>
      <c r="DE35" s="123"/>
      <c r="DF35" s="163" t="s">
        <v>8</v>
      </c>
      <c r="DG35" s="163" t="s">
        <v>8</v>
      </c>
      <c r="DH35" s="163" t="s">
        <v>8</v>
      </c>
      <c r="DI35" s="163" t="s">
        <v>8</v>
      </c>
      <c r="DJ35" s="163" t="s">
        <v>8</v>
      </c>
      <c r="DK35" s="163" t="s">
        <v>8</v>
      </c>
      <c r="DL35" s="123"/>
      <c r="DM35" s="163" t="s">
        <v>8</v>
      </c>
      <c r="DN35" s="163" t="s">
        <v>8</v>
      </c>
      <c r="DO35" s="163" t="s">
        <v>8</v>
      </c>
      <c r="DP35" s="163" t="s">
        <v>8</v>
      </c>
      <c r="DQ35" s="163" t="s">
        <v>8</v>
      </c>
      <c r="DR35" s="163" t="s">
        <v>8</v>
      </c>
      <c r="DS35" s="123"/>
      <c r="DT35" s="129">
        <v>40149.178152222958</v>
      </c>
      <c r="DU35" s="129">
        <v>10992</v>
      </c>
      <c r="DV35" s="129">
        <v>17677.348563939166</v>
      </c>
      <c r="DW35" s="129">
        <f t="shared" si="119"/>
        <v>10992</v>
      </c>
      <c r="DX35" s="129">
        <f t="shared" si="120"/>
        <v>22940</v>
      </c>
      <c r="DY35" s="129">
        <f t="shared" si="121"/>
        <v>16966</v>
      </c>
      <c r="DZ35" s="123"/>
      <c r="EA35" s="163" t="s">
        <v>8</v>
      </c>
      <c r="EB35" s="163" t="s">
        <v>8</v>
      </c>
      <c r="EC35" s="163" t="s">
        <v>8</v>
      </c>
      <c r="ED35" s="163" t="s">
        <v>8</v>
      </c>
      <c r="EE35" s="163" t="s">
        <v>8</v>
      </c>
      <c r="EF35" s="163" t="s">
        <v>8</v>
      </c>
      <c r="EG35" s="123"/>
      <c r="EH35" s="129">
        <v>59929.2</v>
      </c>
      <c r="EI35" s="129">
        <v>29009</v>
      </c>
      <c r="EJ35" s="129">
        <v>26386.32735</v>
      </c>
      <c r="EK35" s="129">
        <f t="shared" si="154"/>
        <v>26386.32735</v>
      </c>
      <c r="EL35" s="129">
        <f t="shared" si="155"/>
        <v>38442</v>
      </c>
      <c r="EM35" s="129">
        <f t="shared" si="156"/>
        <v>32414.163675</v>
      </c>
      <c r="EN35" s="123"/>
      <c r="EO35" s="129">
        <v>66814.335000000006</v>
      </c>
      <c r="EP35" s="129">
        <v>49025.21</v>
      </c>
      <c r="EQ35" s="129">
        <v>29417.794914375001</v>
      </c>
      <c r="ER35" s="129">
        <f t="shared" si="157"/>
        <v>29417.794914375001</v>
      </c>
      <c r="ES35" s="129">
        <f t="shared" si="158"/>
        <v>48419</v>
      </c>
      <c r="ET35" s="129">
        <f t="shared" si="159"/>
        <v>38918.397457187501</v>
      </c>
      <c r="EU35" s="123"/>
      <c r="EV35" s="129">
        <v>63629.188199999997</v>
      </c>
      <c r="EW35" s="129">
        <v>47554.453699999998</v>
      </c>
      <c r="EX35" s="129">
        <v>28015.401321224999</v>
      </c>
      <c r="EY35" s="129">
        <f t="shared" si="129"/>
        <v>28015.401321224999</v>
      </c>
      <c r="EZ35" s="129">
        <f t="shared" si="130"/>
        <v>46400</v>
      </c>
      <c r="FA35" s="129">
        <f t="shared" si="131"/>
        <v>37207.7006606125</v>
      </c>
    </row>
    <row r="36" spans="1:157" ht="13.5" thickBot="1" x14ac:dyDescent="0.25">
      <c r="A36" s="139"/>
      <c r="B36" s="141" t="s">
        <v>4</v>
      </c>
      <c r="C36" s="131"/>
      <c r="D36" s="132"/>
      <c r="E36" s="132"/>
      <c r="F36" s="132"/>
      <c r="G36" s="132"/>
      <c r="H36" s="132"/>
      <c r="I36" s="132"/>
      <c r="J36" s="132"/>
      <c r="L36" s="132"/>
      <c r="M36" s="132"/>
      <c r="N36" s="132"/>
      <c r="O36" s="132"/>
      <c r="P36" s="132"/>
      <c r="Q36" s="132"/>
      <c r="S36" s="132"/>
      <c r="T36" s="132"/>
      <c r="U36" s="132"/>
      <c r="V36" s="132"/>
      <c r="W36" s="132"/>
      <c r="X36" s="132"/>
      <c r="Z36" s="132"/>
      <c r="AA36" s="132"/>
      <c r="AB36" s="132"/>
      <c r="AC36" s="132"/>
      <c r="AD36" s="132"/>
      <c r="AE36" s="132"/>
      <c r="AG36" s="132"/>
      <c r="AH36" s="132"/>
      <c r="AI36" s="132"/>
      <c r="AJ36" s="132"/>
      <c r="AK36" s="132"/>
      <c r="AL36" s="132"/>
      <c r="AM36" s="132"/>
      <c r="AN36" s="132"/>
      <c r="AO36" s="132"/>
      <c r="AP36" s="132"/>
      <c r="AQ36" s="132"/>
      <c r="AR36" s="132"/>
      <c r="AS36" s="132"/>
      <c r="AT36" s="132"/>
      <c r="AU36" s="132"/>
      <c r="AV36" s="132"/>
      <c r="AW36" s="132"/>
      <c r="AX36" s="132"/>
      <c r="AY36" s="132"/>
      <c r="AZ36" s="132"/>
      <c r="BA36" s="132"/>
      <c r="BB36" s="132"/>
      <c r="BC36" s="132"/>
      <c r="BD36" s="132"/>
      <c r="BE36" s="132"/>
      <c r="BF36" s="132"/>
      <c r="BG36" s="132"/>
      <c r="BH36" s="132"/>
      <c r="BI36" s="132"/>
      <c r="BJ36" s="132"/>
      <c r="BK36" s="132"/>
      <c r="BL36" s="132"/>
      <c r="BM36" s="132"/>
      <c r="BN36" s="132"/>
      <c r="BO36" s="132"/>
      <c r="BP36" s="132"/>
      <c r="BQ36" s="132"/>
      <c r="BR36" s="132"/>
      <c r="BS36" s="132"/>
      <c r="BT36" s="132"/>
      <c r="BU36" s="132"/>
      <c r="BW36" s="132"/>
      <c r="BX36" s="132"/>
      <c r="BY36" s="132"/>
      <c r="BZ36" s="132"/>
      <c r="CA36" s="132"/>
      <c r="CB36" s="132"/>
      <c r="CC36" s="132"/>
      <c r="CD36" s="132"/>
      <c r="CE36" s="132"/>
      <c r="CF36" s="132"/>
      <c r="CG36" s="132"/>
      <c r="CH36" s="132"/>
      <c r="CI36" s="132"/>
      <c r="CJ36" s="132"/>
      <c r="CK36" s="132"/>
      <c r="CL36" s="132"/>
      <c r="CM36" s="132"/>
      <c r="CN36" s="132"/>
      <c r="CO36" s="132"/>
      <c r="CP36" s="132"/>
      <c r="CQ36" s="132"/>
      <c r="CR36" s="132"/>
      <c r="CS36" s="132"/>
      <c r="CT36" s="132"/>
      <c r="CU36" s="132"/>
      <c r="CV36" s="132"/>
      <c r="CW36" s="132"/>
      <c r="CX36" s="132"/>
      <c r="CY36" s="132"/>
      <c r="CZ36" s="132"/>
      <c r="DA36" s="132"/>
      <c r="DB36" s="132"/>
      <c r="DC36" s="132"/>
      <c r="DD36" s="132"/>
      <c r="DE36" s="132"/>
      <c r="DF36" s="132"/>
      <c r="DG36" s="132"/>
      <c r="DH36" s="132"/>
      <c r="DI36" s="132"/>
      <c r="DJ36" s="132"/>
      <c r="DK36" s="132"/>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row>
    <row r="37" spans="1:157" ht="13.5" thickBot="1" x14ac:dyDescent="0.25">
      <c r="A37" s="25">
        <v>24</v>
      </c>
      <c r="B37" s="19" t="s">
        <v>189</v>
      </c>
      <c r="C37" s="31">
        <v>1</v>
      </c>
      <c r="E37" s="129">
        <v>153447.88239756323</v>
      </c>
      <c r="F37" s="129">
        <v>297895</v>
      </c>
      <c r="G37" s="129">
        <v>67561.82388729378</v>
      </c>
      <c r="H37" s="129">
        <f t="shared" ref="H37:H55" si="160">+IF(E37="N/A","N/A",MIN(E37:G37))</f>
        <v>67561.82388729378</v>
      </c>
      <c r="I37" s="129">
        <f t="shared" ref="I37:I55" si="161">+IF(E37="N/A","N/A",ROUND(AVERAGE(E37:G37),0))</f>
        <v>172968</v>
      </c>
      <c r="J37" s="129">
        <f t="shared" ref="J37:J55" si="162">+IF(H37="N/A","N/A",AVERAGE(H37:I37))</f>
        <v>120264.91194364689</v>
      </c>
      <c r="L37" s="129">
        <v>158818.55828147795</v>
      </c>
      <c r="M37" s="129">
        <v>297895</v>
      </c>
      <c r="N37" s="163" t="s">
        <v>8</v>
      </c>
      <c r="O37" s="129">
        <f t="shared" ref="O37:O55" si="163">+IF(L37="N/A","N/A",MIN(L37:N37))</f>
        <v>158818.55828147795</v>
      </c>
      <c r="P37" s="129">
        <f t="shared" ref="P37:P55" si="164">+IF(L37="N/A","N/A",ROUND(AVERAGE(L37:N37),0))</f>
        <v>228357</v>
      </c>
      <c r="Q37" s="129">
        <f t="shared" ref="Q37:Q55" si="165">+IF(O37="N/A","N/A",AVERAGE(O37:P37))</f>
        <v>193587.77914073897</v>
      </c>
      <c r="S37" s="129">
        <v>130086.02763017241</v>
      </c>
      <c r="T37" s="129">
        <v>256189.69999999998</v>
      </c>
      <c r="U37" s="129">
        <v>57275.79391533466</v>
      </c>
      <c r="V37" s="129">
        <f t="shared" ref="V37:V60" si="166">+IF(S37="N/A","N/A",MIN(S37:U37))</f>
        <v>57275.79391533466</v>
      </c>
      <c r="W37" s="129">
        <f t="shared" ref="W37:W60" si="167">+IF(S37="N/A","N/A",ROUND(AVERAGE(S37:U37),0))</f>
        <v>147851</v>
      </c>
      <c r="X37" s="129">
        <f t="shared" ref="X37:X60" si="168">+IF(V37="N/A","N/A",AVERAGE(V37:W37))</f>
        <v>102563.39695766733</v>
      </c>
      <c r="Z37" s="129">
        <v>348858.12</v>
      </c>
      <c r="AA37" s="129">
        <v>566000.5</v>
      </c>
      <c r="AB37" s="129">
        <v>153599.32308499998</v>
      </c>
      <c r="AC37" s="129">
        <f t="shared" ref="AC37:AC60" si="169">+IF(Z37="N/A","N/A",MIN(Z37:AB37))</f>
        <v>153599.32308499998</v>
      </c>
      <c r="AD37" s="129">
        <f t="shared" ref="AD37:AD60" si="170">+IF(Z37="N/A","N/A",ROUND(AVERAGE(Z37:AB37),0))</f>
        <v>356153</v>
      </c>
      <c r="AE37" s="129">
        <f t="shared" ref="AE37:AE60" si="171">+IF(AC37="N/A","N/A",AVERAGE(AC37:AD37))</f>
        <v>254876.16154249999</v>
      </c>
      <c r="AG37" s="129">
        <v>251762.51999999996</v>
      </c>
      <c r="AH37" s="129">
        <v>283000.25</v>
      </c>
      <c r="AI37" s="129">
        <v>110848.93953499998</v>
      </c>
      <c r="AJ37" s="129">
        <f t="shared" ref="AJ37:AJ60" si="172">+IF(AG37="N/A","N/A",MIN(AG37:AI37))</f>
        <v>110848.93953499998</v>
      </c>
      <c r="AK37" s="129">
        <f t="shared" ref="AK37:AK60" si="173">+IF(AG37="N/A","N/A",ROUND(AVERAGE(AG37:AI37),0))</f>
        <v>215204</v>
      </c>
      <c r="AL37" s="129">
        <f t="shared" ref="AL37:AL60" si="174">+IF(AJ37="N/A","N/A",AVERAGE(AJ37:AK37))</f>
        <v>163026.46976750001</v>
      </c>
      <c r="AM37" s="123"/>
      <c r="AN37" s="129">
        <v>159999.93630212755</v>
      </c>
      <c r="AO37" s="129">
        <v>277340.245</v>
      </c>
      <c r="AP37" s="129">
        <v>70446.638621024249</v>
      </c>
      <c r="AQ37" s="129">
        <f t="shared" ref="AQ37:AQ46" si="175">+IF(AN37="N/A","N/A",MIN(AN37:AP37))</f>
        <v>70446.638621024249</v>
      </c>
      <c r="AR37" s="129">
        <f t="shared" ref="AR37:AR46" si="176">+IF(AN37="N/A","N/A",ROUND(AVERAGE(AN37:AP37),0))</f>
        <v>169262</v>
      </c>
      <c r="AS37" s="129">
        <f t="shared" ref="AS37:AS46" si="177">+IF(AQ37="N/A","N/A",AVERAGE(AQ37:AR37))</f>
        <v>119854.31931051213</v>
      </c>
      <c r="AT37" s="123"/>
      <c r="AU37" s="129">
        <v>167630.68374212756</v>
      </c>
      <c r="AV37" s="129">
        <v>316167.87929999997</v>
      </c>
      <c r="AW37" s="129">
        <v>73806.393129294243</v>
      </c>
      <c r="AX37" s="129">
        <f t="shared" ref="AX37:AX46" si="178">+IF(AU37="N/A","N/A",MIN(AU37:AW37))</f>
        <v>73806.393129294243</v>
      </c>
      <c r="AY37" s="129">
        <f t="shared" ref="AY37:AY46" si="179">+IF(AU37="N/A","N/A",ROUND(AVERAGE(AU37:AW37),0))</f>
        <v>185868</v>
      </c>
      <c r="AZ37" s="129">
        <f t="shared" ref="AZ37:AZ46" si="180">+IF(AX37="N/A","N/A",AVERAGE(AX37:AY37))</f>
        <v>129837.19656464712</v>
      </c>
      <c r="BA37" s="123"/>
      <c r="BB37" s="129">
        <v>219838.43519215519</v>
      </c>
      <c r="BC37" s="129">
        <v>599960.53</v>
      </c>
      <c r="BD37" s="129">
        <v>96793.031028145997</v>
      </c>
      <c r="BE37" s="129">
        <f t="shared" ref="BE37:BE60" si="181">+IF(BB37="N/A","N/A",MIN(BB37:BD37))</f>
        <v>96793.031028145997</v>
      </c>
      <c r="BF37" s="129">
        <f t="shared" ref="BF37:BF60" si="182">+IF(BB37="N/A","N/A",ROUND(AVERAGE(BB37:BD37),0))</f>
        <v>305531</v>
      </c>
      <c r="BG37" s="129">
        <f t="shared" ref="BG37:BG60" si="183">+IF(BE37="N/A","N/A",AVERAGE(BE37:BF37))</f>
        <v>201162.01551407299</v>
      </c>
      <c r="BH37" s="123"/>
      <c r="BI37" s="129">
        <v>166603.31285492756</v>
      </c>
      <c r="BJ37" s="129">
        <v>294036.12774899998</v>
      </c>
      <c r="BK37" s="129">
        <v>73354.050289084145</v>
      </c>
      <c r="BL37" s="129">
        <f t="shared" ref="BL37:BL46" si="184">+IF(BI37="N/A","N/A",MIN(BI37:BK37))</f>
        <v>73354.050289084145</v>
      </c>
      <c r="BM37" s="129">
        <f t="shared" ref="BM37:BM46" si="185">+IF(BI37="N/A","N/A",ROUND(AVERAGE(BI37:BK37),0))</f>
        <v>177998</v>
      </c>
      <c r="BN37" s="129">
        <f t="shared" ref="BN37:BN46" si="186">+IF(BL37="N/A","N/A",AVERAGE(BL37:BM37))</f>
        <v>125676.02514454207</v>
      </c>
      <c r="BO37" s="123"/>
      <c r="BP37" s="163" t="s">
        <v>8</v>
      </c>
      <c r="BQ37" s="163" t="s">
        <v>8</v>
      </c>
      <c r="BR37" s="163" t="s">
        <v>8</v>
      </c>
      <c r="BS37" s="163" t="s">
        <v>8</v>
      </c>
      <c r="BT37" s="163" t="s">
        <v>8</v>
      </c>
      <c r="BU37" s="163" t="s">
        <v>8</v>
      </c>
      <c r="BW37" s="129">
        <v>183556.05684784678</v>
      </c>
      <c r="BX37" s="129">
        <v>327909</v>
      </c>
      <c r="BY37" s="129">
        <v>80818.20219629987</v>
      </c>
      <c r="BZ37" s="129">
        <f t="shared" ref="BZ37:BZ60" si="187">+IF(BW37="N/A","N/A",MIN(BW37:BY37))</f>
        <v>80818.20219629987</v>
      </c>
      <c r="CA37" s="129">
        <f t="shared" ref="CA37:CA60" si="188">+IF(BW37="N/A","N/A",ROUND(AVERAGE(BW37:BY37),0))</f>
        <v>197428</v>
      </c>
      <c r="CB37" s="129">
        <f t="shared" ref="CB37:CB60" si="189">+IF(BZ37="N/A","N/A",AVERAGE(BZ37:CA37))</f>
        <v>139123.10109814993</v>
      </c>
      <c r="CC37" s="123"/>
      <c r="CD37" s="129">
        <v>280516.19638800004</v>
      </c>
      <c r="CE37" s="129">
        <v>388127.68862868001</v>
      </c>
      <c r="CF37" s="129">
        <v>123508.9436346665</v>
      </c>
      <c r="CG37" s="129">
        <f t="shared" ref="CG37:CG46" si="190">+IF(CD37="N/A","N/A",MIN(CD37:CF37))</f>
        <v>123508.9436346665</v>
      </c>
      <c r="CH37" s="129">
        <f t="shared" ref="CH37:CH46" si="191">+IF(CD37="N/A","N/A",ROUND(AVERAGE(CD37:CF37),0))</f>
        <v>264051</v>
      </c>
      <c r="CI37" s="129">
        <f t="shared" ref="CI37:CI46" si="192">+IF(CG37="N/A","N/A",AVERAGE(CG37:CH37))</f>
        <v>193779.97181733325</v>
      </c>
      <c r="CJ37" s="123"/>
      <c r="CK37" s="129">
        <v>301286.49599999998</v>
      </c>
      <c r="CL37" s="129">
        <v>327684.5</v>
      </c>
      <c r="CM37" s="129">
        <v>132653.933468</v>
      </c>
      <c r="CN37" s="129">
        <f t="shared" ref="CN37:CN55" si="193">+IF(CK37="N/A","N/A",MIN(CK37:CM37))</f>
        <v>132653.933468</v>
      </c>
      <c r="CO37" s="129">
        <f t="shared" ref="CO37:CO55" si="194">+IF(CK37="N/A","N/A",ROUND(AVERAGE(CK37:CM37),0))</f>
        <v>253875</v>
      </c>
      <c r="CP37" s="129">
        <f t="shared" ref="CP37:CP55" si="195">+IF(CN37="N/A","N/A",AVERAGE(CN37:CO37))</f>
        <v>193264.46673400002</v>
      </c>
      <c r="CQ37" s="123"/>
      <c r="CR37" s="129">
        <v>329829.47039999999</v>
      </c>
      <c r="CS37" s="129">
        <v>357176.10500000004</v>
      </c>
      <c r="CT37" s="129">
        <v>145221.1672382</v>
      </c>
      <c r="CU37" s="129">
        <f t="shared" ref="CU37:CU55" si="196">+IF(CR37="N/A","N/A",MIN(CR37:CT37))</f>
        <v>145221.1672382</v>
      </c>
      <c r="CV37" s="129">
        <f t="shared" ref="CV37:CV55" si="197">+IF(CR37="N/A","N/A",ROUND(AVERAGE(CR37:CT37),0))</f>
        <v>277409</v>
      </c>
      <c r="CW37" s="129">
        <f t="shared" ref="CW37:CW55" si="198">+IF(CU37="N/A","N/A",AVERAGE(CU37:CV37))</f>
        <v>211315.08361909998</v>
      </c>
      <c r="CX37" s="123"/>
      <c r="CY37" s="129">
        <v>263229.19680000003</v>
      </c>
      <c r="CZ37" s="129">
        <v>350032.58290000004</v>
      </c>
      <c r="DA37" s="129">
        <v>115897.6217744</v>
      </c>
      <c r="DB37" s="129">
        <f t="shared" ref="DB37:DB60" si="199">+IF(CY37="N/A","N/A",MIN(CY37:DA37))</f>
        <v>115897.6217744</v>
      </c>
      <c r="DC37" s="129">
        <f t="shared" ref="DC37:DC60" si="200">+IF(CY37="N/A","N/A",ROUND(AVERAGE(CY37:DA37),0))</f>
        <v>243053</v>
      </c>
      <c r="DD37" s="129">
        <f t="shared" ref="DD37:DD60" si="201">+IF(DB37="N/A","N/A",AVERAGE(DB37:DC37))</f>
        <v>179475.3108872</v>
      </c>
      <c r="DE37" s="123"/>
      <c r="DF37" s="129">
        <v>160447.95582212758</v>
      </c>
      <c r="DG37" s="129">
        <v>343031.93124200002</v>
      </c>
      <c r="DH37" s="129">
        <v>70643.897882184247</v>
      </c>
      <c r="DI37" s="129">
        <f t="shared" ref="DI37:DI46" si="202">+IF(DF37="N/A","N/A",MIN(DF37:DH37))</f>
        <v>70643.897882184247</v>
      </c>
      <c r="DJ37" s="129">
        <f t="shared" ref="DJ37:DJ46" si="203">+IF(DF37="N/A","N/A",ROUND(AVERAGE(DF37:DH37),0))</f>
        <v>191375</v>
      </c>
      <c r="DK37" s="129">
        <f t="shared" ref="DK37:DK46" si="204">+IF(DI37="N/A","N/A",AVERAGE(DI37:DJ37))</f>
        <v>131009.44894109212</v>
      </c>
      <c r="DL37" s="123"/>
      <c r="DM37" s="129">
        <v>232783.35743999999</v>
      </c>
      <c r="DN37" s="129">
        <v>397917.04024071997</v>
      </c>
      <c r="DO37" s="129">
        <v>102492.57241952</v>
      </c>
      <c r="DP37" s="129">
        <f t="shared" ref="DP37:DP46" si="205">+IF(DM37="N/A","N/A",MIN(DM37:DO37))</f>
        <v>102492.57241952</v>
      </c>
      <c r="DQ37" s="129">
        <f t="shared" ref="DQ37:DQ46" si="206">+IF(DM37="N/A","N/A",ROUND(AVERAGE(DM37:DO37),0))</f>
        <v>244398</v>
      </c>
      <c r="DR37" s="129">
        <f t="shared" ref="DR37:DR46" si="207">+IF(DP37="N/A","N/A",AVERAGE(DP37:DQ37))</f>
        <v>173445.28620976</v>
      </c>
      <c r="DS37" s="123"/>
      <c r="DT37" s="129">
        <v>173106.74407984677</v>
      </c>
      <c r="DU37" s="129">
        <v>513312.98191052879</v>
      </c>
      <c r="DV37" s="129">
        <v>76217.456862155872</v>
      </c>
      <c r="DW37" s="129">
        <f t="shared" ref="DW37:DW60" si="208">+IF(DT37="N/A","N/A",MIN(DT37:DV37))</f>
        <v>76217.456862155872</v>
      </c>
      <c r="DX37" s="129">
        <f t="shared" ref="DX37:DX60" si="209">+IF(DT37="N/A","N/A",ROUND(AVERAGE(DT37:DV37),0))</f>
        <v>254212</v>
      </c>
      <c r="DY37" s="129">
        <f t="shared" ref="DY37:DY60" si="210">+IF(DW37="N/A","N/A",AVERAGE(DW37:DX37))</f>
        <v>165214.72843107794</v>
      </c>
      <c r="DZ37" s="123"/>
      <c r="EA37" s="129">
        <v>155035.36215812757</v>
      </c>
      <c r="EB37" s="129">
        <v>343031.93124200002</v>
      </c>
      <c r="EC37" s="129">
        <v>68260.777996872246</v>
      </c>
      <c r="ED37" s="129">
        <f t="shared" ref="ED37:ED46" si="211">+IF(EA37="N/A","N/A",MIN(EA37:EC37))</f>
        <v>68260.777996872246</v>
      </c>
      <c r="EE37" s="129">
        <f t="shared" ref="EE37:EE46" si="212">+IF(EA37="N/A","N/A",ROUND(AVERAGE(EA37:EC37),0))</f>
        <v>188776</v>
      </c>
      <c r="EF37" s="129">
        <f t="shared" ref="EF37:EF46" si="213">+IF(ED37="N/A","N/A",AVERAGE(ED37:EE37))</f>
        <v>128518.38899843613</v>
      </c>
      <c r="EG37" s="123"/>
      <c r="EH37" s="129">
        <v>269318.36467200005</v>
      </c>
      <c r="EI37" s="129">
        <v>432220.23336492002</v>
      </c>
      <c r="EJ37" s="129">
        <v>118578.63164537601</v>
      </c>
      <c r="EK37" s="129">
        <f t="shared" ref="EK37:EK46" si="214">+IF(EH37="N/A","N/A",MIN(EH37:EJ37))</f>
        <v>118578.63164537601</v>
      </c>
      <c r="EL37" s="129">
        <f t="shared" ref="EL37:EL46" si="215">+IF(EH37="N/A","N/A",ROUND(AVERAGE(EH37:EJ37),0))</f>
        <v>273372</v>
      </c>
      <c r="EM37" s="129">
        <f t="shared" ref="EM37:EM46" si="216">+IF(EK37="N/A","N/A",AVERAGE(EK37:EL37))</f>
        <v>195975.31582268799</v>
      </c>
      <c r="EN37" s="123"/>
      <c r="EO37" s="129">
        <v>332950.16893440008</v>
      </c>
      <c r="EP37" s="129">
        <v>730452.19438671484</v>
      </c>
      <c r="EQ37" s="129">
        <v>146595.18479707526</v>
      </c>
      <c r="ER37" s="129">
        <f t="shared" ref="ER37:ER46" si="217">+IF(EO37="N/A","N/A",MIN(EO37:EQ37))</f>
        <v>146595.18479707526</v>
      </c>
      <c r="ES37" s="129">
        <f t="shared" ref="ES37:ES46" si="218">+IF(EO37="N/A","N/A",ROUND(AVERAGE(EO37:EQ37),0))</f>
        <v>403333</v>
      </c>
      <c r="ET37" s="129">
        <f t="shared" ref="ET37:ET46" si="219">+IF(ER37="N/A","N/A",AVERAGE(ER37:ES37))</f>
        <v>274964.09239853761</v>
      </c>
      <c r="EU37" s="123"/>
      <c r="EV37" s="129">
        <v>315194.15541964804</v>
      </c>
      <c r="EW37" s="129">
        <v>708538.62855511333</v>
      </c>
      <c r="EX37" s="129">
        <v>138777.3600133092</v>
      </c>
      <c r="EY37" s="129">
        <f t="shared" ref="EY37:EY46" si="220">+IF(EV37="N/A","N/A",MIN(EV37:EX37))</f>
        <v>138777.3600133092</v>
      </c>
      <c r="EZ37" s="129">
        <f t="shared" ref="EZ37:EZ46" si="221">+IF(EV37="N/A","N/A",ROUND(AVERAGE(EV37:EX37),0))</f>
        <v>387503</v>
      </c>
      <c r="FA37" s="129">
        <f t="shared" ref="FA37:FA46" si="222">+IF(EY37="N/A","N/A",AVERAGE(EY37:EZ37))</f>
        <v>263140.18000665458</v>
      </c>
    </row>
    <row r="38" spans="1:157" ht="13.5" thickBot="1" x14ac:dyDescent="0.25">
      <c r="A38" s="21">
        <v>25</v>
      </c>
      <c r="B38" s="20" t="s">
        <v>271</v>
      </c>
      <c r="C38" s="31">
        <v>1</v>
      </c>
      <c r="E38" s="129">
        <v>405680.6694678184</v>
      </c>
      <c r="F38" s="129">
        <v>648909</v>
      </c>
      <c r="G38" s="129">
        <v>178617.81809443489</v>
      </c>
      <c r="H38" s="129">
        <f t="shared" si="160"/>
        <v>178617.81809443489</v>
      </c>
      <c r="I38" s="129">
        <f t="shared" si="161"/>
        <v>411069</v>
      </c>
      <c r="J38" s="129">
        <f t="shared" si="162"/>
        <v>294843.40904721746</v>
      </c>
      <c r="L38" s="129">
        <v>419879.49289919203</v>
      </c>
      <c r="M38" s="129">
        <v>648909</v>
      </c>
      <c r="N38" s="163" t="s">
        <v>8</v>
      </c>
      <c r="O38" s="129">
        <f t="shared" si="163"/>
        <v>419879.49289919203</v>
      </c>
      <c r="P38" s="129">
        <f t="shared" si="164"/>
        <v>534394</v>
      </c>
      <c r="Q38" s="129">
        <f t="shared" si="165"/>
        <v>477136.74644959602</v>
      </c>
      <c r="S38" s="129">
        <v>315620.17244286381</v>
      </c>
      <c r="T38" s="129">
        <v>558061.74</v>
      </c>
      <c r="U38" s="129">
        <v>138964.93175848923</v>
      </c>
      <c r="V38" s="129">
        <f t="shared" si="166"/>
        <v>138964.93175848923</v>
      </c>
      <c r="W38" s="129">
        <f t="shared" si="167"/>
        <v>337549</v>
      </c>
      <c r="X38" s="129">
        <f t="shared" si="168"/>
        <v>238256.96587924461</v>
      </c>
      <c r="Z38" s="129">
        <v>613937.56500000006</v>
      </c>
      <c r="AA38" s="129">
        <v>1232927.0999999999</v>
      </c>
      <c r="AB38" s="129">
        <v>270311.593723125</v>
      </c>
      <c r="AC38" s="129">
        <f t="shared" si="169"/>
        <v>270311.593723125</v>
      </c>
      <c r="AD38" s="129">
        <f t="shared" si="170"/>
        <v>705725</v>
      </c>
      <c r="AE38" s="129">
        <f t="shared" si="171"/>
        <v>488018.29686156253</v>
      </c>
      <c r="AG38" s="129">
        <v>482886.61499999993</v>
      </c>
      <c r="AH38" s="129">
        <v>616463.54999999993</v>
      </c>
      <c r="AI38" s="129">
        <v>212610.95252937498</v>
      </c>
      <c r="AJ38" s="129">
        <f t="shared" si="172"/>
        <v>212610.95252937498</v>
      </c>
      <c r="AK38" s="129">
        <f t="shared" si="173"/>
        <v>437320</v>
      </c>
      <c r="AL38" s="129">
        <f t="shared" si="174"/>
        <v>324965.47626468749</v>
      </c>
      <c r="AM38" s="123"/>
      <c r="AN38" s="129">
        <v>431280.89425141376</v>
      </c>
      <c r="AO38" s="129">
        <v>604134.27899999986</v>
      </c>
      <c r="AP38" s="129">
        <v>189889.38373144538</v>
      </c>
      <c r="AQ38" s="129">
        <f t="shared" si="175"/>
        <v>189889.38373144538</v>
      </c>
      <c r="AR38" s="129">
        <f t="shared" si="176"/>
        <v>408435</v>
      </c>
      <c r="AS38" s="129">
        <f t="shared" si="177"/>
        <v>299162.19186572271</v>
      </c>
      <c r="AT38" s="123"/>
      <c r="AU38" s="129">
        <v>443059.19034141384</v>
      </c>
      <c r="AV38" s="129">
        <v>688713.07805999974</v>
      </c>
      <c r="AW38" s="129">
        <v>195075.269347405</v>
      </c>
      <c r="AX38" s="129">
        <f t="shared" si="178"/>
        <v>195075.269347405</v>
      </c>
      <c r="AY38" s="129">
        <f t="shared" si="179"/>
        <v>442283</v>
      </c>
      <c r="AZ38" s="129">
        <f t="shared" si="180"/>
        <v>318679.13467370253</v>
      </c>
      <c r="BA38" s="123"/>
      <c r="BB38" s="129">
        <v>569017.20411707764</v>
      </c>
      <c r="BC38" s="129">
        <v>1306902.726</v>
      </c>
      <c r="BD38" s="129">
        <v>250533.53316271497</v>
      </c>
      <c r="BE38" s="129">
        <f t="shared" si="181"/>
        <v>250533.53316271497</v>
      </c>
      <c r="BF38" s="129">
        <f t="shared" si="182"/>
        <v>708818</v>
      </c>
      <c r="BG38" s="129">
        <f t="shared" si="183"/>
        <v>479675.76658135746</v>
      </c>
      <c r="BH38" s="123"/>
      <c r="BI38" s="129">
        <v>439418.86380471371</v>
      </c>
      <c r="BJ38" s="129">
        <v>640503.16259579977</v>
      </c>
      <c r="BK38" s="129">
        <v>193472.46390935042</v>
      </c>
      <c r="BL38" s="129">
        <f t="shared" si="184"/>
        <v>193472.46390935042</v>
      </c>
      <c r="BM38" s="129">
        <f t="shared" si="185"/>
        <v>424465</v>
      </c>
      <c r="BN38" s="129">
        <f t="shared" si="186"/>
        <v>308968.73195467523</v>
      </c>
      <c r="BO38" s="123"/>
      <c r="BP38" s="129">
        <v>462855.19928615505</v>
      </c>
      <c r="BQ38" s="129">
        <v>635930.81999999995</v>
      </c>
      <c r="BR38" s="129">
        <v>203791.28711903334</v>
      </c>
      <c r="BS38" s="129">
        <f>+IF(BP38="N/A","N/A",MIN(BP38:BR38))</f>
        <v>203791.28711903334</v>
      </c>
      <c r="BT38" s="129">
        <f>+IF(BP38="N/A","N/A",ROUND(AVERAGE(BP38:BR38),0))</f>
        <v>434192</v>
      </c>
      <c r="BU38" s="129">
        <f t="shared" ref="BU38" si="223">+IF(BS38="N/A","N/A",AVERAGE(BS38:BT38))</f>
        <v>318991.64355951664</v>
      </c>
      <c r="BW38" s="129">
        <v>494764.15728615504</v>
      </c>
      <c r="BX38" s="129">
        <v>731320.44299999985</v>
      </c>
      <c r="BY38" s="129">
        <v>217840.53541845002</v>
      </c>
      <c r="BZ38" s="129">
        <f t="shared" si="187"/>
        <v>217840.53541845002</v>
      </c>
      <c r="CA38" s="129">
        <f t="shared" si="188"/>
        <v>481308</v>
      </c>
      <c r="CB38" s="129">
        <f t="shared" si="189"/>
        <v>349574.26770922501</v>
      </c>
      <c r="CC38" s="123"/>
      <c r="CD38" s="129">
        <v>533217.95951850002</v>
      </c>
      <c r="CE38" s="129">
        <v>845464.17462645576</v>
      </c>
      <c r="CF38" s="129">
        <v>234771.42409299957</v>
      </c>
      <c r="CG38" s="129">
        <f t="shared" si="190"/>
        <v>234771.42409299957</v>
      </c>
      <c r="CH38" s="129">
        <f t="shared" si="191"/>
        <v>537818</v>
      </c>
      <c r="CI38" s="129">
        <f t="shared" si="192"/>
        <v>386294.71204649977</v>
      </c>
      <c r="CJ38" s="123"/>
      <c r="CK38" s="129">
        <v>557750.05200000003</v>
      </c>
      <c r="CL38" s="129">
        <v>713799.9</v>
      </c>
      <c r="CM38" s="129">
        <v>245572.69997850002</v>
      </c>
      <c r="CN38" s="129">
        <f t="shared" si="193"/>
        <v>245572.69997850002</v>
      </c>
      <c r="CO38" s="129">
        <f t="shared" si="194"/>
        <v>505708</v>
      </c>
      <c r="CP38" s="129">
        <f t="shared" si="195"/>
        <v>375640.34998925001</v>
      </c>
      <c r="CQ38" s="123"/>
      <c r="CR38" s="129">
        <v>591462.55979999993</v>
      </c>
      <c r="CS38" s="129">
        <v>778041.89100000006</v>
      </c>
      <c r="CT38" s="129">
        <v>260416.03622527499</v>
      </c>
      <c r="CU38" s="129">
        <f t="shared" si="196"/>
        <v>260416.03622527499</v>
      </c>
      <c r="CV38" s="129">
        <f t="shared" si="197"/>
        <v>543307</v>
      </c>
      <c r="CW38" s="129">
        <f t="shared" si="198"/>
        <v>401861.51811263751</v>
      </c>
      <c r="CX38" s="123"/>
      <c r="CY38" s="129">
        <v>512800.0416</v>
      </c>
      <c r="CZ38" s="129">
        <v>762481.05318000005</v>
      </c>
      <c r="DA38" s="129">
        <v>225781.58498280001</v>
      </c>
      <c r="DB38" s="129">
        <f t="shared" si="199"/>
        <v>225781.58498280001</v>
      </c>
      <c r="DC38" s="129">
        <f t="shared" si="200"/>
        <v>500354</v>
      </c>
      <c r="DD38" s="129">
        <f t="shared" si="201"/>
        <v>363067.79249140003</v>
      </c>
      <c r="DE38" s="123"/>
      <c r="DF38" s="129">
        <v>417608.32797141385</v>
      </c>
      <c r="DG38" s="129">
        <v>747231.43211639998</v>
      </c>
      <c r="DH38" s="129">
        <v>183869.46673641377</v>
      </c>
      <c r="DI38" s="129">
        <f t="shared" si="202"/>
        <v>183869.46673641377</v>
      </c>
      <c r="DJ38" s="129">
        <f t="shared" si="203"/>
        <v>449570</v>
      </c>
      <c r="DK38" s="129">
        <f t="shared" si="204"/>
        <v>316719.73336820689</v>
      </c>
      <c r="DL38" s="123"/>
      <c r="DM38" s="129">
        <v>476840.03328000003</v>
      </c>
      <c r="DN38" s="129">
        <v>866788.46125502395</v>
      </c>
      <c r="DO38" s="129">
        <v>209948.69298624003</v>
      </c>
      <c r="DP38" s="129">
        <f t="shared" si="205"/>
        <v>209948.69298624003</v>
      </c>
      <c r="DQ38" s="129">
        <f t="shared" si="206"/>
        <v>517859</v>
      </c>
      <c r="DR38" s="129">
        <f t="shared" si="207"/>
        <v>363903.84649312001</v>
      </c>
      <c r="DS38" s="123"/>
      <c r="DT38" s="129">
        <v>457738.66723815515</v>
      </c>
      <c r="DU38" s="129">
        <v>1118157.115018981</v>
      </c>
      <c r="DV38" s="129">
        <v>201538.52069606606</v>
      </c>
      <c r="DW38" s="129">
        <f t="shared" si="208"/>
        <v>201538.52069606606</v>
      </c>
      <c r="DX38" s="129">
        <f t="shared" si="209"/>
        <v>592478</v>
      </c>
      <c r="DY38" s="129">
        <f t="shared" si="210"/>
        <v>397008.26034803304</v>
      </c>
      <c r="DZ38" s="123"/>
      <c r="EA38" s="129">
        <v>398429.6568674139</v>
      </c>
      <c r="EB38" s="129">
        <v>747231.43211639998</v>
      </c>
      <c r="EC38" s="129">
        <v>175425.25767158176</v>
      </c>
      <c r="ED38" s="129">
        <f t="shared" si="211"/>
        <v>175425.25767158176</v>
      </c>
      <c r="EE38" s="129">
        <f t="shared" si="212"/>
        <v>440362</v>
      </c>
      <c r="EF38" s="129">
        <f t="shared" si="213"/>
        <v>307893.62883579091</v>
      </c>
      <c r="EG38" s="123"/>
      <c r="EH38" s="129">
        <v>519992.04326400009</v>
      </c>
      <c r="EI38" s="129">
        <v>941511.60446666402</v>
      </c>
      <c r="EJ38" s="129">
        <v>228948.16338211202</v>
      </c>
      <c r="EK38" s="129">
        <f t="shared" si="214"/>
        <v>228948.16338211202</v>
      </c>
      <c r="EL38" s="129">
        <f t="shared" si="215"/>
        <v>563484</v>
      </c>
      <c r="EM38" s="129">
        <f t="shared" si="216"/>
        <v>396216.08169105602</v>
      </c>
      <c r="EN38" s="123"/>
      <c r="EO38" s="129">
        <v>595148.46065280016</v>
      </c>
      <c r="EP38" s="129">
        <v>1591154.6115486622</v>
      </c>
      <c r="EQ38" s="129">
        <v>262038.90765492246</v>
      </c>
      <c r="ER38" s="129">
        <f t="shared" si="217"/>
        <v>262038.90765492246</v>
      </c>
      <c r="ES38" s="129">
        <f t="shared" si="218"/>
        <v>816114</v>
      </c>
      <c r="ET38" s="129">
        <f t="shared" si="219"/>
        <v>539076.45382746123</v>
      </c>
      <c r="EU38" s="123"/>
      <c r="EV38" s="129">
        <v>574176.58380057616</v>
      </c>
      <c r="EW38" s="129">
        <v>1543419.9732022022</v>
      </c>
      <c r="EX38" s="129">
        <v>252805.16504252865</v>
      </c>
      <c r="EY38" s="129">
        <f t="shared" si="220"/>
        <v>252805.16504252865</v>
      </c>
      <c r="EZ38" s="129">
        <f t="shared" si="221"/>
        <v>790134</v>
      </c>
      <c r="FA38" s="129">
        <f t="shared" si="222"/>
        <v>521469.58252126432</v>
      </c>
    </row>
    <row r="39" spans="1:157" ht="13.5" thickBot="1" x14ac:dyDescent="0.25">
      <c r="A39" s="21">
        <v>26</v>
      </c>
      <c r="B39" s="20" t="s">
        <v>270</v>
      </c>
      <c r="C39" s="31">
        <v>1</v>
      </c>
      <c r="E39" s="129">
        <v>110715.94353576961</v>
      </c>
      <c r="F39" s="129">
        <v>285771</v>
      </c>
      <c r="G39" s="129">
        <v>48747.307305936556</v>
      </c>
      <c r="H39" s="129">
        <f t="shared" si="160"/>
        <v>48747.307305936556</v>
      </c>
      <c r="I39" s="129">
        <f t="shared" si="161"/>
        <v>148411</v>
      </c>
      <c r="J39" s="129">
        <f t="shared" si="162"/>
        <v>98579.153652968278</v>
      </c>
      <c r="L39" s="129">
        <v>114591.00155952154</v>
      </c>
      <c r="M39" s="129">
        <v>285771</v>
      </c>
      <c r="N39" s="163" t="s">
        <v>8</v>
      </c>
      <c r="O39" s="129">
        <f t="shared" si="163"/>
        <v>114591.00155952154</v>
      </c>
      <c r="P39" s="129">
        <f t="shared" si="164"/>
        <v>200181</v>
      </c>
      <c r="Q39" s="129">
        <f t="shared" si="165"/>
        <v>157386.00077976077</v>
      </c>
      <c r="S39" s="129">
        <v>82200.1634838272</v>
      </c>
      <c r="T39" s="129">
        <v>245763.06</v>
      </c>
      <c r="U39" s="129">
        <v>36192.046980566753</v>
      </c>
      <c r="V39" s="129">
        <f t="shared" si="166"/>
        <v>36192.046980566753</v>
      </c>
      <c r="W39" s="129">
        <f t="shared" si="167"/>
        <v>121385</v>
      </c>
      <c r="X39" s="129">
        <f t="shared" si="168"/>
        <v>78788.523490283376</v>
      </c>
      <c r="Z39" s="129">
        <v>191834.32500000001</v>
      </c>
      <c r="AA39" s="129">
        <v>542964.9</v>
      </c>
      <c r="AB39" s="129">
        <v>84463.054678125001</v>
      </c>
      <c r="AC39" s="129">
        <f t="shared" si="169"/>
        <v>84463.054678125001</v>
      </c>
      <c r="AD39" s="129">
        <f t="shared" si="170"/>
        <v>273087</v>
      </c>
      <c r="AE39" s="129">
        <f t="shared" si="171"/>
        <v>178775.02733906251</v>
      </c>
      <c r="AG39" s="129">
        <v>132784.57500000001</v>
      </c>
      <c r="AH39" s="129">
        <v>271482.45</v>
      </c>
      <c r="AI39" s="129">
        <v>58463.941834375</v>
      </c>
      <c r="AJ39" s="129">
        <f t="shared" si="172"/>
        <v>58463.941834375</v>
      </c>
      <c r="AK39" s="129">
        <f t="shared" si="173"/>
        <v>154244</v>
      </c>
      <c r="AL39" s="129">
        <f t="shared" si="174"/>
        <v>106353.9709171875</v>
      </c>
      <c r="AM39" s="123"/>
      <c r="AN39" s="129">
        <v>112833.91862407168</v>
      </c>
      <c r="AO39" s="129">
        <v>266052.80099999998</v>
      </c>
      <c r="AP39" s="129">
        <v>49679.834087523559</v>
      </c>
      <c r="AQ39" s="129">
        <f t="shared" si="175"/>
        <v>49679.834087523559</v>
      </c>
      <c r="AR39" s="129">
        <f t="shared" si="176"/>
        <v>142856</v>
      </c>
      <c r="AS39" s="129">
        <f t="shared" si="177"/>
        <v>96267.917043761787</v>
      </c>
      <c r="AT39" s="123"/>
      <c r="AU39" s="129">
        <v>119113.54807407169</v>
      </c>
      <c r="AV39" s="129">
        <v>303300.19313999993</v>
      </c>
      <c r="AW39" s="129">
        <v>52444.702604113147</v>
      </c>
      <c r="AX39" s="129">
        <f t="shared" si="178"/>
        <v>52444.702604113147</v>
      </c>
      <c r="AY39" s="129">
        <f t="shared" si="179"/>
        <v>158286</v>
      </c>
      <c r="AZ39" s="129">
        <f t="shared" si="180"/>
        <v>105365.35130205657</v>
      </c>
      <c r="BA39" s="123"/>
      <c r="BB39" s="129">
        <v>165607.92679483944</v>
      </c>
      <c r="BC39" s="129">
        <v>575542.79400000011</v>
      </c>
      <c r="BD39" s="129">
        <v>72915.790101711187</v>
      </c>
      <c r="BE39" s="129">
        <f t="shared" si="181"/>
        <v>72915.790101711187</v>
      </c>
      <c r="BF39" s="129">
        <f t="shared" si="182"/>
        <v>271356</v>
      </c>
      <c r="BG39" s="129">
        <f t="shared" si="183"/>
        <v>172135.89505085559</v>
      </c>
      <c r="BH39" s="123"/>
      <c r="BI39" s="129">
        <v>117677.38152057168</v>
      </c>
      <c r="BJ39" s="129">
        <v>282069.17962019995</v>
      </c>
      <c r="BK39" s="129">
        <v>51812.370438661703</v>
      </c>
      <c r="BL39" s="129">
        <f t="shared" si="184"/>
        <v>51812.370438661703</v>
      </c>
      <c r="BM39" s="129">
        <f t="shared" si="185"/>
        <v>150520</v>
      </c>
      <c r="BN39" s="129">
        <f t="shared" si="186"/>
        <v>101166.18521933086</v>
      </c>
      <c r="BO39" s="123"/>
      <c r="BP39" s="163" t="s">
        <v>8</v>
      </c>
      <c r="BQ39" s="163" t="s">
        <v>8</v>
      </c>
      <c r="BR39" s="163" t="s">
        <v>8</v>
      </c>
      <c r="BS39" s="163" t="s">
        <v>8</v>
      </c>
      <c r="BT39" s="163" t="s">
        <v>8</v>
      </c>
      <c r="BU39" s="163" t="s">
        <v>8</v>
      </c>
      <c r="BW39" s="129">
        <v>140695.80025367887</v>
      </c>
      <c r="BX39" s="129">
        <v>438998</v>
      </c>
      <c r="BY39" s="129">
        <v>61947.188386692687</v>
      </c>
      <c r="BZ39" s="129">
        <f t="shared" si="187"/>
        <v>61947.188386692687</v>
      </c>
      <c r="CA39" s="129">
        <f t="shared" si="188"/>
        <v>213880</v>
      </c>
      <c r="CB39" s="129">
        <f t="shared" si="189"/>
        <v>137913.59419334633</v>
      </c>
      <c r="CC39" s="123"/>
      <c r="CD39" s="129">
        <v>159989.1604425</v>
      </c>
      <c r="CE39" s="129">
        <v>372331.31709866395</v>
      </c>
      <c r="CF39" s="129">
        <v>70441.894099829064</v>
      </c>
      <c r="CG39" s="129">
        <f t="shared" si="190"/>
        <v>70441.894099829064</v>
      </c>
      <c r="CH39" s="129">
        <f t="shared" si="191"/>
        <v>200921</v>
      </c>
      <c r="CI39" s="129">
        <f t="shared" si="192"/>
        <v>135681.44704991454</v>
      </c>
      <c r="CJ39" s="123"/>
      <c r="CK39" s="129">
        <v>169667.46</v>
      </c>
      <c r="CL39" s="129">
        <v>314348.10000000003</v>
      </c>
      <c r="CM39" s="129">
        <v>74703.168742499998</v>
      </c>
      <c r="CN39" s="129">
        <f t="shared" si="193"/>
        <v>74703.168742499998</v>
      </c>
      <c r="CO39" s="129">
        <f t="shared" si="194"/>
        <v>186240</v>
      </c>
      <c r="CP39" s="129">
        <f t="shared" si="195"/>
        <v>130471.58437125001</v>
      </c>
      <c r="CQ39" s="123"/>
      <c r="CR39" s="129">
        <v>182967.57899999997</v>
      </c>
      <c r="CS39" s="129">
        <v>342639.42900000006</v>
      </c>
      <c r="CT39" s="129">
        <v>80559.100303874991</v>
      </c>
      <c r="CU39" s="129">
        <f t="shared" si="196"/>
        <v>80559.100303874991</v>
      </c>
      <c r="CV39" s="129">
        <f t="shared" si="197"/>
        <v>202055</v>
      </c>
      <c r="CW39" s="129">
        <f t="shared" si="198"/>
        <v>141307.0501519375</v>
      </c>
      <c r="CX39" s="123"/>
      <c r="CY39" s="129">
        <v>151933.96800000002</v>
      </c>
      <c r="CZ39" s="129">
        <v>335786.64042000007</v>
      </c>
      <c r="DA39" s="129">
        <v>66895.259994000007</v>
      </c>
      <c r="DB39" s="129">
        <f t="shared" si="199"/>
        <v>66895.259994000007</v>
      </c>
      <c r="DC39" s="129">
        <f t="shared" si="200"/>
        <v>184872</v>
      </c>
      <c r="DD39" s="129">
        <f t="shared" si="201"/>
        <v>125883.62999700001</v>
      </c>
      <c r="DE39" s="123"/>
      <c r="DF39" s="129">
        <v>109072.77922407171</v>
      </c>
      <c r="DG39" s="129">
        <v>329070.90761160007</v>
      </c>
      <c r="DH39" s="129">
        <v>48023.835752531901</v>
      </c>
      <c r="DI39" s="129">
        <f t="shared" si="202"/>
        <v>48023.835752531901</v>
      </c>
      <c r="DJ39" s="129">
        <f t="shared" si="203"/>
        <v>162056</v>
      </c>
      <c r="DK39" s="129">
        <f t="shared" si="204"/>
        <v>105039.91787626594</v>
      </c>
      <c r="DL39" s="123"/>
      <c r="DM39" s="129">
        <v>137747.17440000002</v>
      </c>
      <c r="DN39" s="129">
        <v>381722.25282945606</v>
      </c>
      <c r="DO39" s="129">
        <v>60648.932995200004</v>
      </c>
      <c r="DP39" s="129">
        <f t="shared" si="205"/>
        <v>60648.932995200004</v>
      </c>
      <c r="DQ39" s="129">
        <f t="shared" si="206"/>
        <v>193373</v>
      </c>
      <c r="DR39" s="129">
        <f t="shared" si="207"/>
        <v>127010.96649760001</v>
      </c>
      <c r="DS39" s="123"/>
      <c r="DT39" s="129">
        <v>126088.65721367886</v>
      </c>
      <c r="DU39" s="129">
        <v>492421.70614999835</v>
      </c>
      <c r="DV39" s="129">
        <v>55515.785032372689</v>
      </c>
      <c r="DW39" s="129">
        <f t="shared" si="208"/>
        <v>55515.785032372689</v>
      </c>
      <c r="DX39" s="129">
        <f t="shared" si="209"/>
        <v>224675</v>
      </c>
      <c r="DY39" s="129">
        <f t="shared" si="210"/>
        <v>140095.39251618634</v>
      </c>
      <c r="DZ39" s="123"/>
      <c r="EA39" s="129">
        <v>101506.4893040717</v>
      </c>
      <c r="EB39" s="129">
        <v>329070.90761160007</v>
      </c>
      <c r="EC39" s="129">
        <v>44692.461353171901</v>
      </c>
      <c r="ED39" s="129">
        <f t="shared" si="211"/>
        <v>44692.461353171901</v>
      </c>
      <c r="EE39" s="129">
        <f t="shared" si="212"/>
        <v>158423</v>
      </c>
      <c r="EF39" s="129">
        <f t="shared" si="213"/>
        <v>101557.73067658595</v>
      </c>
      <c r="EG39" s="123"/>
      <c r="EH39" s="129">
        <v>154771.32672000001</v>
      </c>
      <c r="EI39" s="129">
        <v>414629.34359061607</v>
      </c>
      <c r="EJ39" s="129">
        <v>68144.525393760006</v>
      </c>
      <c r="EK39" s="129">
        <f t="shared" si="214"/>
        <v>68144.525393760006</v>
      </c>
      <c r="EL39" s="129">
        <f t="shared" si="215"/>
        <v>212515</v>
      </c>
      <c r="EM39" s="129">
        <f t="shared" si="216"/>
        <v>140329.76269688</v>
      </c>
      <c r="EN39" s="123"/>
      <c r="EO39" s="129">
        <v>184421.72534400003</v>
      </c>
      <c r="EP39" s="129">
        <v>700723.59066814114</v>
      </c>
      <c r="EQ39" s="129">
        <v>81199.348821252017</v>
      </c>
      <c r="ER39" s="129">
        <f t="shared" si="217"/>
        <v>81199.348821252017</v>
      </c>
      <c r="ES39" s="129">
        <f t="shared" si="218"/>
        <v>322115</v>
      </c>
      <c r="ET39" s="129">
        <f t="shared" si="219"/>
        <v>201657.174410626</v>
      </c>
      <c r="EU39" s="123"/>
      <c r="EV39" s="129">
        <v>176147.98731648002</v>
      </c>
      <c r="EW39" s="129">
        <v>679701.88294809684</v>
      </c>
      <c r="EX39" s="129">
        <v>77556.490915551854</v>
      </c>
      <c r="EY39" s="129">
        <f t="shared" si="220"/>
        <v>77556.490915551854</v>
      </c>
      <c r="EZ39" s="129">
        <f t="shared" si="221"/>
        <v>311135</v>
      </c>
      <c r="FA39" s="129">
        <f t="shared" si="222"/>
        <v>194345.74545777592</v>
      </c>
    </row>
    <row r="40" spans="1:157" ht="13.5" thickBot="1" x14ac:dyDescent="0.25">
      <c r="A40" s="21">
        <v>27</v>
      </c>
      <c r="B40" s="20" t="s">
        <v>190</v>
      </c>
      <c r="C40" s="31">
        <v>1</v>
      </c>
      <c r="E40" s="129">
        <v>437084.03714728483</v>
      </c>
      <c r="F40" s="129">
        <v>626905</v>
      </c>
      <c r="G40" s="129">
        <v>192444.4591889733</v>
      </c>
      <c r="H40" s="129">
        <f t="shared" si="160"/>
        <v>192444.4591889733</v>
      </c>
      <c r="I40" s="129">
        <f t="shared" si="161"/>
        <v>418811</v>
      </c>
      <c r="J40" s="129">
        <f t="shared" si="162"/>
        <v>305627.72959448665</v>
      </c>
      <c r="L40" s="129">
        <v>452381.97844743979</v>
      </c>
      <c r="M40" s="129">
        <v>626905</v>
      </c>
      <c r="N40" s="163" t="s">
        <v>8</v>
      </c>
      <c r="O40" s="129">
        <f t="shared" si="163"/>
        <v>452381.97844743979</v>
      </c>
      <c r="P40" s="129">
        <f t="shared" si="164"/>
        <v>539643</v>
      </c>
      <c r="Q40" s="129">
        <f t="shared" si="165"/>
        <v>496012.48922371992</v>
      </c>
      <c r="S40" s="129">
        <v>367763.72660046356</v>
      </c>
      <c r="T40" s="129">
        <v>539138.30000000005</v>
      </c>
      <c r="U40" s="129">
        <v>161923.30412446242</v>
      </c>
      <c r="V40" s="129">
        <f t="shared" si="166"/>
        <v>161923.30412446242</v>
      </c>
      <c r="W40" s="129">
        <f t="shared" si="167"/>
        <v>356275</v>
      </c>
      <c r="X40" s="129">
        <f t="shared" si="168"/>
        <v>259099.15206223121</v>
      </c>
      <c r="Z40" s="129">
        <v>842822.59499999997</v>
      </c>
      <c r="AA40" s="129">
        <v>1191119.5</v>
      </c>
      <c r="AB40" s="129">
        <v>371087.76505687501</v>
      </c>
      <c r="AC40" s="129">
        <f t="shared" si="169"/>
        <v>371087.76505687501</v>
      </c>
      <c r="AD40" s="129">
        <f t="shared" si="170"/>
        <v>801677</v>
      </c>
      <c r="AE40" s="129">
        <f t="shared" si="171"/>
        <v>586382.38252843753</v>
      </c>
      <c r="AG40" s="129">
        <v>666998.2350000001</v>
      </c>
      <c r="AH40" s="129">
        <v>595559.75</v>
      </c>
      <c r="AI40" s="129">
        <v>293673.76455187501</v>
      </c>
      <c r="AJ40" s="129">
        <f t="shared" si="172"/>
        <v>293673.76455187501</v>
      </c>
      <c r="AK40" s="129">
        <f t="shared" si="173"/>
        <v>518744</v>
      </c>
      <c r="AL40" s="129">
        <f t="shared" si="174"/>
        <v>406208.88227593747</v>
      </c>
      <c r="AM40" s="123"/>
      <c r="AN40" s="129">
        <v>447088.69447688077</v>
      </c>
      <c r="AO40" s="129">
        <v>583648.55499999993</v>
      </c>
      <c r="AP40" s="129">
        <v>196849.42643904997</v>
      </c>
      <c r="AQ40" s="129">
        <f t="shared" si="175"/>
        <v>196849.42643904997</v>
      </c>
      <c r="AR40" s="129">
        <f t="shared" si="176"/>
        <v>409196</v>
      </c>
      <c r="AS40" s="129">
        <f t="shared" si="177"/>
        <v>303022.713219525</v>
      </c>
      <c r="AT40" s="123"/>
      <c r="AU40" s="129">
        <v>462391.56414688088</v>
      </c>
      <c r="AV40" s="129">
        <v>665359.35269999981</v>
      </c>
      <c r="AW40" s="129">
        <v>203587.15243083707</v>
      </c>
      <c r="AX40" s="129">
        <f t="shared" si="178"/>
        <v>203587.15243083707</v>
      </c>
      <c r="AY40" s="129">
        <f t="shared" si="179"/>
        <v>443779</v>
      </c>
      <c r="AZ40" s="129">
        <f t="shared" si="180"/>
        <v>323683.07621541852</v>
      </c>
      <c r="BA40" s="123"/>
      <c r="BB40" s="129">
        <v>664499.24191713799</v>
      </c>
      <c r="BC40" s="129">
        <v>1262586.6700000002</v>
      </c>
      <c r="BD40" s="129">
        <v>292573.47872243321</v>
      </c>
      <c r="BE40" s="129">
        <f t="shared" si="181"/>
        <v>292573.47872243321</v>
      </c>
      <c r="BF40" s="129">
        <f t="shared" si="182"/>
        <v>739886</v>
      </c>
      <c r="BG40" s="129">
        <f t="shared" si="183"/>
        <v>516229.73936121661</v>
      </c>
      <c r="BH40" s="123"/>
      <c r="BI40" s="129">
        <v>459050.75625478092</v>
      </c>
      <c r="BJ40" s="129">
        <v>618784.19801099983</v>
      </c>
      <c r="BK40" s="129">
        <v>202116.22255601123</v>
      </c>
      <c r="BL40" s="129">
        <f t="shared" si="184"/>
        <v>202116.22255601123</v>
      </c>
      <c r="BM40" s="129">
        <f t="shared" si="185"/>
        <v>426650</v>
      </c>
      <c r="BN40" s="129">
        <f t="shared" si="186"/>
        <v>314383.11127800564</v>
      </c>
      <c r="BO40" s="123"/>
      <c r="BP40" s="129">
        <v>485015.16968856903</v>
      </c>
      <c r="BQ40" s="129">
        <v>614366.9</v>
      </c>
      <c r="BR40" s="129">
        <v>213548.13742079621</v>
      </c>
      <c r="BS40" s="129">
        <f t="shared" ref="BS40:BS51" si="224">+IF(BP40="N/A","N/A",MIN(BP40:BR40))</f>
        <v>213548.13742079621</v>
      </c>
      <c r="BT40" s="129">
        <f t="shared" ref="BT40:BT51" si="225">+IF(BP40="N/A","N/A",ROUND(AVERAGE(BP40:BR40),0))</f>
        <v>437643</v>
      </c>
      <c r="BU40" s="129">
        <f t="shared" ref="BU40:BU51" si="226">+IF(BS40="N/A","N/A",AVERAGE(BS40:BT40))</f>
        <v>325595.5687103981</v>
      </c>
      <c r="BW40" s="129">
        <v>514298.72368856892</v>
      </c>
      <c r="BX40" s="129">
        <v>706521.93499999994</v>
      </c>
      <c r="BY40" s="129">
        <v>226441.44221737949</v>
      </c>
      <c r="BZ40" s="129">
        <f t="shared" si="187"/>
        <v>226441.44221737949</v>
      </c>
      <c r="CA40" s="129">
        <f t="shared" si="188"/>
        <v>482421</v>
      </c>
      <c r="CB40" s="129">
        <f t="shared" si="189"/>
        <v>354431.22110868973</v>
      </c>
      <c r="CC40" s="123"/>
      <c r="CD40" s="129">
        <v>746233.30219650001</v>
      </c>
      <c r="CE40" s="129">
        <v>816795.14137451979</v>
      </c>
      <c r="CF40" s="129">
        <v>328560.30434626731</v>
      </c>
      <c r="CG40" s="129">
        <f t="shared" si="190"/>
        <v>328560.30434626731</v>
      </c>
      <c r="CH40" s="129">
        <f t="shared" si="191"/>
        <v>630530</v>
      </c>
      <c r="CI40" s="129">
        <f t="shared" si="192"/>
        <v>479545.15217313368</v>
      </c>
      <c r="CJ40" s="123"/>
      <c r="CK40" s="129">
        <v>791258.076</v>
      </c>
      <c r="CL40" s="129">
        <v>689595.5</v>
      </c>
      <c r="CM40" s="129">
        <v>348384.3370455</v>
      </c>
      <c r="CN40" s="129">
        <f t="shared" si="193"/>
        <v>348384.3370455</v>
      </c>
      <c r="CO40" s="129">
        <f t="shared" si="194"/>
        <v>609746</v>
      </c>
      <c r="CP40" s="129">
        <f t="shared" si="195"/>
        <v>479065.16852275003</v>
      </c>
      <c r="CQ40" s="123"/>
      <c r="CR40" s="129">
        <v>822196.78740000003</v>
      </c>
      <c r="CS40" s="129">
        <v>751659.09500000009</v>
      </c>
      <c r="CT40" s="129">
        <v>362006.39385232504</v>
      </c>
      <c r="CU40" s="129">
        <f t="shared" si="196"/>
        <v>362006.39385232504</v>
      </c>
      <c r="CV40" s="129">
        <f t="shared" si="197"/>
        <v>645287</v>
      </c>
      <c r="CW40" s="129">
        <f t="shared" si="198"/>
        <v>503646.69692616252</v>
      </c>
      <c r="CX40" s="123"/>
      <c r="CY40" s="129">
        <v>690019.3824</v>
      </c>
      <c r="CZ40" s="129">
        <v>736625.91310000012</v>
      </c>
      <c r="DA40" s="129">
        <v>303809.78390919999</v>
      </c>
      <c r="DB40" s="129">
        <f t="shared" si="199"/>
        <v>303809.78390919999</v>
      </c>
      <c r="DC40" s="129">
        <f t="shared" si="200"/>
        <v>576818</v>
      </c>
      <c r="DD40" s="129">
        <f t="shared" si="201"/>
        <v>440313.8919546</v>
      </c>
      <c r="DE40" s="123"/>
      <c r="DF40" s="129">
        <v>439034.74683688092</v>
      </c>
      <c r="DG40" s="129">
        <v>721893.39483800007</v>
      </c>
      <c r="DH40" s="129">
        <v>193303.34040938836</v>
      </c>
      <c r="DI40" s="129">
        <f t="shared" si="202"/>
        <v>193303.34040938836</v>
      </c>
      <c r="DJ40" s="129">
        <f t="shared" si="203"/>
        <v>451410</v>
      </c>
      <c r="DK40" s="129">
        <f t="shared" si="204"/>
        <v>322356.67020469415</v>
      </c>
      <c r="DL40" s="123"/>
      <c r="DM40" s="129">
        <v>591015.50592000014</v>
      </c>
      <c r="DN40" s="129">
        <v>837396.33801208006</v>
      </c>
      <c r="DO40" s="129">
        <v>260219.20212736007</v>
      </c>
      <c r="DP40" s="129">
        <f t="shared" si="205"/>
        <v>260219.20212736007</v>
      </c>
      <c r="DQ40" s="129">
        <f t="shared" si="206"/>
        <v>562877</v>
      </c>
      <c r="DR40" s="129">
        <f t="shared" si="207"/>
        <v>411548.10106368002</v>
      </c>
      <c r="DS40" s="123"/>
      <c r="DT40" s="129">
        <v>480319.61546456907</v>
      </c>
      <c r="DU40" s="129">
        <v>1080241.2760355833</v>
      </c>
      <c r="DV40" s="129">
        <v>211480.72402558755</v>
      </c>
      <c r="DW40" s="129">
        <f t="shared" si="208"/>
        <v>211480.72402558755</v>
      </c>
      <c r="DX40" s="129">
        <f t="shared" si="209"/>
        <v>590681</v>
      </c>
      <c r="DY40" s="129">
        <f t="shared" si="210"/>
        <v>401080.86201279378</v>
      </c>
      <c r="DZ40" s="123"/>
      <c r="EA40" s="129">
        <v>421434.0576848808</v>
      </c>
      <c r="EB40" s="129">
        <v>721893.39483800007</v>
      </c>
      <c r="EC40" s="129">
        <v>185553.90364817233</v>
      </c>
      <c r="ED40" s="129">
        <f t="shared" si="211"/>
        <v>185553.90364817233</v>
      </c>
      <c r="EE40" s="129">
        <f t="shared" si="212"/>
        <v>442960</v>
      </c>
      <c r="EF40" s="129">
        <f t="shared" si="213"/>
        <v>314256.95182408614</v>
      </c>
      <c r="EG40" s="123"/>
      <c r="EH40" s="129">
        <v>709820.15769600007</v>
      </c>
      <c r="EI40" s="129">
        <v>909585.67749588005</v>
      </c>
      <c r="EJ40" s="129">
        <v>312527.90026556805</v>
      </c>
      <c r="EK40" s="129">
        <f t="shared" si="214"/>
        <v>312527.90026556805</v>
      </c>
      <c r="EL40" s="129">
        <f t="shared" si="215"/>
        <v>643978</v>
      </c>
      <c r="EM40" s="129">
        <f t="shared" si="216"/>
        <v>478252.95013278403</v>
      </c>
      <c r="EN40" s="123"/>
      <c r="EO40" s="129">
        <v>825579.41984640004</v>
      </c>
      <c r="EP40" s="129">
        <v>1537199.7949680372</v>
      </c>
      <c r="EQ40" s="129">
        <v>363495.73872987123</v>
      </c>
      <c r="ER40" s="129">
        <f t="shared" si="217"/>
        <v>363495.73872987123</v>
      </c>
      <c r="ES40" s="129">
        <f t="shared" si="218"/>
        <v>908758</v>
      </c>
      <c r="ET40" s="129">
        <f t="shared" si="219"/>
        <v>636126.86936493567</v>
      </c>
      <c r="EU40" s="123"/>
      <c r="EV40" s="129">
        <v>806333.06625868822</v>
      </c>
      <c r="EW40" s="129">
        <v>1491083.801118996</v>
      </c>
      <c r="EX40" s="129">
        <v>355021.72963148158</v>
      </c>
      <c r="EY40" s="129">
        <f t="shared" si="220"/>
        <v>355021.72963148158</v>
      </c>
      <c r="EZ40" s="129">
        <f t="shared" si="221"/>
        <v>884146</v>
      </c>
      <c r="FA40" s="129">
        <f t="shared" si="222"/>
        <v>619583.86481574085</v>
      </c>
    </row>
    <row r="41" spans="1:157" ht="13.5" thickBot="1" x14ac:dyDescent="0.25">
      <c r="A41" s="21">
        <v>28</v>
      </c>
      <c r="B41" s="20" t="s">
        <v>272</v>
      </c>
      <c r="C41" s="31">
        <v>1</v>
      </c>
      <c r="E41" s="129">
        <v>429484.43299769127</v>
      </c>
      <c r="F41" s="129">
        <v>978994</v>
      </c>
      <c r="G41" s="129">
        <v>189098.4168119418</v>
      </c>
      <c r="H41" s="129">
        <f t="shared" si="160"/>
        <v>189098.4168119418</v>
      </c>
      <c r="I41" s="129">
        <f t="shared" si="161"/>
        <v>532526</v>
      </c>
      <c r="J41" s="129">
        <f t="shared" si="162"/>
        <v>360812.20840597089</v>
      </c>
      <c r="L41" s="129">
        <v>444516.38815261045</v>
      </c>
      <c r="M41" s="129">
        <v>978994</v>
      </c>
      <c r="N41" s="163" t="s">
        <v>8</v>
      </c>
      <c r="O41" s="129">
        <f t="shared" si="163"/>
        <v>444516.38815261045</v>
      </c>
      <c r="P41" s="129">
        <f t="shared" si="164"/>
        <v>711755</v>
      </c>
      <c r="Q41" s="129">
        <f t="shared" si="165"/>
        <v>578135.69407630526</v>
      </c>
      <c r="S41" s="129">
        <v>346392.0718368052</v>
      </c>
      <c r="T41" s="129">
        <v>841934.84</v>
      </c>
      <c r="U41" s="129">
        <v>152513.54262914669</v>
      </c>
      <c r="V41" s="129">
        <f t="shared" si="166"/>
        <v>152513.54262914669</v>
      </c>
      <c r="W41" s="129">
        <f t="shared" si="167"/>
        <v>446947</v>
      </c>
      <c r="X41" s="129">
        <f t="shared" si="168"/>
        <v>299730.27131457336</v>
      </c>
      <c r="Z41" s="129">
        <v>748731.97499999998</v>
      </c>
      <c r="AA41" s="129">
        <v>1860088.5999999999</v>
      </c>
      <c r="AB41" s="129">
        <v>329660.44915937498</v>
      </c>
      <c r="AC41" s="129">
        <f t="shared" si="169"/>
        <v>329660.44915937498</v>
      </c>
      <c r="AD41" s="129">
        <f t="shared" si="170"/>
        <v>979494</v>
      </c>
      <c r="AE41" s="129">
        <f t="shared" si="171"/>
        <v>654577.22457968746</v>
      </c>
      <c r="AG41" s="129">
        <v>583541.02500000002</v>
      </c>
      <c r="AH41" s="129">
        <v>930044.29999999993</v>
      </c>
      <c r="AI41" s="129">
        <v>256928.25046562499</v>
      </c>
      <c r="AJ41" s="129">
        <f t="shared" si="172"/>
        <v>256928.25046562499</v>
      </c>
      <c r="AK41" s="129">
        <f t="shared" si="173"/>
        <v>590171</v>
      </c>
      <c r="AL41" s="129">
        <f t="shared" si="174"/>
        <v>423549.62523281248</v>
      </c>
      <c r="AM41" s="123"/>
      <c r="AN41" s="129">
        <v>428278.16079210996</v>
      </c>
      <c r="AO41" s="129">
        <v>911443.41399999987</v>
      </c>
      <c r="AP41" s="129">
        <v>188567.30521209276</v>
      </c>
      <c r="AQ41" s="129">
        <f t="shared" si="175"/>
        <v>188567.30521209276</v>
      </c>
      <c r="AR41" s="129">
        <f t="shared" si="176"/>
        <v>509430</v>
      </c>
      <c r="AS41" s="129">
        <f t="shared" si="177"/>
        <v>348998.65260604641</v>
      </c>
      <c r="AT41" s="123"/>
      <c r="AU41" s="129">
        <v>456404.50094211003</v>
      </c>
      <c r="AV41" s="129">
        <v>1039045.4919599998</v>
      </c>
      <c r="AW41" s="129">
        <v>200951.09839396988</v>
      </c>
      <c r="AX41" s="129">
        <f t="shared" si="178"/>
        <v>200951.09839396988</v>
      </c>
      <c r="AY41" s="129">
        <f t="shared" si="179"/>
        <v>565467</v>
      </c>
      <c r="AZ41" s="129">
        <f t="shared" si="180"/>
        <v>383209.04919698497</v>
      </c>
      <c r="BA41" s="123"/>
      <c r="BB41" s="129">
        <v>594260.50270024198</v>
      </c>
      <c r="BC41" s="129">
        <v>1971693.916</v>
      </c>
      <c r="BD41" s="129">
        <v>261647.94716806072</v>
      </c>
      <c r="BE41" s="129">
        <f t="shared" si="181"/>
        <v>261647.94716806072</v>
      </c>
      <c r="BF41" s="129">
        <f t="shared" si="182"/>
        <v>942534</v>
      </c>
      <c r="BG41" s="129">
        <f t="shared" si="183"/>
        <v>602090.97358403041</v>
      </c>
      <c r="BH41" s="123"/>
      <c r="BI41" s="129">
        <v>452544.90664761001</v>
      </c>
      <c r="BJ41" s="129">
        <v>966312.30752279982</v>
      </c>
      <c r="BK41" s="129">
        <v>199251.75118938729</v>
      </c>
      <c r="BL41" s="129">
        <f t="shared" si="184"/>
        <v>199251.75118938729</v>
      </c>
      <c r="BM41" s="129">
        <f t="shared" si="185"/>
        <v>539370</v>
      </c>
      <c r="BN41" s="129">
        <f t="shared" si="186"/>
        <v>369310.87559469364</v>
      </c>
      <c r="BO41" s="123"/>
      <c r="BP41" s="129">
        <v>478261.40257612104</v>
      </c>
      <c r="BQ41" s="129">
        <v>959414.12</v>
      </c>
      <c r="BR41" s="129">
        <v>210574.51004257795</v>
      </c>
      <c r="BS41" s="129">
        <f t="shared" si="224"/>
        <v>210574.51004257795</v>
      </c>
      <c r="BT41" s="129">
        <f t="shared" si="225"/>
        <v>549417</v>
      </c>
      <c r="BU41" s="129">
        <f t="shared" si="226"/>
        <v>379995.75502128899</v>
      </c>
      <c r="BW41" s="129">
        <v>512092.33257612103</v>
      </c>
      <c r="BX41" s="129">
        <v>1103326.2379999999</v>
      </c>
      <c r="BY41" s="129">
        <v>225469.98659716127</v>
      </c>
      <c r="BZ41" s="129">
        <f t="shared" si="187"/>
        <v>225469.98659716127</v>
      </c>
      <c r="CA41" s="129">
        <f t="shared" si="188"/>
        <v>613630</v>
      </c>
      <c r="CB41" s="129">
        <f t="shared" si="189"/>
        <v>419549.99329858064</v>
      </c>
      <c r="CC41" s="123"/>
      <c r="CD41" s="129">
        <v>707277.68619750009</v>
      </c>
      <c r="CE41" s="129">
        <v>1275532.2459300959</v>
      </c>
      <c r="CF41" s="129">
        <v>311408.471252041</v>
      </c>
      <c r="CG41" s="129">
        <f t="shared" si="190"/>
        <v>311408.471252041</v>
      </c>
      <c r="CH41" s="129">
        <f t="shared" si="191"/>
        <v>764739</v>
      </c>
      <c r="CI41" s="129">
        <f t="shared" si="192"/>
        <v>538073.73562602047</v>
      </c>
      <c r="CJ41" s="123"/>
      <c r="CK41" s="129">
        <v>733287.41999999993</v>
      </c>
      <c r="CL41" s="129">
        <v>1076893.4000000001</v>
      </c>
      <c r="CM41" s="129">
        <v>322860.34029749996</v>
      </c>
      <c r="CN41" s="129">
        <f t="shared" si="193"/>
        <v>322860.34029749996</v>
      </c>
      <c r="CO41" s="129">
        <f t="shared" si="194"/>
        <v>711014</v>
      </c>
      <c r="CP41" s="129">
        <f t="shared" si="195"/>
        <v>516937.17014874995</v>
      </c>
      <c r="CQ41" s="123"/>
      <c r="CR41" s="129">
        <v>769030.53299999994</v>
      </c>
      <c r="CS41" s="129">
        <v>1173813.8060000003</v>
      </c>
      <c r="CT41" s="129">
        <v>338597.73509212496</v>
      </c>
      <c r="CU41" s="129">
        <f t="shared" si="196"/>
        <v>338597.73509212496</v>
      </c>
      <c r="CV41" s="129">
        <f t="shared" si="197"/>
        <v>760481</v>
      </c>
      <c r="CW41" s="129">
        <f t="shared" si="198"/>
        <v>549539.36754606245</v>
      </c>
      <c r="CX41" s="123"/>
      <c r="CY41" s="129">
        <v>685629.93599999999</v>
      </c>
      <c r="CZ41" s="129">
        <v>1150337.5298800003</v>
      </c>
      <c r="DA41" s="129">
        <v>301877.14723800001</v>
      </c>
      <c r="DB41" s="129">
        <f t="shared" si="199"/>
        <v>301877.14723800001</v>
      </c>
      <c r="DC41" s="129">
        <f t="shared" si="200"/>
        <v>712615</v>
      </c>
      <c r="DD41" s="129">
        <f t="shared" si="201"/>
        <v>507246.07361900003</v>
      </c>
      <c r="DE41" s="123"/>
      <c r="DF41" s="129">
        <v>429420.65699210996</v>
      </c>
      <c r="DG41" s="129">
        <v>1127330.7792824002</v>
      </c>
      <c r="DH41" s="129">
        <v>189070.33676815109</v>
      </c>
      <c r="DI41" s="129">
        <f t="shared" si="202"/>
        <v>189070.33676815109</v>
      </c>
      <c r="DJ41" s="129">
        <f t="shared" si="203"/>
        <v>581941</v>
      </c>
      <c r="DK41" s="129">
        <f t="shared" si="204"/>
        <v>385505.66838407551</v>
      </c>
      <c r="DL41" s="123"/>
      <c r="DM41" s="129">
        <v>622511.84640000015</v>
      </c>
      <c r="DN41" s="129">
        <v>1307703.7039675841</v>
      </c>
      <c r="DO41" s="129">
        <v>274086.77837120002</v>
      </c>
      <c r="DP41" s="129">
        <f t="shared" si="205"/>
        <v>274086.77837120002</v>
      </c>
      <c r="DQ41" s="129">
        <f t="shared" si="206"/>
        <v>734767</v>
      </c>
      <c r="DR41" s="129">
        <f t="shared" si="207"/>
        <v>504426.88918559998</v>
      </c>
      <c r="DS41" s="123"/>
      <c r="DT41" s="129">
        <v>472836.68649612105</v>
      </c>
      <c r="DU41" s="129">
        <v>1686937.7781181836</v>
      </c>
      <c r="DV41" s="129">
        <v>208186.05275852131</v>
      </c>
      <c r="DW41" s="129">
        <f t="shared" si="208"/>
        <v>208186.05275852131</v>
      </c>
      <c r="DX41" s="129">
        <f t="shared" si="209"/>
        <v>789320</v>
      </c>
      <c r="DY41" s="129">
        <f t="shared" si="210"/>
        <v>498753.02637926064</v>
      </c>
      <c r="DZ41" s="123"/>
      <c r="EA41" s="129">
        <v>409086.79715211003</v>
      </c>
      <c r="EB41" s="129">
        <v>1127330.7792824002</v>
      </c>
      <c r="EC41" s="129">
        <v>180117.50772943112</v>
      </c>
      <c r="ED41" s="129">
        <f t="shared" si="211"/>
        <v>180117.50772943112</v>
      </c>
      <c r="EE41" s="129">
        <f t="shared" si="212"/>
        <v>572178</v>
      </c>
      <c r="EF41" s="129">
        <f t="shared" si="213"/>
        <v>376147.75386471557</v>
      </c>
      <c r="EG41" s="123"/>
      <c r="EH41" s="129">
        <v>693255.13344000001</v>
      </c>
      <c r="EI41" s="129">
        <v>1420436.7818958242</v>
      </c>
      <c r="EJ41" s="129">
        <v>305234.45812752005</v>
      </c>
      <c r="EK41" s="129">
        <f t="shared" si="214"/>
        <v>305234.45812752005</v>
      </c>
      <c r="EL41" s="129">
        <f t="shared" si="215"/>
        <v>806309</v>
      </c>
      <c r="EM41" s="129">
        <f t="shared" si="216"/>
        <v>555771.72906376002</v>
      </c>
      <c r="EN41" s="123"/>
      <c r="EO41" s="129">
        <v>772938.44668800011</v>
      </c>
      <c r="EP41" s="129">
        <v>2400538.1614039429</v>
      </c>
      <c r="EQ41" s="129">
        <v>340318.35692300403</v>
      </c>
      <c r="ER41" s="129">
        <f t="shared" si="217"/>
        <v>340318.35692300403</v>
      </c>
      <c r="ES41" s="129">
        <f t="shared" si="218"/>
        <v>1171265</v>
      </c>
      <c r="ET41" s="129">
        <f t="shared" si="219"/>
        <v>755791.67846150207</v>
      </c>
      <c r="EU41" s="123"/>
      <c r="EV41" s="129">
        <v>750703.3709529601</v>
      </c>
      <c r="EW41" s="129">
        <v>2328522.0165618244</v>
      </c>
      <c r="EX41" s="129">
        <v>330528.43836916372</v>
      </c>
      <c r="EY41" s="129">
        <f t="shared" si="220"/>
        <v>330528.43836916372</v>
      </c>
      <c r="EZ41" s="129">
        <f t="shared" si="221"/>
        <v>1136585</v>
      </c>
      <c r="FA41" s="129">
        <f t="shared" si="222"/>
        <v>733556.71918458189</v>
      </c>
    </row>
    <row r="42" spans="1:157" ht="13.5" thickBot="1" x14ac:dyDescent="0.25">
      <c r="A42" s="21">
        <v>29</v>
      </c>
      <c r="B42" s="20" t="s">
        <v>273</v>
      </c>
      <c r="C42" s="31">
        <v>1</v>
      </c>
      <c r="E42" s="129">
        <v>425256.37654337764</v>
      </c>
      <c r="F42" s="129">
        <v>957830</v>
      </c>
      <c r="G42" s="129">
        <v>187236.83878891132</v>
      </c>
      <c r="H42" s="129">
        <f t="shared" si="160"/>
        <v>187236.83878891132</v>
      </c>
      <c r="I42" s="129">
        <f t="shared" si="161"/>
        <v>523441</v>
      </c>
      <c r="J42" s="129">
        <f t="shared" si="162"/>
        <v>355338.91939445568</v>
      </c>
      <c r="L42" s="129">
        <v>440140.34972239588</v>
      </c>
      <c r="M42" s="129">
        <v>957830</v>
      </c>
      <c r="N42" s="163" t="s">
        <v>8</v>
      </c>
      <c r="O42" s="129">
        <f t="shared" si="163"/>
        <v>440140.34972239588</v>
      </c>
      <c r="P42" s="129">
        <f t="shared" si="164"/>
        <v>698985</v>
      </c>
      <c r="Q42" s="129">
        <f t="shared" si="165"/>
        <v>569562.67486119794</v>
      </c>
      <c r="S42" s="129">
        <v>341598.1434925996</v>
      </c>
      <c r="T42" s="129">
        <v>823733.79999999993</v>
      </c>
      <c r="U42" s="129">
        <v>150402.81592859584</v>
      </c>
      <c r="V42" s="129">
        <f t="shared" si="166"/>
        <v>150402.81592859584</v>
      </c>
      <c r="W42" s="129">
        <f t="shared" si="167"/>
        <v>438578</v>
      </c>
      <c r="X42" s="129">
        <f t="shared" si="168"/>
        <v>294490.40796429792</v>
      </c>
      <c r="Z42" s="129">
        <v>751559.25</v>
      </c>
      <c r="AA42" s="129">
        <v>1819877</v>
      </c>
      <c r="AB42" s="129">
        <v>330905.27478124999</v>
      </c>
      <c r="AC42" s="129">
        <f t="shared" si="169"/>
        <v>330905.27478124999</v>
      </c>
      <c r="AD42" s="129">
        <f t="shared" si="170"/>
        <v>967447</v>
      </c>
      <c r="AE42" s="129">
        <f t="shared" si="171"/>
        <v>649176.13739062496</v>
      </c>
      <c r="AG42" s="129">
        <v>585630.75</v>
      </c>
      <c r="AH42" s="129">
        <v>909938.5</v>
      </c>
      <c r="AI42" s="129">
        <v>257848.33896875</v>
      </c>
      <c r="AJ42" s="129">
        <f t="shared" si="172"/>
        <v>257848.33896875</v>
      </c>
      <c r="AK42" s="129">
        <f t="shared" si="173"/>
        <v>584473</v>
      </c>
      <c r="AL42" s="129">
        <f t="shared" si="174"/>
        <v>421160.66948437499</v>
      </c>
      <c r="AM42" s="123"/>
      <c r="AN42" s="129">
        <v>422928.98357331299</v>
      </c>
      <c r="AO42" s="129">
        <v>891739.73</v>
      </c>
      <c r="AP42" s="129">
        <v>186212.10705913327</v>
      </c>
      <c r="AQ42" s="129">
        <f t="shared" si="175"/>
        <v>186212.10705913327</v>
      </c>
      <c r="AR42" s="129">
        <f t="shared" si="176"/>
        <v>500294</v>
      </c>
      <c r="AS42" s="129">
        <f t="shared" si="177"/>
        <v>343253.05352956662</v>
      </c>
      <c r="AT42" s="123"/>
      <c r="AU42" s="129">
        <v>451123.58807331306</v>
      </c>
      <c r="AV42" s="129">
        <v>1016583.2921999999</v>
      </c>
      <c r="AW42" s="129">
        <v>198625.95646544578</v>
      </c>
      <c r="AX42" s="129">
        <f t="shared" si="178"/>
        <v>198625.95646544578</v>
      </c>
      <c r="AY42" s="129">
        <f t="shared" si="179"/>
        <v>555444</v>
      </c>
      <c r="AZ42" s="129">
        <f t="shared" si="180"/>
        <v>377034.9782327229</v>
      </c>
      <c r="BA42" s="123"/>
      <c r="BB42" s="129">
        <v>586304.04591728875</v>
      </c>
      <c r="BC42" s="129">
        <v>1929069.62</v>
      </c>
      <c r="BD42" s="129">
        <v>258144.78555033292</v>
      </c>
      <c r="BE42" s="129">
        <f t="shared" si="181"/>
        <v>258144.78555033292</v>
      </c>
      <c r="BF42" s="129">
        <f t="shared" si="182"/>
        <v>924506</v>
      </c>
      <c r="BG42" s="129">
        <f t="shared" si="183"/>
        <v>591325.39277516643</v>
      </c>
      <c r="BH42" s="123"/>
      <c r="BI42" s="129">
        <v>447220.98723831307</v>
      </c>
      <c r="BJ42" s="129">
        <v>945422.46174599999</v>
      </c>
      <c r="BK42" s="129">
        <v>196907.67383946892</v>
      </c>
      <c r="BL42" s="129">
        <f t="shared" si="184"/>
        <v>196907.67383946892</v>
      </c>
      <c r="BM42" s="129">
        <f t="shared" si="185"/>
        <v>529850</v>
      </c>
      <c r="BN42" s="129">
        <f t="shared" si="186"/>
        <v>363378.83691973449</v>
      </c>
      <c r="BO42" s="123"/>
      <c r="BP42" s="129">
        <v>472852.63751864433</v>
      </c>
      <c r="BQ42" s="129">
        <v>938673.4</v>
      </c>
      <c r="BR42" s="129">
        <v>208193.07586081311</v>
      </c>
      <c r="BS42" s="129">
        <f t="shared" si="224"/>
        <v>208193.07586081311</v>
      </c>
      <c r="BT42" s="129">
        <f t="shared" si="225"/>
        <v>539906</v>
      </c>
      <c r="BU42" s="129">
        <f t="shared" si="226"/>
        <v>374049.53793040657</v>
      </c>
      <c r="BW42" s="129">
        <v>507060.53751864436</v>
      </c>
      <c r="BX42" s="129">
        <v>1079474.4099999999</v>
      </c>
      <c r="BY42" s="129">
        <v>223254.52916497979</v>
      </c>
      <c r="BZ42" s="129">
        <f t="shared" si="187"/>
        <v>223254.52916497979</v>
      </c>
      <c r="CA42" s="129">
        <f t="shared" si="188"/>
        <v>603263</v>
      </c>
      <c r="CB42" s="129">
        <f t="shared" si="189"/>
        <v>413258.76458248991</v>
      </c>
      <c r="CC42" s="123"/>
      <c r="CD42" s="129">
        <v>709643.0459250001</v>
      </c>
      <c r="CE42" s="129">
        <v>1247957.64950472</v>
      </c>
      <c r="CF42" s="129">
        <v>312449.91942872817</v>
      </c>
      <c r="CG42" s="129">
        <f t="shared" si="190"/>
        <v>312449.91942872817</v>
      </c>
      <c r="CH42" s="129">
        <f t="shared" si="191"/>
        <v>756684</v>
      </c>
      <c r="CI42" s="129">
        <f t="shared" si="192"/>
        <v>534566.95971436403</v>
      </c>
      <c r="CJ42" s="123"/>
      <c r="CK42" s="129">
        <v>735942.6</v>
      </c>
      <c r="CL42" s="129">
        <v>1053613</v>
      </c>
      <c r="CM42" s="129">
        <v>324029.39392499998</v>
      </c>
      <c r="CN42" s="129">
        <f t="shared" si="193"/>
        <v>324029.39392499998</v>
      </c>
      <c r="CO42" s="129">
        <f t="shared" si="194"/>
        <v>704528</v>
      </c>
      <c r="CP42" s="129">
        <f t="shared" si="195"/>
        <v>514278.69696249999</v>
      </c>
      <c r="CQ42" s="123"/>
      <c r="CR42" s="129">
        <v>772083.99</v>
      </c>
      <c r="CS42" s="129">
        <v>1148438.1700000002</v>
      </c>
      <c r="CT42" s="129">
        <v>339942.14676375</v>
      </c>
      <c r="CU42" s="129">
        <f t="shared" si="196"/>
        <v>339942.14676375</v>
      </c>
      <c r="CV42" s="129">
        <f t="shared" si="197"/>
        <v>753488</v>
      </c>
      <c r="CW42" s="129">
        <f t="shared" si="198"/>
        <v>546715.07338187494</v>
      </c>
      <c r="CX42" s="123"/>
      <c r="CY42" s="129">
        <v>687754.08000000007</v>
      </c>
      <c r="CZ42" s="129">
        <v>1125469.4066000001</v>
      </c>
      <c r="DA42" s="129">
        <v>302812.39014000003</v>
      </c>
      <c r="DB42" s="129">
        <f t="shared" si="199"/>
        <v>302812.39014000003</v>
      </c>
      <c r="DC42" s="129">
        <f t="shared" si="200"/>
        <v>705345</v>
      </c>
      <c r="DD42" s="129">
        <f t="shared" si="201"/>
        <v>504078.69507000002</v>
      </c>
      <c r="DE42" s="123"/>
      <c r="DF42" s="129">
        <v>423839.06957331306</v>
      </c>
      <c r="DG42" s="129">
        <v>1102960.018468</v>
      </c>
      <c r="DH42" s="129">
        <v>186612.8103408833</v>
      </c>
      <c r="DI42" s="129">
        <f t="shared" si="202"/>
        <v>186612.8103408833</v>
      </c>
      <c r="DJ42" s="129">
        <f t="shared" si="203"/>
        <v>571137</v>
      </c>
      <c r="DK42" s="129">
        <f t="shared" si="204"/>
        <v>378874.90517044166</v>
      </c>
      <c r="DL42" s="123"/>
      <c r="DM42" s="129">
        <v>627609.79200000013</v>
      </c>
      <c r="DN42" s="129">
        <v>1279433.6214228799</v>
      </c>
      <c r="DO42" s="129">
        <v>276331.36133600003</v>
      </c>
      <c r="DP42" s="129">
        <f t="shared" si="205"/>
        <v>276331.36133600003</v>
      </c>
      <c r="DQ42" s="129">
        <f t="shared" si="206"/>
        <v>727792</v>
      </c>
      <c r="DR42" s="129">
        <f t="shared" si="207"/>
        <v>502061.68066800002</v>
      </c>
      <c r="DS42" s="123"/>
      <c r="DT42" s="129">
        <v>467367.47511864436</v>
      </c>
      <c r="DU42" s="129">
        <v>1650469.371635515</v>
      </c>
      <c r="DV42" s="129">
        <v>205778.00456577979</v>
      </c>
      <c r="DW42" s="129">
        <f t="shared" si="208"/>
        <v>205778.00456577979</v>
      </c>
      <c r="DX42" s="129">
        <f t="shared" si="209"/>
        <v>774538</v>
      </c>
      <c r="DY42" s="129">
        <f t="shared" si="210"/>
        <v>490158.00228288991</v>
      </c>
      <c r="DZ42" s="123"/>
      <c r="EA42" s="129">
        <v>403278.63437331305</v>
      </c>
      <c r="EB42" s="129">
        <v>1102960.018468</v>
      </c>
      <c r="EC42" s="129">
        <v>177560.22205928329</v>
      </c>
      <c r="ED42" s="129">
        <f t="shared" si="211"/>
        <v>177560.22205928329</v>
      </c>
      <c r="EE42" s="129">
        <f t="shared" si="212"/>
        <v>561266</v>
      </c>
      <c r="EF42" s="129">
        <f t="shared" si="213"/>
        <v>369413.11102964164</v>
      </c>
      <c r="EG42" s="123"/>
      <c r="EH42" s="129">
        <v>695464.24320000014</v>
      </c>
      <c r="EI42" s="129">
        <v>1389729.62326968</v>
      </c>
      <c r="EJ42" s="129">
        <v>306207.11074560002</v>
      </c>
      <c r="EK42" s="129">
        <f t="shared" si="214"/>
        <v>306207.11074560002</v>
      </c>
      <c r="EL42" s="129">
        <f t="shared" si="215"/>
        <v>797134</v>
      </c>
      <c r="EM42" s="129">
        <f t="shared" si="216"/>
        <v>551670.55537279998</v>
      </c>
      <c r="EN42" s="123"/>
      <c r="EO42" s="129">
        <v>776035.44864000008</v>
      </c>
      <c r="EP42" s="129">
        <v>2348643.063325759</v>
      </c>
      <c r="EQ42" s="129">
        <v>341681.94107412006</v>
      </c>
      <c r="ER42" s="129">
        <f t="shared" si="217"/>
        <v>341681.94107412006</v>
      </c>
      <c r="ES42" s="129">
        <f t="shared" si="218"/>
        <v>1155453</v>
      </c>
      <c r="ET42" s="129">
        <f t="shared" si="219"/>
        <v>748567.47053706006</v>
      </c>
      <c r="EU42" s="123"/>
      <c r="EV42" s="129">
        <v>753552.61274880008</v>
      </c>
      <c r="EW42" s="129">
        <v>2278183.7714259862</v>
      </c>
      <c r="EX42" s="129">
        <v>331782.93578819046</v>
      </c>
      <c r="EY42" s="129">
        <f t="shared" si="220"/>
        <v>331782.93578819046</v>
      </c>
      <c r="EZ42" s="129">
        <f t="shared" si="221"/>
        <v>1121173</v>
      </c>
      <c r="FA42" s="129">
        <f t="shared" si="222"/>
        <v>726477.96789409523</v>
      </c>
    </row>
    <row r="43" spans="1:157" ht="13.5" thickBot="1" x14ac:dyDescent="0.25">
      <c r="A43" s="21">
        <v>30</v>
      </c>
      <c r="B43" s="20" t="s">
        <v>274</v>
      </c>
      <c r="C43" s="31">
        <v>1</v>
      </c>
      <c r="E43" s="129">
        <v>34268.614506880003</v>
      </c>
      <c r="F43" s="129">
        <v>89044</v>
      </c>
      <c r="G43" s="129">
        <v>15088.185395591707</v>
      </c>
      <c r="H43" s="129">
        <f t="shared" si="160"/>
        <v>15088.185395591707</v>
      </c>
      <c r="I43" s="129">
        <f t="shared" si="161"/>
        <v>46134</v>
      </c>
      <c r="J43" s="129">
        <f t="shared" si="162"/>
        <v>30611.092697795852</v>
      </c>
      <c r="L43" s="129">
        <v>35468.016014620807</v>
      </c>
      <c r="M43" s="129">
        <v>89044</v>
      </c>
      <c r="N43" s="163" t="s">
        <v>8</v>
      </c>
      <c r="O43" s="129">
        <f t="shared" si="163"/>
        <v>35468.016014620807</v>
      </c>
      <c r="P43" s="129">
        <f t="shared" si="164"/>
        <v>62256</v>
      </c>
      <c r="Q43" s="129">
        <f t="shared" si="165"/>
        <v>48862.008007310404</v>
      </c>
      <c r="S43" s="129">
        <v>28973.07983816</v>
      </c>
      <c r="T43" s="129">
        <v>76577.84</v>
      </c>
      <c r="U43" s="129">
        <v>12756.605610409864</v>
      </c>
      <c r="V43" s="129">
        <f t="shared" si="166"/>
        <v>12756.605610409864</v>
      </c>
      <c r="W43" s="129">
        <f t="shared" si="167"/>
        <v>39436</v>
      </c>
      <c r="X43" s="129">
        <f t="shared" si="168"/>
        <v>26096.302805204934</v>
      </c>
      <c r="Z43" s="129">
        <v>75465.135000000009</v>
      </c>
      <c r="AA43" s="129">
        <v>169183.6</v>
      </c>
      <c r="AB43" s="129">
        <v>33226.670064375001</v>
      </c>
      <c r="AC43" s="129">
        <f t="shared" si="169"/>
        <v>33226.670064375001</v>
      </c>
      <c r="AD43" s="129">
        <f t="shared" si="170"/>
        <v>92625</v>
      </c>
      <c r="AE43" s="129">
        <f t="shared" si="171"/>
        <v>62925.835032187504</v>
      </c>
      <c r="AG43" s="129">
        <v>51515.085000000006</v>
      </c>
      <c r="AH43" s="129">
        <v>84591.8</v>
      </c>
      <c r="AI43" s="129">
        <v>22681.662633125001</v>
      </c>
      <c r="AJ43" s="129">
        <f t="shared" si="172"/>
        <v>22681.662633125001</v>
      </c>
      <c r="AK43" s="129">
        <f t="shared" si="173"/>
        <v>52930</v>
      </c>
      <c r="AL43" s="129">
        <f t="shared" si="174"/>
        <v>37805.8313165625</v>
      </c>
      <c r="AM43" s="123"/>
      <c r="AN43" s="129">
        <v>36513.826843704002</v>
      </c>
      <c r="AO43" s="129">
        <v>82899.964000000007</v>
      </c>
      <c r="AP43" s="129">
        <v>16076.733677392507</v>
      </c>
      <c r="AQ43" s="129">
        <f t="shared" si="175"/>
        <v>16076.733677392507</v>
      </c>
      <c r="AR43" s="129">
        <f t="shared" si="176"/>
        <v>45164</v>
      </c>
      <c r="AS43" s="129">
        <f t="shared" si="177"/>
        <v>30620.366838696253</v>
      </c>
      <c r="AT43" s="123"/>
      <c r="AU43" s="129">
        <v>40846.102213704013</v>
      </c>
      <c r="AV43" s="129">
        <v>94505.958960000004</v>
      </c>
      <c r="AW43" s="129">
        <v>17984.198420508761</v>
      </c>
      <c r="AX43" s="129">
        <f t="shared" si="178"/>
        <v>17984.198420508761</v>
      </c>
      <c r="AY43" s="129">
        <f t="shared" si="179"/>
        <v>51112</v>
      </c>
      <c r="AZ43" s="129">
        <f t="shared" si="180"/>
        <v>34548.099210254382</v>
      </c>
      <c r="BA43" s="123"/>
      <c r="BB43" s="129">
        <v>56648.0502777488</v>
      </c>
      <c r="BC43" s="129">
        <v>179334.61600000001</v>
      </c>
      <c r="BD43" s="129">
        <v>24941.664470207146</v>
      </c>
      <c r="BE43" s="129">
        <f t="shared" si="181"/>
        <v>24941.664470207146</v>
      </c>
      <c r="BF43" s="129">
        <f t="shared" si="182"/>
        <v>86975</v>
      </c>
      <c r="BG43" s="129">
        <f t="shared" si="183"/>
        <v>55958.332235103575</v>
      </c>
      <c r="BH43" s="123"/>
      <c r="BI43" s="129">
        <v>40636.76873060401</v>
      </c>
      <c r="BJ43" s="129">
        <v>87890.541832800009</v>
      </c>
      <c r="BK43" s="129">
        <v>17892.030632345522</v>
      </c>
      <c r="BL43" s="129">
        <f t="shared" si="184"/>
        <v>17892.030632345522</v>
      </c>
      <c r="BM43" s="129">
        <f t="shared" si="185"/>
        <v>48806</v>
      </c>
      <c r="BN43" s="129">
        <f t="shared" si="186"/>
        <v>33349.015316172765</v>
      </c>
      <c r="BO43" s="123"/>
      <c r="BP43" s="129">
        <v>42806.301804874412</v>
      </c>
      <c r="BQ43" s="129">
        <v>87263.12</v>
      </c>
      <c r="BR43" s="129">
        <v>18847.257965504497</v>
      </c>
      <c r="BS43" s="129">
        <f t="shared" si="224"/>
        <v>18847.257965504497</v>
      </c>
      <c r="BT43" s="129">
        <f t="shared" si="225"/>
        <v>49639</v>
      </c>
      <c r="BU43" s="129">
        <f t="shared" si="226"/>
        <v>34243.128982752249</v>
      </c>
      <c r="BW43" s="129">
        <v>44641.195804874398</v>
      </c>
      <c r="BX43" s="129">
        <v>100352.58799999999</v>
      </c>
      <c r="BY43" s="129">
        <v>19655.146502921158</v>
      </c>
      <c r="BZ43" s="129">
        <f t="shared" si="187"/>
        <v>19655.146502921158</v>
      </c>
      <c r="CA43" s="129">
        <f t="shared" si="188"/>
        <v>54883</v>
      </c>
      <c r="CB43" s="129">
        <f t="shared" si="189"/>
        <v>37269.073251460577</v>
      </c>
      <c r="CC43" s="123"/>
      <c r="CD43" s="129">
        <v>61540.024711499995</v>
      </c>
      <c r="CE43" s="129">
        <v>116015.51521929602</v>
      </c>
      <c r="CF43" s="129">
        <v>27095.560046934188</v>
      </c>
      <c r="CG43" s="129">
        <f t="shared" si="190"/>
        <v>27095.560046934188</v>
      </c>
      <c r="CH43" s="129">
        <f t="shared" si="191"/>
        <v>68217</v>
      </c>
      <c r="CI43" s="129">
        <f t="shared" si="192"/>
        <v>47656.280023467094</v>
      </c>
      <c r="CJ43" s="123"/>
      <c r="CK43" s="129">
        <v>65772.107999999993</v>
      </c>
      <c r="CL43" s="129">
        <v>97948.400000000009</v>
      </c>
      <c r="CM43" s="129">
        <v>28958.911051499999</v>
      </c>
      <c r="CN43" s="129">
        <f t="shared" si="193"/>
        <v>28958.911051499999</v>
      </c>
      <c r="CO43" s="129">
        <f t="shared" si="194"/>
        <v>64226</v>
      </c>
      <c r="CP43" s="129">
        <f t="shared" si="195"/>
        <v>46592.455525750003</v>
      </c>
      <c r="CQ43" s="123"/>
      <c r="CR43" s="129">
        <v>71587.924199999994</v>
      </c>
      <c r="CS43" s="129">
        <v>106763.75600000002</v>
      </c>
      <c r="CT43" s="129">
        <v>31519.566459225</v>
      </c>
      <c r="CU43" s="129">
        <f t="shared" si="196"/>
        <v>31519.566459225</v>
      </c>
      <c r="CV43" s="129">
        <f t="shared" si="197"/>
        <v>69957</v>
      </c>
      <c r="CW43" s="129">
        <f t="shared" si="198"/>
        <v>50738.283229612498</v>
      </c>
      <c r="CX43" s="123"/>
      <c r="CY43" s="129">
        <v>58017.686399999999</v>
      </c>
      <c r="CZ43" s="129">
        <v>104628.48088000002</v>
      </c>
      <c r="DA43" s="129">
        <v>25544.7038412</v>
      </c>
      <c r="DB43" s="129">
        <f t="shared" si="199"/>
        <v>25544.7038412</v>
      </c>
      <c r="DC43" s="129">
        <f t="shared" si="200"/>
        <v>62730</v>
      </c>
      <c r="DD43" s="129">
        <f t="shared" si="201"/>
        <v>44137.351920599998</v>
      </c>
      <c r="DE43" s="123"/>
      <c r="DF43" s="129">
        <v>39382.574803704003</v>
      </c>
      <c r="DG43" s="129">
        <v>102535.91126240001</v>
      </c>
      <c r="DH43" s="129">
        <v>17339.819497947508</v>
      </c>
      <c r="DI43" s="129">
        <f t="shared" si="202"/>
        <v>17339.819497947508</v>
      </c>
      <c r="DJ43" s="129">
        <f t="shared" si="203"/>
        <v>53086</v>
      </c>
      <c r="DK43" s="129">
        <f t="shared" si="204"/>
        <v>35212.909748973754</v>
      </c>
      <c r="DL43" s="123"/>
      <c r="DM43" s="129">
        <v>51814.149120000009</v>
      </c>
      <c r="DN43" s="129">
        <v>118941.65706438401</v>
      </c>
      <c r="DO43" s="129">
        <v>22813.338072960003</v>
      </c>
      <c r="DP43" s="129">
        <f t="shared" si="205"/>
        <v>22813.338072960003</v>
      </c>
      <c r="DQ43" s="129">
        <f t="shared" si="206"/>
        <v>64523</v>
      </c>
      <c r="DR43" s="129">
        <f t="shared" si="207"/>
        <v>43668.169036480002</v>
      </c>
      <c r="DS43" s="123"/>
      <c r="DT43" s="129">
        <v>42512.080540874405</v>
      </c>
      <c r="DU43" s="129">
        <v>153434.73761305539</v>
      </c>
      <c r="DV43" s="129">
        <v>18717.714794809159</v>
      </c>
      <c r="DW43" s="129">
        <f t="shared" si="208"/>
        <v>18717.714794809159</v>
      </c>
      <c r="DX43" s="129">
        <f t="shared" si="209"/>
        <v>71555</v>
      </c>
      <c r="DY43" s="129">
        <f t="shared" si="210"/>
        <v>45136.357397404579</v>
      </c>
      <c r="DZ43" s="123"/>
      <c r="EA43" s="129">
        <v>38279.723731704005</v>
      </c>
      <c r="EB43" s="129">
        <v>102535.91126240001</v>
      </c>
      <c r="EC43" s="129">
        <v>16854.243361371507</v>
      </c>
      <c r="ED43" s="129">
        <f t="shared" si="211"/>
        <v>16854.243361371507</v>
      </c>
      <c r="EE43" s="129">
        <f t="shared" si="212"/>
        <v>52557</v>
      </c>
      <c r="EF43" s="129">
        <f t="shared" si="213"/>
        <v>34705.621680685756</v>
      </c>
      <c r="EG43" s="123"/>
      <c r="EH43" s="129">
        <v>59258.39385600001</v>
      </c>
      <c r="EI43" s="129">
        <v>129195.24819062401</v>
      </c>
      <c r="EJ43" s="129">
        <v>26090.976994848003</v>
      </c>
      <c r="EK43" s="129">
        <f t="shared" si="214"/>
        <v>26090.976994848003</v>
      </c>
      <c r="EL43" s="129">
        <f t="shared" si="215"/>
        <v>71515</v>
      </c>
      <c r="EM43" s="129">
        <f t="shared" si="216"/>
        <v>48802.988497423998</v>
      </c>
      <c r="EN43" s="123"/>
      <c r="EO43" s="129">
        <v>72223.786771200015</v>
      </c>
      <c r="EP43" s="129">
        <v>218339.96944215457</v>
      </c>
      <c r="EQ43" s="129">
        <v>31799.531450469607</v>
      </c>
      <c r="ER43" s="129">
        <f t="shared" si="217"/>
        <v>31799.531450469607</v>
      </c>
      <c r="ES43" s="129">
        <f t="shared" si="218"/>
        <v>107454</v>
      </c>
      <c r="ET43" s="129">
        <f t="shared" si="219"/>
        <v>69626.7657252348</v>
      </c>
      <c r="EU43" s="123"/>
      <c r="EV43" s="129">
        <v>68605.883829504019</v>
      </c>
      <c r="EW43" s="129">
        <v>211789.77035888992</v>
      </c>
      <c r="EX43" s="129">
        <v>30206.598934432041</v>
      </c>
      <c r="EY43" s="129">
        <f t="shared" si="220"/>
        <v>30206.598934432041</v>
      </c>
      <c r="EZ43" s="129">
        <f t="shared" si="221"/>
        <v>103534</v>
      </c>
      <c r="FA43" s="129">
        <f t="shared" si="222"/>
        <v>66870.299467216013</v>
      </c>
    </row>
    <row r="44" spans="1:157" ht="13.5" thickBot="1" x14ac:dyDescent="0.25">
      <c r="A44" s="21">
        <v>31</v>
      </c>
      <c r="B44" s="20" t="s">
        <v>196</v>
      </c>
      <c r="C44" s="31">
        <v>1</v>
      </c>
      <c r="E44" s="129">
        <v>44090.3226056192</v>
      </c>
      <c r="F44" s="129">
        <v>79712</v>
      </c>
      <c r="G44" s="129">
        <v>19412.601623899089</v>
      </c>
      <c r="H44" s="129">
        <f t="shared" si="160"/>
        <v>19412.601623899089</v>
      </c>
      <c r="I44" s="129">
        <f t="shared" si="161"/>
        <v>47738</v>
      </c>
      <c r="J44" s="129">
        <f t="shared" si="162"/>
        <v>33575.300811949543</v>
      </c>
      <c r="L44" s="129">
        <v>45633.483896815873</v>
      </c>
      <c r="M44" s="129">
        <v>79712</v>
      </c>
      <c r="N44" s="163" t="s">
        <v>8</v>
      </c>
      <c r="O44" s="129">
        <f t="shared" si="163"/>
        <v>45633.483896815873</v>
      </c>
      <c r="P44" s="129">
        <f t="shared" si="164"/>
        <v>62673</v>
      </c>
      <c r="Q44" s="129">
        <f t="shared" si="165"/>
        <v>54153.241948407936</v>
      </c>
      <c r="S44" s="129">
        <v>35609.130912214401</v>
      </c>
      <c r="T44" s="129">
        <v>68552.319999999992</v>
      </c>
      <c r="U44" s="129">
        <v>15678.403597890399</v>
      </c>
      <c r="V44" s="129">
        <f t="shared" si="166"/>
        <v>15678.403597890399</v>
      </c>
      <c r="W44" s="129">
        <f t="shared" si="167"/>
        <v>39947</v>
      </c>
      <c r="X44" s="129">
        <f t="shared" si="168"/>
        <v>27812.7017989452</v>
      </c>
      <c r="Z44" s="129">
        <v>105039.45</v>
      </c>
      <c r="AA44" s="129">
        <v>151452.79999999999</v>
      </c>
      <c r="AB44" s="129">
        <v>46247.994506249997</v>
      </c>
      <c r="AC44" s="129">
        <f t="shared" si="169"/>
        <v>46247.994506249997</v>
      </c>
      <c r="AD44" s="129">
        <f t="shared" si="170"/>
        <v>100913</v>
      </c>
      <c r="AE44" s="129">
        <f t="shared" si="171"/>
        <v>73580.497253124995</v>
      </c>
      <c r="AG44" s="129">
        <v>70135.95</v>
      </c>
      <c r="AH44" s="129">
        <v>75726.399999999994</v>
      </c>
      <c r="AI44" s="129">
        <v>30880.274318750002</v>
      </c>
      <c r="AJ44" s="129">
        <f t="shared" si="172"/>
        <v>30880.274318750002</v>
      </c>
      <c r="AK44" s="129">
        <f t="shared" si="173"/>
        <v>58914</v>
      </c>
      <c r="AL44" s="129">
        <f t="shared" si="174"/>
        <v>44897.137159375001</v>
      </c>
      <c r="AM44" s="123"/>
      <c r="AN44" s="129">
        <v>47627.786484407363</v>
      </c>
      <c r="AO44" s="129">
        <v>74211.871999999988</v>
      </c>
      <c r="AP44" s="129">
        <v>20970.117490863857</v>
      </c>
      <c r="AQ44" s="129">
        <f t="shared" si="175"/>
        <v>20970.117490863857</v>
      </c>
      <c r="AR44" s="129">
        <f t="shared" si="176"/>
        <v>47603</v>
      </c>
      <c r="AS44" s="129">
        <f t="shared" si="177"/>
        <v>34286.558745431932</v>
      </c>
      <c r="AT44" s="123"/>
      <c r="AU44" s="129">
        <v>52162.822384407358</v>
      </c>
      <c r="AV44" s="129">
        <v>84601.534079999983</v>
      </c>
      <c r="AW44" s="129">
        <v>22966.856005668025</v>
      </c>
      <c r="AX44" s="129">
        <f t="shared" si="178"/>
        <v>22966.856005668025</v>
      </c>
      <c r="AY44" s="129">
        <f t="shared" si="179"/>
        <v>53244</v>
      </c>
      <c r="AZ44" s="129">
        <f t="shared" si="180"/>
        <v>38105.428002834014</v>
      </c>
      <c r="BA44" s="123"/>
      <c r="BB44" s="129">
        <v>79735.17866729619</v>
      </c>
      <c r="BC44" s="129">
        <v>160539.96799999999</v>
      </c>
      <c r="BD44" s="129">
        <v>35106.734707388285</v>
      </c>
      <c r="BE44" s="129">
        <f t="shared" si="181"/>
        <v>35106.734707388285</v>
      </c>
      <c r="BF44" s="129">
        <f t="shared" si="182"/>
        <v>91794</v>
      </c>
      <c r="BG44" s="129">
        <f t="shared" si="183"/>
        <v>63450.367353694142</v>
      </c>
      <c r="BH44" s="123"/>
      <c r="BI44" s="129">
        <v>51825.749767407367</v>
      </c>
      <c r="BJ44" s="129">
        <v>78679.426694399983</v>
      </c>
      <c r="BK44" s="129">
        <v>22818.445741341402</v>
      </c>
      <c r="BL44" s="129">
        <f t="shared" si="184"/>
        <v>22818.445741341402</v>
      </c>
      <c r="BM44" s="129">
        <f t="shared" si="185"/>
        <v>51108</v>
      </c>
      <c r="BN44" s="129">
        <f t="shared" si="186"/>
        <v>36963.222870670703</v>
      </c>
      <c r="BO44" s="123"/>
      <c r="BP44" s="129">
        <v>55293.079749648103</v>
      </c>
      <c r="BQ44" s="129">
        <v>78117.759999999995</v>
      </c>
      <c r="BR44" s="129">
        <v>24345.082238105479</v>
      </c>
      <c r="BS44" s="129">
        <f t="shared" si="224"/>
        <v>24345.082238105479</v>
      </c>
      <c r="BT44" s="129">
        <f t="shared" si="225"/>
        <v>52585</v>
      </c>
      <c r="BU44" s="129">
        <f t="shared" si="226"/>
        <v>38465.041119052737</v>
      </c>
      <c r="BW44" s="129">
        <v>58247.659749648104</v>
      </c>
      <c r="BX44" s="129">
        <v>89835.423999999985</v>
      </c>
      <c r="BY44" s="129">
        <v>25645.959190605477</v>
      </c>
      <c r="BZ44" s="129">
        <f t="shared" si="187"/>
        <v>25645.959190605477</v>
      </c>
      <c r="CA44" s="129">
        <f t="shared" si="188"/>
        <v>57910</v>
      </c>
      <c r="CB44" s="129">
        <f t="shared" si="189"/>
        <v>41777.979595302735</v>
      </c>
      <c r="CC44" s="123"/>
      <c r="CD44" s="129">
        <v>82616.981805000003</v>
      </c>
      <c r="CE44" s="129">
        <v>103856.84323660798</v>
      </c>
      <c r="CF44" s="129">
        <v>36375.568613893127</v>
      </c>
      <c r="CG44" s="129">
        <f t="shared" si="190"/>
        <v>36375.568613893127</v>
      </c>
      <c r="CH44" s="129">
        <f t="shared" si="191"/>
        <v>74283</v>
      </c>
      <c r="CI44" s="129">
        <f t="shared" si="192"/>
        <v>55329.28430694656</v>
      </c>
      <c r="CJ44" s="123"/>
      <c r="CK44" s="129">
        <v>89431.560000000027</v>
      </c>
      <c r="CL44" s="129">
        <v>87683.200000000012</v>
      </c>
      <c r="CM44" s="129">
        <v>39375.97060500001</v>
      </c>
      <c r="CN44" s="129">
        <f t="shared" si="193"/>
        <v>39375.97060500001</v>
      </c>
      <c r="CO44" s="129">
        <f t="shared" si="194"/>
        <v>72164</v>
      </c>
      <c r="CP44" s="129">
        <f t="shared" si="195"/>
        <v>55769.985302500005</v>
      </c>
      <c r="CQ44" s="123"/>
      <c r="CR44" s="129">
        <v>98796.293999999994</v>
      </c>
      <c r="CS44" s="129">
        <v>95574.688000000024</v>
      </c>
      <c r="CT44" s="129">
        <v>43499.184945749999</v>
      </c>
      <c r="CU44" s="129">
        <f t="shared" si="196"/>
        <v>43499.184945749999</v>
      </c>
      <c r="CV44" s="129">
        <f t="shared" si="197"/>
        <v>79290</v>
      </c>
      <c r="CW44" s="129">
        <f t="shared" si="198"/>
        <v>61394.592472874996</v>
      </c>
      <c r="CX44" s="123"/>
      <c r="CY44" s="129">
        <v>76945.248000000007</v>
      </c>
      <c r="CZ44" s="129">
        <v>93663.194240000026</v>
      </c>
      <c r="DA44" s="129">
        <v>33878.351484000006</v>
      </c>
      <c r="DB44" s="129">
        <f t="shared" si="199"/>
        <v>33878.351484000006</v>
      </c>
      <c r="DC44" s="129">
        <f t="shared" si="200"/>
        <v>68162</v>
      </c>
      <c r="DD44" s="129">
        <f t="shared" si="201"/>
        <v>51020.175742000007</v>
      </c>
      <c r="DE44" s="123"/>
      <c r="DF44" s="129">
        <v>49806.22368440737</v>
      </c>
      <c r="DG44" s="129">
        <v>91789.93035520002</v>
      </c>
      <c r="DH44" s="129">
        <v>21929.265236380528</v>
      </c>
      <c r="DI44" s="129">
        <f t="shared" si="202"/>
        <v>21929.265236380528</v>
      </c>
      <c r="DJ44" s="129">
        <f t="shared" si="203"/>
        <v>54508</v>
      </c>
      <c r="DK44" s="129">
        <f t="shared" si="204"/>
        <v>38218.632618190262</v>
      </c>
      <c r="DL44" s="123"/>
      <c r="DM44" s="129">
        <v>66956.198400000008</v>
      </c>
      <c r="DN44" s="129">
        <v>106476.31921203202</v>
      </c>
      <c r="DO44" s="129">
        <v>29480.256187200004</v>
      </c>
      <c r="DP44" s="129">
        <f t="shared" si="205"/>
        <v>29480.256187200004</v>
      </c>
      <c r="DQ44" s="129">
        <f t="shared" si="206"/>
        <v>67638</v>
      </c>
      <c r="DR44" s="129">
        <f t="shared" si="207"/>
        <v>48559.128093600004</v>
      </c>
      <c r="DS44" s="123"/>
      <c r="DT44" s="129">
        <v>54819.319269648098</v>
      </c>
      <c r="DU44" s="129">
        <v>137354.4517835213</v>
      </c>
      <c r="DV44" s="129">
        <v>24136.489446765478</v>
      </c>
      <c r="DW44" s="129">
        <f t="shared" si="208"/>
        <v>24136.489446765478</v>
      </c>
      <c r="DX44" s="129">
        <f t="shared" si="209"/>
        <v>72103</v>
      </c>
      <c r="DY44" s="129">
        <f t="shared" si="210"/>
        <v>48119.744723382741</v>
      </c>
      <c r="DZ44" s="123"/>
      <c r="EA44" s="129">
        <v>48030.392644407359</v>
      </c>
      <c r="EB44" s="129">
        <v>91789.93035520002</v>
      </c>
      <c r="EC44" s="129">
        <v>21147.381628060524</v>
      </c>
      <c r="ED44" s="129">
        <f t="shared" si="211"/>
        <v>21147.381628060524</v>
      </c>
      <c r="EE44" s="129">
        <f t="shared" si="212"/>
        <v>53656</v>
      </c>
      <c r="EF44" s="129">
        <f t="shared" si="213"/>
        <v>37401.690814030262</v>
      </c>
      <c r="EG44" s="123"/>
      <c r="EH44" s="129">
        <v>78943.057920000007</v>
      </c>
      <c r="EI44" s="129">
        <v>115655.31224755202</v>
      </c>
      <c r="EJ44" s="129">
        <v>34757.970543360003</v>
      </c>
      <c r="EK44" s="129">
        <f t="shared" si="214"/>
        <v>34757.970543360003</v>
      </c>
      <c r="EL44" s="129">
        <f t="shared" si="215"/>
        <v>76452</v>
      </c>
      <c r="EM44" s="129">
        <f t="shared" si="216"/>
        <v>55604.985271680001</v>
      </c>
      <c r="EN44" s="123"/>
      <c r="EO44" s="129">
        <v>99820.171584000025</v>
      </c>
      <c r="EP44" s="129">
        <v>195457.4776983629</v>
      </c>
      <c r="EQ44" s="129">
        <v>43949.98971367201</v>
      </c>
      <c r="ER44" s="129">
        <f t="shared" si="217"/>
        <v>43949.98971367201</v>
      </c>
      <c r="ES44" s="129">
        <f t="shared" si="218"/>
        <v>113076</v>
      </c>
      <c r="ET44" s="129">
        <f t="shared" si="219"/>
        <v>78512.994856836012</v>
      </c>
      <c r="EU44" s="123"/>
      <c r="EV44" s="129">
        <v>93994.557857280015</v>
      </c>
      <c r="EW44" s="129">
        <v>189593.75336741202</v>
      </c>
      <c r="EX44" s="129">
        <v>41385.020536578246</v>
      </c>
      <c r="EY44" s="129">
        <f t="shared" si="220"/>
        <v>41385.020536578246</v>
      </c>
      <c r="EZ44" s="129">
        <f t="shared" si="221"/>
        <v>108324</v>
      </c>
      <c r="FA44" s="129">
        <f t="shared" si="222"/>
        <v>74854.51026828913</v>
      </c>
    </row>
    <row r="45" spans="1:157" ht="13.5" thickBot="1" x14ac:dyDescent="0.25">
      <c r="A45" s="21">
        <v>32</v>
      </c>
      <c r="B45" s="20" t="s">
        <v>191</v>
      </c>
      <c r="C45" s="31">
        <v>1</v>
      </c>
      <c r="E45" s="129">
        <v>137401.40375827119</v>
      </c>
      <c r="F45" s="129">
        <v>348033</v>
      </c>
      <c r="G45" s="129">
        <v>60496.693063068822</v>
      </c>
      <c r="H45" s="129">
        <f t="shared" si="160"/>
        <v>60496.693063068822</v>
      </c>
      <c r="I45" s="129">
        <f t="shared" si="161"/>
        <v>181977</v>
      </c>
      <c r="J45" s="129">
        <f t="shared" si="162"/>
        <v>121236.84653153441</v>
      </c>
      <c r="L45" s="129">
        <v>142210.45288981069</v>
      </c>
      <c r="M45" s="129">
        <v>348033</v>
      </c>
      <c r="N45" s="163" t="s">
        <v>8</v>
      </c>
      <c r="O45" s="129">
        <f t="shared" si="163"/>
        <v>142210.45288981069</v>
      </c>
      <c r="P45" s="129">
        <f t="shared" si="164"/>
        <v>245122</v>
      </c>
      <c r="Q45" s="129">
        <f t="shared" si="165"/>
        <v>193666.22644490533</v>
      </c>
      <c r="S45" s="129">
        <v>119415.96969270339</v>
      </c>
      <c r="T45" s="129">
        <v>299308.38</v>
      </c>
      <c r="U45" s="129">
        <v>52577.856322616535</v>
      </c>
      <c r="V45" s="129">
        <f t="shared" si="166"/>
        <v>52577.856322616535</v>
      </c>
      <c r="W45" s="129">
        <f t="shared" si="167"/>
        <v>157101</v>
      </c>
      <c r="X45" s="129">
        <f t="shared" si="168"/>
        <v>104839.42816130827</v>
      </c>
      <c r="Z45" s="129">
        <v>341367.97499999998</v>
      </c>
      <c r="AA45" s="129">
        <v>661262.69999999995</v>
      </c>
      <c r="AB45" s="129">
        <v>150301.474659375</v>
      </c>
      <c r="AC45" s="129">
        <f t="shared" si="169"/>
        <v>150301.474659375</v>
      </c>
      <c r="AD45" s="129">
        <f t="shared" si="170"/>
        <v>384311</v>
      </c>
      <c r="AE45" s="129">
        <f t="shared" si="171"/>
        <v>267306.23732968752</v>
      </c>
      <c r="AG45" s="129">
        <v>255268.72500000001</v>
      </c>
      <c r="AH45" s="129">
        <v>330631.34999999998</v>
      </c>
      <c r="AI45" s="129">
        <v>112392.69237812499</v>
      </c>
      <c r="AJ45" s="129">
        <f t="shared" si="172"/>
        <v>112392.69237812499</v>
      </c>
      <c r="AK45" s="129">
        <f t="shared" si="173"/>
        <v>232764</v>
      </c>
      <c r="AL45" s="129">
        <f t="shared" si="174"/>
        <v>172578.34618906249</v>
      </c>
      <c r="AM45" s="123"/>
      <c r="AN45" s="129">
        <v>136694.39066973646</v>
      </c>
      <c r="AO45" s="129">
        <v>324018.723</v>
      </c>
      <c r="AP45" s="129">
        <v>60185.401091962711</v>
      </c>
      <c r="AQ45" s="129">
        <f t="shared" si="175"/>
        <v>60185.401091962711</v>
      </c>
      <c r="AR45" s="129">
        <f t="shared" si="176"/>
        <v>173633</v>
      </c>
      <c r="AS45" s="129">
        <f t="shared" si="177"/>
        <v>116909.20054598135</v>
      </c>
      <c r="AT45" s="123"/>
      <c r="AU45" s="129">
        <v>140232.65011973647</v>
      </c>
      <c r="AV45" s="129">
        <v>369381.34421999997</v>
      </c>
      <c r="AW45" s="129">
        <v>61743.267242302303</v>
      </c>
      <c r="AX45" s="129">
        <f t="shared" si="178"/>
        <v>61743.267242302303</v>
      </c>
      <c r="AY45" s="129">
        <f t="shared" si="179"/>
        <v>190452</v>
      </c>
      <c r="AZ45" s="129">
        <f t="shared" si="180"/>
        <v>126097.63362115115</v>
      </c>
      <c r="BA45" s="123"/>
      <c r="BB45" s="129">
        <v>185239.36517822024</v>
      </c>
      <c r="BC45" s="129">
        <v>700938.46199999994</v>
      </c>
      <c r="BD45" s="129">
        <v>81559.348826593879</v>
      </c>
      <c r="BE45" s="129">
        <f t="shared" si="181"/>
        <v>81559.348826593879</v>
      </c>
      <c r="BF45" s="129">
        <f t="shared" si="182"/>
        <v>322579</v>
      </c>
      <c r="BG45" s="129">
        <f t="shared" si="183"/>
        <v>202069.17441329695</v>
      </c>
      <c r="BH45" s="123"/>
      <c r="BI45" s="129">
        <v>139263.54666623648</v>
      </c>
      <c r="BJ45" s="129">
        <v>343524.65012459998</v>
      </c>
      <c r="BK45" s="129">
        <v>61316.579067588362</v>
      </c>
      <c r="BL45" s="129">
        <f t="shared" si="184"/>
        <v>61316.579067588362</v>
      </c>
      <c r="BM45" s="129">
        <f t="shared" si="185"/>
        <v>181368</v>
      </c>
      <c r="BN45" s="129">
        <f t="shared" si="186"/>
        <v>121342.28953379419</v>
      </c>
      <c r="BO45" s="123"/>
      <c r="BP45" s="129">
        <v>145585.18508711015</v>
      </c>
      <c r="BQ45" s="129">
        <v>341072.33999999997</v>
      </c>
      <c r="BR45" s="129">
        <v>64099.943783978866</v>
      </c>
      <c r="BS45" s="129">
        <f t="shared" si="224"/>
        <v>64099.943783978866</v>
      </c>
      <c r="BT45" s="129">
        <f t="shared" si="225"/>
        <v>183586</v>
      </c>
      <c r="BU45" s="129">
        <f t="shared" si="226"/>
        <v>123842.97189198944</v>
      </c>
      <c r="BW45" s="129">
        <v>154079.77508711012</v>
      </c>
      <c r="BX45" s="129">
        <v>392233.19099999993</v>
      </c>
      <c r="BY45" s="129">
        <v>67840.040972728864</v>
      </c>
      <c r="BZ45" s="129">
        <f t="shared" si="187"/>
        <v>67840.040972728864</v>
      </c>
      <c r="CA45" s="129">
        <f t="shared" si="188"/>
        <v>204718</v>
      </c>
      <c r="CB45" s="129">
        <f t="shared" si="189"/>
        <v>136279.02048636443</v>
      </c>
      <c r="CC45" s="123"/>
      <c r="CD45" s="129">
        <v>276902.06982750003</v>
      </c>
      <c r="CE45" s="129">
        <v>453452.53816447197</v>
      </c>
      <c r="CF45" s="129">
        <v>121917.67382779969</v>
      </c>
      <c r="CG45" s="129">
        <f t="shared" si="190"/>
        <v>121917.67382779969</v>
      </c>
      <c r="CH45" s="129">
        <f t="shared" si="191"/>
        <v>284091</v>
      </c>
      <c r="CI45" s="129">
        <f t="shared" si="192"/>
        <v>203004.33691389984</v>
      </c>
      <c r="CJ45" s="123"/>
      <c r="CK45" s="129">
        <v>296494.38</v>
      </c>
      <c r="CL45" s="129">
        <v>382836.30000000005</v>
      </c>
      <c r="CM45" s="129">
        <v>130544.0047275</v>
      </c>
      <c r="CN45" s="129">
        <f t="shared" si="193"/>
        <v>130544.0047275</v>
      </c>
      <c r="CO45" s="129">
        <f t="shared" si="194"/>
        <v>269958</v>
      </c>
      <c r="CP45" s="129">
        <f t="shared" si="195"/>
        <v>200251.00236375001</v>
      </c>
      <c r="CQ45" s="123"/>
      <c r="CR45" s="129">
        <v>323418.53700000001</v>
      </c>
      <c r="CS45" s="129">
        <v>417291.5670000001</v>
      </c>
      <c r="CT45" s="129">
        <v>142398.48668662499</v>
      </c>
      <c r="CU45" s="129">
        <f t="shared" si="196"/>
        <v>142398.48668662499</v>
      </c>
      <c r="CV45" s="129">
        <f t="shared" si="197"/>
        <v>294370</v>
      </c>
      <c r="CW45" s="129">
        <f t="shared" si="198"/>
        <v>218384.2433433125</v>
      </c>
      <c r="CX45" s="123"/>
      <c r="CY45" s="129">
        <v>260595.50400000004</v>
      </c>
      <c r="CZ45" s="129">
        <v>408945.73566000006</v>
      </c>
      <c r="DA45" s="129">
        <v>114738.02878200002</v>
      </c>
      <c r="DB45" s="129">
        <f t="shared" si="199"/>
        <v>114738.02878200002</v>
      </c>
      <c r="DC45" s="129">
        <f t="shared" si="200"/>
        <v>261426</v>
      </c>
      <c r="DD45" s="129">
        <f t="shared" si="201"/>
        <v>188082.014391</v>
      </c>
      <c r="DE45" s="123"/>
      <c r="DF45" s="129">
        <v>133457.29126973648</v>
      </c>
      <c r="DG45" s="129">
        <v>400766.82094680006</v>
      </c>
      <c r="DH45" s="129">
        <v>58760.133201971053</v>
      </c>
      <c r="DI45" s="129">
        <f t="shared" si="202"/>
        <v>58760.133201971053</v>
      </c>
      <c r="DJ45" s="129">
        <f t="shared" si="203"/>
        <v>197661</v>
      </c>
      <c r="DK45" s="129">
        <f t="shared" si="204"/>
        <v>128210.56660098553</v>
      </c>
      <c r="DL45" s="123"/>
      <c r="DM45" s="129">
        <v>231876.4032</v>
      </c>
      <c r="DN45" s="129">
        <v>464889.51229828806</v>
      </c>
      <c r="DO45" s="129">
        <v>102093.24802560001</v>
      </c>
      <c r="DP45" s="129">
        <f t="shared" si="205"/>
        <v>102093.24802560001</v>
      </c>
      <c r="DQ45" s="129">
        <f t="shared" si="206"/>
        <v>266286</v>
      </c>
      <c r="DR45" s="129">
        <f t="shared" si="207"/>
        <v>184189.62401279999</v>
      </c>
      <c r="DS45" s="123"/>
      <c r="DT45" s="129">
        <v>144223.09604711013</v>
      </c>
      <c r="DU45" s="129">
        <v>599707.47086479166</v>
      </c>
      <c r="DV45" s="129">
        <v>63500.227330408867</v>
      </c>
      <c r="DW45" s="129">
        <f t="shared" si="208"/>
        <v>63500.227330408867</v>
      </c>
      <c r="DX45" s="129">
        <f t="shared" si="209"/>
        <v>269144</v>
      </c>
      <c r="DY45" s="129">
        <f t="shared" si="210"/>
        <v>166322.11366520444</v>
      </c>
      <c r="DZ45" s="123"/>
      <c r="EA45" s="129">
        <v>128351.67334973648</v>
      </c>
      <c r="EB45" s="129">
        <v>400766.82094680006</v>
      </c>
      <c r="EC45" s="129">
        <v>56512.172178611057</v>
      </c>
      <c r="ED45" s="129">
        <f t="shared" si="211"/>
        <v>56512.172178611057</v>
      </c>
      <c r="EE45" s="129">
        <f t="shared" si="212"/>
        <v>195210</v>
      </c>
      <c r="EF45" s="129">
        <f t="shared" si="213"/>
        <v>125861.08608930552</v>
      </c>
      <c r="EG45" s="123"/>
      <c r="EH45" s="129">
        <v>266339.32416000002</v>
      </c>
      <c r="EI45" s="129">
        <v>504966.19439296809</v>
      </c>
      <c r="EJ45" s="129">
        <v>117266.98493328001</v>
      </c>
      <c r="EK45" s="129">
        <f t="shared" si="214"/>
        <v>117266.98493328001</v>
      </c>
      <c r="EL45" s="129">
        <f t="shared" si="215"/>
        <v>296191</v>
      </c>
      <c r="EM45" s="129">
        <f t="shared" si="216"/>
        <v>206728.99246664002</v>
      </c>
      <c r="EN45" s="123"/>
      <c r="EO45" s="129">
        <v>326362.24483200011</v>
      </c>
      <c r="EP45" s="129">
        <v>853392.868524116</v>
      </c>
      <c r="EQ45" s="129">
        <v>143694.57671415605</v>
      </c>
      <c r="ER45" s="129">
        <f t="shared" si="217"/>
        <v>143694.57671415605</v>
      </c>
      <c r="ES45" s="129">
        <f t="shared" si="218"/>
        <v>441150</v>
      </c>
      <c r="ET45" s="129">
        <f t="shared" si="219"/>
        <v>292422.28835707804</v>
      </c>
      <c r="EU45" s="123"/>
      <c r="EV45" s="129">
        <v>309613.26524544012</v>
      </c>
      <c r="EW45" s="129">
        <v>827791.08246839244</v>
      </c>
      <c r="EX45" s="129">
        <v>136320.14057702356</v>
      </c>
      <c r="EY45" s="129">
        <f t="shared" si="220"/>
        <v>136320.14057702356</v>
      </c>
      <c r="EZ45" s="129">
        <f t="shared" si="221"/>
        <v>424575</v>
      </c>
      <c r="FA45" s="129">
        <f t="shared" si="222"/>
        <v>280447.57028851181</v>
      </c>
    </row>
    <row r="46" spans="1:157" ht="13.5" thickBot="1" x14ac:dyDescent="0.25">
      <c r="A46" s="21">
        <v>33</v>
      </c>
      <c r="B46" s="20" t="s">
        <v>192</v>
      </c>
      <c r="C46" s="31">
        <v>1</v>
      </c>
      <c r="E46" s="129">
        <v>184181.78329226881</v>
      </c>
      <c r="F46" s="129">
        <v>389099</v>
      </c>
      <c r="G46" s="129">
        <v>81093.704335391856</v>
      </c>
      <c r="H46" s="129">
        <f t="shared" si="160"/>
        <v>81093.704335391856</v>
      </c>
      <c r="I46" s="129">
        <f t="shared" si="161"/>
        <v>218125</v>
      </c>
      <c r="J46" s="129">
        <f t="shared" si="162"/>
        <v>149609.35216769594</v>
      </c>
      <c r="L46" s="129">
        <v>190628.14570749822</v>
      </c>
      <c r="M46" s="129">
        <v>389099</v>
      </c>
      <c r="N46" s="163" t="s">
        <v>8</v>
      </c>
      <c r="O46" s="129">
        <f t="shared" si="163"/>
        <v>190628.14570749822</v>
      </c>
      <c r="P46" s="129">
        <f t="shared" si="164"/>
        <v>289864</v>
      </c>
      <c r="Q46" s="129">
        <f t="shared" si="165"/>
        <v>240246.07285374909</v>
      </c>
      <c r="S46" s="129">
        <v>162924.31809120163</v>
      </c>
      <c r="T46" s="129">
        <v>334625.14</v>
      </c>
      <c r="U46" s="129">
        <v>71734.219552905313</v>
      </c>
      <c r="V46" s="129">
        <f t="shared" si="166"/>
        <v>71734.219552905313</v>
      </c>
      <c r="W46" s="129">
        <f t="shared" si="167"/>
        <v>189761</v>
      </c>
      <c r="X46" s="129">
        <f t="shared" si="168"/>
        <v>130747.60977645265</v>
      </c>
      <c r="Z46" s="129">
        <v>405028.11000000004</v>
      </c>
      <c r="AA46" s="129">
        <v>739288.1</v>
      </c>
      <c r="AB46" s="129">
        <v>178330.50159875004</v>
      </c>
      <c r="AC46" s="129">
        <f t="shared" si="169"/>
        <v>178330.50159875004</v>
      </c>
      <c r="AD46" s="129">
        <f t="shared" si="170"/>
        <v>440882</v>
      </c>
      <c r="AE46" s="129">
        <f t="shared" si="171"/>
        <v>309606.250799375</v>
      </c>
      <c r="AG46" s="129">
        <v>283128.81</v>
      </c>
      <c r="AH46" s="129">
        <v>369644.05</v>
      </c>
      <c r="AI46" s="129">
        <v>124659.25563624999</v>
      </c>
      <c r="AJ46" s="129">
        <f t="shared" si="172"/>
        <v>124659.25563624999</v>
      </c>
      <c r="AK46" s="129">
        <f t="shared" si="173"/>
        <v>259144</v>
      </c>
      <c r="AL46" s="129">
        <f t="shared" si="174"/>
        <v>191901.62781812501</v>
      </c>
      <c r="AM46" s="123"/>
      <c r="AN46" s="129">
        <v>186853.82653408305</v>
      </c>
      <c r="AO46" s="129">
        <v>362251.16899999999</v>
      </c>
      <c r="AP46" s="129">
        <v>82270.182707735657</v>
      </c>
      <c r="AQ46" s="129">
        <f t="shared" si="175"/>
        <v>82270.182707735657</v>
      </c>
      <c r="AR46" s="129">
        <f t="shared" si="176"/>
        <v>210458</v>
      </c>
      <c r="AS46" s="129">
        <f t="shared" si="177"/>
        <v>146364.09135386784</v>
      </c>
      <c r="AT46" s="123"/>
      <c r="AU46" s="129">
        <v>210499.45135408305</v>
      </c>
      <c r="AV46" s="129">
        <v>412966.33265999996</v>
      </c>
      <c r="AW46" s="129">
        <v>92681.154269108156</v>
      </c>
      <c r="AX46" s="129">
        <f t="shared" si="178"/>
        <v>92681.154269108156</v>
      </c>
      <c r="AY46" s="129">
        <f t="shared" si="179"/>
        <v>238716</v>
      </c>
      <c r="AZ46" s="129">
        <f t="shared" si="180"/>
        <v>165698.57713455407</v>
      </c>
      <c r="BA46" s="123"/>
      <c r="BB46" s="129">
        <v>252581.36030938273</v>
      </c>
      <c r="BC46" s="129">
        <v>783645.38600000006</v>
      </c>
      <c r="BD46" s="129">
        <v>111209.46809955197</v>
      </c>
      <c r="BE46" s="129">
        <f t="shared" si="181"/>
        <v>111209.46809955197</v>
      </c>
      <c r="BF46" s="129">
        <f t="shared" si="182"/>
        <v>382479</v>
      </c>
      <c r="BG46" s="129">
        <f t="shared" si="183"/>
        <v>246844.23404977599</v>
      </c>
      <c r="BH46" s="123"/>
      <c r="BI46" s="129">
        <v>209462.70771748305</v>
      </c>
      <c r="BJ46" s="129">
        <v>384058.68937380001</v>
      </c>
      <c r="BK46" s="129">
        <v>92224.68468544347</v>
      </c>
      <c r="BL46" s="129">
        <f t="shared" si="184"/>
        <v>92224.68468544347</v>
      </c>
      <c r="BM46" s="129">
        <f t="shared" si="185"/>
        <v>228582</v>
      </c>
      <c r="BN46" s="129">
        <f t="shared" si="186"/>
        <v>160403.34234272173</v>
      </c>
      <c r="BO46" s="123"/>
      <c r="BP46" s="129">
        <v>217375.09889869133</v>
      </c>
      <c r="BQ46" s="129">
        <v>381317.02</v>
      </c>
      <c r="BR46" s="129">
        <v>95708.444585936304</v>
      </c>
      <c r="BS46" s="129">
        <f t="shared" si="224"/>
        <v>95708.444585936304</v>
      </c>
      <c r="BT46" s="129">
        <f t="shared" si="225"/>
        <v>231467</v>
      </c>
      <c r="BU46" s="129">
        <f t="shared" si="226"/>
        <v>163587.72229296816</v>
      </c>
      <c r="BW46" s="129">
        <v>226462.58289869135</v>
      </c>
      <c r="BX46" s="129">
        <v>438514.57299999997</v>
      </c>
      <c r="BY46" s="129">
        <v>99709.588062102979</v>
      </c>
      <c r="BZ46" s="129">
        <f t="shared" si="187"/>
        <v>99709.588062102979</v>
      </c>
      <c r="CA46" s="129">
        <f t="shared" si="188"/>
        <v>254896</v>
      </c>
      <c r="CB46" s="129">
        <f t="shared" si="189"/>
        <v>177302.79403105148</v>
      </c>
      <c r="CC46" s="123"/>
      <c r="CD46" s="129">
        <v>336062.70003900002</v>
      </c>
      <c r="CE46" s="129">
        <v>506957.46997341601</v>
      </c>
      <c r="CF46" s="129">
        <v>147965.60630467138</v>
      </c>
      <c r="CG46" s="129">
        <f t="shared" si="190"/>
        <v>147965.60630467138</v>
      </c>
      <c r="CH46" s="129">
        <f t="shared" si="191"/>
        <v>330329</v>
      </c>
      <c r="CI46" s="129">
        <f t="shared" si="192"/>
        <v>239147.30315233569</v>
      </c>
      <c r="CJ46" s="123"/>
      <c r="CK46" s="129">
        <v>357022.48800000001</v>
      </c>
      <c r="CL46" s="129">
        <v>428008.9</v>
      </c>
      <c r="CM46" s="129">
        <v>157194.02627899998</v>
      </c>
      <c r="CN46" s="129">
        <f t="shared" si="193"/>
        <v>157194.02627899998</v>
      </c>
      <c r="CO46" s="129">
        <f t="shared" si="194"/>
        <v>314075</v>
      </c>
      <c r="CP46" s="129">
        <f t="shared" si="195"/>
        <v>235634.51313949999</v>
      </c>
      <c r="CQ46" s="123"/>
      <c r="CR46" s="129">
        <v>385825.86119999998</v>
      </c>
      <c r="CS46" s="129">
        <v>466529.70100000006</v>
      </c>
      <c r="CT46" s="129">
        <v>169875.91147085</v>
      </c>
      <c r="CU46" s="129">
        <f t="shared" si="196"/>
        <v>169875.91147085</v>
      </c>
      <c r="CV46" s="129">
        <f t="shared" si="197"/>
        <v>340744</v>
      </c>
      <c r="CW46" s="129">
        <f t="shared" si="198"/>
        <v>255309.955735425</v>
      </c>
      <c r="CX46" s="123"/>
      <c r="CY46" s="129">
        <v>318617.99039999995</v>
      </c>
      <c r="CZ46" s="129">
        <v>457199.10698000004</v>
      </c>
      <c r="DA46" s="129">
        <v>140284.84602319999</v>
      </c>
      <c r="DB46" s="129">
        <f t="shared" si="199"/>
        <v>140284.84602319999</v>
      </c>
      <c r="DC46" s="129">
        <f t="shared" si="200"/>
        <v>305367</v>
      </c>
      <c r="DD46" s="129">
        <f t="shared" si="201"/>
        <v>222825.92301159998</v>
      </c>
      <c r="DE46" s="123"/>
      <c r="DF46" s="129">
        <v>203251.19509408303</v>
      </c>
      <c r="DG46" s="129">
        <v>448055.12484040001</v>
      </c>
      <c r="DH46" s="129">
        <v>89489.807439965647</v>
      </c>
      <c r="DI46" s="129">
        <f t="shared" si="202"/>
        <v>89489.807439965647</v>
      </c>
      <c r="DJ46" s="129">
        <f t="shared" si="203"/>
        <v>246932</v>
      </c>
      <c r="DK46" s="129">
        <f t="shared" si="204"/>
        <v>168210.90371998283</v>
      </c>
      <c r="DL46" s="123"/>
      <c r="DM46" s="129">
        <v>287894.39232000004</v>
      </c>
      <c r="DN46" s="129">
        <v>519743.94481486396</v>
      </c>
      <c r="DO46" s="129">
        <v>126757.50181856002</v>
      </c>
      <c r="DP46" s="129">
        <f t="shared" si="205"/>
        <v>126757.50181856002</v>
      </c>
      <c r="DQ46" s="129">
        <f t="shared" si="206"/>
        <v>311465</v>
      </c>
      <c r="DR46" s="129">
        <f t="shared" si="207"/>
        <v>219111.25090928</v>
      </c>
      <c r="DS46" s="123"/>
      <c r="DT46" s="129">
        <v>215917.94059469135</v>
      </c>
      <c r="DU46" s="129">
        <v>670469.68881117448</v>
      </c>
      <c r="DV46" s="129">
        <v>95066.869927670981</v>
      </c>
      <c r="DW46" s="129">
        <f t="shared" si="208"/>
        <v>95066.869927670981</v>
      </c>
      <c r="DX46" s="129">
        <f t="shared" si="209"/>
        <v>327151</v>
      </c>
      <c r="DY46" s="129">
        <f t="shared" si="210"/>
        <v>211108.93496383549</v>
      </c>
      <c r="DZ46" s="123"/>
      <c r="EA46" s="129">
        <v>197789.22210208309</v>
      </c>
      <c r="EB46" s="129">
        <v>448055.12484040001</v>
      </c>
      <c r="EC46" s="129">
        <v>87084.946248029664</v>
      </c>
      <c r="ED46" s="129">
        <f t="shared" si="211"/>
        <v>87084.946248029664</v>
      </c>
      <c r="EE46" s="129">
        <f t="shared" si="212"/>
        <v>244310</v>
      </c>
      <c r="EF46" s="129">
        <f t="shared" si="213"/>
        <v>165697.47312401482</v>
      </c>
      <c r="EG46" s="123"/>
      <c r="EH46" s="129">
        <v>324762.71001600008</v>
      </c>
      <c r="EI46" s="129">
        <v>564549.45729890396</v>
      </c>
      <c r="EJ46" s="129">
        <v>142990.31486412804</v>
      </c>
      <c r="EK46" s="129">
        <f t="shared" si="214"/>
        <v>142990.31486412804</v>
      </c>
      <c r="EL46" s="129">
        <f t="shared" si="215"/>
        <v>344101</v>
      </c>
      <c r="EM46" s="129">
        <f t="shared" si="216"/>
        <v>243545.65743206401</v>
      </c>
      <c r="EN46" s="123"/>
      <c r="EO46" s="129">
        <v>388975.03000320005</v>
      </c>
      <c r="EP46" s="129">
        <v>954088.58283514762</v>
      </c>
      <c r="EQ46" s="129">
        <v>171262.46425182564</v>
      </c>
      <c r="ER46" s="129">
        <f t="shared" si="217"/>
        <v>171262.46425182564</v>
      </c>
      <c r="ES46" s="129">
        <f t="shared" si="218"/>
        <v>504775</v>
      </c>
      <c r="ET46" s="129">
        <f t="shared" si="219"/>
        <v>338018.73212591279</v>
      </c>
      <c r="EU46" s="123"/>
      <c r="EV46" s="129">
        <v>371057.02760294406</v>
      </c>
      <c r="EW46" s="129">
        <v>925465.92535009317</v>
      </c>
      <c r="EX46" s="129">
        <v>163373.31711167959</v>
      </c>
      <c r="EY46" s="129">
        <f t="shared" si="220"/>
        <v>163373.31711167959</v>
      </c>
      <c r="EZ46" s="129">
        <f t="shared" si="221"/>
        <v>486632</v>
      </c>
      <c r="FA46" s="129">
        <f t="shared" si="222"/>
        <v>325002.65855583979</v>
      </c>
    </row>
    <row r="47" spans="1:157" ht="13.5" thickBot="1" x14ac:dyDescent="0.25">
      <c r="A47" s="21">
        <v>34</v>
      </c>
      <c r="B47" s="20" t="s">
        <v>193</v>
      </c>
      <c r="C47" s="31">
        <v>1</v>
      </c>
      <c r="E47" s="129">
        <v>208771.56661206318</v>
      </c>
      <c r="F47" s="129">
        <v>428904</v>
      </c>
      <c r="G47" s="129">
        <v>91920.381016236322</v>
      </c>
      <c r="H47" s="129">
        <f t="shared" si="160"/>
        <v>91920.381016236322</v>
      </c>
      <c r="I47" s="129">
        <f t="shared" si="161"/>
        <v>243199</v>
      </c>
      <c r="J47" s="129">
        <f t="shared" si="162"/>
        <v>167559.69050811816</v>
      </c>
      <c r="L47" s="129">
        <v>216078.57144348539</v>
      </c>
      <c r="M47" s="129">
        <v>428904</v>
      </c>
      <c r="N47" s="163" t="s">
        <v>8</v>
      </c>
      <c r="O47" s="129">
        <f t="shared" si="163"/>
        <v>216078.57144348539</v>
      </c>
      <c r="P47" s="129">
        <f t="shared" si="164"/>
        <v>322491</v>
      </c>
      <c r="Q47" s="129">
        <f t="shared" si="165"/>
        <v>269284.78572174266</v>
      </c>
      <c r="S47" s="129">
        <v>185973.53558104738</v>
      </c>
      <c r="T47" s="129">
        <v>368857.44</v>
      </c>
      <c r="U47" s="129">
        <v>81882.597936871985</v>
      </c>
      <c r="V47" s="129">
        <f t="shared" si="166"/>
        <v>81882.597936871985</v>
      </c>
      <c r="W47" s="129">
        <f t="shared" si="167"/>
        <v>212238</v>
      </c>
      <c r="X47" s="129">
        <f t="shared" si="168"/>
        <v>147060.29896843599</v>
      </c>
      <c r="Z47" s="129">
        <v>423949.47000000003</v>
      </c>
      <c r="AA47" s="129">
        <v>814917.6</v>
      </c>
      <c r="AB47" s="129">
        <v>186661.41872875002</v>
      </c>
      <c r="AC47" s="129">
        <f t="shared" si="169"/>
        <v>186661.41872875002</v>
      </c>
      <c r="AD47" s="129">
        <f t="shared" si="170"/>
        <v>475176</v>
      </c>
      <c r="AE47" s="129">
        <f t="shared" si="171"/>
        <v>330918.70936437498</v>
      </c>
      <c r="AG47" s="129">
        <v>323153.37</v>
      </c>
      <c r="AH47" s="129">
        <v>407458.8</v>
      </c>
      <c r="AI47" s="129">
        <v>142281.73586624998</v>
      </c>
      <c r="AJ47" s="129">
        <f t="shared" si="172"/>
        <v>142281.73586624998</v>
      </c>
      <c r="AK47" s="129">
        <f t="shared" si="173"/>
        <v>290965</v>
      </c>
      <c r="AL47" s="129">
        <f t="shared" si="174"/>
        <v>216623.367933125</v>
      </c>
      <c r="AM47" s="123"/>
      <c r="AN47" s="163" t="s">
        <v>8</v>
      </c>
      <c r="AO47" s="163" t="s">
        <v>8</v>
      </c>
      <c r="AP47" s="163" t="s">
        <v>8</v>
      </c>
      <c r="AQ47" s="163" t="s">
        <v>8</v>
      </c>
      <c r="AR47" s="163" t="s">
        <v>8</v>
      </c>
      <c r="AS47" s="163" t="s">
        <v>8</v>
      </c>
      <c r="AT47" s="123"/>
      <c r="AU47" s="163" t="s">
        <v>8</v>
      </c>
      <c r="AV47" s="163" t="s">
        <v>8</v>
      </c>
      <c r="AW47" s="163" t="s">
        <v>8</v>
      </c>
      <c r="AX47" s="163" t="s">
        <v>8</v>
      </c>
      <c r="AY47" s="163" t="s">
        <v>8</v>
      </c>
      <c r="AZ47" s="163" t="s">
        <v>8</v>
      </c>
      <c r="BA47" s="123"/>
      <c r="BB47" s="129">
        <v>282822.91501693818</v>
      </c>
      <c r="BC47" s="129">
        <v>863812.65600000008</v>
      </c>
      <c r="BD47" s="129">
        <v>124524.57262433274</v>
      </c>
      <c r="BE47" s="129">
        <f t="shared" si="181"/>
        <v>124524.57262433274</v>
      </c>
      <c r="BF47" s="129">
        <f t="shared" si="182"/>
        <v>423720</v>
      </c>
      <c r="BG47" s="129">
        <f t="shared" si="183"/>
        <v>274122.28631216637</v>
      </c>
      <c r="BH47" s="123"/>
      <c r="BI47" s="163" t="s">
        <v>8</v>
      </c>
      <c r="BJ47" s="163" t="s">
        <v>8</v>
      </c>
      <c r="BK47" s="163" t="s">
        <v>8</v>
      </c>
      <c r="BL47" s="163" t="s">
        <v>8</v>
      </c>
      <c r="BM47" s="163" t="s">
        <v>8</v>
      </c>
      <c r="BN47" s="163" t="s">
        <v>8</v>
      </c>
      <c r="BO47" s="123"/>
      <c r="BP47" s="129">
        <v>225003.65625246905</v>
      </c>
      <c r="BQ47" s="129">
        <v>420325.92</v>
      </c>
      <c r="BR47" s="129">
        <v>99067.234817493358</v>
      </c>
      <c r="BS47" s="129">
        <f t="shared" si="224"/>
        <v>99067.234817493358</v>
      </c>
      <c r="BT47" s="129">
        <f t="shared" si="225"/>
        <v>248132</v>
      </c>
      <c r="BU47" s="129">
        <f t="shared" si="226"/>
        <v>173599.61740874668</v>
      </c>
      <c r="BW47" s="129">
        <v>234693.92425246906</v>
      </c>
      <c r="BX47" s="129">
        <v>483374.80799999996</v>
      </c>
      <c r="BY47" s="129">
        <v>103333.77906566003</v>
      </c>
      <c r="BZ47" s="129">
        <f t="shared" si="187"/>
        <v>103333.77906566003</v>
      </c>
      <c r="CA47" s="129">
        <f t="shared" si="188"/>
        <v>273801</v>
      </c>
      <c r="CB47" s="129">
        <f t="shared" si="189"/>
        <v>188567.38953283001</v>
      </c>
      <c r="CC47" s="123"/>
      <c r="CD47" s="163" t="s">
        <v>8</v>
      </c>
      <c r="CE47" s="163" t="s">
        <v>8</v>
      </c>
      <c r="CF47" s="163" t="s">
        <v>8</v>
      </c>
      <c r="CG47" s="163" t="s">
        <v>8</v>
      </c>
      <c r="CH47" s="163" t="s">
        <v>8</v>
      </c>
      <c r="CI47" s="163" t="s">
        <v>8</v>
      </c>
      <c r="CJ47" s="123"/>
      <c r="CK47" s="129">
        <v>372759.576</v>
      </c>
      <c r="CL47" s="129">
        <v>471794.4</v>
      </c>
      <c r="CM47" s="129">
        <v>164122.93498299998</v>
      </c>
      <c r="CN47" s="129">
        <f t="shared" si="193"/>
        <v>164122.93498299998</v>
      </c>
      <c r="CO47" s="129">
        <f t="shared" si="194"/>
        <v>336226</v>
      </c>
      <c r="CP47" s="129">
        <f t="shared" si="195"/>
        <v>250174.46749149999</v>
      </c>
      <c r="CQ47" s="123"/>
      <c r="CR47" s="129">
        <v>403473.51240000001</v>
      </c>
      <c r="CS47" s="129">
        <v>514255.89600000007</v>
      </c>
      <c r="CT47" s="129">
        <v>177646.02523045</v>
      </c>
      <c r="CU47" s="129">
        <f t="shared" si="196"/>
        <v>177646.02523045</v>
      </c>
      <c r="CV47" s="129">
        <f t="shared" si="197"/>
        <v>365125</v>
      </c>
      <c r="CW47" s="129">
        <f t="shared" si="198"/>
        <v>271385.51261522499</v>
      </c>
      <c r="CX47" s="123"/>
      <c r="CY47" s="129">
        <v>331807.66080000001</v>
      </c>
      <c r="CZ47" s="129">
        <v>503970.77808000008</v>
      </c>
      <c r="DA47" s="129">
        <v>146092.1479864</v>
      </c>
      <c r="DB47" s="129">
        <f t="shared" si="199"/>
        <v>146092.1479864</v>
      </c>
      <c r="DC47" s="129">
        <f t="shared" si="200"/>
        <v>327290</v>
      </c>
      <c r="DD47" s="129">
        <f t="shared" si="201"/>
        <v>236691.0739932</v>
      </c>
      <c r="DE47" s="123"/>
      <c r="DF47" s="163" t="s">
        <v>8</v>
      </c>
      <c r="DG47" s="163" t="s">
        <v>8</v>
      </c>
      <c r="DH47" s="163" t="s">
        <v>8</v>
      </c>
      <c r="DI47" s="163" t="s">
        <v>8</v>
      </c>
      <c r="DJ47" s="163" t="s">
        <v>8</v>
      </c>
      <c r="DK47" s="163" t="s">
        <v>8</v>
      </c>
      <c r="DL47" s="123"/>
      <c r="DM47" s="163" t="s">
        <v>8</v>
      </c>
      <c r="DN47" s="163" t="s">
        <v>8</v>
      </c>
      <c r="DO47" s="163" t="s">
        <v>8</v>
      </c>
      <c r="DP47" s="163" t="s">
        <v>8</v>
      </c>
      <c r="DQ47" s="163" t="s">
        <v>8</v>
      </c>
      <c r="DR47" s="163" t="s">
        <v>8</v>
      </c>
      <c r="DS47" s="123"/>
      <c r="DT47" s="129">
        <v>218717.62153246906</v>
      </c>
      <c r="DU47" s="129">
        <v>396009</v>
      </c>
      <c r="DV47" s="129">
        <v>96299.546113900025</v>
      </c>
      <c r="DW47" s="129">
        <f t="shared" si="208"/>
        <v>96299.546113900025</v>
      </c>
      <c r="DX47" s="129">
        <f t="shared" si="209"/>
        <v>237009</v>
      </c>
      <c r="DY47" s="129">
        <f t="shared" si="210"/>
        <v>166654.27305695001</v>
      </c>
      <c r="DZ47" s="123"/>
      <c r="EA47" s="163" t="s">
        <v>8</v>
      </c>
      <c r="EB47" s="163" t="s">
        <v>8</v>
      </c>
      <c r="EC47" s="163" t="s">
        <v>8</v>
      </c>
      <c r="ED47" s="163" t="s">
        <v>8</v>
      </c>
      <c r="EE47" s="163" t="s">
        <v>8</v>
      </c>
      <c r="EF47" s="163" t="s">
        <v>8</v>
      </c>
      <c r="EG47" s="123"/>
      <c r="EH47" s="129">
        <v>302060.40000000002</v>
      </c>
      <c r="EI47" s="129">
        <v>467893</v>
      </c>
      <c r="EJ47" s="129">
        <v>132994.67694999999</v>
      </c>
      <c r="EK47" s="129">
        <f t="shared" ref="EK47:EK57" si="227">+IF(EH47="N/A","N/A",MIN(EH47:EJ47))</f>
        <v>132994.67694999999</v>
      </c>
      <c r="EL47" s="129">
        <f t="shared" ref="EL47:EL57" si="228">+IF(EH47="N/A","N/A",ROUND(AVERAGE(EH47:EJ47),0))</f>
        <v>300983</v>
      </c>
      <c r="EM47" s="129">
        <f t="shared" ref="EM47:EM57" si="229">+IF(EK47="N/A","N/A",AVERAGE(EK47:EL47))</f>
        <v>216988.838475</v>
      </c>
      <c r="EN47" s="123"/>
      <c r="EO47" s="129">
        <v>378083.32497599995</v>
      </c>
      <c r="EP47" s="129">
        <v>790739.16999999993</v>
      </c>
      <c r="EQ47" s="129">
        <v>166466.93729255797</v>
      </c>
      <c r="ER47" s="129">
        <f t="shared" ref="ER47:ER58" si="230">+IF(EO47="N/A","N/A",MIN(EO47:EQ47))</f>
        <v>166466.93729255797</v>
      </c>
      <c r="ES47" s="129">
        <f t="shared" ref="ES47:ES58" si="231">+IF(EO47="N/A","N/A",ROUND(AVERAGE(EO47:EQ47),0))</f>
        <v>445096</v>
      </c>
      <c r="ET47" s="129">
        <f t="shared" ref="ET47:ET58" si="232">+IF(ER47="N/A","N/A",AVERAGE(ER47:ES47))</f>
        <v>305781.46864627895</v>
      </c>
      <c r="EU47" s="123"/>
      <c r="EV47" s="129">
        <v>361276.65897792007</v>
      </c>
      <c r="EW47" s="129">
        <v>767016.99489999993</v>
      </c>
      <c r="EX47" s="129">
        <v>159067.10230915339</v>
      </c>
      <c r="EY47" s="129">
        <f t="shared" ref="EY47:EY58" si="233">+IF(EV47="N/A","N/A",MIN(EV47:EX47))</f>
        <v>159067.10230915339</v>
      </c>
      <c r="EZ47" s="129">
        <f t="shared" ref="EZ47:EZ58" si="234">+IF(EV47="N/A","N/A",ROUND(AVERAGE(EV47:EX47),0))</f>
        <v>429120</v>
      </c>
      <c r="FA47" s="129">
        <f t="shared" ref="FA47:FA58" si="235">+IF(EY47="N/A","N/A",AVERAGE(EY47:EZ47))</f>
        <v>294093.55115457671</v>
      </c>
    </row>
    <row r="48" spans="1:157" ht="13.5" thickBot="1" x14ac:dyDescent="0.25">
      <c r="A48" s="21">
        <v>35</v>
      </c>
      <c r="B48" s="20" t="s">
        <v>275</v>
      </c>
      <c r="C48" s="31">
        <v>1</v>
      </c>
      <c r="E48" s="129">
        <v>180851.8550620352</v>
      </c>
      <c r="F48" s="129">
        <v>396541</v>
      </c>
      <c r="G48" s="129">
        <v>79627.56468502192</v>
      </c>
      <c r="H48" s="129">
        <f t="shared" si="160"/>
        <v>79627.56468502192</v>
      </c>
      <c r="I48" s="129">
        <f t="shared" si="161"/>
        <v>219007</v>
      </c>
      <c r="J48" s="129">
        <f t="shared" si="162"/>
        <v>149317.28234251097</v>
      </c>
      <c r="L48" s="129">
        <v>187181.66998920645</v>
      </c>
      <c r="M48" s="129">
        <v>396541</v>
      </c>
      <c r="N48" s="163" t="s">
        <v>8</v>
      </c>
      <c r="O48" s="129">
        <f t="shared" si="163"/>
        <v>187181.66998920645</v>
      </c>
      <c r="P48" s="129">
        <f t="shared" si="164"/>
        <v>291861</v>
      </c>
      <c r="Q48" s="129">
        <f t="shared" si="165"/>
        <v>239521.33499460324</v>
      </c>
      <c r="S48" s="129">
        <v>156869.15160752641</v>
      </c>
      <c r="T48" s="129">
        <v>341025.26</v>
      </c>
      <c r="U48" s="129">
        <v>69068.180209863815</v>
      </c>
      <c r="V48" s="129">
        <f t="shared" si="166"/>
        <v>69068.180209863815</v>
      </c>
      <c r="W48" s="129">
        <f t="shared" si="167"/>
        <v>188988</v>
      </c>
      <c r="X48" s="129">
        <f t="shared" si="168"/>
        <v>129028.09010493191</v>
      </c>
      <c r="Z48" s="129">
        <v>435645.12000000005</v>
      </c>
      <c r="AA48" s="129">
        <v>753427.89999999991</v>
      </c>
      <c r="AB48" s="129">
        <v>191810.91596000001</v>
      </c>
      <c r="AC48" s="129">
        <f t="shared" si="169"/>
        <v>191810.91596000001</v>
      </c>
      <c r="AD48" s="129">
        <f t="shared" si="170"/>
        <v>460295</v>
      </c>
      <c r="AE48" s="129">
        <f t="shared" si="171"/>
        <v>326052.95798000001</v>
      </c>
      <c r="AG48" s="129">
        <v>325739.51999999996</v>
      </c>
      <c r="AH48" s="129">
        <v>376713.94999999995</v>
      </c>
      <c r="AI48" s="129">
        <v>143420.39615999997</v>
      </c>
      <c r="AJ48" s="129">
        <f t="shared" si="172"/>
        <v>143420.39615999997</v>
      </c>
      <c r="AK48" s="129">
        <f t="shared" si="173"/>
        <v>281958</v>
      </c>
      <c r="AL48" s="129">
        <f t="shared" si="174"/>
        <v>212689.19808</v>
      </c>
      <c r="AM48" s="123"/>
      <c r="AN48" s="163" t="s">
        <v>8</v>
      </c>
      <c r="AO48" s="163" t="s">
        <v>8</v>
      </c>
      <c r="AP48" s="163" t="s">
        <v>8</v>
      </c>
      <c r="AQ48" s="163" t="s">
        <v>8</v>
      </c>
      <c r="AR48" s="163" t="s">
        <v>8</v>
      </c>
      <c r="AS48" s="163" t="s">
        <v>8</v>
      </c>
      <c r="AT48" s="123"/>
      <c r="AU48" s="163" t="s">
        <v>8</v>
      </c>
      <c r="AV48" s="163" t="s">
        <v>8</v>
      </c>
      <c r="AW48" s="163" t="s">
        <v>8</v>
      </c>
      <c r="AX48" s="163" t="s">
        <v>8</v>
      </c>
      <c r="AY48" s="163" t="s">
        <v>8</v>
      </c>
      <c r="AZ48" s="163" t="s">
        <v>8</v>
      </c>
      <c r="BA48" s="123"/>
      <c r="BB48" s="129">
        <v>249608.94896354037</v>
      </c>
      <c r="BC48" s="129">
        <v>798633.57399999991</v>
      </c>
      <c r="BD48" s="129">
        <v>109900.74015407213</v>
      </c>
      <c r="BE48" s="129">
        <f t="shared" si="181"/>
        <v>109900.74015407213</v>
      </c>
      <c r="BF48" s="129">
        <f t="shared" si="182"/>
        <v>386048</v>
      </c>
      <c r="BG48" s="129">
        <f t="shared" si="183"/>
        <v>247974.37007703606</v>
      </c>
      <c r="BH48" s="123"/>
      <c r="BI48" s="163" t="s">
        <v>8</v>
      </c>
      <c r="BJ48" s="163" t="s">
        <v>8</v>
      </c>
      <c r="BK48" s="163" t="s">
        <v>8</v>
      </c>
      <c r="BL48" s="163" t="s">
        <v>8</v>
      </c>
      <c r="BM48" s="163" t="s">
        <v>8</v>
      </c>
      <c r="BN48" s="163" t="s">
        <v>8</v>
      </c>
      <c r="BO48" s="123"/>
      <c r="BP48" s="129">
        <v>192724.83510377017</v>
      </c>
      <c r="BQ48" s="129">
        <v>388610.18</v>
      </c>
      <c r="BR48" s="129">
        <v>84855.138855897472</v>
      </c>
      <c r="BS48" s="129">
        <f t="shared" si="224"/>
        <v>84855.138855897472</v>
      </c>
      <c r="BT48" s="129">
        <f t="shared" si="225"/>
        <v>222063</v>
      </c>
      <c r="BU48" s="129">
        <f t="shared" si="226"/>
        <v>153459.06942794874</v>
      </c>
      <c r="BW48" s="129">
        <v>203652.96310377019</v>
      </c>
      <c r="BX48" s="129">
        <v>446901.70699999994</v>
      </c>
      <c r="BY48" s="129">
        <v>89666.702546564149</v>
      </c>
      <c r="BZ48" s="129">
        <f t="shared" si="187"/>
        <v>89666.702546564149</v>
      </c>
      <c r="CA48" s="129">
        <f t="shared" si="188"/>
        <v>246740</v>
      </c>
      <c r="CB48" s="129">
        <f t="shared" si="189"/>
        <v>168203.35127328208</v>
      </c>
      <c r="CC48" s="123"/>
      <c r="CD48" s="163" t="s">
        <v>8</v>
      </c>
      <c r="CE48" s="163" t="s">
        <v>8</v>
      </c>
      <c r="CF48" s="163" t="s">
        <v>8</v>
      </c>
      <c r="CG48" s="163" t="s">
        <v>8</v>
      </c>
      <c r="CH48" s="163" t="s">
        <v>8</v>
      </c>
      <c r="CI48" s="163" t="s">
        <v>8</v>
      </c>
      <c r="CJ48" s="123"/>
      <c r="CK48" s="129">
        <v>377916.09599999996</v>
      </c>
      <c r="CL48" s="129">
        <v>436195.10000000003</v>
      </c>
      <c r="CM48" s="129">
        <v>166393.30776799997</v>
      </c>
      <c r="CN48" s="129">
        <f t="shared" si="193"/>
        <v>166393.30776799997</v>
      </c>
      <c r="CO48" s="129">
        <f t="shared" si="194"/>
        <v>326835</v>
      </c>
      <c r="CP48" s="129">
        <f t="shared" si="195"/>
        <v>246614.15388399997</v>
      </c>
      <c r="CQ48" s="123"/>
      <c r="CR48" s="129">
        <v>412553.51040000003</v>
      </c>
      <c r="CS48" s="129">
        <v>475452.6590000001</v>
      </c>
      <c r="CT48" s="129">
        <v>181643.8726832</v>
      </c>
      <c r="CU48" s="129">
        <f t="shared" si="196"/>
        <v>181643.8726832</v>
      </c>
      <c r="CV48" s="129">
        <f t="shared" si="197"/>
        <v>356550</v>
      </c>
      <c r="CW48" s="129">
        <f t="shared" si="198"/>
        <v>269096.93634160003</v>
      </c>
      <c r="CX48" s="123"/>
      <c r="CY48" s="129">
        <v>331732.87680000003</v>
      </c>
      <c r="CZ48" s="129">
        <v>465943.60582000011</v>
      </c>
      <c r="DA48" s="129">
        <v>146059.22121439999</v>
      </c>
      <c r="DB48" s="129">
        <f t="shared" si="199"/>
        <v>146059.22121439999</v>
      </c>
      <c r="DC48" s="129">
        <f t="shared" si="200"/>
        <v>314579</v>
      </c>
      <c r="DD48" s="129">
        <f t="shared" si="201"/>
        <v>230319.11060720001</v>
      </c>
      <c r="DE48" s="123"/>
      <c r="DF48" s="163" t="s">
        <v>8</v>
      </c>
      <c r="DG48" s="163" t="s">
        <v>8</v>
      </c>
      <c r="DH48" s="163" t="s">
        <v>8</v>
      </c>
      <c r="DI48" s="163" t="s">
        <v>8</v>
      </c>
      <c r="DJ48" s="163" t="s">
        <v>8</v>
      </c>
      <c r="DK48" s="163" t="s">
        <v>8</v>
      </c>
      <c r="DL48" s="123"/>
      <c r="DM48" s="163" t="s">
        <v>8</v>
      </c>
      <c r="DN48" s="163" t="s">
        <v>8</v>
      </c>
      <c r="DO48" s="163" t="s">
        <v>8</v>
      </c>
      <c r="DP48" s="163" t="s">
        <v>8</v>
      </c>
      <c r="DQ48" s="163" t="s">
        <v>8</v>
      </c>
      <c r="DR48" s="163" t="s">
        <v>8</v>
      </c>
      <c r="DS48" s="123"/>
      <c r="DT48" s="129">
        <v>185635.8059837702</v>
      </c>
      <c r="DU48" s="129">
        <v>357823</v>
      </c>
      <c r="DV48" s="129">
        <v>81733.898409604153</v>
      </c>
      <c r="DW48" s="129">
        <f t="shared" si="208"/>
        <v>81733.898409604153</v>
      </c>
      <c r="DX48" s="129">
        <f t="shared" si="209"/>
        <v>208398</v>
      </c>
      <c r="DY48" s="129">
        <f t="shared" si="210"/>
        <v>145065.94920480208</v>
      </c>
      <c r="DZ48" s="173"/>
      <c r="EA48" s="163" t="s">
        <v>8</v>
      </c>
      <c r="EB48" s="163" t="s">
        <v>8</v>
      </c>
      <c r="EC48" s="163" t="s">
        <v>8</v>
      </c>
      <c r="ED48" s="163" t="s">
        <v>8</v>
      </c>
      <c r="EE48" s="163" t="s">
        <v>8</v>
      </c>
      <c r="EF48" s="163" t="s">
        <v>8</v>
      </c>
      <c r="EG48" s="123"/>
      <c r="EH48" s="129">
        <v>345605.7</v>
      </c>
      <c r="EI48" s="129">
        <v>385009</v>
      </c>
      <c r="EJ48" s="129">
        <v>152167.30966249999</v>
      </c>
      <c r="EK48" s="129">
        <f t="shared" si="227"/>
        <v>152167.30966249999</v>
      </c>
      <c r="EL48" s="129">
        <f t="shared" si="228"/>
        <v>294261</v>
      </c>
      <c r="EM48" s="129">
        <f t="shared" si="229"/>
        <v>223214.15483124999</v>
      </c>
      <c r="EN48" s="123"/>
      <c r="EO48" s="129">
        <v>383919.91449600004</v>
      </c>
      <c r="EP48" s="129">
        <v>650665.21</v>
      </c>
      <c r="EQ48" s="129">
        <v>169036.73901996802</v>
      </c>
      <c r="ER48" s="129">
        <f t="shared" si="230"/>
        <v>169036.73901996802</v>
      </c>
      <c r="ES48" s="129">
        <f t="shared" si="231"/>
        <v>401207</v>
      </c>
      <c r="ET48" s="129">
        <f t="shared" si="232"/>
        <v>285121.86950998404</v>
      </c>
      <c r="EU48" s="123"/>
      <c r="EV48" s="129">
        <v>364966.32133632002</v>
      </c>
      <c r="EW48" s="129">
        <v>631145.2537</v>
      </c>
      <c r="EX48" s="129">
        <v>160691.62989837056</v>
      </c>
      <c r="EY48" s="129">
        <f t="shared" si="233"/>
        <v>160691.62989837056</v>
      </c>
      <c r="EZ48" s="129">
        <f t="shared" si="234"/>
        <v>385601</v>
      </c>
      <c r="FA48" s="129">
        <f t="shared" si="235"/>
        <v>273146.3149491853</v>
      </c>
    </row>
    <row r="49" spans="1:157" ht="13.5" thickBot="1" x14ac:dyDescent="0.25">
      <c r="A49" s="21">
        <v>36</v>
      </c>
      <c r="B49" s="20" t="s">
        <v>276</v>
      </c>
      <c r="C49" s="31">
        <v>1</v>
      </c>
      <c r="E49" s="129">
        <v>180957.00255131116</v>
      </c>
      <c r="F49" s="129">
        <v>397009</v>
      </c>
      <c r="G49" s="129">
        <v>79673.860248321056</v>
      </c>
      <c r="H49" s="129">
        <f t="shared" si="160"/>
        <v>79673.860248321056</v>
      </c>
      <c r="I49" s="129">
        <f t="shared" si="161"/>
        <v>219213</v>
      </c>
      <c r="J49" s="129">
        <f t="shared" si="162"/>
        <v>149443.43012416054</v>
      </c>
      <c r="L49" s="129">
        <v>187290.49764060706</v>
      </c>
      <c r="M49" s="129">
        <v>397009</v>
      </c>
      <c r="N49" s="163" t="s">
        <v>8</v>
      </c>
      <c r="O49" s="129">
        <f t="shared" si="163"/>
        <v>187290.49764060706</v>
      </c>
      <c r="P49" s="129">
        <f t="shared" si="164"/>
        <v>292150</v>
      </c>
      <c r="Q49" s="129">
        <f t="shared" si="165"/>
        <v>239720.24882030353</v>
      </c>
      <c r="S49" s="129">
        <v>156824.0822244834</v>
      </c>
      <c r="T49" s="129">
        <v>341427.74</v>
      </c>
      <c r="U49" s="129">
        <v>69048.336536088173</v>
      </c>
      <c r="V49" s="129">
        <f t="shared" si="166"/>
        <v>69048.336536088173</v>
      </c>
      <c r="W49" s="129">
        <f t="shared" si="167"/>
        <v>189100</v>
      </c>
      <c r="X49" s="129">
        <f t="shared" si="168"/>
        <v>129074.16826804409</v>
      </c>
      <c r="Z49" s="129">
        <v>440664.28500000003</v>
      </c>
      <c r="AA49" s="129">
        <v>754317.1</v>
      </c>
      <c r="AB49" s="129">
        <v>194020.81248312502</v>
      </c>
      <c r="AC49" s="129">
        <f t="shared" si="169"/>
        <v>194020.81248312502</v>
      </c>
      <c r="AD49" s="129">
        <f t="shared" si="170"/>
        <v>463001</v>
      </c>
      <c r="AE49" s="129">
        <f t="shared" si="171"/>
        <v>328510.90624156251</v>
      </c>
      <c r="AG49" s="129">
        <v>328899.73499999999</v>
      </c>
      <c r="AH49" s="129">
        <v>377158.55</v>
      </c>
      <c r="AI49" s="129">
        <v>144811.81248937501</v>
      </c>
      <c r="AJ49" s="129">
        <f t="shared" si="172"/>
        <v>144811.81248937501</v>
      </c>
      <c r="AK49" s="129">
        <f t="shared" si="173"/>
        <v>283623</v>
      </c>
      <c r="AL49" s="129">
        <f t="shared" si="174"/>
        <v>214217.4062446875</v>
      </c>
      <c r="AM49" s="123"/>
      <c r="AN49" s="129">
        <v>181039.15650691849</v>
      </c>
      <c r="AO49" s="129">
        <v>369615.37899999996</v>
      </c>
      <c r="AP49" s="129">
        <v>79710.031950358651</v>
      </c>
      <c r="AQ49" s="129">
        <f>+IF(AN49="N/A","N/A",MIN(AN49:AP49))</f>
        <v>79710.031950358651</v>
      </c>
      <c r="AR49" s="129">
        <f>+IF(AN49="N/A","N/A",ROUND(AVERAGE(AN49:AP49),0))</f>
        <v>210122</v>
      </c>
      <c r="AS49" s="129">
        <f t="shared" ref="AS49" si="236">+IF(AQ49="N/A","N/A",AVERAGE(AQ49:AR49))</f>
        <v>144916.01597517933</v>
      </c>
      <c r="AT49" s="123"/>
      <c r="AU49" s="129">
        <v>185052.50917691848</v>
      </c>
      <c r="AV49" s="129">
        <v>421361.53205999994</v>
      </c>
      <c r="AW49" s="129">
        <v>81477.077686354067</v>
      </c>
      <c r="AX49" s="129">
        <f>+IF(AU49="N/A","N/A",MIN(AU49:AW49))</f>
        <v>81477.077686354067</v>
      </c>
      <c r="AY49" s="129">
        <f>+IF(AU49="N/A","N/A",ROUND(AVERAGE(AU49:AW49),0))</f>
        <v>229297</v>
      </c>
      <c r="AZ49" s="129">
        <f t="shared" ref="AZ49" si="237">+IF(AX49="N/A","N/A",AVERAGE(AX49:AY49))</f>
        <v>155387.03884317703</v>
      </c>
      <c r="BA49" s="123"/>
      <c r="BB49" s="129">
        <v>248631.12484242063</v>
      </c>
      <c r="BC49" s="129">
        <v>799576.12600000005</v>
      </c>
      <c r="BD49" s="129">
        <v>109470.21234207744</v>
      </c>
      <c r="BE49" s="129">
        <f t="shared" si="181"/>
        <v>109470.21234207744</v>
      </c>
      <c r="BF49" s="129">
        <f t="shared" si="182"/>
        <v>385892</v>
      </c>
      <c r="BG49" s="129">
        <f t="shared" si="183"/>
        <v>247681.10617103873</v>
      </c>
      <c r="BH49" s="123"/>
      <c r="BI49" s="129">
        <v>183784.09699481848</v>
      </c>
      <c r="BJ49" s="129">
        <v>391866.22481579997</v>
      </c>
      <c r="BK49" s="129">
        <v>80918.60637267695</v>
      </c>
      <c r="BL49" s="129">
        <f>+IF(BI49="N/A","N/A",MIN(BI49:BK49))</f>
        <v>80918.60637267695</v>
      </c>
      <c r="BM49" s="129">
        <f>+IF(BI49="N/A","N/A",ROUND(AVERAGE(BI49:BK49),0))</f>
        <v>218856</v>
      </c>
      <c r="BN49" s="129">
        <f t="shared" ref="BN49" si="238">+IF(BL49="N/A","N/A",AVERAGE(BL49:BM49))</f>
        <v>149887.30318633848</v>
      </c>
      <c r="BO49" s="123"/>
      <c r="BP49" s="129">
        <v>192395.99929321033</v>
      </c>
      <c r="BQ49" s="129">
        <v>389068.82</v>
      </c>
      <c r="BR49" s="129">
        <v>84710.355188806396</v>
      </c>
      <c r="BS49" s="129">
        <f t="shared" si="224"/>
        <v>84710.355188806396</v>
      </c>
      <c r="BT49" s="129">
        <f t="shared" si="225"/>
        <v>222058</v>
      </c>
      <c r="BU49" s="129">
        <f t="shared" si="226"/>
        <v>153384.17759440321</v>
      </c>
      <c r="BW49" s="129">
        <v>203514.15329321031</v>
      </c>
      <c r="BX49" s="129">
        <v>447429.14299999998</v>
      </c>
      <c r="BY49" s="129">
        <v>89605.585743723059</v>
      </c>
      <c r="BZ49" s="129">
        <f t="shared" si="187"/>
        <v>89605.585743723059</v>
      </c>
      <c r="CA49" s="129">
        <f t="shared" si="188"/>
        <v>246850</v>
      </c>
      <c r="CB49" s="129">
        <f t="shared" si="189"/>
        <v>168227.79287186154</v>
      </c>
      <c r="CC49" s="123"/>
      <c r="CD49" s="129">
        <v>356288.01004650007</v>
      </c>
      <c r="CE49" s="129">
        <v>517263.41675685596</v>
      </c>
      <c r="CF49" s="129">
        <v>156870.64175672358</v>
      </c>
      <c r="CG49" s="129">
        <f>+IF(CD49="N/A","N/A",MIN(CD49:CF49))</f>
        <v>156870.64175672358</v>
      </c>
      <c r="CH49" s="129">
        <f>+IF(CD49="N/A","N/A",ROUND(AVERAGE(CD49:CF49),0))</f>
        <v>343474</v>
      </c>
      <c r="CI49" s="129">
        <f t="shared" ref="CI49" si="239">+IF(CG49="N/A","N/A",AVERAGE(CG49:CH49))</f>
        <v>250172.32087836179</v>
      </c>
      <c r="CJ49" s="123"/>
      <c r="CK49" s="129">
        <v>381931.42800000001</v>
      </c>
      <c r="CL49" s="129">
        <v>436709.9</v>
      </c>
      <c r="CM49" s="129">
        <v>168161.22498649999</v>
      </c>
      <c r="CN49" s="129">
        <f t="shared" si="193"/>
        <v>168161.22498649999</v>
      </c>
      <c r="CO49" s="129">
        <f t="shared" si="194"/>
        <v>328934</v>
      </c>
      <c r="CP49" s="129">
        <f t="shared" si="195"/>
        <v>248547.61249325</v>
      </c>
      <c r="CQ49" s="123"/>
      <c r="CR49" s="129">
        <v>417171.1422</v>
      </c>
      <c r="CS49" s="129">
        <v>476013.79100000008</v>
      </c>
      <c r="CT49" s="129">
        <v>183676.97748447498</v>
      </c>
      <c r="CU49" s="129">
        <f t="shared" si="196"/>
        <v>183676.97748447498</v>
      </c>
      <c r="CV49" s="129">
        <f t="shared" si="197"/>
        <v>358954</v>
      </c>
      <c r="CW49" s="129">
        <f t="shared" si="198"/>
        <v>271315.4887422375</v>
      </c>
      <c r="CX49" s="123"/>
      <c r="CY49" s="129">
        <v>334945.14240000001</v>
      </c>
      <c r="CZ49" s="129">
        <v>466493.51518000005</v>
      </c>
      <c r="DA49" s="129">
        <v>147473.5549892</v>
      </c>
      <c r="DB49" s="129">
        <f t="shared" si="199"/>
        <v>147473.5549892</v>
      </c>
      <c r="DC49" s="129">
        <f t="shared" si="200"/>
        <v>316304</v>
      </c>
      <c r="DD49" s="129">
        <f t="shared" si="201"/>
        <v>231888.77749459998</v>
      </c>
      <c r="DE49" s="123"/>
      <c r="DF49" s="129">
        <v>176184.57286691846</v>
      </c>
      <c r="DG49" s="129">
        <v>457163.64487640001</v>
      </c>
      <c r="DH49" s="129">
        <v>77572.599228530307</v>
      </c>
      <c r="DI49" s="129">
        <f>+IF(DF49="N/A","N/A",MIN(DF49:DH49))</f>
        <v>77572.599228530307</v>
      </c>
      <c r="DJ49" s="129">
        <f>+IF(DF49="N/A","N/A",ROUND(AVERAGE(DF49:DH49),0))</f>
        <v>236974</v>
      </c>
      <c r="DK49" s="129">
        <f t="shared" ref="DK49" si="240">+IF(DI49="N/A","N/A",AVERAGE(DI49:DJ49))</f>
        <v>157273.29961426515</v>
      </c>
      <c r="DL49" s="123"/>
      <c r="DM49" s="129">
        <v>297356.11392000003</v>
      </c>
      <c r="DN49" s="129">
        <v>530309.82805662393</v>
      </c>
      <c r="DO49" s="129">
        <v>130923.41899136001</v>
      </c>
      <c r="DP49" s="129">
        <f>+IF(DM49="N/A","N/A",MIN(DM49:DO49))</f>
        <v>130923.41899136001</v>
      </c>
      <c r="DQ49" s="129">
        <f>+IF(DM49="N/A","N/A",ROUND(AVERAGE(DM49:DO49),0))</f>
        <v>319530</v>
      </c>
      <c r="DR49" s="129">
        <f t="shared" ref="DR49" si="241">+IF(DP49="N/A","N/A",AVERAGE(DP49:DQ49))</f>
        <v>225226.70949568</v>
      </c>
      <c r="DS49" s="123"/>
      <c r="DT49" s="129">
        <v>185183.70113321033</v>
      </c>
      <c r="DU49" s="129">
        <v>684099.67819304485</v>
      </c>
      <c r="DV49" s="129">
        <v>81534.84041144306</v>
      </c>
      <c r="DW49" s="129">
        <f t="shared" si="208"/>
        <v>81534.84041144306</v>
      </c>
      <c r="DX49" s="129">
        <f t="shared" si="209"/>
        <v>316939</v>
      </c>
      <c r="DY49" s="129">
        <f t="shared" si="210"/>
        <v>199236.92020572152</v>
      </c>
      <c r="DZ49" s="4"/>
      <c r="EA49" s="129">
        <v>169502.0789149185</v>
      </c>
      <c r="EB49" s="129">
        <v>457163.64487640001</v>
      </c>
      <c r="EC49" s="129">
        <v>74630.352828914329</v>
      </c>
      <c r="ED49" s="129">
        <f>+IF(EA49="N/A","N/A",MIN(EA49:EC49))</f>
        <v>74630.352828914329</v>
      </c>
      <c r="EE49" s="129">
        <f>+IF(EA49="N/A","N/A",ROUND(AVERAGE(EA49:EC49),0))</f>
        <v>233765</v>
      </c>
      <c r="EF49" s="129">
        <f t="shared" ref="EF49" si="242">+IF(ED49="N/A","N/A",AVERAGE(ED49:EE49))</f>
        <v>154197.67641445715</v>
      </c>
      <c r="EG49" s="123"/>
      <c r="EH49" s="129">
        <v>342462.94809600007</v>
      </c>
      <c r="EI49" s="129">
        <v>576026.19254426402</v>
      </c>
      <c r="EJ49" s="129">
        <v>150783.58218876802</v>
      </c>
      <c r="EK49" s="129">
        <f t="shared" si="227"/>
        <v>150783.58218876802</v>
      </c>
      <c r="EL49" s="129">
        <f t="shared" si="228"/>
        <v>356424</v>
      </c>
      <c r="EM49" s="129">
        <f t="shared" si="229"/>
        <v>253603.79109438401</v>
      </c>
      <c r="EN49" s="123"/>
      <c r="EO49" s="129">
        <v>388039.64512800006</v>
      </c>
      <c r="EP49" s="129">
        <v>973484.2653998062</v>
      </c>
      <c r="EQ49" s="129">
        <v>170850.62208614903</v>
      </c>
      <c r="ER49" s="129">
        <f t="shared" si="230"/>
        <v>170850.62208614903</v>
      </c>
      <c r="ES49" s="129">
        <f t="shared" si="231"/>
        <v>510792</v>
      </c>
      <c r="ET49" s="129">
        <f t="shared" si="232"/>
        <v>340821.31104307453</v>
      </c>
      <c r="EU49" s="123"/>
      <c r="EV49" s="129">
        <v>368756.47351776005</v>
      </c>
      <c r="EW49" s="129">
        <v>944279.73743781203</v>
      </c>
      <c r="EX49" s="129">
        <v>162360.40231925709</v>
      </c>
      <c r="EY49" s="129">
        <f t="shared" si="233"/>
        <v>162360.40231925709</v>
      </c>
      <c r="EZ49" s="129">
        <f t="shared" si="234"/>
        <v>491799</v>
      </c>
      <c r="FA49" s="129">
        <f t="shared" si="235"/>
        <v>327079.70115962857</v>
      </c>
    </row>
    <row r="50" spans="1:157" ht="13.5" thickBot="1" x14ac:dyDescent="0.25">
      <c r="A50" s="21">
        <v>37</v>
      </c>
      <c r="B50" s="20" t="s">
        <v>194</v>
      </c>
      <c r="C50" s="31">
        <v>1</v>
      </c>
      <c r="E50" s="129">
        <v>48141.128503252803</v>
      </c>
      <c r="F50" s="129">
        <v>84784</v>
      </c>
      <c r="G50" s="129">
        <v>21196.137703911347</v>
      </c>
      <c r="H50" s="129">
        <f t="shared" si="160"/>
        <v>21196.137703911347</v>
      </c>
      <c r="I50" s="129">
        <f t="shared" si="161"/>
        <v>51374</v>
      </c>
      <c r="J50" s="129">
        <f t="shared" si="162"/>
        <v>36285.068851955672</v>
      </c>
      <c r="L50" s="129">
        <v>49826.068000866653</v>
      </c>
      <c r="M50" s="129">
        <v>84784</v>
      </c>
      <c r="N50" s="163" t="s">
        <v>8</v>
      </c>
      <c r="O50" s="129">
        <f t="shared" si="163"/>
        <v>49826.068000866653</v>
      </c>
      <c r="P50" s="129">
        <f t="shared" si="164"/>
        <v>67305</v>
      </c>
      <c r="Q50" s="129">
        <f t="shared" si="165"/>
        <v>58565.534000433327</v>
      </c>
      <c r="S50" s="129">
        <v>40962.3742934396</v>
      </c>
      <c r="T50" s="129">
        <v>72914.240000000005</v>
      </c>
      <c r="U50" s="129">
        <v>18035.392048282341</v>
      </c>
      <c r="V50" s="129">
        <f t="shared" si="166"/>
        <v>18035.392048282341</v>
      </c>
      <c r="W50" s="129">
        <f t="shared" si="167"/>
        <v>43971</v>
      </c>
      <c r="X50" s="129">
        <f t="shared" si="168"/>
        <v>31003.196024141173</v>
      </c>
      <c r="Z50" s="129">
        <v>120242.02499999999</v>
      </c>
      <c r="AA50" s="129">
        <v>161089.60000000001</v>
      </c>
      <c r="AB50" s="129">
        <v>52941.561590625002</v>
      </c>
      <c r="AC50" s="129">
        <f t="shared" si="169"/>
        <v>52941.561590625002</v>
      </c>
      <c r="AD50" s="129">
        <f t="shared" si="170"/>
        <v>111424</v>
      </c>
      <c r="AE50" s="129">
        <f t="shared" si="171"/>
        <v>82182.780795312501</v>
      </c>
      <c r="AG50" s="129">
        <v>83041.274999999994</v>
      </c>
      <c r="AH50" s="129">
        <v>80544.800000000003</v>
      </c>
      <c r="AI50" s="129">
        <v>36562.381371875003</v>
      </c>
      <c r="AJ50" s="129">
        <f t="shared" si="172"/>
        <v>36562.381371875003</v>
      </c>
      <c r="AK50" s="129">
        <f t="shared" si="173"/>
        <v>66716</v>
      </c>
      <c r="AL50" s="129">
        <f t="shared" si="174"/>
        <v>51639.190685937501</v>
      </c>
      <c r="AM50" s="123"/>
      <c r="AN50" s="163" t="s">
        <v>8</v>
      </c>
      <c r="AO50" s="163" t="s">
        <v>8</v>
      </c>
      <c r="AP50" s="163" t="s">
        <v>8</v>
      </c>
      <c r="AQ50" s="163" t="s">
        <v>8</v>
      </c>
      <c r="AR50" s="163" t="s">
        <v>8</v>
      </c>
      <c r="AS50" s="163" t="s">
        <v>8</v>
      </c>
      <c r="AT50" s="123"/>
      <c r="AU50" s="163" t="s">
        <v>8</v>
      </c>
      <c r="AV50" s="163" t="s">
        <v>8</v>
      </c>
      <c r="AW50" s="163" t="s">
        <v>8</v>
      </c>
      <c r="AX50" s="163" t="s">
        <v>8</v>
      </c>
      <c r="AY50" s="163" t="s">
        <v>8</v>
      </c>
      <c r="AZ50" s="163" t="s">
        <v>8</v>
      </c>
      <c r="BA50" s="123"/>
      <c r="BB50" s="129">
        <v>69739.534955057534</v>
      </c>
      <c r="BC50" s="129">
        <v>170754.97600000002</v>
      </c>
      <c r="BD50" s="129">
        <v>30705.736077920537</v>
      </c>
      <c r="BE50" s="129">
        <f t="shared" si="181"/>
        <v>30705.736077920537</v>
      </c>
      <c r="BF50" s="129">
        <f t="shared" si="182"/>
        <v>90400</v>
      </c>
      <c r="BG50" s="129">
        <f t="shared" si="183"/>
        <v>60552.868038960267</v>
      </c>
      <c r="BH50" s="123"/>
      <c r="BI50" s="163" t="s">
        <v>8</v>
      </c>
      <c r="BJ50" s="163" t="s">
        <v>8</v>
      </c>
      <c r="BK50" s="163" t="s">
        <v>8</v>
      </c>
      <c r="BL50" s="163" t="s">
        <v>8</v>
      </c>
      <c r="BM50" s="163" t="s">
        <v>8</v>
      </c>
      <c r="BN50" s="163" t="s">
        <v>8</v>
      </c>
      <c r="BO50" s="123"/>
      <c r="BP50" s="129">
        <v>55429.654559528761</v>
      </c>
      <c r="BQ50" s="129">
        <v>83088.319999999992</v>
      </c>
      <c r="BR50" s="129">
        <v>24405.214988772517</v>
      </c>
      <c r="BS50" s="129">
        <f t="shared" si="224"/>
        <v>24405.214988772517</v>
      </c>
      <c r="BT50" s="129">
        <f t="shared" si="225"/>
        <v>54308</v>
      </c>
      <c r="BU50" s="129">
        <f t="shared" si="226"/>
        <v>39356.607494386262</v>
      </c>
      <c r="BW50" s="129">
        <v>58619.064559528771</v>
      </c>
      <c r="BX50" s="129">
        <v>95551.567999999985</v>
      </c>
      <c r="BY50" s="129">
        <v>25809.485633355856</v>
      </c>
      <c r="BZ50" s="129">
        <f t="shared" si="187"/>
        <v>25809.485633355856</v>
      </c>
      <c r="CA50" s="129">
        <f t="shared" si="188"/>
        <v>59993</v>
      </c>
      <c r="CB50" s="129">
        <f t="shared" si="189"/>
        <v>42901.242816677928</v>
      </c>
      <c r="CC50" s="123"/>
      <c r="CD50" s="163" t="s">
        <v>8</v>
      </c>
      <c r="CE50" s="163" t="s">
        <v>8</v>
      </c>
      <c r="CF50" s="163" t="s">
        <v>8</v>
      </c>
      <c r="CG50" s="163" t="s">
        <v>8</v>
      </c>
      <c r="CH50" s="163" t="s">
        <v>8</v>
      </c>
      <c r="CI50" s="163" t="s">
        <v>8</v>
      </c>
      <c r="CJ50" s="123"/>
      <c r="CK50" s="129">
        <v>103393.62000000001</v>
      </c>
      <c r="CL50" s="129">
        <v>93262.400000000009</v>
      </c>
      <c r="CM50" s="129">
        <v>45523.349272500003</v>
      </c>
      <c r="CN50" s="129">
        <f t="shared" si="193"/>
        <v>45523.349272500003</v>
      </c>
      <c r="CO50" s="129">
        <f t="shared" si="194"/>
        <v>80726</v>
      </c>
      <c r="CP50" s="129">
        <f t="shared" si="195"/>
        <v>63124.674636249998</v>
      </c>
      <c r="CQ50" s="123"/>
      <c r="CR50" s="129">
        <v>113502.66299999999</v>
      </c>
      <c r="CS50" s="129">
        <v>101656.01600000002</v>
      </c>
      <c r="CT50" s="129">
        <v>49974.276663374992</v>
      </c>
      <c r="CU50" s="129">
        <f t="shared" si="196"/>
        <v>49974.276663374992</v>
      </c>
      <c r="CV50" s="129">
        <f t="shared" si="197"/>
        <v>88378</v>
      </c>
      <c r="CW50" s="129">
        <f t="shared" si="198"/>
        <v>69176.1383316875</v>
      </c>
      <c r="CX50" s="123"/>
      <c r="CY50" s="129">
        <v>89914.896000000008</v>
      </c>
      <c r="CZ50" s="129">
        <v>99622.895680000016</v>
      </c>
      <c r="DA50" s="129">
        <v>39588.779417999998</v>
      </c>
      <c r="DB50" s="129">
        <f t="shared" si="199"/>
        <v>39588.779417999998</v>
      </c>
      <c r="DC50" s="129">
        <f t="shared" si="200"/>
        <v>76376</v>
      </c>
      <c r="DD50" s="129">
        <f t="shared" si="201"/>
        <v>57982.389708999995</v>
      </c>
      <c r="DE50" s="123"/>
      <c r="DF50" s="163" t="s">
        <v>8</v>
      </c>
      <c r="DG50" s="163" t="s">
        <v>8</v>
      </c>
      <c r="DH50" s="163" t="s">
        <v>8</v>
      </c>
      <c r="DI50" s="163" t="s">
        <v>8</v>
      </c>
      <c r="DJ50" s="163" t="s">
        <v>8</v>
      </c>
      <c r="DK50" s="163" t="s">
        <v>8</v>
      </c>
      <c r="DL50" s="123"/>
      <c r="DM50" s="163" t="s">
        <v>8</v>
      </c>
      <c r="DN50" s="163" t="s">
        <v>8</v>
      </c>
      <c r="DO50" s="163" t="s">
        <v>8</v>
      </c>
      <c r="DP50" s="163" t="s">
        <v>8</v>
      </c>
      <c r="DQ50" s="163" t="s">
        <v>8</v>
      </c>
      <c r="DR50" s="163" t="s">
        <v>8</v>
      </c>
      <c r="DS50" s="123"/>
      <c r="DT50" s="129">
        <v>53360.698159528765</v>
      </c>
      <c r="DU50" s="129">
        <v>100923</v>
      </c>
      <c r="DV50" s="129">
        <v>23494.270727155854</v>
      </c>
      <c r="DW50" s="129">
        <f t="shared" si="208"/>
        <v>23494.270727155854</v>
      </c>
      <c r="DX50" s="129">
        <f t="shared" si="209"/>
        <v>59259</v>
      </c>
      <c r="DY50" s="129">
        <f t="shared" si="210"/>
        <v>41376.635363577923</v>
      </c>
      <c r="DZ50" s="174"/>
      <c r="EA50" s="163" t="s">
        <v>8</v>
      </c>
      <c r="EB50" s="163" t="s">
        <v>8</v>
      </c>
      <c r="EC50" s="163" t="s">
        <v>8</v>
      </c>
      <c r="ED50" s="163" t="s">
        <v>8</v>
      </c>
      <c r="EE50" s="163" t="s">
        <v>8</v>
      </c>
      <c r="EF50" s="163" t="s">
        <v>8</v>
      </c>
      <c r="EG50" s="123"/>
      <c r="EH50" s="129">
        <v>78901.2</v>
      </c>
      <c r="EI50" s="129">
        <v>588733</v>
      </c>
      <c r="EJ50" s="129">
        <v>34739.540849999998</v>
      </c>
      <c r="EK50" s="129">
        <f t="shared" si="227"/>
        <v>34739.540849999998</v>
      </c>
      <c r="EL50" s="129">
        <f t="shared" si="228"/>
        <v>234125</v>
      </c>
      <c r="EM50" s="129">
        <f t="shared" si="229"/>
        <v>134432.270425</v>
      </c>
      <c r="EN50" s="123"/>
      <c r="EO50" s="129">
        <v>105145.85412</v>
      </c>
      <c r="EP50" s="129">
        <v>994958.77</v>
      </c>
      <c r="EQ50" s="129">
        <v>46294.843353585005</v>
      </c>
      <c r="ER50" s="129">
        <f t="shared" si="230"/>
        <v>46294.843353585005</v>
      </c>
      <c r="ES50" s="129">
        <f t="shared" si="231"/>
        <v>382133</v>
      </c>
      <c r="ET50" s="129">
        <f t="shared" si="232"/>
        <v>214213.9216767925</v>
      </c>
      <c r="EU50" s="123"/>
      <c r="EV50" s="129">
        <v>99614.185790400006</v>
      </c>
      <c r="EW50" s="129">
        <v>965110.00690000004</v>
      </c>
      <c r="EX50" s="129">
        <v>43859.295885298205</v>
      </c>
      <c r="EY50" s="129">
        <f t="shared" si="233"/>
        <v>43859.295885298205</v>
      </c>
      <c r="EZ50" s="129">
        <f t="shared" si="234"/>
        <v>369528</v>
      </c>
      <c r="FA50" s="129">
        <f t="shared" si="235"/>
        <v>206693.64794264911</v>
      </c>
    </row>
    <row r="51" spans="1:157" ht="13.5" thickBot="1" x14ac:dyDescent="0.25">
      <c r="A51" s="21">
        <v>38</v>
      </c>
      <c r="B51" s="20" t="s">
        <v>195</v>
      </c>
      <c r="C51" s="31">
        <v>1</v>
      </c>
      <c r="E51" s="129">
        <v>49085.165490070409</v>
      </c>
      <c r="F51" s="129">
        <v>90995</v>
      </c>
      <c r="G51" s="129">
        <v>21611.789322232253</v>
      </c>
      <c r="H51" s="129">
        <f t="shared" si="160"/>
        <v>21611.789322232253</v>
      </c>
      <c r="I51" s="129">
        <f t="shared" si="161"/>
        <v>53897</v>
      </c>
      <c r="J51" s="129">
        <f t="shared" si="162"/>
        <v>37754.394661116123</v>
      </c>
      <c r="L51" s="129">
        <v>50803.146282222871</v>
      </c>
      <c r="M51" s="129">
        <v>90995</v>
      </c>
      <c r="N51" s="163" t="s">
        <v>8</v>
      </c>
      <c r="O51" s="129">
        <f t="shared" si="163"/>
        <v>50803.146282222871</v>
      </c>
      <c r="P51" s="129">
        <f t="shared" si="164"/>
        <v>70899</v>
      </c>
      <c r="Q51" s="129">
        <f t="shared" si="165"/>
        <v>60851.073141111439</v>
      </c>
      <c r="S51" s="129">
        <v>40322.967554552801</v>
      </c>
      <c r="T51" s="129">
        <v>78255.7</v>
      </c>
      <c r="U51" s="129">
        <v>17753.866589539979</v>
      </c>
      <c r="V51" s="129">
        <f t="shared" si="166"/>
        <v>17753.866589539979</v>
      </c>
      <c r="W51" s="129">
        <f t="shared" si="167"/>
        <v>45444</v>
      </c>
      <c r="X51" s="129">
        <f t="shared" si="168"/>
        <v>31598.933294769988</v>
      </c>
      <c r="Z51" s="129">
        <v>105705.27</v>
      </c>
      <c r="AA51" s="129">
        <v>172890.5</v>
      </c>
      <c r="AB51" s="129">
        <v>46541.149503750006</v>
      </c>
      <c r="AC51" s="129">
        <f t="shared" si="169"/>
        <v>46541.149503750006</v>
      </c>
      <c r="AD51" s="129">
        <f t="shared" si="170"/>
        <v>108379</v>
      </c>
      <c r="AE51" s="129">
        <f t="shared" si="171"/>
        <v>77460.074751874999</v>
      </c>
      <c r="AG51" s="129">
        <v>73555.169999999984</v>
      </c>
      <c r="AH51" s="129">
        <v>86445.25</v>
      </c>
      <c r="AI51" s="129">
        <v>32385.728391249995</v>
      </c>
      <c r="AJ51" s="129">
        <f t="shared" si="172"/>
        <v>32385.728391249995</v>
      </c>
      <c r="AK51" s="129">
        <f t="shared" si="173"/>
        <v>64129</v>
      </c>
      <c r="AL51" s="129">
        <f t="shared" si="174"/>
        <v>48257.364195624999</v>
      </c>
      <c r="AM51" s="123"/>
      <c r="AN51" s="129">
        <v>51023.136121483447</v>
      </c>
      <c r="AO51" s="129">
        <v>84716.345000000001</v>
      </c>
      <c r="AP51" s="129">
        <v>22465.061641488148</v>
      </c>
      <c r="AQ51" s="129">
        <f>+IF(AN51="N/A","N/A",MIN(AN51:AP51))</f>
        <v>22465.061641488148</v>
      </c>
      <c r="AR51" s="129">
        <f>+IF(AN51="N/A","N/A",ROUND(AVERAGE(AN51:AP51),0))</f>
        <v>52735</v>
      </c>
      <c r="AS51" s="129">
        <f t="shared" ref="AS51" si="243">+IF(AQ51="N/A","N/A",AVERAGE(AQ51:AR51))</f>
        <v>37600.030820744076</v>
      </c>
      <c r="AT51" s="123"/>
      <c r="AU51" s="129">
        <v>53562.736861483441</v>
      </c>
      <c r="AV51" s="129">
        <v>96576.633299999987</v>
      </c>
      <c r="AW51" s="129">
        <v>23583.22668397065</v>
      </c>
      <c r="AX51" s="129">
        <f>+IF(AU51="N/A","N/A",MIN(AU51:AW51))</f>
        <v>23583.22668397065</v>
      </c>
      <c r="AY51" s="129">
        <f>+IF(AU51="N/A","N/A",ROUND(AVERAGE(AU51:AW51),0))</f>
        <v>57908</v>
      </c>
      <c r="AZ51" s="129">
        <f t="shared" ref="AZ51" si="244">+IF(AX51="N/A","N/A",AVERAGE(AX51:AY51))</f>
        <v>40745.613341985329</v>
      </c>
      <c r="BA51" s="123"/>
      <c r="BB51" s="129">
        <v>68506.994414463581</v>
      </c>
      <c r="BC51" s="129">
        <v>183263.93000000002</v>
      </c>
      <c r="BD51" s="129">
        <v>30163.05874906819</v>
      </c>
      <c r="BE51" s="129">
        <f t="shared" si="181"/>
        <v>30163.05874906819</v>
      </c>
      <c r="BF51" s="129">
        <f t="shared" si="182"/>
        <v>93978</v>
      </c>
      <c r="BG51" s="129">
        <f t="shared" si="183"/>
        <v>62070.529374534097</v>
      </c>
      <c r="BH51" s="123"/>
      <c r="BI51" s="129">
        <v>53222.788395283445</v>
      </c>
      <c r="BJ51" s="129">
        <v>89816.268968999997</v>
      </c>
      <c r="BK51" s="129">
        <v>23433.550207206674</v>
      </c>
      <c r="BL51" s="129">
        <f>+IF(BI51="N/A","N/A",MIN(BI51:BK51))</f>
        <v>23433.550207206674</v>
      </c>
      <c r="BM51" s="129">
        <f>+IF(BI51="N/A","N/A",ROUND(AVERAGE(BI51:BK51),0))</f>
        <v>55491</v>
      </c>
      <c r="BN51" s="129">
        <f t="shared" ref="BN51" si="245">+IF(BL51="N/A","N/A",AVERAGE(BL51:BM51))</f>
        <v>39462.275103603337</v>
      </c>
      <c r="BO51" s="123"/>
      <c r="BP51" s="129">
        <v>55478.24532923178</v>
      </c>
      <c r="BQ51" s="129">
        <v>89175.099999999991</v>
      </c>
      <c r="BR51" s="129">
        <v>24426.609099749676</v>
      </c>
      <c r="BS51" s="129">
        <f t="shared" si="224"/>
        <v>24426.609099749676</v>
      </c>
      <c r="BT51" s="129">
        <f t="shared" si="225"/>
        <v>56360</v>
      </c>
      <c r="BU51" s="129">
        <f t="shared" si="226"/>
        <v>40393.30454987484</v>
      </c>
      <c r="BW51" s="129">
        <v>58458.033329231781</v>
      </c>
      <c r="BX51" s="129">
        <v>102551.36499999998</v>
      </c>
      <c r="BY51" s="129">
        <v>25738.58492458301</v>
      </c>
      <c r="BZ51" s="129">
        <f t="shared" si="187"/>
        <v>25738.58492458301</v>
      </c>
      <c r="CA51" s="129">
        <f t="shared" si="188"/>
        <v>62249</v>
      </c>
      <c r="CB51" s="129">
        <f t="shared" si="189"/>
        <v>43993.792462291502</v>
      </c>
      <c r="CC51" s="123"/>
      <c r="CD51" s="129">
        <v>83091.496923000013</v>
      </c>
      <c r="CE51" s="129">
        <v>118557.47503908</v>
      </c>
      <c r="CF51" s="129">
        <v>36584.493666055881</v>
      </c>
      <c r="CG51" s="129">
        <f>+IF(CD51="N/A","N/A",MIN(CD51:CF51))</f>
        <v>36584.493666055881</v>
      </c>
      <c r="CH51" s="129">
        <f>+IF(CD51="N/A","N/A",ROUND(AVERAGE(CD51:CF51),0))</f>
        <v>79411</v>
      </c>
      <c r="CI51" s="129">
        <f t="shared" ref="CI51" si="246">+IF(CG51="N/A","N/A",AVERAGE(CG51:CH51))</f>
        <v>57997.746833027937</v>
      </c>
      <c r="CJ51" s="123"/>
      <c r="CK51" s="129">
        <v>89964.215999999986</v>
      </c>
      <c r="CL51" s="129">
        <v>100094.50000000001</v>
      </c>
      <c r="CM51" s="129">
        <v>39610.494602999999</v>
      </c>
      <c r="CN51" s="129">
        <f t="shared" si="193"/>
        <v>39610.494602999999</v>
      </c>
      <c r="CO51" s="129">
        <f t="shared" si="194"/>
        <v>76556</v>
      </c>
      <c r="CP51" s="129">
        <f t="shared" si="195"/>
        <v>58083.2473015</v>
      </c>
      <c r="CQ51" s="123"/>
      <c r="CR51" s="129">
        <v>99408.848399999988</v>
      </c>
      <c r="CS51" s="129">
        <v>109103.00500000002</v>
      </c>
      <c r="CT51" s="129">
        <v>43768.887543450001</v>
      </c>
      <c r="CU51" s="129">
        <f t="shared" si="196"/>
        <v>43768.887543450001</v>
      </c>
      <c r="CV51" s="129">
        <f t="shared" si="197"/>
        <v>84094</v>
      </c>
      <c r="CW51" s="129">
        <f t="shared" si="198"/>
        <v>63931.443771724997</v>
      </c>
      <c r="CX51" s="123"/>
      <c r="CY51" s="129">
        <v>77371.372800000012</v>
      </c>
      <c r="CZ51" s="129">
        <v>106920.94490000002</v>
      </c>
      <c r="DA51" s="129">
        <v>34065.970682400002</v>
      </c>
      <c r="DB51" s="129">
        <f t="shared" si="199"/>
        <v>34065.970682400002</v>
      </c>
      <c r="DC51" s="129">
        <f t="shared" si="200"/>
        <v>72786</v>
      </c>
      <c r="DD51" s="129">
        <f t="shared" si="201"/>
        <v>53425.985341200001</v>
      </c>
      <c r="DE51" s="123"/>
      <c r="DF51" s="129">
        <v>51186.032041483442</v>
      </c>
      <c r="DG51" s="129">
        <v>104782.52600200001</v>
      </c>
      <c r="DH51" s="129">
        <v>22536.783357598146</v>
      </c>
      <c r="DI51" s="129">
        <f>+IF(DF51="N/A","N/A",MIN(DF51:DH51))</f>
        <v>22536.783357598146</v>
      </c>
      <c r="DJ51" s="129">
        <f>+IF(DF51="N/A","N/A",ROUND(AVERAGE(DF51:DH51),0))</f>
        <v>59502</v>
      </c>
      <c r="DK51" s="129">
        <f t="shared" ref="DK51:DK52" si="247">+IF(DI51="N/A","N/A",AVERAGE(DI51:DJ51))</f>
        <v>41019.391678799075</v>
      </c>
      <c r="DL51" s="123"/>
      <c r="DM51" s="129">
        <v>67297.098240000021</v>
      </c>
      <c r="DN51" s="129">
        <v>121547.73016232</v>
      </c>
      <c r="DO51" s="129">
        <v>29630.351545920006</v>
      </c>
      <c r="DP51" s="129">
        <f>+IF(DM51="N/A","N/A",MIN(DM51:DO51))</f>
        <v>29630.351545920006</v>
      </c>
      <c r="DQ51" s="129">
        <f>+IF(DM51="N/A","N/A",ROUND(AVERAGE(DM51:DO51),0))</f>
        <v>72825</v>
      </c>
      <c r="DR51" s="129">
        <f t="shared" ref="DR51:DR52" si="248">+IF(DP51="N/A","N/A",AVERAGE(DP51:DQ51))</f>
        <v>51227.675772960007</v>
      </c>
      <c r="DS51" s="123"/>
      <c r="DT51" s="129">
        <v>53545.269809231781</v>
      </c>
      <c r="DU51" s="129">
        <v>156796.57190939281</v>
      </c>
      <c r="DV51" s="129">
        <v>23575.53608642301</v>
      </c>
      <c r="DW51" s="129">
        <f t="shared" si="208"/>
        <v>23575.53608642301</v>
      </c>
      <c r="DX51" s="129">
        <f t="shared" si="209"/>
        <v>77972</v>
      </c>
      <c r="DY51" s="129">
        <f t="shared" si="210"/>
        <v>50773.768043211501</v>
      </c>
      <c r="DZ51" s="123"/>
      <c r="EA51" s="129">
        <v>49395.049897483448</v>
      </c>
      <c r="EB51" s="129">
        <v>104782.52600200001</v>
      </c>
      <c r="EC51" s="129">
        <v>21748.228844446148</v>
      </c>
      <c r="ED51" s="129">
        <f>+IF(EA51="N/A","N/A",MIN(EA51:EC51))</f>
        <v>21748.228844446148</v>
      </c>
      <c r="EE51" s="129">
        <f>+IF(EA51="N/A","N/A",ROUND(AVERAGE(EA51:EC51),0))</f>
        <v>58642</v>
      </c>
      <c r="EF51" s="129">
        <f t="shared" ref="EF51" si="249">+IF(ED51="N/A","N/A",AVERAGE(ED51:EE51))</f>
        <v>40195.114422223072</v>
      </c>
      <c r="EG51" s="123"/>
      <c r="EH51" s="129">
        <v>79386.227712000007</v>
      </c>
      <c r="EI51" s="129">
        <v>132025.98276252003</v>
      </c>
      <c r="EJ51" s="129">
        <v>34953.094509696006</v>
      </c>
      <c r="EK51" s="129">
        <f t="shared" si="227"/>
        <v>34953.094509696006</v>
      </c>
      <c r="EL51" s="129">
        <f t="shared" si="228"/>
        <v>82122</v>
      </c>
      <c r="EM51" s="129">
        <f t="shared" si="229"/>
        <v>58537.547254848003</v>
      </c>
      <c r="EN51" s="123"/>
      <c r="EO51" s="129">
        <v>91601.285616000008</v>
      </c>
      <c r="EP51" s="129">
        <v>223123.91086865883</v>
      </c>
      <c r="EQ51" s="129">
        <v>40331.282712678003</v>
      </c>
      <c r="ER51" s="129">
        <f t="shared" si="230"/>
        <v>40331.282712678003</v>
      </c>
      <c r="ES51" s="129">
        <f t="shared" si="231"/>
        <v>118352</v>
      </c>
      <c r="ET51" s="129">
        <f t="shared" si="232"/>
        <v>79341.641356339009</v>
      </c>
      <c r="EU51" s="123"/>
      <c r="EV51" s="129">
        <v>86433.182766719998</v>
      </c>
      <c r="EW51" s="129">
        <v>216430.19354259907</v>
      </c>
      <c r="EX51" s="129">
        <v>38055.810095663757</v>
      </c>
      <c r="EY51" s="129">
        <f t="shared" si="233"/>
        <v>38055.810095663757</v>
      </c>
      <c r="EZ51" s="129">
        <f t="shared" si="234"/>
        <v>113640</v>
      </c>
      <c r="FA51" s="129">
        <f t="shared" si="235"/>
        <v>75847.905047831882</v>
      </c>
    </row>
    <row r="52" spans="1:157" ht="13.5" thickBot="1" x14ac:dyDescent="0.25">
      <c r="A52" s="21">
        <v>39</v>
      </c>
      <c r="B52" s="20" t="s">
        <v>168</v>
      </c>
      <c r="C52" s="31">
        <v>1</v>
      </c>
      <c r="E52" s="129">
        <v>41839.561386806403</v>
      </c>
      <c r="F52" s="129">
        <v>73899</v>
      </c>
      <c r="G52" s="129">
        <v>18421.610215599303</v>
      </c>
      <c r="H52" s="129">
        <f t="shared" si="160"/>
        <v>18421.610215599303</v>
      </c>
      <c r="I52" s="129">
        <f t="shared" si="161"/>
        <v>44720</v>
      </c>
      <c r="J52" s="129">
        <f t="shared" si="162"/>
        <v>31570.80510779965</v>
      </c>
      <c r="L52" s="129">
        <v>43303.946035344627</v>
      </c>
      <c r="M52" s="129">
        <v>73899</v>
      </c>
      <c r="N52" s="163" t="s">
        <v>8</v>
      </c>
      <c r="O52" s="129">
        <f t="shared" si="163"/>
        <v>43303.946035344627</v>
      </c>
      <c r="P52" s="129">
        <f t="shared" si="164"/>
        <v>58601</v>
      </c>
      <c r="Q52" s="129">
        <f t="shared" si="165"/>
        <v>50952.47301767231</v>
      </c>
      <c r="S52" s="129">
        <v>31945.394477104801</v>
      </c>
      <c r="T52" s="129">
        <v>63553.14</v>
      </c>
      <c r="U52" s="129">
        <v>14065.290976648601</v>
      </c>
      <c r="V52" s="129">
        <f t="shared" si="166"/>
        <v>14065.290976648601</v>
      </c>
      <c r="W52" s="129">
        <f t="shared" si="167"/>
        <v>36521</v>
      </c>
      <c r="X52" s="129">
        <f t="shared" si="168"/>
        <v>25293.145488324299</v>
      </c>
      <c r="Z52" s="129">
        <v>68220.585000000006</v>
      </c>
      <c r="AA52" s="129">
        <v>140408.1</v>
      </c>
      <c r="AB52" s="129">
        <v>30036.955070625001</v>
      </c>
      <c r="AC52" s="129">
        <f t="shared" si="169"/>
        <v>30036.955070625001</v>
      </c>
      <c r="AD52" s="129">
        <f t="shared" si="170"/>
        <v>79555</v>
      </c>
      <c r="AE52" s="129">
        <f t="shared" si="171"/>
        <v>54795.977535312501</v>
      </c>
      <c r="AG52" s="129">
        <v>47287.035000000003</v>
      </c>
      <c r="AH52" s="129">
        <v>70204.05</v>
      </c>
      <c r="AI52" s="129">
        <v>20820.087451875002</v>
      </c>
      <c r="AJ52" s="129">
        <f t="shared" si="172"/>
        <v>20820.087451875002</v>
      </c>
      <c r="AK52" s="129">
        <f t="shared" si="173"/>
        <v>46104</v>
      </c>
      <c r="AL52" s="129">
        <f t="shared" si="174"/>
        <v>33462.043725937503</v>
      </c>
      <c r="AM52" s="123"/>
      <c r="AN52" s="163" t="s">
        <v>8</v>
      </c>
      <c r="AO52" s="163" t="s">
        <v>8</v>
      </c>
      <c r="AP52" s="163" t="s">
        <v>8</v>
      </c>
      <c r="AQ52" s="163" t="s">
        <v>8</v>
      </c>
      <c r="AR52" s="163" t="s">
        <v>8</v>
      </c>
      <c r="AS52" s="163" t="s">
        <v>8</v>
      </c>
      <c r="AT52" s="123"/>
      <c r="AU52" s="163" t="s">
        <v>8</v>
      </c>
      <c r="AV52" s="163" t="s">
        <v>8</v>
      </c>
      <c r="AW52" s="163" t="s">
        <v>8</v>
      </c>
      <c r="AX52" s="163" t="s">
        <v>8</v>
      </c>
      <c r="AY52" s="163" t="s">
        <v>8</v>
      </c>
      <c r="AZ52" s="163" t="s">
        <v>8</v>
      </c>
      <c r="BA52" s="123"/>
      <c r="BB52" s="129">
        <v>56748.188031638172</v>
      </c>
      <c r="BC52" s="129">
        <v>148832.58600000001</v>
      </c>
      <c r="BD52" s="129">
        <v>24985.754288763357</v>
      </c>
      <c r="BE52" s="129">
        <f t="shared" si="181"/>
        <v>24985.754288763357</v>
      </c>
      <c r="BF52" s="129">
        <f t="shared" si="182"/>
        <v>76856</v>
      </c>
      <c r="BG52" s="129">
        <f t="shared" si="183"/>
        <v>50920.87714438168</v>
      </c>
      <c r="BH52" s="123"/>
      <c r="BI52" s="163" t="s">
        <v>8</v>
      </c>
      <c r="BJ52" s="163" t="s">
        <v>8</v>
      </c>
      <c r="BK52" s="163" t="s">
        <v>8</v>
      </c>
      <c r="BL52" s="163" t="s">
        <v>8</v>
      </c>
      <c r="BM52" s="163" t="s">
        <v>8</v>
      </c>
      <c r="BN52" s="163" t="s">
        <v>8</v>
      </c>
      <c r="BO52" s="123"/>
      <c r="BP52" s="163" t="s">
        <v>8</v>
      </c>
      <c r="BQ52" s="163" t="s">
        <v>8</v>
      </c>
      <c r="BR52" s="163" t="s">
        <v>8</v>
      </c>
      <c r="BS52" s="163" t="s">
        <v>8</v>
      </c>
      <c r="BT52" s="163" t="s">
        <v>8</v>
      </c>
      <c r="BU52" s="163" t="s">
        <v>8</v>
      </c>
      <c r="BW52" s="129">
        <v>51899.759685276345</v>
      </c>
      <c r="BX52" s="129">
        <v>147898</v>
      </c>
      <c r="BY52" s="129">
        <v>22851.031691429798</v>
      </c>
      <c r="BZ52" s="129">
        <f t="shared" si="187"/>
        <v>22851.031691429798</v>
      </c>
      <c r="CA52" s="129">
        <f t="shared" si="188"/>
        <v>74216</v>
      </c>
      <c r="CB52" s="129">
        <f t="shared" si="189"/>
        <v>48533.515845714901</v>
      </c>
      <c r="CC52" s="123"/>
      <c r="CD52" s="163" t="s">
        <v>8</v>
      </c>
      <c r="CE52" s="163" t="s">
        <v>8</v>
      </c>
      <c r="CF52" s="163" t="s">
        <v>8</v>
      </c>
      <c r="CG52" s="163" t="s">
        <v>8</v>
      </c>
      <c r="CH52" s="163" t="s">
        <v>8</v>
      </c>
      <c r="CI52" s="163" t="s">
        <v>8</v>
      </c>
      <c r="CJ52" s="123"/>
      <c r="CK52" s="129">
        <v>61776.468000000001</v>
      </c>
      <c r="CL52" s="129">
        <v>81288.900000000009</v>
      </c>
      <c r="CM52" s="129">
        <v>27199.664056499998</v>
      </c>
      <c r="CN52" s="129">
        <f t="shared" si="193"/>
        <v>27199.664056499998</v>
      </c>
      <c r="CO52" s="129">
        <f t="shared" si="194"/>
        <v>56755</v>
      </c>
      <c r="CP52" s="129">
        <f t="shared" si="195"/>
        <v>41977.332028249999</v>
      </c>
      <c r="CQ52" s="123"/>
      <c r="CR52" s="129">
        <v>65642.938200000004</v>
      </c>
      <c r="CS52" s="129">
        <v>88604.901000000013</v>
      </c>
      <c r="CT52" s="129">
        <v>28902.038664975</v>
      </c>
      <c r="CU52" s="129">
        <f t="shared" si="196"/>
        <v>28902.038664975</v>
      </c>
      <c r="CV52" s="129">
        <f t="shared" si="197"/>
        <v>61050</v>
      </c>
      <c r="CW52" s="129">
        <f t="shared" si="198"/>
        <v>44976.0193324875</v>
      </c>
      <c r="CX52" s="123"/>
      <c r="CY52" s="129">
        <v>56621.174400000004</v>
      </c>
      <c r="CZ52" s="129">
        <v>86832.802980000008</v>
      </c>
      <c r="DA52" s="129">
        <v>24929.831245200003</v>
      </c>
      <c r="DB52" s="129">
        <f t="shared" si="199"/>
        <v>24929.831245200003</v>
      </c>
      <c r="DC52" s="129">
        <f t="shared" si="200"/>
        <v>56128</v>
      </c>
      <c r="DD52" s="129">
        <f t="shared" si="201"/>
        <v>40528.915622600005</v>
      </c>
      <c r="DE52" s="123"/>
      <c r="DF52" s="129">
        <v>43133.414052433036</v>
      </c>
      <c r="DG52" s="129">
        <v>85096.146920400002</v>
      </c>
      <c r="DH52" s="129">
        <v>18991.282762169161</v>
      </c>
      <c r="DI52" s="129">
        <f>+IF(DF52="N/A","N/A",MIN(DF52:DH52))</f>
        <v>18991.282762169161</v>
      </c>
      <c r="DJ52" s="129">
        <f>+IF(DF52="N/A","N/A",ROUND(AVERAGE(DF52:DH52),0))</f>
        <v>49074</v>
      </c>
      <c r="DK52" s="129">
        <f t="shared" si="247"/>
        <v>34032.641381084584</v>
      </c>
      <c r="DL52" s="123"/>
      <c r="DM52" s="129">
        <v>52496.93952</v>
      </c>
      <c r="DN52" s="129">
        <v>98711.530427663994</v>
      </c>
      <c r="DO52" s="129">
        <v>23113.964996160001</v>
      </c>
      <c r="DP52" s="129">
        <f>+IF(DM52="N/A","N/A",MIN(DM52:DO52))</f>
        <v>23113.964996160001</v>
      </c>
      <c r="DQ52" s="129">
        <f>+IF(DM52="N/A","N/A",ROUND(AVERAGE(DM52:DO52),0))</f>
        <v>58107</v>
      </c>
      <c r="DR52" s="129">
        <f t="shared" si="248"/>
        <v>40610.482498080004</v>
      </c>
      <c r="DS52" s="123"/>
      <c r="DT52" s="129">
        <v>45866.156805276347</v>
      </c>
      <c r="DU52" s="129">
        <v>127337.87425168656</v>
      </c>
      <c r="DV52" s="129">
        <v>20194.486623389799</v>
      </c>
      <c r="DW52" s="129">
        <f t="shared" si="208"/>
        <v>20194.486623389799</v>
      </c>
      <c r="DX52" s="129">
        <f t="shared" si="209"/>
        <v>64466</v>
      </c>
      <c r="DY52" s="129">
        <f t="shared" si="210"/>
        <v>42330.243311694896</v>
      </c>
      <c r="DZ52" s="123"/>
      <c r="EA52" s="163" t="s">
        <v>8</v>
      </c>
      <c r="EB52" s="163" t="s">
        <v>8</v>
      </c>
      <c r="EC52" s="163" t="s">
        <v>8</v>
      </c>
      <c r="ED52" s="163" t="s">
        <v>8</v>
      </c>
      <c r="EE52" s="163" t="s">
        <v>8</v>
      </c>
      <c r="EF52" s="163" t="s">
        <v>8</v>
      </c>
      <c r="EG52" s="123"/>
      <c r="EH52" s="129">
        <v>57446.021376000004</v>
      </c>
      <c r="EI52" s="129">
        <v>148773</v>
      </c>
      <c r="EJ52" s="129">
        <v>25293.004495008001</v>
      </c>
      <c r="EK52" s="129">
        <f t="shared" si="227"/>
        <v>25293.004495008001</v>
      </c>
      <c r="EL52" s="129">
        <f t="shared" si="228"/>
        <v>77171</v>
      </c>
      <c r="EM52" s="129">
        <f t="shared" si="229"/>
        <v>51232.002247504002</v>
      </c>
      <c r="EN52" s="123"/>
      <c r="EO52" s="129">
        <v>62446.656168000001</v>
      </c>
      <c r="EP52" s="129">
        <v>251426.37</v>
      </c>
      <c r="EQ52" s="129">
        <v>27494.742321968999</v>
      </c>
      <c r="ER52" s="129">
        <f t="shared" si="230"/>
        <v>27494.742321968999</v>
      </c>
      <c r="ES52" s="129">
        <f t="shared" si="231"/>
        <v>113789</v>
      </c>
      <c r="ET52" s="129">
        <f t="shared" si="232"/>
        <v>70641.871160984505</v>
      </c>
      <c r="EU52" s="123"/>
      <c r="EV52" s="129">
        <v>60330.923674560006</v>
      </c>
      <c r="EW52" s="129">
        <v>243883.57889999999</v>
      </c>
      <c r="EX52" s="129">
        <v>26563.202936211484</v>
      </c>
      <c r="EY52" s="129">
        <f t="shared" si="233"/>
        <v>26563.202936211484</v>
      </c>
      <c r="EZ52" s="129">
        <f t="shared" si="234"/>
        <v>110259</v>
      </c>
      <c r="FA52" s="129">
        <f t="shared" si="235"/>
        <v>68411.101468105742</v>
      </c>
    </row>
    <row r="53" spans="1:157" ht="13.5" thickBot="1" x14ac:dyDescent="0.25">
      <c r="A53" s="21">
        <v>40</v>
      </c>
      <c r="B53" s="20" t="s">
        <v>197</v>
      </c>
      <c r="C53" s="31">
        <v>1</v>
      </c>
      <c r="E53" s="129">
        <v>48689.777934519996</v>
      </c>
      <c r="F53" s="129">
        <v>60899</v>
      </c>
      <c r="G53" s="129">
        <v>21437.703476419701</v>
      </c>
      <c r="H53" s="129">
        <f t="shared" si="160"/>
        <v>21437.703476419701</v>
      </c>
      <c r="I53" s="129">
        <f t="shared" si="161"/>
        <v>43675</v>
      </c>
      <c r="J53" s="129">
        <f t="shared" si="162"/>
        <v>32556.351738209851</v>
      </c>
      <c r="L53" s="129">
        <v>50393.920162228198</v>
      </c>
      <c r="M53" s="129">
        <v>60899</v>
      </c>
      <c r="N53" s="163" t="s">
        <v>8</v>
      </c>
      <c r="O53" s="129">
        <f t="shared" si="163"/>
        <v>50393.920162228198</v>
      </c>
      <c r="P53" s="129">
        <f t="shared" si="164"/>
        <v>55646</v>
      </c>
      <c r="Q53" s="129">
        <f t="shared" si="165"/>
        <v>53019.960081114099</v>
      </c>
      <c r="S53" s="129">
        <v>41982.04435289</v>
      </c>
      <c r="T53" s="129">
        <v>52373.14</v>
      </c>
      <c r="U53" s="129">
        <v>18484.34427820786</v>
      </c>
      <c r="V53" s="129">
        <f t="shared" si="166"/>
        <v>18484.34427820786</v>
      </c>
      <c r="W53" s="129">
        <f t="shared" si="167"/>
        <v>37613</v>
      </c>
      <c r="X53" s="129">
        <f t="shared" si="168"/>
        <v>28048.672139103932</v>
      </c>
      <c r="Z53" s="129">
        <v>108682.51500000001</v>
      </c>
      <c r="AA53" s="129">
        <v>115708.09999999999</v>
      </c>
      <c r="AB53" s="129">
        <v>47852.005666875004</v>
      </c>
      <c r="AC53" s="129">
        <f t="shared" si="169"/>
        <v>47852.005666875004</v>
      </c>
      <c r="AD53" s="129">
        <f t="shared" si="170"/>
        <v>90748</v>
      </c>
      <c r="AE53" s="129">
        <f t="shared" si="171"/>
        <v>69300.002833437495</v>
      </c>
      <c r="AG53" s="129">
        <v>75763.065000000002</v>
      </c>
      <c r="AH53" s="129">
        <v>57854.049999999996</v>
      </c>
      <c r="AI53" s="129">
        <v>33357.846160624998</v>
      </c>
      <c r="AJ53" s="129">
        <f t="shared" si="172"/>
        <v>33357.846160624998</v>
      </c>
      <c r="AK53" s="129">
        <f t="shared" si="173"/>
        <v>55658</v>
      </c>
      <c r="AL53" s="129">
        <f t="shared" si="174"/>
        <v>44507.923080312496</v>
      </c>
      <c r="AM53" s="123"/>
      <c r="AN53" s="163" t="s">
        <v>8</v>
      </c>
      <c r="AO53" s="163" t="s">
        <v>8</v>
      </c>
      <c r="AP53" s="163" t="s">
        <v>8</v>
      </c>
      <c r="AQ53" s="163" t="s">
        <v>8</v>
      </c>
      <c r="AR53" s="163" t="s">
        <v>8</v>
      </c>
      <c r="AS53" s="163" t="s">
        <v>8</v>
      </c>
      <c r="AT53" s="123"/>
      <c r="AU53" s="163" t="s">
        <v>8</v>
      </c>
      <c r="AV53" s="163" t="s">
        <v>8</v>
      </c>
      <c r="AW53" s="163" t="s">
        <v>8</v>
      </c>
      <c r="AX53" s="163" t="s">
        <v>8</v>
      </c>
      <c r="AY53" s="163" t="s">
        <v>8</v>
      </c>
      <c r="AZ53" s="163" t="s">
        <v>8</v>
      </c>
      <c r="BA53" s="123"/>
      <c r="BB53" s="129">
        <v>71714.336021640192</v>
      </c>
      <c r="BC53" s="129">
        <v>122650.586</v>
      </c>
      <c r="BD53" s="129">
        <v>31575.224530861331</v>
      </c>
      <c r="BE53" s="129">
        <f t="shared" si="181"/>
        <v>31575.224530861331</v>
      </c>
      <c r="BF53" s="129">
        <f t="shared" si="182"/>
        <v>75313</v>
      </c>
      <c r="BG53" s="129">
        <f t="shared" si="183"/>
        <v>53444.112265430667</v>
      </c>
      <c r="BH53" s="123"/>
      <c r="BI53" s="163" t="s">
        <v>8</v>
      </c>
      <c r="BJ53" s="163" t="s">
        <v>8</v>
      </c>
      <c r="BK53" s="163" t="s">
        <v>8</v>
      </c>
      <c r="BL53" s="163" t="s">
        <v>8</v>
      </c>
      <c r="BM53" s="163" t="s">
        <v>8</v>
      </c>
      <c r="BN53" s="163" t="s">
        <v>8</v>
      </c>
      <c r="BO53" s="123"/>
      <c r="BP53" s="129">
        <v>56693.913564820105</v>
      </c>
      <c r="BQ53" s="129">
        <v>59681.02</v>
      </c>
      <c r="BR53" s="129">
        <v>24961.857693310587</v>
      </c>
      <c r="BS53" s="129">
        <f t="shared" ref="BS53:BS58" si="250">+IF(BP53="N/A","N/A",MIN(BP53:BR53))</f>
        <v>24961.857693310587</v>
      </c>
      <c r="BT53" s="129">
        <f t="shared" ref="BT53:BT58" si="251">+IF(BP53="N/A","N/A",ROUND(AVERAGE(BP53:BR53),0))</f>
        <v>47112</v>
      </c>
      <c r="BU53" s="129">
        <f t="shared" ref="BU53:BU58" si="252">+IF(BS53="N/A","N/A",AVERAGE(BS53:BT53))</f>
        <v>36036.928846655297</v>
      </c>
      <c r="BW53" s="129">
        <v>59445.679564820108</v>
      </c>
      <c r="BX53" s="129">
        <v>68633.172999999995</v>
      </c>
      <c r="BY53" s="129">
        <v>26173.437331727255</v>
      </c>
      <c r="BZ53" s="129">
        <f t="shared" si="187"/>
        <v>26173.437331727255</v>
      </c>
      <c r="CA53" s="129">
        <f t="shared" si="188"/>
        <v>51417</v>
      </c>
      <c r="CB53" s="129">
        <f t="shared" si="189"/>
        <v>38795.218665863627</v>
      </c>
      <c r="CC53" s="123"/>
      <c r="CD53" s="163" t="s">
        <v>8</v>
      </c>
      <c r="CE53" s="163" t="s">
        <v>8</v>
      </c>
      <c r="CF53" s="163" t="s">
        <v>8</v>
      </c>
      <c r="CG53" s="163" t="s">
        <v>8</v>
      </c>
      <c r="CH53" s="163" t="s">
        <v>8</v>
      </c>
      <c r="CI53" s="163" t="s">
        <v>8</v>
      </c>
      <c r="CJ53" s="123"/>
      <c r="CK53" s="129">
        <v>94146.012000000017</v>
      </c>
      <c r="CL53" s="129">
        <v>66988.900000000009</v>
      </c>
      <c r="CM53" s="129">
        <v>41451.704533500008</v>
      </c>
      <c r="CN53" s="129">
        <f t="shared" si="193"/>
        <v>41451.704533500008</v>
      </c>
      <c r="CO53" s="129">
        <f t="shared" si="194"/>
        <v>67529</v>
      </c>
      <c r="CP53" s="129">
        <f t="shared" si="195"/>
        <v>54490.352266750007</v>
      </c>
      <c r="CQ53" s="123"/>
      <c r="CR53" s="129">
        <v>102867.91379999999</v>
      </c>
      <c r="CS53" s="129">
        <v>73017.901000000013</v>
      </c>
      <c r="CT53" s="129">
        <v>45291.885213524998</v>
      </c>
      <c r="CU53" s="129">
        <f t="shared" si="196"/>
        <v>45291.885213524998</v>
      </c>
      <c r="CV53" s="129">
        <f t="shared" si="197"/>
        <v>73726</v>
      </c>
      <c r="CW53" s="129">
        <f t="shared" si="198"/>
        <v>59508.942606762503</v>
      </c>
      <c r="CX53" s="123"/>
      <c r="CY53" s="129">
        <v>82516.809600000008</v>
      </c>
      <c r="CZ53" s="129">
        <v>71557.542980000013</v>
      </c>
      <c r="DA53" s="129">
        <v>36331.463626800003</v>
      </c>
      <c r="DB53" s="129">
        <f t="shared" si="199"/>
        <v>36331.463626800003</v>
      </c>
      <c r="DC53" s="129">
        <f t="shared" si="200"/>
        <v>63469</v>
      </c>
      <c r="DD53" s="129">
        <f t="shared" si="201"/>
        <v>49900.231813400002</v>
      </c>
      <c r="DE53" s="123"/>
      <c r="DF53" s="163" t="s">
        <v>8</v>
      </c>
      <c r="DG53" s="163" t="s">
        <v>8</v>
      </c>
      <c r="DH53" s="163" t="s">
        <v>8</v>
      </c>
      <c r="DI53" s="163" t="s">
        <v>8</v>
      </c>
      <c r="DJ53" s="163" t="s">
        <v>8</v>
      </c>
      <c r="DK53" s="163" t="s">
        <v>8</v>
      </c>
      <c r="DL53" s="123"/>
      <c r="DM53" s="163" t="s">
        <v>8</v>
      </c>
      <c r="DN53" s="163" t="s">
        <v>8</v>
      </c>
      <c r="DO53" s="163" t="s">
        <v>8</v>
      </c>
      <c r="DP53" s="163" t="s">
        <v>8</v>
      </c>
      <c r="DQ53" s="163" t="s">
        <v>8</v>
      </c>
      <c r="DR53" s="163" t="s">
        <v>8</v>
      </c>
      <c r="DS53" s="123"/>
      <c r="DT53" s="129">
        <v>54908.854924820109</v>
      </c>
      <c r="DU53" s="129">
        <v>190889</v>
      </c>
      <c r="DV53" s="129">
        <v>24175.911249607252</v>
      </c>
      <c r="DW53" s="129">
        <f t="shared" si="208"/>
        <v>24175.911249607252</v>
      </c>
      <c r="DX53" s="129">
        <f t="shared" si="209"/>
        <v>89991</v>
      </c>
      <c r="DY53" s="129">
        <f t="shared" si="210"/>
        <v>57083.455624803624</v>
      </c>
      <c r="DZ53" s="123"/>
      <c r="EA53" s="163" t="s">
        <v>8</v>
      </c>
      <c r="EB53" s="163" t="s">
        <v>8</v>
      </c>
      <c r="EC53" s="163" t="s">
        <v>8</v>
      </c>
      <c r="ED53" s="163" t="s">
        <v>8</v>
      </c>
      <c r="EE53" s="163" t="s">
        <v>8</v>
      </c>
      <c r="EF53" s="163" t="s">
        <v>8</v>
      </c>
      <c r="EG53" s="123"/>
      <c r="EH53" s="129">
        <v>66933.678383999999</v>
      </c>
      <c r="EI53" s="129">
        <v>99788</v>
      </c>
      <c r="EJ53" s="129">
        <v>29470.340811822</v>
      </c>
      <c r="EK53" s="129">
        <f t="shared" si="227"/>
        <v>29470.340811822</v>
      </c>
      <c r="EL53" s="129">
        <f t="shared" si="228"/>
        <v>65397</v>
      </c>
      <c r="EM53" s="129">
        <f t="shared" si="229"/>
        <v>47433.670405910998</v>
      </c>
      <c r="EN53" s="123"/>
      <c r="EO53" s="129">
        <v>95657.808312000037</v>
      </c>
      <c r="EP53" s="129">
        <v>168641.72</v>
      </c>
      <c r="EQ53" s="129">
        <v>42117.335851371012</v>
      </c>
      <c r="ER53" s="129">
        <f t="shared" si="230"/>
        <v>42117.335851371012</v>
      </c>
      <c r="ES53" s="129">
        <f t="shared" si="231"/>
        <v>102139</v>
      </c>
      <c r="ET53" s="129">
        <f t="shared" si="232"/>
        <v>72128.167925685499</v>
      </c>
      <c r="EU53" s="123"/>
      <c r="EV53" s="129">
        <v>90885.18364704003</v>
      </c>
      <c r="EW53" s="129">
        <v>163582.46839999998</v>
      </c>
      <c r="EX53" s="129">
        <v>40015.988983261333</v>
      </c>
      <c r="EY53" s="129">
        <f t="shared" si="233"/>
        <v>40015.988983261333</v>
      </c>
      <c r="EZ53" s="129">
        <f t="shared" si="234"/>
        <v>98161</v>
      </c>
      <c r="FA53" s="129">
        <f t="shared" si="235"/>
        <v>69088.49449163067</v>
      </c>
    </row>
    <row r="54" spans="1:157" ht="13.5" thickBot="1" x14ac:dyDescent="0.25">
      <c r="A54" s="21">
        <v>41</v>
      </c>
      <c r="B54" s="20" t="s">
        <v>198</v>
      </c>
      <c r="C54" s="31">
        <v>1</v>
      </c>
      <c r="E54" s="129">
        <v>46550.298020625603</v>
      </c>
      <c r="F54" s="129">
        <v>78431</v>
      </c>
      <c r="G54" s="129">
        <v>20495.70829933128</v>
      </c>
      <c r="H54" s="129">
        <f t="shared" si="160"/>
        <v>20495.70829933128</v>
      </c>
      <c r="I54" s="129">
        <f t="shared" si="161"/>
        <v>48492</v>
      </c>
      <c r="J54" s="129">
        <f t="shared" si="162"/>
        <v>34493.85414966564</v>
      </c>
      <c r="L54" s="129">
        <v>48179.558451347497</v>
      </c>
      <c r="M54" s="129">
        <v>78431</v>
      </c>
      <c r="N54" s="163" t="s">
        <v>8</v>
      </c>
      <c r="O54" s="129">
        <f t="shared" si="163"/>
        <v>48179.558451347497</v>
      </c>
      <c r="P54" s="129">
        <f t="shared" si="164"/>
        <v>63305</v>
      </c>
      <c r="Q54" s="129">
        <f t="shared" si="165"/>
        <v>55742.279225673745</v>
      </c>
      <c r="S54" s="129">
        <v>39909.9884454692</v>
      </c>
      <c r="T54" s="129">
        <v>67450.66</v>
      </c>
      <c r="U54" s="129">
        <v>17572.035329303042</v>
      </c>
      <c r="V54" s="129">
        <f t="shared" si="166"/>
        <v>17572.035329303042</v>
      </c>
      <c r="W54" s="129">
        <f t="shared" si="167"/>
        <v>41644</v>
      </c>
      <c r="X54" s="129">
        <f t="shared" si="168"/>
        <v>29608.017664651521</v>
      </c>
      <c r="Z54" s="129">
        <v>101470.27499999999</v>
      </c>
      <c r="AA54" s="129">
        <v>149018.9</v>
      </c>
      <c r="AB54" s="129">
        <v>44676.516496875003</v>
      </c>
      <c r="AC54" s="129">
        <f t="shared" si="169"/>
        <v>44676.516496875003</v>
      </c>
      <c r="AD54" s="129">
        <f t="shared" si="170"/>
        <v>98389</v>
      </c>
      <c r="AE54" s="129">
        <f t="shared" si="171"/>
        <v>71532.758248437502</v>
      </c>
      <c r="AG54" s="129">
        <v>71222.024999999994</v>
      </c>
      <c r="AH54" s="129">
        <v>74509.45</v>
      </c>
      <c r="AI54" s="129">
        <v>31358.464090624999</v>
      </c>
      <c r="AJ54" s="129">
        <f t="shared" si="172"/>
        <v>31358.464090624999</v>
      </c>
      <c r="AK54" s="129">
        <f t="shared" si="173"/>
        <v>59030</v>
      </c>
      <c r="AL54" s="129">
        <f t="shared" si="174"/>
        <v>45194.232045312499</v>
      </c>
      <c r="AM54" s="123"/>
      <c r="AN54" s="163" t="s">
        <v>8</v>
      </c>
      <c r="AO54" s="163" t="s">
        <v>8</v>
      </c>
      <c r="AP54" s="163" t="s">
        <v>8</v>
      </c>
      <c r="AQ54" s="163" t="s">
        <v>8</v>
      </c>
      <c r="AR54" s="163" t="s">
        <v>8</v>
      </c>
      <c r="AS54" s="163" t="s">
        <v>8</v>
      </c>
      <c r="AT54" s="123"/>
      <c r="AU54" s="163" t="s">
        <v>8</v>
      </c>
      <c r="AV54" s="163" t="s">
        <v>8</v>
      </c>
      <c r="AW54" s="163" t="s">
        <v>8</v>
      </c>
      <c r="AX54" s="163" t="s">
        <v>8</v>
      </c>
      <c r="AY54" s="163" t="s">
        <v>8</v>
      </c>
      <c r="AZ54" s="163" t="s">
        <v>8</v>
      </c>
      <c r="BA54" s="123"/>
      <c r="BB54" s="129">
        <v>65834.421684153756</v>
      </c>
      <c r="BC54" s="129">
        <v>157960.03400000001</v>
      </c>
      <c r="BD54" s="129">
        <v>28986.347247352202</v>
      </c>
      <c r="BE54" s="129">
        <f t="shared" si="181"/>
        <v>28986.347247352202</v>
      </c>
      <c r="BF54" s="129">
        <f t="shared" si="182"/>
        <v>84260</v>
      </c>
      <c r="BG54" s="129">
        <f t="shared" si="183"/>
        <v>56623.173623676099</v>
      </c>
      <c r="BH54" s="123"/>
      <c r="BI54" s="163" t="s">
        <v>8</v>
      </c>
      <c r="BJ54" s="163" t="s">
        <v>8</v>
      </c>
      <c r="BK54" s="163" t="s">
        <v>8</v>
      </c>
      <c r="BL54" s="163" t="s">
        <v>8</v>
      </c>
      <c r="BM54" s="163" t="s">
        <v>8</v>
      </c>
      <c r="BN54" s="163" t="s">
        <v>8</v>
      </c>
      <c r="BO54" s="123"/>
      <c r="BP54" s="129">
        <v>55514.974756230629</v>
      </c>
      <c r="BQ54" s="129">
        <v>76862.38</v>
      </c>
      <c r="BR54" s="129">
        <v>24442.780760378708</v>
      </c>
      <c r="BS54" s="129">
        <f t="shared" si="250"/>
        <v>24442.780760378708</v>
      </c>
      <c r="BT54" s="129">
        <f t="shared" si="251"/>
        <v>52273</v>
      </c>
      <c r="BU54" s="129">
        <f t="shared" si="252"/>
        <v>38357.890380189354</v>
      </c>
      <c r="BW54" s="129">
        <v>57993.684756230636</v>
      </c>
      <c r="BX54" s="129">
        <v>88391.736999999994</v>
      </c>
      <c r="BY54" s="129">
        <v>25534.136117462047</v>
      </c>
      <c r="BZ54" s="129">
        <f t="shared" si="187"/>
        <v>25534.136117462047</v>
      </c>
      <c r="CA54" s="129">
        <f t="shared" si="188"/>
        <v>57307</v>
      </c>
      <c r="CB54" s="129">
        <f t="shared" si="189"/>
        <v>41420.56805873102</v>
      </c>
      <c r="CC54" s="123"/>
      <c r="CD54" s="163" t="s">
        <v>8</v>
      </c>
      <c r="CE54" s="163" t="s">
        <v>8</v>
      </c>
      <c r="CF54" s="163" t="s">
        <v>8</v>
      </c>
      <c r="CG54" s="163" t="s">
        <v>8</v>
      </c>
      <c r="CH54" s="163" t="s">
        <v>8</v>
      </c>
      <c r="CI54" s="163" t="s">
        <v>8</v>
      </c>
      <c r="CJ54" s="123"/>
      <c r="CK54" s="129">
        <v>88376.22</v>
      </c>
      <c r="CL54" s="129">
        <v>86274.1</v>
      </c>
      <c r="CM54" s="129">
        <v>38911.3131975</v>
      </c>
      <c r="CN54" s="129">
        <f t="shared" si="193"/>
        <v>38911.3131975</v>
      </c>
      <c r="CO54" s="129">
        <f t="shared" si="194"/>
        <v>71187</v>
      </c>
      <c r="CP54" s="129">
        <f t="shared" si="195"/>
        <v>55049.15659875</v>
      </c>
      <c r="CQ54" s="123"/>
      <c r="CR54" s="129">
        <v>96232.653000000006</v>
      </c>
      <c r="CS54" s="129">
        <v>94038.769000000015</v>
      </c>
      <c r="CT54" s="129">
        <v>42370.435177125</v>
      </c>
      <c r="CU54" s="129">
        <f t="shared" si="196"/>
        <v>42370.435177125</v>
      </c>
      <c r="CV54" s="129">
        <f t="shared" si="197"/>
        <v>77547</v>
      </c>
      <c r="CW54" s="129">
        <f t="shared" si="198"/>
        <v>59958.717588562504</v>
      </c>
      <c r="CX54" s="123"/>
      <c r="CY54" s="129">
        <v>77900.97600000001</v>
      </c>
      <c r="CZ54" s="129">
        <v>92157.993620000008</v>
      </c>
      <c r="DA54" s="129">
        <v>34299.150558000008</v>
      </c>
      <c r="DB54" s="129">
        <f t="shared" si="199"/>
        <v>34299.150558000008</v>
      </c>
      <c r="DC54" s="129">
        <f t="shared" si="200"/>
        <v>68119</v>
      </c>
      <c r="DD54" s="129">
        <f t="shared" si="201"/>
        <v>51209.075279000004</v>
      </c>
      <c r="DE54" s="123"/>
      <c r="DF54" s="163" t="s">
        <v>8</v>
      </c>
      <c r="DG54" s="163" t="s">
        <v>8</v>
      </c>
      <c r="DH54" s="163" t="s">
        <v>8</v>
      </c>
      <c r="DI54" s="163" t="s">
        <v>8</v>
      </c>
      <c r="DJ54" s="163" t="s">
        <v>8</v>
      </c>
      <c r="DK54" s="163" t="s">
        <v>8</v>
      </c>
      <c r="DL54" s="123"/>
      <c r="DM54" s="163" t="s">
        <v>8</v>
      </c>
      <c r="DN54" s="163" t="s">
        <v>8</v>
      </c>
      <c r="DO54" s="163" t="s">
        <v>8</v>
      </c>
      <c r="DP54" s="163" t="s">
        <v>8</v>
      </c>
      <c r="DQ54" s="163" t="s">
        <v>8</v>
      </c>
      <c r="DR54" s="163" t="s">
        <v>8</v>
      </c>
      <c r="DS54" s="123"/>
      <c r="DT54" s="129">
        <v>53907.04635623064</v>
      </c>
      <c r="DU54" s="129">
        <v>158993</v>
      </c>
      <c r="DV54" s="129">
        <v>23734.823285262046</v>
      </c>
      <c r="DW54" s="129">
        <f t="shared" si="208"/>
        <v>23734.823285262046</v>
      </c>
      <c r="DX54" s="129">
        <f t="shared" si="209"/>
        <v>78878</v>
      </c>
      <c r="DY54" s="129">
        <f t="shared" si="210"/>
        <v>51306.411642631021</v>
      </c>
      <c r="DZ54" s="123"/>
      <c r="EA54" s="163" t="s">
        <v>8</v>
      </c>
      <c r="EB54" s="163" t="s">
        <v>8</v>
      </c>
      <c r="EC54" s="163" t="s">
        <v>8</v>
      </c>
      <c r="ED54" s="163" t="s">
        <v>8</v>
      </c>
      <c r="EE54" s="163" t="s">
        <v>8</v>
      </c>
      <c r="EF54" s="163" t="s">
        <v>8</v>
      </c>
      <c r="EG54" s="123"/>
      <c r="EH54" s="129">
        <v>63864.149040000004</v>
      </c>
      <c r="EI54" s="129">
        <v>96783</v>
      </c>
      <c r="EJ54" s="129">
        <v>28118.852621070004</v>
      </c>
      <c r="EK54" s="129">
        <f t="shared" si="227"/>
        <v>28118.852621070004</v>
      </c>
      <c r="EL54" s="129">
        <f t="shared" si="228"/>
        <v>62922</v>
      </c>
      <c r="EM54" s="129">
        <f t="shared" si="229"/>
        <v>45520.426310535004</v>
      </c>
      <c r="EN54" s="123"/>
      <c r="EO54" s="129">
        <v>89738.001720000015</v>
      </c>
      <c r="EP54" s="129">
        <v>163563.26999999999</v>
      </c>
      <c r="EQ54" s="129">
        <v>39510.894340635008</v>
      </c>
      <c r="ER54" s="129">
        <f t="shared" si="230"/>
        <v>39510.894340635008</v>
      </c>
      <c r="ES54" s="129">
        <f t="shared" si="231"/>
        <v>97604</v>
      </c>
      <c r="ET54" s="129">
        <f t="shared" si="232"/>
        <v>68557.447170317508</v>
      </c>
      <c r="EU54" s="123"/>
      <c r="EV54" s="129">
        <v>85438.961582400007</v>
      </c>
      <c r="EW54" s="129">
        <v>158656.3719</v>
      </c>
      <c r="EX54" s="129">
        <v>37618.062793384204</v>
      </c>
      <c r="EY54" s="129">
        <f t="shared" si="233"/>
        <v>37618.062793384204</v>
      </c>
      <c r="EZ54" s="129">
        <f t="shared" si="234"/>
        <v>93904</v>
      </c>
      <c r="FA54" s="129">
        <f t="shared" si="235"/>
        <v>65761.031396692095</v>
      </c>
    </row>
    <row r="55" spans="1:157" ht="13.5" thickBot="1" x14ac:dyDescent="0.25">
      <c r="A55" s="21">
        <v>42</v>
      </c>
      <c r="B55" s="20" t="s">
        <v>199</v>
      </c>
      <c r="C55" s="31">
        <v>1</v>
      </c>
      <c r="E55" s="129">
        <v>31875.613342545603</v>
      </c>
      <c r="F55" s="129">
        <v>75893</v>
      </c>
      <c r="G55" s="129">
        <v>14034.566924611641</v>
      </c>
      <c r="H55" s="129">
        <f t="shared" si="160"/>
        <v>14034.566924611641</v>
      </c>
      <c r="I55" s="129">
        <f t="shared" si="161"/>
        <v>40601</v>
      </c>
      <c r="J55" s="129">
        <f t="shared" si="162"/>
        <v>27317.783462305822</v>
      </c>
      <c r="L55" s="129">
        <v>32991.259809534698</v>
      </c>
      <c r="M55" s="129">
        <v>75893</v>
      </c>
      <c r="N55" s="163" t="s">
        <v>8</v>
      </c>
      <c r="O55" s="129">
        <f t="shared" si="163"/>
        <v>32991.259809534698</v>
      </c>
      <c r="P55" s="129">
        <f t="shared" si="164"/>
        <v>54442</v>
      </c>
      <c r="Q55" s="129">
        <f t="shared" si="165"/>
        <v>43716.629904767353</v>
      </c>
      <c r="S55" s="129">
        <v>25314.1019509092</v>
      </c>
      <c r="T55" s="129">
        <v>65267.979999999996</v>
      </c>
      <c r="U55" s="129">
        <v>11145.58813813573</v>
      </c>
      <c r="V55" s="129">
        <f t="shared" si="166"/>
        <v>11145.58813813573</v>
      </c>
      <c r="W55" s="129">
        <f t="shared" si="167"/>
        <v>33909</v>
      </c>
      <c r="X55" s="129">
        <f t="shared" si="168"/>
        <v>22527.294069067866</v>
      </c>
      <c r="Z55" s="129">
        <v>54679.41</v>
      </c>
      <c r="AA55" s="129">
        <v>144196.69999999998</v>
      </c>
      <c r="AB55" s="129">
        <v>24074.888561250002</v>
      </c>
      <c r="AC55" s="129">
        <f t="shared" si="169"/>
        <v>24074.888561250002</v>
      </c>
      <c r="AD55" s="129">
        <f t="shared" si="170"/>
        <v>74317</v>
      </c>
      <c r="AE55" s="129">
        <f t="shared" si="171"/>
        <v>49195.944280625001</v>
      </c>
      <c r="AG55" s="129">
        <v>38761.11</v>
      </c>
      <c r="AH55" s="129">
        <v>72098.349999999991</v>
      </c>
      <c r="AI55" s="129">
        <v>17066.193723749999</v>
      </c>
      <c r="AJ55" s="129">
        <f t="shared" si="172"/>
        <v>17066.193723749999</v>
      </c>
      <c r="AK55" s="129">
        <f t="shared" si="173"/>
        <v>42642</v>
      </c>
      <c r="AL55" s="129">
        <f t="shared" si="174"/>
        <v>29854.096861874998</v>
      </c>
      <c r="AM55" s="123"/>
      <c r="AN55" s="163" t="s">
        <v>8</v>
      </c>
      <c r="AO55" s="163" t="s">
        <v>8</v>
      </c>
      <c r="AP55" s="163" t="s">
        <v>8</v>
      </c>
      <c r="AQ55" s="163" t="s">
        <v>8</v>
      </c>
      <c r="AR55" s="163" t="s">
        <v>8</v>
      </c>
      <c r="AS55" s="163" t="s">
        <v>8</v>
      </c>
      <c r="AT55" s="123"/>
      <c r="AU55" s="163" t="s">
        <v>8</v>
      </c>
      <c r="AV55" s="163" t="s">
        <v>8</v>
      </c>
      <c r="AW55" s="163" t="s">
        <v>8</v>
      </c>
      <c r="AX55" s="163" t="s">
        <v>8</v>
      </c>
      <c r="AY55" s="163" t="s">
        <v>8</v>
      </c>
      <c r="AZ55" s="163" t="s">
        <v>8</v>
      </c>
      <c r="BA55" s="123"/>
      <c r="BB55" s="129">
        <v>45195.017036260033</v>
      </c>
      <c r="BC55" s="129">
        <v>152848.50199999998</v>
      </c>
      <c r="BD55" s="129">
        <v>19898.989375923324</v>
      </c>
      <c r="BE55" s="129">
        <f t="shared" si="181"/>
        <v>19898.989375923324</v>
      </c>
      <c r="BF55" s="129">
        <f t="shared" si="182"/>
        <v>72648</v>
      </c>
      <c r="BG55" s="129">
        <f t="shared" si="183"/>
        <v>46273.494687961662</v>
      </c>
      <c r="BH55" s="123"/>
      <c r="BI55" s="163" t="s">
        <v>8</v>
      </c>
      <c r="BJ55" s="163" t="s">
        <v>8</v>
      </c>
      <c r="BK55" s="163" t="s">
        <v>8</v>
      </c>
      <c r="BL55" s="163" t="s">
        <v>8</v>
      </c>
      <c r="BM55" s="163" t="s">
        <v>8</v>
      </c>
      <c r="BN55" s="163" t="s">
        <v>8</v>
      </c>
      <c r="BO55" s="123"/>
      <c r="BP55" s="129">
        <v>38442.251736520077</v>
      </c>
      <c r="BQ55" s="129">
        <v>74375.14</v>
      </c>
      <c r="BR55" s="129">
        <v>16925.803087491986</v>
      </c>
      <c r="BS55" s="129">
        <f t="shared" si="250"/>
        <v>16925.803087491986</v>
      </c>
      <c r="BT55" s="129">
        <f t="shared" si="251"/>
        <v>43248</v>
      </c>
      <c r="BU55" s="129">
        <f t="shared" si="252"/>
        <v>30086.901543745993</v>
      </c>
      <c r="BW55" s="129">
        <v>40563.863736520078</v>
      </c>
      <c r="BX55" s="129">
        <v>85531.410999999993</v>
      </c>
      <c r="BY55" s="129">
        <v>17859.931170991986</v>
      </c>
      <c r="BZ55" s="129">
        <f t="shared" si="187"/>
        <v>17859.931170991986</v>
      </c>
      <c r="CA55" s="129">
        <f t="shared" si="188"/>
        <v>47985</v>
      </c>
      <c r="CB55" s="129">
        <f t="shared" si="189"/>
        <v>32922.465585495993</v>
      </c>
      <c r="CC55" s="123"/>
      <c r="CD55" s="163" t="s">
        <v>8</v>
      </c>
      <c r="CE55" s="163" t="s">
        <v>8</v>
      </c>
      <c r="CF55" s="163" t="s">
        <v>8</v>
      </c>
      <c r="CG55" s="163" t="s">
        <v>8</v>
      </c>
      <c r="CH55" s="163" t="s">
        <v>8</v>
      </c>
      <c r="CI55" s="163" t="s">
        <v>8</v>
      </c>
      <c r="CJ55" s="123"/>
      <c r="CK55" s="129">
        <v>50943.528000000006</v>
      </c>
      <c r="CL55" s="129">
        <v>83482.3</v>
      </c>
      <c r="CM55" s="129">
        <v>22430.010849000002</v>
      </c>
      <c r="CN55" s="129">
        <f t="shared" si="193"/>
        <v>22430.010849000002</v>
      </c>
      <c r="CO55" s="129">
        <f t="shared" si="194"/>
        <v>52285</v>
      </c>
      <c r="CP55" s="129">
        <f t="shared" si="195"/>
        <v>37357.505424499999</v>
      </c>
      <c r="CQ55" s="123"/>
      <c r="CR55" s="129">
        <v>53185.057200000003</v>
      </c>
      <c r="CS55" s="129">
        <v>90995.707000000009</v>
      </c>
      <c r="CT55" s="129">
        <v>23416.937476350002</v>
      </c>
      <c r="CU55" s="129">
        <f t="shared" si="196"/>
        <v>23416.937476350002</v>
      </c>
      <c r="CV55" s="129">
        <f t="shared" si="197"/>
        <v>55866</v>
      </c>
      <c r="CW55" s="129">
        <f t="shared" si="198"/>
        <v>39641.468738174997</v>
      </c>
      <c r="CX55" s="123"/>
      <c r="CY55" s="129">
        <v>47864.467199999999</v>
      </c>
      <c r="CZ55" s="129">
        <v>89175.792860000001</v>
      </c>
      <c r="DA55" s="129">
        <v>21074.3260376</v>
      </c>
      <c r="DB55" s="129">
        <f t="shared" si="199"/>
        <v>21074.3260376</v>
      </c>
      <c r="DC55" s="129">
        <f t="shared" si="200"/>
        <v>52705</v>
      </c>
      <c r="DD55" s="129">
        <f t="shared" si="201"/>
        <v>36889.663018799998</v>
      </c>
      <c r="DE55" s="123"/>
      <c r="DF55" s="163" t="s">
        <v>8</v>
      </c>
      <c r="DG55" s="163" t="s">
        <v>8</v>
      </c>
      <c r="DH55" s="163" t="s">
        <v>8</v>
      </c>
      <c r="DI55" s="163" t="s">
        <v>8</v>
      </c>
      <c r="DJ55" s="163" t="s">
        <v>8</v>
      </c>
      <c r="DK55" s="163" t="s">
        <v>8</v>
      </c>
      <c r="DL55" s="123"/>
      <c r="DM55" s="163" t="s">
        <v>8</v>
      </c>
      <c r="DN55" s="163" t="s">
        <v>8</v>
      </c>
      <c r="DO55" s="163" t="s">
        <v>8</v>
      </c>
      <c r="DP55" s="163" t="s">
        <v>8</v>
      </c>
      <c r="DQ55" s="163" t="s">
        <v>8</v>
      </c>
      <c r="DR55" s="163" t="s">
        <v>8</v>
      </c>
      <c r="DS55" s="123"/>
      <c r="DT55" s="129">
        <v>37065.971256520075</v>
      </c>
      <c r="DU55" s="129">
        <v>100933</v>
      </c>
      <c r="DV55" s="129">
        <v>16319.838261151986</v>
      </c>
      <c r="DW55" s="129">
        <f t="shared" si="208"/>
        <v>16319.838261151986</v>
      </c>
      <c r="DX55" s="129">
        <f t="shared" si="209"/>
        <v>51440</v>
      </c>
      <c r="DY55" s="129">
        <f t="shared" si="210"/>
        <v>33879.919130575996</v>
      </c>
      <c r="DZ55" s="123"/>
      <c r="EA55" s="163" t="s">
        <v>8</v>
      </c>
      <c r="EB55" s="163" t="s">
        <v>8</v>
      </c>
      <c r="EC55" s="163" t="s">
        <v>8</v>
      </c>
      <c r="ED55" s="163" t="s">
        <v>8</v>
      </c>
      <c r="EE55" s="163" t="s">
        <v>8</v>
      </c>
      <c r="EF55" s="163" t="s">
        <v>8</v>
      </c>
      <c r="EG55" s="123"/>
      <c r="EH55" s="129">
        <v>35849.870688000003</v>
      </c>
      <c r="EI55" s="129">
        <v>74898</v>
      </c>
      <c r="EJ55" s="129">
        <v>15784.399315004001</v>
      </c>
      <c r="EK55" s="129">
        <f t="shared" si="227"/>
        <v>15784.399315004001</v>
      </c>
      <c r="EL55" s="129">
        <f t="shared" si="228"/>
        <v>42177</v>
      </c>
      <c r="EM55" s="129">
        <f t="shared" si="229"/>
        <v>28980.699657502002</v>
      </c>
      <c r="EN55" s="123"/>
      <c r="EO55" s="129">
        <v>51332.059728000007</v>
      </c>
      <c r="EP55" s="129">
        <v>126577.62</v>
      </c>
      <c r="EQ55" s="129">
        <v>22601.078131074002</v>
      </c>
      <c r="ER55" s="129">
        <f t="shared" si="230"/>
        <v>22601.078131074002</v>
      </c>
      <c r="ES55" s="129">
        <f t="shared" si="231"/>
        <v>66837</v>
      </c>
      <c r="ET55" s="129">
        <f t="shared" si="232"/>
        <v>44719.039065536999</v>
      </c>
      <c r="EU55" s="123"/>
      <c r="EV55" s="129">
        <v>50105.494949760003</v>
      </c>
      <c r="EW55" s="129">
        <v>122780.29139999999</v>
      </c>
      <c r="EX55" s="129">
        <v>22061.031880588082</v>
      </c>
      <c r="EY55" s="129">
        <f t="shared" si="233"/>
        <v>22061.031880588082</v>
      </c>
      <c r="EZ55" s="129">
        <f t="shared" si="234"/>
        <v>64982</v>
      </c>
      <c r="FA55" s="129">
        <f t="shared" si="235"/>
        <v>43521.515940294041</v>
      </c>
    </row>
    <row r="56" spans="1:157" ht="13.5" thickBot="1" x14ac:dyDescent="0.25">
      <c r="A56" s="21">
        <v>43</v>
      </c>
      <c r="B56" s="20" t="s">
        <v>200</v>
      </c>
      <c r="C56" s="31">
        <v>1</v>
      </c>
      <c r="E56" s="163" t="s">
        <v>8</v>
      </c>
      <c r="F56" s="163" t="s">
        <v>8</v>
      </c>
      <c r="G56" s="163" t="s">
        <v>8</v>
      </c>
      <c r="H56" s="163" t="s">
        <v>8</v>
      </c>
      <c r="I56" s="163" t="s">
        <v>8</v>
      </c>
      <c r="J56" s="163" t="s">
        <v>8</v>
      </c>
      <c r="L56" s="163" t="s">
        <v>8</v>
      </c>
      <c r="M56" s="163" t="s">
        <v>8</v>
      </c>
      <c r="N56" s="163" t="s">
        <v>8</v>
      </c>
      <c r="O56" s="163" t="s">
        <v>8</v>
      </c>
      <c r="P56" s="163" t="s">
        <v>8</v>
      </c>
      <c r="Q56" s="163" t="s">
        <v>8</v>
      </c>
      <c r="S56" s="129">
        <v>127261.96047906876</v>
      </c>
      <c r="T56" s="129">
        <v>438778</v>
      </c>
      <c r="U56" s="129">
        <v>56032.380682596646</v>
      </c>
      <c r="V56" s="129">
        <f t="shared" si="166"/>
        <v>56032.380682596646</v>
      </c>
      <c r="W56" s="129">
        <f t="shared" si="167"/>
        <v>207357</v>
      </c>
      <c r="X56" s="129">
        <f t="shared" si="168"/>
        <v>131694.69034129832</v>
      </c>
      <c r="Z56" s="129">
        <v>427699.20000000001</v>
      </c>
      <c r="AA56" s="129">
        <v>689909</v>
      </c>
      <c r="AB56" s="129">
        <v>188312.39360000001</v>
      </c>
      <c r="AC56" s="129">
        <f t="shared" si="169"/>
        <v>188312.39360000001</v>
      </c>
      <c r="AD56" s="129">
        <f t="shared" si="170"/>
        <v>435307</v>
      </c>
      <c r="AE56" s="129">
        <f t="shared" si="171"/>
        <v>311809.69680000003</v>
      </c>
      <c r="AG56" s="129">
        <v>336393</v>
      </c>
      <c r="AH56" s="129">
        <v>429787</v>
      </c>
      <c r="AI56" s="129">
        <v>148111.034625</v>
      </c>
      <c r="AJ56" s="129">
        <f t="shared" si="172"/>
        <v>148111.034625</v>
      </c>
      <c r="AK56" s="129">
        <f t="shared" si="173"/>
        <v>304764</v>
      </c>
      <c r="AL56" s="129">
        <f t="shared" si="174"/>
        <v>226437.51731249999</v>
      </c>
      <c r="AM56" s="123"/>
      <c r="AN56" s="163" t="s">
        <v>8</v>
      </c>
      <c r="AO56" s="163" t="s">
        <v>8</v>
      </c>
      <c r="AP56" s="163" t="s">
        <v>8</v>
      </c>
      <c r="AQ56" s="163" t="s">
        <v>8</v>
      </c>
      <c r="AR56" s="163" t="s">
        <v>8</v>
      </c>
      <c r="AS56" s="163" t="s">
        <v>8</v>
      </c>
      <c r="AT56" s="123"/>
      <c r="AU56" s="163" t="s">
        <v>8</v>
      </c>
      <c r="AV56" s="163" t="s">
        <v>8</v>
      </c>
      <c r="AW56" s="163" t="s">
        <v>8</v>
      </c>
      <c r="AX56" s="163" t="s">
        <v>8</v>
      </c>
      <c r="AY56" s="163" t="s">
        <v>8</v>
      </c>
      <c r="AZ56" s="163" t="s">
        <v>8</v>
      </c>
      <c r="BA56" s="123"/>
      <c r="BB56" s="129">
        <v>273653.55529818952</v>
      </c>
      <c r="BC56" s="129">
        <v>731303.54</v>
      </c>
      <c r="BD56" s="129">
        <v>120487.37995149869</v>
      </c>
      <c r="BE56" s="129">
        <f t="shared" si="181"/>
        <v>120487.37995149869</v>
      </c>
      <c r="BF56" s="129">
        <f t="shared" si="182"/>
        <v>375148</v>
      </c>
      <c r="BG56" s="129">
        <f t="shared" si="183"/>
        <v>247817.68997574935</v>
      </c>
      <c r="BH56" s="123"/>
      <c r="BI56" s="163" t="s">
        <v>8</v>
      </c>
      <c r="BJ56" s="163" t="s">
        <v>8</v>
      </c>
      <c r="BK56" s="163" t="s">
        <v>8</v>
      </c>
      <c r="BL56" s="163" t="s">
        <v>8</v>
      </c>
      <c r="BM56" s="163" t="s">
        <v>8</v>
      </c>
      <c r="BN56" s="163" t="s">
        <v>8</v>
      </c>
      <c r="BO56" s="123"/>
      <c r="BP56" s="129">
        <v>198763.41889309476</v>
      </c>
      <c r="BQ56" s="129">
        <v>327563</v>
      </c>
      <c r="BR56" s="129">
        <v>87513.876976805506</v>
      </c>
      <c r="BS56" s="129">
        <f t="shared" si="250"/>
        <v>87513.876976805506</v>
      </c>
      <c r="BT56" s="129">
        <f t="shared" si="251"/>
        <v>204613</v>
      </c>
      <c r="BU56" s="129">
        <f t="shared" si="252"/>
        <v>146063.43848840275</v>
      </c>
      <c r="BW56" s="129">
        <v>194861.01889309476</v>
      </c>
      <c r="BX56" s="129">
        <v>376697.44999999995</v>
      </c>
      <c r="BY56" s="129">
        <v>85795.682776805508</v>
      </c>
      <c r="BZ56" s="129">
        <f t="shared" si="187"/>
        <v>85795.682776805508</v>
      </c>
      <c r="CA56" s="129">
        <f t="shared" si="188"/>
        <v>219118</v>
      </c>
      <c r="CB56" s="129">
        <f t="shared" si="189"/>
        <v>152456.84138840274</v>
      </c>
      <c r="CC56" s="123"/>
      <c r="CD56" s="163" t="s">
        <v>8</v>
      </c>
      <c r="CE56" s="163" t="s">
        <v>8</v>
      </c>
      <c r="CF56" s="163" t="s">
        <v>8</v>
      </c>
      <c r="CG56" s="163" t="s">
        <v>8</v>
      </c>
      <c r="CH56" s="163" t="s">
        <v>8</v>
      </c>
      <c r="CI56" s="163" t="s">
        <v>8</v>
      </c>
      <c r="CJ56" s="123"/>
      <c r="CK56" s="163" t="s">
        <v>8</v>
      </c>
      <c r="CL56" s="163" t="s">
        <v>8</v>
      </c>
      <c r="CM56" s="163" t="s">
        <v>8</v>
      </c>
      <c r="CN56" s="163" t="s">
        <v>8</v>
      </c>
      <c r="CO56" s="163" t="s">
        <v>8</v>
      </c>
      <c r="CP56" s="163" t="s">
        <v>8</v>
      </c>
      <c r="CQ56" s="123"/>
      <c r="CR56" s="163" t="s">
        <v>8</v>
      </c>
      <c r="CS56" s="163" t="s">
        <v>8</v>
      </c>
      <c r="CT56" s="163" t="s">
        <v>8</v>
      </c>
      <c r="CU56" s="163" t="s">
        <v>8</v>
      </c>
      <c r="CV56" s="163" t="s">
        <v>8</v>
      </c>
      <c r="CW56" s="163" t="s">
        <v>8</v>
      </c>
      <c r="CX56" s="123"/>
      <c r="CY56" s="129">
        <v>322300.5</v>
      </c>
      <c r="CZ56" s="129">
        <v>386908</v>
      </c>
      <c r="DA56" s="129">
        <v>141906.22431250001</v>
      </c>
      <c r="DB56" s="129">
        <f t="shared" si="199"/>
        <v>141906.22431250001</v>
      </c>
      <c r="DC56" s="129">
        <f t="shared" si="200"/>
        <v>283705</v>
      </c>
      <c r="DD56" s="129">
        <f t="shared" si="201"/>
        <v>212805.61215624999</v>
      </c>
      <c r="DE56" s="123"/>
      <c r="DF56" s="163" t="s">
        <v>8</v>
      </c>
      <c r="DG56" s="163" t="s">
        <v>8</v>
      </c>
      <c r="DH56" s="163" t="s">
        <v>8</v>
      </c>
      <c r="DI56" s="163" t="s">
        <v>8</v>
      </c>
      <c r="DJ56" s="163" t="s">
        <v>8</v>
      </c>
      <c r="DK56" s="163" t="s">
        <v>8</v>
      </c>
      <c r="DL56" s="123"/>
      <c r="DM56" s="163" t="s">
        <v>8</v>
      </c>
      <c r="DN56" s="163" t="s">
        <v>8</v>
      </c>
      <c r="DO56" s="163" t="s">
        <v>8</v>
      </c>
      <c r="DP56" s="163" t="s">
        <v>8</v>
      </c>
      <c r="DQ56" s="163" t="s">
        <v>8</v>
      </c>
      <c r="DR56" s="163" t="s">
        <v>8</v>
      </c>
      <c r="DS56" s="123"/>
      <c r="DT56" s="129">
        <v>190929.16889309473</v>
      </c>
      <c r="DU56" s="129">
        <v>395332</v>
      </c>
      <c r="DV56" s="129">
        <v>84064.521987222164</v>
      </c>
      <c r="DW56" s="129">
        <f t="shared" si="208"/>
        <v>84064.521987222164</v>
      </c>
      <c r="DX56" s="129">
        <f t="shared" si="209"/>
        <v>223442</v>
      </c>
      <c r="DY56" s="129">
        <f t="shared" si="210"/>
        <v>153753.26099361107</v>
      </c>
      <c r="DZ56" s="123"/>
      <c r="EA56" s="163" t="s">
        <v>8</v>
      </c>
      <c r="EB56" s="163" t="s">
        <v>8</v>
      </c>
      <c r="EC56" s="163" t="s">
        <v>8</v>
      </c>
      <c r="ED56" s="163" t="s">
        <v>8</v>
      </c>
      <c r="EE56" s="163" t="s">
        <v>8</v>
      </c>
      <c r="EF56" s="163" t="s">
        <v>8</v>
      </c>
      <c r="EG56" s="123"/>
      <c r="EH56" s="129">
        <v>249504.83249999996</v>
      </c>
      <c r="EI56" s="129">
        <v>696773</v>
      </c>
      <c r="EJ56" s="129">
        <v>109854.89854281249</v>
      </c>
      <c r="EK56" s="129">
        <f t="shared" si="227"/>
        <v>109854.89854281249</v>
      </c>
      <c r="EL56" s="129">
        <f t="shared" si="228"/>
        <v>352044</v>
      </c>
      <c r="EM56" s="129">
        <f t="shared" si="229"/>
        <v>230949.44927140625</v>
      </c>
      <c r="EN56" s="123"/>
      <c r="EO56" s="129">
        <v>383687.89125000004</v>
      </c>
      <c r="EP56" s="129">
        <v>1177546.3699999999</v>
      </c>
      <c r="EQ56" s="129">
        <v>168934.58111828126</v>
      </c>
      <c r="ER56" s="129">
        <f t="shared" si="230"/>
        <v>168934.58111828126</v>
      </c>
      <c r="ES56" s="129">
        <f t="shared" si="231"/>
        <v>576723</v>
      </c>
      <c r="ET56" s="129">
        <f t="shared" si="232"/>
        <v>372828.79055914062</v>
      </c>
      <c r="EU56" s="123"/>
      <c r="EV56" s="129">
        <v>361392.85995000001</v>
      </c>
      <c r="EW56" s="129">
        <v>1142219.9788999998</v>
      </c>
      <c r="EX56" s="129">
        <v>159118.26462881875</v>
      </c>
      <c r="EY56" s="129">
        <f t="shared" si="233"/>
        <v>159118.26462881875</v>
      </c>
      <c r="EZ56" s="129">
        <f t="shared" si="234"/>
        <v>554244</v>
      </c>
      <c r="FA56" s="129">
        <f t="shared" si="235"/>
        <v>356681.13231440936</v>
      </c>
    </row>
    <row r="57" spans="1:157" ht="13.5" thickBot="1" x14ac:dyDescent="0.25">
      <c r="A57" s="21">
        <v>44</v>
      </c>
      <c r="B57" s="20" t="s">
        <v>201</v>
      </c>
      <c r="C57" s="31">
        <v>1</v>
      </c>
      <c r="E57" s="129">
        <v>446921.98593988403</v>
      </c>
      <c r="F57" s="129">
        <v>689554</v>
      </c>
      <c r="G57" s="129">
        <v>196776.02605944811</v>
      </c>
      <c r="H57" s="129">
        <f>+IF(E57="N/A","N/A",MIN(E57:G57))</f>
        <v>196776.02605944811</v>
      </c>
      <c r="I57" s="129">
        <f>+IF(E57="N/A","N/A",ROUND(AVERAGE(E57:G57),0))</f>
        <v>444417</v>
      </c>
      <c r="J57" s="129">
        <f t="shared" ref="J57:J58" si="253">+IF(H57="N/A","N/A",AVERAGE(H57:I57))</f>
        <v>320596.51302972407</v>
      </c>
      <c r="L57" s="129">
        <v>462564.25544777996</v>
      </c>
      <c r="M57" s="129">
        <v>689554</v>
      </c>
      <c r="N57" s="163" t="s">
        <v>8</v>
      </c>
      <c r="O57" s="129">
        <f>+IF(L57="N/A","N/A",MIN(L57:N57))</f>
        <v>462564.25544777996</v>
      </c>
      <c r="P57" s="129">
        <f>+IF(L57="N/A","N/A",ROUND(AVERAGE(L57:N57),0))</f>
        <v>576059</v>
      </c>
      <c r="Q57" s="129">
        <f t="shared" ref="Q57:Q58" si="254">+IF(O57="N/A","N/A",AVERAGE(O57:P57))</f>
        <v>519311.62772389001</v>
      </c>
      <c r="S57" s="129">
        <v>380920.7744469131</v>
      </c>
      <c r="T57" s="129">
        <v>593016.43999999994</v>
      </c>
      <c r="U57" s="129">
        <v>167716.24264918879</v>
      </c>
      <c r="V57" s="129">
        <f t="shared" si="166"/>
        <v>167716.24264918879</v>
      </c>
      <c r="W57" s="129">
        <f t="shared" si="167"/>
        <v>380551</v>
      </c>
      <c r="X57" s="129">
        <f t="shared" si="168"/>
        <v>274133.62132459437</v>
      </c>
      <c r="Z57" s="129">
        <v>979140.82499999995</v>
      </c>
      <c r="AA57" s="129">
        <v>1310152.5999999999</v>
      </c>
      <c r="AB57" s="129">
        <v>431107.54574062501</v>
      </c>
      <c r="AC57" s="129">
        <f t="shared" si="169"/>
        <v>431107.54574062501</v>
      </c>
      <c r="AD57" s="129">
        <f t="shared" si="170"/>
        <v>906800</v>
      </c>
      <c r="AE57" s="129">
        <f t="shared" si="171"/>
        <v>668953.77287031244</v>
      </c>
      <c r="AG57" s="129">
        <v>686496.07499999995</v>
      </c>
      <c r="AH57" s="129">
        <v>655076.29999999993</v>
      </c>
      <c r="AI57" s="129">
        <v>302258.50102187501</v>
      </c>
      <c r="AJ57" s="129">
        <f t="shared" si="172"/>
        <v>302258.50102187501</v>
      </c>
      <c r="AK57" s="129">
        <f t="shared" si="173"/>
        <v>547944</v>
      </c>
      <c r="AL57" s="129">
        <f t="shared" si="174"/>
        <v>425101.25051093753</v>
      </c>
      <c r="AM57" s="123"/>
      <c r="AN57" s="163" t="s">
        <v>8</v>
      </c>
      <c r="AO57" s="163" t="s">
        <v>8</v>
      </c>
      <c r="AP57" s="163" t="s">
        <v>8</v>
      </c>
      <c r="AQ57" s="163" t="s">
        <v>8</v>
      </c>
      <c r="AR57" s="163" t="s">
        <v>8</v>
      </c>
      <c r="AS57" s="163" t="s">
        <v>8</v>
      </c>
      <c r="AT57" s="123"/>
      <c r="AU57" s="163" t="s">
        <v>8</v>
      </c>
      <c r="AV57" s="163" t="s">
        <v>8</v>
      </c>
      <c r="AW57" s="163" t="s">
        <v>8</v>
      </c>
      <c r="AX57" s="163" t="s">
        <v>8</v>
      </c>
      <c r="AY57" s="163" t="s">
        <v>8</v>
      </c>
      <c r="AZ57" s="163" t="s">
        <v>8</v>
      </c>
      <c r="BA57" s="123"/>
      <c r="BB57" s="129">
        <v>676313.11358985631</v>
      </c>
      <c r="BC57" s="129">
        <v>1388761.7559999998</v>
      </c>
      <c r="BD57" s="129">
        <v>297775.02797100053</v>
      </c>
      <c r="BE57" s="129">
        <f t="shared" si="181"/>
        <v>297775.02797100053</v>
      </c>
      <c r="BF57" s="129">
        <f t="shared" si="182"/>
        <v>787617</v>
      </c>
      <c r="BG57" s="129">
        <f t="shared" si="183"/>
        <v>542696.01398550021</v>
      </c>
      <c r="BH57" s="123"/>
      <c r="BI57" s="163" t="s">
        <v>8</v>
      </c>
      <c r="BJ57" s="163" t="s">
        <v>8</v>
      </c>
      <c r="BK57" s="163" t="s">
        <v>8</v>
      </c>
      <c r="BL57" s="163" t="s">
        <v>8</v>
      </c>
      <c r="BM57" s="163" t="s">
        <v>8</v>
      </c>
      <c r="BN57" s="163" t="s">
        <v>8</v>
      </c>
      <c r="BO57" s="123"/>
      <c r="BP57" s="129">
        <v>507251.0580289283</v>
      </c>
      <c r="BQ57" s="129">
        <v>675762.92</v>
      </c>
      <c r="BR57" s="129">
        <v>223338.41375798688</v>
      </c>
      <c r="BS57" s="129">
        <f t="shared" si="250"/>
        <v>223338.41375798688</v>
      </c>
      <c r="BT57" s="129">
        <f t="shared" si="251"/>
        <v>468784</v>
      </c>
      <c r="BU57" s="129">
        <f t="shared" si="252"/>
        <v>346061.20687899343</v>
      </c>
      <c r="BW57" s="129">
        <v>534099.18802892824</v>
      </c>
      <c r="BX57" s="129">
        <v>777127.35800000001</v>
      </c>
      <c r="BY57" s="129">
        <v>235159.42166257021</v>
      </c>
      <c r="BZ57" s="129">
        <f t="shared" si="187"/>
        <v>235159.42166257021</v>
      </c>
      <c r="CA57" s="129">
        <f t="shared" si="188"/>
        <v>515462</v>
      </c>
      <c r="CB57" s="129">
        <f t="shared" si="189"/>
        <v>375310.71083128511</v>
      </c>
      <c r="CC57" s="123"/>
      <c r="CD57" s="163" t="s">
        <v>8</v>
      </c>
      <c r="CE57" s="163" t="s">
        <v>8</v>
      </c>
      <c r="CF57" s="163" t="s">
        <v>8</v>
      </c>
      <c r="CG57" s="163" t="s">
        <v>8</v>
      </c>
      <c r="CH57" s="163" t="s">
        <v>8</v>
      </c>
      <c r="CI57" s="163" t="s">
        <v>8</v>
      </c>
      <c r="CJ57" s="123"/>
      <c r="CK57" s="129">
        <v>837312.66</v>
      </c>
      <c r="CL57" s="129">
        <v>758509.4</v>
      </c>
      <c r="CM57" s="129">
        <v>368661.78659250005</v>
      </c>
      <c r="CN57" s="129">
        <f>+IF(CK57="N/A","N/A",MIN(CK57:CM57))</f>
        <v>368661.78659250005</v>
      </c>
      <c r="CO57" s="129">
        <f>+IF(CK57="N/A","N/A",ROUND(AVERAGE(CK57:CM57),0))</f>
        <v>654828</v>
      </c>
      <c r="CP57" s="129">
        <f t="shared" ref="CP57:CP58" si="255">+IF(CN57="N/A","N/A",AVERAGE(CN57:CO57))</f>
        <v>511744.89329625003</v>
      </c>
      <c r="CQ57" s="123"/>
      <c r="CR57" s="129">
        <v>922409.55900000012</v>
      </c>
      <c r="CS57" s="129">
        <v>826775.24600000004</v>
      </c>
      <c r="CT57" s="129">
        <v>406129.24208137504</v>
      </c>
      <c r="CU57" s="129">
        <f>+IF(CR57="N/A","N/A",MIN(CR57:CT57))</f>
        <v>406129.24208137504</v>
      </c>
      <c r="CV57" s="129">
        <f>+IF(CR57="N/A","N/A",ROUND(AVERAGE(CR57:CT57),0))</f>
        <v>718438</v>
      </c>
      <c r="CW57" s="129">
        <f t="shared" ref="CW57:CW58" si="256">+IF(CU57="N/A","N/A",AVERAGE(CU57:CV57))</f>
        <v>562283.62104068755</v>
      </c>
      <c r="CX57" s="123"/>
      <c r="CY57" s="129">
        <v>723850.12799999991</v>
      </c>
      <c r="CZ57" s="129">
        <v>810239.74108000007</v>
      </c>
      <c r="DA57" s="129">
        <v>318705.17927399999</v>
      </c>
      <c r="DB57" s="129">
        <f t="shared" si="199"/>
        <v>318705.17927399999</v>
      </c>
      <c r="DC57" s="129">
        <f t="shared" si="200"/>
        <v>617598</v>
      </c>
      <c r="DD57" s="129">
        <f t="shared" si="201"/>
        <v>468151.589637</v>
      </c>
      <c r="DE57" s="123"/>
      <c r="DF57" s="163" t="s">
        <v>8</v>
      </c>
      <c r="DG57" s="163" t="s">
        <v>8</v>
      </c>
      <c r="DH57" s="163" t="s">
        <v>8</v>
      </c>
      <c r="DI57" s="163" t="s">
        <v>8</v>
      </c>
      <c r="DJ57" s="163" t="s">
        <v>8</v>
      </c>
      <c r="DK57" s="163" t="s">
        <v>8</v>
      </c>
      <c r="DL57" s="123"/>
      <c r="DM57" s="163" t="s">
        <v>8</v>
      </c>
      <c r="DN57" s="163" t="s">
        <v>8</v>
      </c>
      <c r="DO57" s="163" t="s">
        <v>8</v>
      </c>
      <c r="DP57" s="163" t="s">
        <v>8</v>
      </c>
      <c r="DQ57" s="163" t="s">
        <v>8</v>
      </c>
      <c r="DR57" s="163" t="s">
        <v>8</v>
      </c>
      <c r="DS57" s="123"/>
      <c r="DT57" s="129">
        <v>489834.79282892821</v>
      </c>
      <c r="DU57" s="129">
        <v>1049883</v>
      </c>
      <c r="DV57" s="129">
        <v>215670.17732597017</v>
      </c>
      <c r="DW57" s="129">
        <f t="shared" si="208"/>
        <v>215670.17732597017</v>
      </c>
      <c r="DX57" s="129">
        <f t="shared" si="209"/>
        <v>585129</v>
      </c>
      <c r="DY57" s="129">
        <f t="shared" si="210"/>
        <v>400399.58866298507</v>
      </c>
      <c r="DZ57" s="123"/>
      <c r="EA57" s="163" t="s">
        <v>8</v>
      </c>
      <c r="EB57" s="163" t="s">
        <v>8</v>
      </c>
      <c r="EC57" s="163" t="s">
        <v>8</v>
      </c>
      <c r="ED57" s="163" t="s">
        <v>8</v>
      </c>
      <c r="EE57" s="163" t="s">
        <v>8</v>
      </c>
      <c r="EF57" s="163" t="s">
        <v>8</v>
      </c>
      <c r="EG57" s="123"/>
      <c r="EH57" s="129">
        <v>571810.33512000006</v>
      </c>
      <c r="EI57" s="129">
        <v>1686438</v>
      </c>
      <c r="EJ57" s="129">
        <v>251763.32546721003</v>
      </c>
      <c r="EK57" s="129">
        <f t="shared" si="227"/>
        <v>251763.32546721003</v>
      </c>
      <c r="EL57" s="129">
        <f t="shared" si="228"/>
        <v>836671</v>
      </c>
      <c r="EM57" s="129">
        <f t="shared" si="229"/>
        <v>544217.16273360502</v>
      </c>
      <c r="EN57" s="123"/>
      <c r="EO57" s="129">
        <v>852062.78915999993</v>
      </c>
      <c r="EP57" s="129">
        <v>2850080.2199999997</v>
      </c>
      <c r="EQ57" s="129">
        <v>375156.14554390498</v>
      </c>
      <c r="ER57" s="129">
        <f t="shared" si="230"/>
        <v>375156.14554390498</v>
      </c>
      <c r="ES57" s="129">
        <f t="shared" si="231"/>
        <v>1359100</v>
      </c>
      <c r="ET57" s="129">
        <f t="shared" si="232"/>
        <v>867128.07277195249</v>
      </c>
      <c r="EU57" s="123"/>
      <c r="EV57" s="129">
        <v>805497.76602720004</v>
      </c>
      <c r="EW57" s="129">
        <v>2764577.8133999999</v>
      </c>
      <c r="EX57" s="129">
        <v>354653.95390039263</v>
      </c>
      <c r="EY57" s="129">
        <f t="shared" si="233"/>
        <v>354653.95390039263</v>
      </c>
      <c r="EZ57" s="129">
        <f t="shared" si="234"/>
        <v>1308243</v>
      </c>
      <c r="FA57" s="129">
        <f t="shared" si="235"/>
        <v>831448.47695019632</v>
      </c>
    </row>
    <row r="58" spans="1:157" ht="13.5" thickBot="1" x14ac:dyDescent="0.25">
      <c r="A58" s="21">
        <v>45</v>
      </c>
      <c r="B58" s="20" t="s">
        <v>202</v>
      </c>
      <c r="C58" s="31">
        <v>1</v>
      </c>
      <c r="E58" s="129">
        <v>743696.40496351523</v>
      </c>
      <c r="F58" s="129">
        <v>997897</v>
      </c>
      <c r="G58" s="129">
        <v>327443.32963539439</v>
      </c>
      <c r="H58" s="129">
        <f>+IF(E58="N/A","N/A",MIN(E58:G58))</f>
        <v>327443.32963539439</v>
      </c>
      <c r="I58" s="129">
        <f>+IF(E58="N/A","N/A",ROUND(AVERAGE(E58:G58),0))</f>
        <v>689679</v>
      </c>
      <c r="J58" s="129">
        <f t="shared" si="253"/>
        <v>508561.16481769719</v>
      </c>
      <c r="L58" s="129">
        <v>769725.77913723828</v>
      </c>
      <c r="M58" s="129">
        <v>997897</v>
      </c>
      <c r="N58" s="163" t="s">
        <v>8</v>
      </c>
      <c r="O58" s="129">
        <f>+IF(L58="N/A","N/A",MIN(L58:N58))</f>
        <v>769725.77913723828</v>
      </c>
      <c r="P58" s="129">
        <f>+IF(L58="N/A","N/A",ROUND(AVERAGE(L58:N58),0))</f>
        <v>883811</v>
      </c>
      <c r="Q58" s="129">
        <f t="shared" si="254"/>
        <v>826768.3895686192</v>
      </c>
      <c r="S58" s="129">
        <v>646348.74725263636</v>
      </c>
      <c r="T58" s="129">
        <v>858191.42</v>
      </c>
      <c r="U58" s="129">
        <v>284581.96717577538</v>
      </c>
      <c r="V58" s="129">
        <f t="shared" si="166"/>
        <v>284581.96717577538</v>
      </c>
      <c r="W58" s="129">
        <f t="shared" si="167"/>
        <v>596374</v>
      </c>
      <c r="X58" s="129">
        <f t="shared" si="168"/>
        <v>440477.98358788772</v>
      </c>
      <c r="Z58" s="129">
        <v>1232734.5450000002</v>
      </c>
      <c r="AA58" s="129">
        <v>1896004.2999999998</v>
      </c>
      <c r="AB58" s="129">
        <v>542762.74737562507</v>
      </c>
      <c r="AC58" s="129">
        <f t="shared" si="169"/>
        <v>542762.74737562507</v>
      </c>
      <c r="AD58" s="129">
        <f t="shared" si="170"/>
        <v>1223834</v>
      </c>
      <c r="AE58" s="129">
        <f t="shared" si="171"/>
        <v>883298.37368781259</v>
      </c>
      <c r="AG58" s="129">
        <v>915498.58500000008</v>
      </c>
      <c r="AH58" s="129">
        <v>948002.14999999991</v>
      </c>
      <c r="AI58" s="129">
        <v>403086.39782062505</v>
      </c>
      <c r="AJ58" s="129">
        <f t="shared" si="172"/>
        <v>403086.39782062505</v>
      </c>
      <c r="AK58" s="129">
        <f t="shared" si="173"/>
        <v>755529</v>
      </c>
      <c r="AL58" s="129">
        <f t="shared" si="174"/>
        <v>579307.69891031249</v>
      </c>
      <c r="AM58" s="123"/>
      <c r="AN58" s="129">
        <v>626249.56647200929</v>
      </c>
      <c r="AO58" s="129">
        <v>929042.10699999984</v>
      </c>
      <c r="AP58" s="129">
        <v>275732.46537123842</v>
      </c>
      <c r="AQ58" s="129">
        <f>+IF(AN58="N/A","N/A",MIN(AN58:AP58))</f>
        <v>275732.46537123842</v>
      </c>
      <c r="AR58" s="129">
        <f>+IF(AN58="N/A","N/A",ROUND(AVERAGE(AN58:AP58),0))</f>
        <v>610341</v>
      </c>
      <c r="AS58" s="129">
        <f t="shared" ref="AS58:AS60" si="257">+IF(AQ58="N/A","N/A",AVERAGE(AQ58:AR58))</f>
        <v>443036.73268561921</v>
      </c>
      <c r="AT58" s="123"/>
      <c r="AU58" s="129">
        <v>651278.3288420093</v>
      </c>
      <c r="AV58" s="129">
        <v>1059108.0019799997</v>
      </c>
      <c r="AW58" s="129">
        <v>286752.42086972971</v>
      </c>
      <c r="AX58" s="129">
        <f>+IF(AU58="N/A","N/A",MIN(AU58:AW58))</f>
        <v>286752.42086972971</v>
      </c>
      <c r="AY58" s="129">
        <f>+IF(AU58="N/A","N/A",ROUND(AVERAGE(AU58:AW58),0))</f>
        <v>665713</v>
      </c>
      <c r="AZ58" s="129">
        <f t="shared" ref="AZ58:AZ60" si="258">+IF(AX58="N/A","N/A",AVERAGE(AX58:AY58))</f>
        <v>476232.71043486486</v>
      </c>
      <c r="BA58" s="123"/>
      <c r="BB58" s="129">
        <v>951807.44151442021</v>
      </c>
      <c r="BC58" s="129">
        <v>2009764.558</v>
      </c>
      <c r="BD58" s="129">
        <v>419072.88477011991</v>
      </c>
      <c r="BE58" s="129">
        <f t="shared" si="181"/>
        <v>419072.88477011991</v>
      </c>
      <c r="BF58" s="129">
        <f t="shared" si="182"/>
        <v>1126882</v>
      </c>
      <c r="BG58" s="129">
        <f t="shared" si="183"/>
        <v>772977.44238506001</v>
      </c>
      <c r="BH58" s="123"/>
      <c r="BI58" s="129">
        <v>646850.20854890917</v>
      </c>
      <c r="BJ58" s="129">
        <v>984970.44184139976</v>
      </c>
      <c r="BK58" s="129">
        <v>284802.75640568015</v>
      </c>
      <c r="BL58" s="129">
        <f>+IF(BI58="N/A","N/A",MIN(BI58:BK58))</f>
        <v>284802.75640568015</v>
      </c>
      <c r="BM58" s="129">
        <f>+IF(BI58="N/A","N/A",ROUND(AVERAGE(BI58:BK58),0))</f>
        <v>638874</v>
      </c>
      <c r="BN58" s="129">
        <f t="shared" ref="BN58:BN60" si="259">+IF(BL58="N/A","N/A",AVERAGE(BL58:BM58))</f>
        <v>461838.3782028401</v>
      </c>
      <c r="BO58" s="123"/>
      <c r="BP58" s="129">
        <v>684380.77156721009</v>
      </c>
      <c r="BQ58" s="129">
        <v>977939.05999999994</v>
      </c>
      <c r="BR58" s="129">
        <v>301327.15054794622</v>
      </c>
      <c r="BS58" s="129">
        <f t="shared" si="250"/>
        <v>301327.15054794622</v>
      </c>
      <c r="BT58" s="129">
        <f t="shared" si="251"/>
        <v>654549</v>
      </c>
      <c r="BU58" s="129">
        <f t="shared" si="252"/>
        <v>477938.07527397311</v>
      </c>
      <c r="BW58" s="129">
        <v>723195.06556721008</v>
      </c>
      <c r="BX58" s="129">
        <v>1124629.9189999998</v>
      </c>
      <c r="BY58" s="129">
        <v>318416.76074369624</v>
      </c>
      <c r="BZ58" s="129">
        <f t="shared" si="187"/>
        <v>318416.76074369624</v>
      </c>
      <c r="CA58" s="129">
        <f t="shared" si="188"/>
        <v>722081</v>
      </c>
      <c r="CB58" s="129">
        <f t="shared" si="189"/>
        <v>520248.88037184812</v>
      </c>
      <c r="CC58" s="123"/>
      <c r="CD58" s="129">
        <v>1027639.8483615001</v>
      </c>
      <c r="CE58" s="129">
        <v>1300160.9832306479</v>
      </c>
      <c r="CF58" s="129">
        <v>452461.2615681655</v>
      </c>
      <c r="CG58" s="129">
        <f>+IF(CD58="N/A","N/A",MIN(CD58:CF58))</f>
        <v>452461.2615681655</v>
      </c>
      <c r="CH58" s="129">
        <f>+IF(CD58="N/A","N/A",ROUND(AVERAGE(CD58:CF58),0))</f>
        <v>926754</v>
      </c>
      <c r="CI58" s="129">
        <f t="shared" ref="CI58:CI60" si="260">+IF(CG58="N/A","N/A",AVERAGE(CG58:CH58))</f>
        <v>689607.63078408269</v>
      </c>
      <c r="CJ58" s="123"/>
      <c r="CK58" s="129">
        <v>1117162.9080000001</v>
      </c>
      <c r="CL58" s="129">
        <v>1097686.7000000002</v>
      </c>
      <c r="CM58" s="129">
        <v>491877.51870150003</v>
      </c>
      <c r="CN58" s="129">
        <f>+IF(CK58="N/A","N/A",MIN(CK58:CM58))</f>
        <v>491877.51870150003</v>
      </c>
      <c r="CO58" s="129">
        <f>+IF(CK58="N/A","N/A",ROUND(AVERAGE(CK58:CM58),0))</f>
        <v>902242</v>
      </c>
      <c r="CP58" s="129">
        <f t="shared" si="255"/>
        <v>697059.75935075001</v>
      </c>
      <c r="CQ58" s="123"/>
      <c r="CR58" s="129">
        <v>1205395.7814</v>
      </c>
      <c r="CS58" s="129">
        <v>1196478.5030000003</v>
      </c>
      <c r="CT58" s="129">
        <v>530725.71758557507</v>
      </c>
      <c r="CU58" s="129">
        <f>+IF(CR58="N/A","N/A",MIN(CR58:CT58))</f>
        <v>530725.71758557507</v>
      </c>
      <c r="CV58" s="129">
        <f>+IF(CR58="N/A","N/A",ROUND(AVERAGE(CR58:CT58),0))</f>
        <v>977533</v>
      </c>
      <c r="CW58" s="129">
        <f t="shared" si="256"/>
        <v>754129.35879278753</v>
      </c>
      <c r="CX58" s="123"/>
      <c r="CY58" s="129">
        <v>953130.32640000014</v>
      </c>
      <c r="CZ58" s="129">
        <v>1172548.9329400002</v>
      </c>
      <c r="DA58" s="129">
        <v>419655.33996120008</v>
      </c>
      <c r="DB58" s="129">
        <f t="shared" si="199"/>
        <v>419655.33996120008</v>
      </c>
      <c r="DC58" s="129">
        <f t="shared" si="200"/>
        <v>848445</v>
      </c>
      <c r="DD58" s="129">
        <f t="shared" si="201"/>
        <v>634050.16998060001</v>
      </c>
      <c r="DE58" s="123"/>
      <c r="DF58" s="129">
        <v>620319.71043200931</v>
      </c>
      <c r="DG58" s="129">
        <v>1149097.9542812002</v>
      </c>
      <c r="DH58" s="129">
        <v>273121.59917229344</v>
      </c>
      <c r="DI58" s="129">
        <f>+IF(DF58="N/A","N/A",MIN(DF58:DH58))</f>
        <v>273121.59917229344</v>
      </c>
      <c r="DJ58" s="129">
        <f>+IF(DF58="N/A","N/A",ROUND(AVERAGE(DF58:DH58),0))</f>
        <v>680846</v>
      </c>
      <c r="DK58" s="129">
        <f t="shared" ref="DK58:DK60" si="261">+IF(DI58="N/A","N/A",AVERAGE(DI58:DJ58))</f>
        <v>476983.79958614672</v>
      </c>
      <c r="DL58" s="123"/>
      <c r="DM58" s="129">
        <v>821904.26112000016</v>
      </c>
      <c r="DN58" s="129">
        <v>1332953.6269661922</v>
      </c>
      <c r="DO58" s="129">
        <v>361877.59696896008</v>
      </c>
      <c r="DP58" s="129">
        <f>+IF(DM58="N/A","N/A",MIN(DM58:DO58))</f>
        <v>361877.59696896008</v>
      </c>
      <c r="DQ58" s="129">
        <f>+IF(DM58="N/A","N/A",ROUND(AVERAGE(DM58:DO58),0))</f>
        <v>838912</v>
      </c>
      <c r="DR58" s="129">
        <f t="shared" ref="DR58:DR60" si="262">+IF(DP58="N/A","N/A",AVERAGE(DP58:DQ58))</f>
        <v>600394.79848448001</v>
      </c>
      <c r="DS58" s="123"/>
      <c r="DT58" s="129">
        <v>678156.98390321014</v>
      </c>
      <c r="DU58" s="129">
        <v>1719510.1787863879</v>
      </c>
      <c r="DV58" s="129">
        <v>298586.86870438425</v>
      </c>
      <c r="DW58" s="129">
        <f t="shared" si="208"/>
        <v>298586.86870438425</v>
      </c>
      <c r="DX58" s="129">
        <f t="shared" si="209"/>
        <v>898751</v>
      </c>
      <c r="DY58" s="129">
        <f t="shared" si="210"/>
        <v>598668.9343521921</v>
      </c>
      <c r="DZ58" s="123"/>
      <c r="EA58" s="129">
        <v>596990.63216000923</v>
      </c>
      <c r="EB58" s="129">
        <v>1149097.9542812002</v>
      </c>
      <c r="EC58" s="129">
        <v>262850.00041811739</v>
      </c>
      <c r="ED58" s="129">
        <f>+IF(EA58="N/A","N/A",MIN(EA58:EC58))</f>
        <v>262850.00041811739</v>
      </c>
      <c r="EE58" s="129">
        <f>+IF(EA58="N/A","N/A",ROUND(AVERAGE(EA58:EC58),0))</f>
        <v>669646</v>
      </c>
      <c r="EF58" s="129">
        <f t="shared" ref="EF58:EF60" si="263">+IF(ED58="N/A","N/A",AVERAGE(ED58:EE58))</f>
        <v>466248.00020905869</v>
      </c>
      <c r="EG58" s="123"/>
      <c r="EH58" s="129">
        <v>979375.53945600032</v>
      </c>
      <c r="EI58" s="129">
        <v>1447863.4223943122</v>
      </c>
      <c r="EJ58" s="129">
        <v>431210.88855964819</v>
      </c>
      <c r="EK58" s="129">
        <f>+IF(EH58="N/A","N/A",MIN(EH58:EJ58))</f>
        <v>431210.88855964819</v>
      </c>
      <c r="EL58" s="129">
        <f>+IF(EH58="N/A","N/A",ROUND(AVERAGE(EH58:EJ58),0))</f>
        <v>952817</v>
      </c>
      <c r="EM58" s="129">
        <f t="shared" ref="EM58:EM60" si="264">+IF(EK58="N/A","N/A",AVERAGE(EK58:EL58))</f>
        <v>692013.94427982415</v>
      </c>
      <c r="EN58" s="123"/>
      <c r="EO58" s="129">
        <v>1209879.3386304001</v>
      </c>
      <c r="EP58" s="129">
        <v>2446889.1838463875</v>
      </c>
      <c r="EQ58" s="129">
        <v>532699.79047114321</v>
      </c>
      <c r="ER58" s="129">
        <f t="shared" si="230"/>
        <v>532699.79047114321</v>
      </c>
      <c r="ES58" s="129">
        <f t="shared" si="231"/>
        <v>1396489</v>
      </c>
      <c r="ET58" s="129">
        <f t="shared" si="232"/>
        <v>964594.39523557154</v>
      </c>
      <c r="EU58" s="123"/>
      <c r="EV58" s="129">
        <v>1177106.9746199043</v>
      </c>
      <c r="EW58" s="129">
        <v>2373482.5083309957</v>
      </c>
      <c r="EX58" s="129">
        <v>518270.39170035534</v>
      </c>
      <c r="EY58" s="129">
        <f t="shared" si="233"/>
        <v>518270.39170035534</v>
      </c>
      <c r="EZ58" s="129">
        <f t="shared" si="234"/>
        <v>1356287</v>
      </c>
      <c r="FA58" s="129">
        <f t="shared" si="235"/>
        <v>937278.69585017767</v>
      </c>
    </row>
    <row r="59" spans="1:157" ht="13.5" thickBot="1" x14ac:dyDescent="0.25">
      <c r="A59" s="21">
        <v>46</v>
      </c>
      <c r="B59" s="20" t="s">
        <v>203</v>
      </c>
      <c r="C59" s="31">
        <v>1</v>
      </c>
      <c r="E59" s="163" t="s">
        <v>8</v>
      </c>
      <c r="F59" s="163" t="s">
        <v>8</v>
      </c>
      <c r="G59" s="163" t="s">
        <v>8</v>
      </c>
      <c r="H59" s="163" t="s">
        <v>8</v>
      </c>
      <c r="I59" s="163" t="s">
        <v>8</v>
      </c>
      <c r="J59" s="163" t="s">
        <v>8</v>
      </c>
      <c r="L59" s="163" t="s">
        <v>8</v>
      </c>
      <c r="M59" s="163" t="s">
        <v>8</v>
      </c>
      <c r="N59" s="163" t="s">
        <v>8</v>
      </c>
      <c r="O59" s="163" t="s">
        <v>8</v>
      </c>
      <c r="P59" s="163" t="s">
        <v>8</v>
      </c>
      <c r="Q59" s="163" t="s">
        <v>8</v>
      </c>
      <c r="S59" s="129">
        <v>173471.81554725458</v>
      </c>
      <c r="T59" s="129">
        <v>278998</v>
      </c>
      <c r="U59" s="129">
        <v>76378.194786993306</v>
      </c>
      <c r="V59" s="129">
        <f t="shared" si="166"/>
        <v>76378.194786993306</v>
      </c>
      <c r="W59" s="129">
        <f t="shared" si="167"/>
        <v>176283</v>
      </c>
      <c r="X59" s="129">
        <f t="shared" si="168"/>
        <v>126330.59739349666</v>
      </c>
      <c r="Z59" s="129">
        <v>412371</v>
      </c>
      <c r="AA59" s="129">
        <v>489099</v>
      </c>
      <c r="AB59" s="129">
        <v>181563.51487499999</v>
      </c>
      <c r="AC59" s="129">
        <f t="shared" si="169"/>
        <v>181563.51487499999</v>
      </c>
      <c r="AD59" s="129">
        <f t="shared" si="170"/>
        <v>361011</v>
      </c>
      <c r="AE59" s="129">
        <f t="shared" si="171"/>
        <v>271287.2574375</v>
      </c>
      <c r="AG59" s="129">
        <v>230890.5</v>
      </c>
      <c r="AH59" s="129">
        <v>396787</v>
      </c>
      <c r="AI59" s="129">
        <v>101659.1630625</v>
      </c>
      <c r="AJ59" s="129">
        <f t="shared" si="172"/>
        <v>101659.1630625</v>
      </c>
      <c r="AK59" s="129">
        <f t="shared" si="173"/>
        <v>243112</v>
      </c>
      <c r="AL59" s="129">
        <f t="shared" si="174"/>
        <v>172385.58153125001</v>
      </c>
      <c r="AM59" s="123"/>
      <c r="AN59" s="129">
        <v>183857.94730058376</v>
      </c>
      <c r="AO59" s="129">
        <v>388851.26</v>
      </c>
      <c r="AP59" s="129">
        <v>80951.122046886187</v>
      </c>
      <c r="AQ59" s="129">
        <f>+IF(AN59="N/A","N/A",MIN(AN59:AP59))</f>
        <v>80951.122046886187</v>
      </c>
      <c r="AR59" s="129">
        <f>+IF(AN59="N/A","N/A",ROUND(AVERAGE(AN59:AP59),0))</f>
        <v>217887</v>
      </c>
      <c r="AS59" s="129">
        <f t="shared" si="257"/>
        <v>149419.06102344309</v>
      </c>
      <c r="AT59" s="123"/>
      <c r="AU59" s="129">
        <v>184965.77730058378</v>
      </c>
      <c r="AV59" s="129">
        <v>443290.43639999995</v>
      </c>
      <c r="AW59" s="129">
        <v>81438.890363969535</v>
      </c>
      <c r="AX59" s="129">
        <f>+IF(AU59="N/A","N/A",MIN(AU59:AW59))</f>
        <v>81438.890363969535</v>
      </c>
      <c r="AY59" s="129">
        <f>+IF(AU59="N/A","N/A",ROUND(AVERAGE(AU59:AW59),0))</f>
        <v>236565</v>
      </c>
      <c r="AZ59" s="129">
        <f t="shared" si="258"/>
        <v>159001.94518198477</v>
      </c>
      <c r="BA59" s="123"/>
      <c r="BB59" s="129">
        <v>295796.58107568423</v>
      </c>
      <c r="BC59" s="129">
        <v>518444.94</v>
      </c>
      <c r="BD59" s="129">
        <v>130236.7696761148</v>
      </c>
      <c r="BE59" s="129">
        <f t="shared" si="181"/>
        <v>130236.7696761148</v>
      </c>
      <c r="BF59" s="129">
        <f t="shared" si="182"/>
        <v>314826</v>
      </c>
      <c r="BG59" s="129">
        <f t="shared" si="183"/>
        <v>222531.38483805739</v>
      </c>
      <c r="BH59" s="123"/>
      <c r="BI59" s="129">
        <v>184267.84440058377</v>
      </c>
      <c r="BJ59" s="129">
        <v>412260.10585199995</v>
      </c>
      <c r="BK59" s="129">
        <v>81131.596324207028</v>
      </c>
      <c r="BL59" s="129">
        <f>+IF(BI59="N/A","N/A",MIN(BI59:BK59))</f>
        <v>81131.596324207028</v>
      </c>
      <c r="BM59" s="129">
        <f>+IF(BI59="N/A","N/A",ROUND(AVERAGE(BI59:BK59),0))</f>
        <v>225887</v>
      </c>
      <c r="BN59" s="129">
        <f t="shared" si="259"/>
        <v>153509.29816210351</v>
      </c>
      <c r="BO59" s="123"/>
      <c r="BP59" s="163" t="s">
        <v>8</v>
      </c>
      <c r="BQ59" s="163" t="s">
        <v>8</v>
      </c>
      <c r="BR59" s="163" t="s">
        <v>8</v>
      </c>
      <c r="BS59" s="163" t="s">
        <v>8</v>
      </c>
      <c r="BT59" s="163" t="s">
        <v>8</v>
      </c>
      <c r="BU59" s="163" t="s">
        <v>8</v>
      </c>
      <c r="BW59" s="129">
        <v>204492.24178184211</v>
      </c>
      <c r="BX59" s="129">
        <v>437898</v>
      </c>
      <c r="BY59" s="129">
        <v>90036.229954530223</v>
      </c>
      <c r="BZ59" s="129">
        <f t="shared" si="187"/>
        <v>90036.229954530223</v>
      </c>
      <c r="CA59" s="129">
        <f t="shared" si="188"/>
        <v>244142</v>
      </c>
      <c r="CB59" s="129">
        <f t="shared" si="189"/>
        <v>167089.11497726513</v>
      </c>
      <c r="CC59" s="123"/>
      <c r="CD59" s="129">
        <v>232158.92849999998</v>
      </c>
      <c r="CE59" s="129">
        <v>544183.33972464001</v>
      </c>
      <c r="CF59" s="129">
        <v>102217.6415608125</v>
      </c>
      <c r="CG59" s="129">
        <f>+IF(CD59="N/A","N/A",MIN(CD59:CF59))</f>
        <v>102217.6415608125</v>
      </c>
      <c r="CH59" s="129">
        <f>+IF(CD59="N/A","N/A",ROUND(AVERAGE(CD59:CF59),0))</f>
        <v>292853</v>
      </c>
      <c r="CI59" s="129">
        <f t="shared" si="260"/>
        <v>197535.32078040624</v>
      </c>
      <c r="CJ59" s="123"/>
      <c r="CK59" s="163" t="s">
        <v>8</v>
      </c>
      <c r="CL59" s="163" t="s">
        <v>8</v>
      </c>
      <c r="CM59" s="163" t="s">
        <v>8</v>
      </c>
      <c r="CN59" s="163" t="s">
        <v>8</v>
      </c>
      <c r="CO59" s="163" t="s">
        <v>8</v>
      </c>
      <c r="CP59" s="163" t="s">
        <v>8</v>
      </c>
      <c r="CQ59" s="123"/>
      <c r="CR59" s="163" t="s">
        <v>8</v>
      </c>
      <c r="CS59" s="163" t="s">
        <v>8</v>
      </c>
      <c r="CT59" s="163" t="s">
        <v>8</v>
      </c>
      <c r="CU59" s="163" t="s">
        <v>8</v>
      </c>
      <c r="CV59" s="163" t="s">
        <v>8</v>
      </c>
      <c r="CW59" s="163" t="s">
        <v>8</v>
      </c>
      <c r="CX59" s="123"/>
      <c r="CY59" s="129">
        <v>246392.1</v>
      </c>
      <c r="CZ59" s="129">
        <v>399867</v>
      </c>
      <c r="DA59" s="129">
        <v>108484.3883625</v>
      </c>
      <c r="DB59" s="129">
        <f t="shared" si="199"/>
        <v>108484.3883625</v>
      </c>
      <c r="DC59" s="129">
        <f t="shared" si="200"/>
        <v>251581</v>
      </c>
      <c r="DD59" s="129">
        <f t="shared" si="201"/>
        <v>180032.69418125</v>
      </c>
      <c r="DE59" s="123"/>
      <c r="DF59" s="129">
        <v>184704.3873005838</v>
      </c>
      <c r="DG59" s="129">
        <v>391869.66</v>
      </c>
      <c r="DH59" s="129">
        <v>81323.802525219537</v>
      </c>
      <c r="DI59" s="129">
        <f>+IF(DF59="N/A","N/A",MIN(DF59:DH59))</f>
        <v>81323.802525219537</v>
      </c>
      <c r="DJ59" s="129">
        <f>+IF(DF59="N/A","N/A",ROUND(AVERAGE(DF59:DH59),0))</f>
        <v>219299</v>
      </c>
      <c r="DK59" s="129">
        <f t="shared" si="261"/>
        <v>150311.40126260975</v>
      </c>
      <c r="DL59" s="123"/>
      <c r="DM59" s="129">
        <v>220513.68000000002</v>
      </c>
      <c r="DN59" s="129">
        <v>454568.80559999996</v>
      </c>
      <c r="DO59" s="129">
        <v>97090.335690000007</v>
      </c>
      <c r="DP59" s="129">
        <f>+IF(DM59="N/A","N/A",MIN(DM59:DO59))</f>
        <v>97090.335690000007</v>
      </c>
      <c r="DQ59" s="129">
        <f>+IF(DM59="N/A","N/A",ROUND(AVERAGE(DM59:DO59),0))</f>
        <v>257391</v>
      </c>
      <c r="DR59" s="129">
        <f t="shared" si="262"/>
        <v>177240.66784499999</v>
      </c>
      <c r="DS59" s="123"/>
      <c r="DT59" s="129">
        <v>197639.7457818421</v>
      </c>
      <c r="DU59" s="129">
        <v>586393.75922399992</v>
      </c>
      <c r="DV59" s="129">
        <v>87019.133069863572</v>
      </c>
      <c r="DW59" s="129">
        <f t="shared" si="208"/>
        <v>87019.133069863572</v>
      </c>
      <c r="DX59" s="129">
        <f t="shared" si="209"/>
        <v>290351</v>
      </c>
      <c r="DY59" s="129">
        <f t="shared" si="210"/>
        <v>188685.06653493177</v>
      </c>
      <c r="DZ59" s="123"/>
      <c r="EA59" s="129">
        <v>172535.06482514594</v>
      </c>
      <c r="EB59" s="129">
        <v>391869.66</v>
      </c>
      <c r="EC59" s="129">
        <v>75965.751250304878</v>
      </c>
      <c r="ED59" s="129">
        <f>+IF(EA59="N/A","N/A",MIN(EA59:EC59))</f>
        <v>75965.751250304878</v>
      </c>
      <c r="EE59" s="129">
        <f>+IF(EA59="N/A","N/A",ROUND(AVERAGE(EA59:EC59),0))</f>
        <v>213457</v>
      </c>
      <c r="EF59" s="129">
        <f t="shared" si="263"/>
        <v>144711.37562515243</v>
      </c>
      <c r="EG59" s="123"/>
      <c r="EH59" s="129">
        <v>251567.78400000001</v>
      </c>
      <c r="EI59" s="129">
        <v>493755.77159999998</v>
      </c>
      <c r="EJ59" s="129">
        <v>110763.19889700001</v>
      </c>
      <c r="EK59" s="129">
        <f>+IF(EH59="N/A","N/A",MIN(EH59:EJ59))</f>
        <v>110763.19889700001</v>
      </c>
      <c r="EL59" s="129">
        <f>+IF(EH59="N/A","N/A",ROUND(AVERAGE(EH59:EJ59),0))</f>
        <v>285362</v>
      </c>
      <c r="EM59" s="129">
        <f t="shared" si="264"/>
        <v>198062.5994485</v>
      </c>
      <c r="EN59" s="123"/>
      <c r="EO59" s="129">
        <v>305653.68180000002</v>
      </c>
      <c r="EP59" s="129">
        <v>834447.25400399999</v>
      </c>
      <c r="EQ59" s="129">
        <v>134576.76898252501</v>
      </c>
      <c r="ER59" s="129">
        <f>+IF(EO59="N/A","N/A",MIN(EO59:EQ59))</f>
        <v>134576.76898252501</v>
      </c>
      <c r="ES59" s="129">
        <f>+IF(EO59="N/A","N/A",ROUND(AVERAGE(EO59:EQ59),0))</f>
        <v>424893</v>
      </c>
      <c r="ET59" s="129">
        <f t="shared" ref="ET59:ET60" si="265">+IF(ER59="N/A","N/A",AVERAGE(ER59:ES59))</f>
        <v>279734.88449126249</v>
      </c>
      <c r="EU59" s="123"/>
      <c r="EV59" s="129">
        <v>290561.38725600007</v>
      </c>
      <c r="EW59" s="129">
        <v>809413.83638388</v>
      </c>
      <c r="EX59" s="129">
        <v>127931.75746392302</v>
      </c>
      <c r="EY59" s="129">
        <f>+IF(EV59="N/A","N/A",MIN(EV59:EX59))</f>
        <v>127931.75746392302</v>
      </c>
      <c r="EZ59" s="129">
        <f>+IF(EV59="N/A","N/A",ROUND(AVERAGE(EV59:EX59),0))</f>
        <v>409302</v>
      </c>
      <c r="FA59" s="129">
        <f t="shared" ref="FA59:FA60" si="266">+IF(EY59="N/A","N/A",AVERAGE(EY59:EZ59))</f>
        <v>268616.87873196148</v>
      </c>
    </row>
    <row r="60" spans="1:157" ht="13.5" thickBot="1" x14ac:dyDescent="0.25">
      <c r="A60" s="23">
        <v>47</v>
      </c>
      <c r="B60" s="24" t="s">
        <v>204</v>
      </c>
      <c r="C60" s="31">
        <v>1</v>
      </c>
      <c r="E60" s="163" t="s">
        <v>8</v>
      </c>
      <c r="F60" s="163" t="s">
        <v>8</v>
      </c>
      <c r="G60" s="163" t="s">
        <v>8</v>
      </c>
      <c r="H60" s="163" t="s">
        <v>8</v>
      </c>
      <c r="I60" s="163" t="s">
        <v>8</v>
      </c>
      <c r="J60" s="163" t="s">
        <v>8</v>
      </c>
      <c r="L60" s="163" t="s">
        <v>8</v>
      </c>
      <c r="M60" s="163" t="s">
        <v>8</v>
      </c>
      <c r="N60" s="163" t="s">
        <v>8</v>
      </c>
      <c r="O60" s="163" t="s">
        <v>8</v>
      </c>
      <c r="P60" s="163" t="s">
        <v>8</v>
      </c>
      <c r="Q60" s="163" t="s">
        <v>8</v>
      </c>
      <c r="S60" s="129">
        <v>161912.87821631398</v>
      </c>
      <c r="T60" s="129">
        <v>258998</v>
      </c>
      <c r="U60" s="129">
        <v>71288.891004657911</v>
      </c>
      <c r="V60" s="129">
        <f t="shared" si="166"/>
        <v>71288.891004657911</v>
      </c>
      <c r="W60" s="129">
        <f t="shared" si="167"/>
        <v>164067</v>
      </c>
      <c r="X60" s="129">
        <f t="shared" si="168"/>
        <v>117677.94550232895</v>
      </c>
      <c r="Z60" s="129">
        <v>416466.9</v>
      </c>
      <c r="AA60" s="129">
        <v>489554</v>
      </c>
      <c r="AB60" s="129">
        <v>183366.9055125</v>
      </c>
      <c r="AC60" s="129">
        <f t="shared" si="169"/>
        <v>183366.9055125</v>
      </c>
      <c r="AD60" s="129">
        <f t="shared" si="170"/>
        <v>363129</v>
      </c>
      <c r="AE60" s="129">
        <f t="shared" si="171"/>
        <v>273247.95275624999</v>
      </c>
      <c r="AG60" s="129">
        <v>236369.7</v>
      </c>
      <c r="AH60" s="129">
        <v>384009</v>
      </c>
      <c r="AI60" s="129">
        <v>104071.6091625</v>
      </c>
      <c r="AJ60" s="129">
        <f t="shared" si="172"/>
        <v>104071.6091625</v>
      </c>
      <c r="AK60" s="129">
        <f t="shared" si="173"/>
        <v>241483</v>
      </c>
      <c r="AL60" s="129">
        <f t="shared" si="174"/>
        <v>172777.30458125001</v>
      </c>
      <c r="AM60" s="123"/>
      <c r="AN60" s="129">
        <v>164079.98637179658</v>
      </c>
      <c r="AO60" s="129">
        <v>376328.82</v>
      </c>
      <c r="AP60" s="129">
        <v>72243.050666282274</v>
      </c>
      <c r="AQ60" s="129">
        <f>+IF(AN60="N/A","N/A",MIN(AN60:AP60))</f>
        <v>72243.050666282274</v>
      </c>
      <c r="AR60" s="129">
        <f>+IF(AN60="N/A","N/A",ROUND(AVERAGE(AN60:AP60),0))</f>
        <v>204217</v>
      </c>
      <c r="AS60" s="129">
        <f t="shared" si="257"/>
        <v>138230.02533314115</v>
      </c>
      <c r="AT60" s="123"/>
      <c r="AU60" s="129">
        <v>165198.42637179661</v>
      </c>
      <c r="AV60" s="129">
        <v>429014.85479999997</v>
      </c>
      <c r="AW60" s="129">
        <v>72735.490477948944</v>
      </c>
      <c r="AX60" s="129">
        <f>+IF(AU60="N/A","N/A",MIN(AU60:AW60))</f>
        <v>72735.490477948944</v>
      </c>
      <c r="AY60" s="129">
        <f>+IF(AU60="N/A","N/A",ROUND(AVERAGE(AU60:AW60),0))</f>
        <v>222316</v>
      </c>
      <c r="AZ60" s="129">
        <f t="shared" si="258"/>
        <v>147525.74523897446</v>
      </c>
      <c r="BA60" s="123"/>
      <c r="BB60" s="129">
        <v>252864.95703235251</v>
      </c>
      <c r="BC60" s="129">
        <v>518927.24000000005</v>
      </c>
      <c r="BD60" s="129">
        <v>111334.33337336955</v>
      </c>
      <c r="BE60" s="129">
        <f t="shared" si="181"/>
        <v>111334.33337336955</v>
      </c>
      <c r="BF60" s="129">
        <f t="shared" si="182"/>
        <v>294376</v>
      </c>
      <c r="BG60" s="129">
        <f t="shared" si="183"/>
        <v>202855.16668668477</v>
      </c>
      <c r="BH60" s="123"/>
      <c r="BI60" s="129">
        <v>164493.8091717966</v>
      </c>
      <c r="BJ60" s="129">
        <v>398983.81496400002</v>
      </c>
      <c r="BK60" s="129">
        <v>72425.253396598942</v>
      </c>
      <c r="BL60" s="129">
        <f>+IF(BI60="N/A","N/A",MIN(BI60:BK60))</f>
        <v>72425.253396598942</v>
      </c>
      <c r="BM60" s="129">
        <f>+IF(BI60="N/A","N/A",ROUND(AVERAGE(BI60:BK60),0))</f>
        <v>211968</v>
      </c>
      <c r="BN60" s="129">
        <f t="shared" si="259"/>
        <v>142196.62669829949</v>
      </c>
      <c r="BO60" s="123"/>
      <c r="BP60" s="163" t="s">
        <v>8</v>
      </c>
      <c r="BQ60" s="163" t="s">
        <v>8</v>
      </c>
      <c r="BR60" s="163" t="s">
        <v>8</v>
      </c>
      <c r="BS60" s="163" t="s">
        <v>8</v>
      </c>
      <c r="BT60" s="163" t="s">
        <v>8</v>
      </c>
      <c r="BU60" s="163" t="s">
        <v>8</v>
      </c>
      <c r="BW60" s="129">
        <v>181353.26476017627</v>
      </c>
      <c r="BX60" s="129">
        <v>428998</v>
      </c>
      <c r="BY60" s="129">
        <v>79848.331196699277</v>
      </c>
      <c r="BZ60" s="129">
        <f t="shared" si="187"/>
        <v>79848.331196699277</v>
      </c>
      <c r="CA60" s="129">
        <f t="shared" si="188"/>
        <v>230067</v>
      </c>
      <c r="CB60" s="129">
        <f t="shared" si="189"/>
        <v>154957.66559834965</v>
      </c>
      <c r="CC60" s="123"/>
      <c r="CD60" s="129">
        <v>233261.83800000002</v>
      </c>
      <c r="CE60" s="129">
        <v>526658.63575248001</v>
      </c>
      <c r="CF60" s="129">
        <v>102703.24342275001</v>
      </c>
      <c r="CG60" s="129">
        <f>+IF(CD60="N/A","N/A",MIN(CD60:CF60))</f>
        <v>102703.24342275001</v>
      </c>
      <c r="CH60" s="129">
        <f>+IF(CD60="N/A","N/A",ROUND(AVERAGE(CD60:CF60),0))</f>
        <v>287541</v>
      </c>
      <c r="CI60" s="129">
        <f t="shared" si="260"/>
        <v>195122.12171137502</v>
      </c>
      <c r="CJ60" s="123"/>
      <c r="CK60" s="163" t="s">
        <v>8</v>
      </c>
      <c r="CL60" s="163" t="s">
        <v>8</v>
      </c>
      <c r="CM60" s="163" t="s">
        <v>8</v>
      </c>
      <c r="CN60" s="163" t="s">
        <v>8</v>
      </c>
      <c r="CO60" s="163" t="s">
        <v>8</v>
      </c>
      <c r="CP60" s="163" t="s">
        <v>8</v>
      </c>
      <c r="CQ60" s="123"/>
      <c r="CR60" s="163" t="s">
        <v>8</v>
      </c>
      <c r="CS60" s="163" t="s">
        <v>8</v>
      </c>
      <c r="CT60" s="163" t="s">
        <v>8</v>
      </c>
      <c r="CU60" s="163" t="s">
        <v>8</v>
      </c>
      <c r="CV60" s="163" t="s">
        <v>8</v>
      </c>
      <c r="CW60" s="163" t="s">
        <v>8</v>
      </c>
      <c r="CX60" s="123"/>
      <c r="CY60" s="129">
        <v>236398.5</v>
      </c>
      <c r="CZ60" s="129">
        <v>328674</v>
      </c>
      <c r="DA60" s="129">
        <v>104084.28956249999</v>
      </c>
      <c r="DB60" s="129">
        <f t="shared" si="199"/>
        <v>104084.28956249999</v>
      </c>
      <c r="DC60" s="129">
        <f t="shared" si="200"/>
        <v>223052</v>
      </c>
      <c r="DD60" s="129">
        <f t="shared" si="201"/>
        <v>163568.14478124998</v>
      </c>
      <c r="DE60" s="123"/>
      <c r="DF60" s="129">
        <v>162937.58637179658</v>
      </c>
      <c r="DG60" s="129">
        <v>322100.52</v>
      </c>
      <c r="DH60" s="129">
        <v>71740.061466282277</v>
      </c>
      <c r="DI60" s="129">
        <f>+IF(DF60="N/A","N/A",MIN(DF60:DH60))</f>
        <v>71740.061466282277</v>
      </c>
      <c r="DJ60" s="129">
        <f>+IF(DF60="N/A","N/A",ROUND(AVERAGE(DF60:DH60),0))</f>
        <v>185593</v>
      </c>
      <c r="DK60" s="129">
        <f t="shared" si="261"/>
        <v>128666.53073314115</v>
      </c>
      <c r="DL60" s="123"/>
      <c r="DM60" s="129">
        <v>212518.8</v>
      </c>
      <c r="DN60" s="129">
        <v>373636.60320000001</v>
      </c>
      <c r="DO60" s="129">
        <v>93570.256649999996</v>
      </c>
      <c r="DP60" s="129">
        <f>+IF(DM60="N/A","N/A",MIN(DM60:DO60))</f>
        <v>93570.256649999996</v>
      </c>
      <c r="DQ60" s="129">
        <f>+IF(DM60="N/A","N/A",ROUND(AVERAGE(DM60:DO60),0))</f>
        <v>226575</v>
      </c>
      <c r="DR60" s="129">
        <f t="shared" si="262"/>
        <v>160072.628325</v>
      </c>
      <c r="DS60" s="123"/>
      <c r="DT60" s="129">
        <v>173252.10476017627</v>
      </c>
      <c r="DU60" s="129">
        <v>481991.21812800004</v>
      </c>
      <c r="DV60" s="129">
        <v>76281.457958365936</v>
      </c>
      <c r="DW60" s="129">
        <f t="shared" si="208"/>
        <v>76281.457958365936</v>
      </c>
      <c r="DX60" s="129">
        <f t="shared" si="209"/>
        <v>243842</v>
      </c>
      <c r="DY60" s="129">
        <f t="shared" si="210"/>
        <v>160061.72897918295</v>
      </c>
      <c r="DZ60" s="123"/>
      <c r="EA60" s="129">
        <v>158692.30637179661</v>
      </c>
      <c r="EB60" s="129">
        <v>322100.52</v>
      </c>
      <c r="EC60" s="129">
        <v>69870.900059615626</v>
      </c>
      <c r="ED60" s="129">
        <f>+IF(EA60="N/A","N/A",MIN(EA60:EC60))</f>
        <v>69870.900059615626</v>
      </c>
      <c r="EE60" s="129">
        <f>+IF(EA60="N/A","N/A",ROUND(AVERAGE(EA60:EC60),0))</f>
        <v>183555</v>
      </c>
      <c r="EF60" s="129">
        <f t="shared" si="263"/>
        <v>126712.95002980781</v>
      </c>
      <c r="EG60" s="123"/>
      <c r="EH60" s="129">
        <v>241174.44</v>
      </c>
      <c r="EI60" s="129">
        <v>405846.65520000004</v>
      </c>
      <c r="EJ60" s="129">
        <v>106187.096145</v>
      </c>
      <c r="EK60" s="129">
        <f>+IF(EH60="N/A","N/A",MIN(EH60:EJ60))</f>
        <v>106187.096145</v>
      </c>
      <c r="EL60" s="129">
        <f>+IF(EH60="N/A","N/A",ROUND(AVERAGE(EH60:EJ60),0))</f>
        <v>251069</v>
      </c>
      <c r="EM60" s="129">
        <f t="shared" si="264"/>
        <v>178628.04807250001</v>
      </c>
      <c r="EN60" s="123"/>
      <c r="EO60" s="129">
        <v>291083.01300000004</v>
      </c>
      <c r="EP60" s="129">
        <v>685880.84728800005</v>
      </c>
      <c r="EQ60" s="129">
        <v>128161.42493212502</v>
      </c>
      <c r="ER60" s="129">
        <f>+IF(EO60="N/A","N/A",MIN(EO60:EQ60))</f>
        <v>128161.42493212502</v>
      </c>
      <c r="ES60" s="129">
        <f>+IF(EO60="N/A","N/A",ROUND(AVERAGE(EO60:EQ60),0))</f>
        <v>368375</v>
      </c>
      <c r="ET60" s="129">
        <f t="shared" si="265"/>
        <v>248268.21246606251</v>
      </c>
      <c r="EU60" s="123"/>
      <c r="EV60" s="129">
        <v>277156.37196000002</v>
      </c>
      <c r="EW60" s="129">
        <v>665304.42186936003</v>
      </c>
      <c r="EX60" s="129">
        <v>122029.64093755501</v>
      </c>
      <c r="EY60" s="129">
        <f>+IF(EV60="N/A","N/A",MIN(EV60:EX60))</f>
        <v>122029.64093755501</v>
      </c>
      <c r="EZ60" s="129">
        <f>+IF(EV60="N/A","N/A",ROUND(AVERAGE(EV60:EX60),0))</f>
        <v>354830</v>
      </c>
      <c r="FA60" s="129">
        <f t="shared" si="266"/>
        <v>238429.8204687775</v>
      </c>
    </row>
    <row r="61" spans="1:157" ht="13.5" thickBot="1" x14ac:dyDescent="0.25">
      <c r="A61" s="139"/>
      <c r="B61" s="141" t="s">
        <v>147</v>
      </c>
      <c r="C61" s="131"/>
      <c r="D61" s="132"/>
      <c r="E61" s="132"/>
      <c r="F61" s="132"/>
      <c r="G61" s="132"/>
      <c r="H61" s="132"/>
      <c r="I61" s="132"/>
      <c r="J61" s="132"/>
      <c r="L61" s="132"/>
      <c r="M61" s="132"/>
      <c r="N61" s="132"/>
      <c r="O61" s="132"/>
      <c r="P61" s="132"/>
      <c r="Q61" s="132"/>
      <c r="S61" s="132"/>
      <c r="T61" s="132"/>
      <c r="U61" s="132"/>
      <c r="V61" s="132"/>
      <c r="W61" s="132"/>
      <c r="X61" s="132"/>
      <c r="Z61" s="132"/>
      <c r="AA61" s="132"/>
      <c r="AB61" s="132"/>
      <c r="AC61" s="132"/>
      <c r="AD61" s="132"/>
      <c r="AE61" s="132"/>
      <c r="AG61" s="132"/>
      <c r="AH61" s="132"/>
      <c r="AI61" s="132"/>
      <c r="AJ61" s="132"/>
      <c r="AK61" s="132"/>
      <c r="AL61" s="132"/>
      <c r="AM61" s="132"/>
      <c r="AN61" s="132"/>
      <c r="AO61" s="132"/>
      <c r="AP61" s="132"/>
      <c r="AQ61" s="132"/>
      <c r="AR61" s="132"/>
      <c r="AS61" s="132"/>
      <c r="AT61" s="132"/>
      <c r="AU61" s="132"/>
      <c r="AV61" s="132"/>
      <c r="AW61" s="132"/>
      <c r="AX61" s="132"/>
      <c r="AY61" s="132"/>
      <c r="AZ61" s="132"/>
      <c r="BA61" s="132"/>
      <c r="BB61" s="132"/>
      <c r="BC61" s="132"/>
      <c r="BD61" s="132"/>
      <c r="BE61" s="132"/>
      <c r="BF61" s="132"/>
      <c r="BG61" s="132"/>
      <c r="BH61" s="132"/>
      <c r="BI61" s="132"/>
      <c r="BJ61" s="132"/>
      <c r="BK61" s="132"/>
      <c r="BL61" s="132"/>
      <c r="BM61" s="132"/>
      <c r="BN61" s="132"/>
      <c r="BO61" s="132"/>
      <c r="BP61" s="132"/>
      <c r="BQ61" s="132"/>
      <c r="BR61" s="132"/>
      <c r="BS61" s="132"/>
      <c r="BT61" s="132"/>
      <c r="BU61" s="132"/>
      <c r="BW61" s="132"/>
      <c r="BX61" s="132"/>
      <c r="BY61" s="132"/>
      <c r="BZ61" s="132"/>
      <c r="CA61" s="132"/>
      <c r="CB61" s="132"/>
      <c r="CC61" s="132"/>
      <c r="CD61" s="132"/>
      <c r="CE61" s="132"/>
      <c r="CF61" s="132"/>
      <c r="CG61" s="132"/>
      <c r="CH61" s="132"/>
      <c r="CI61" s="132"/>
      <c r="CJ61" s="132"/>
      <c r="CK61" s="132"/>
      <c r="CL61" s="132"/>
      <c r="CM61" s="132"/>
      <c r="CN61" s="132"/>
      <c r="CO61" s="132"/>
      <c r="CP61" s="132"/>
      <c r="CQ61" s="132"/>
      <c r="CR61" s="132"/>
      <c r="CS61" s="132"/>
      <c r="CT61" s="132"/>
      <c r="CU61" s="132"/>
      <c r="CV61" s="132"/>
      <c r="CW61" s="132"/>
      <c r="CX61" s="132"/>
      <c r="CY61" s="132"/>
      <c r="CZ61" s="132"/>
      <c r="DA61" s="132"/>
      <c r="DB61" s="132"/>
      <c r="DC61" s="132"/>
      <c r="DD61" s="132"/>
      <c r="DE61" s="132"/>
      <c r="DF61" s="132"/>
      <c r="DG61" s="132"/>
      <c r="DH61" s="132"/>
      <c r="DI61" s="132"/>
      <c r="DJ61" s="132"/>
      <c r="DK61" s="132"/>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32"/>
      <c r="EY61" s="132"/>
      <c r="EZ61" s="132"/>
      <c r="FA61" s="132"/>
    </row>
    <row r="62" spans="1:157" x14ac:dyDescent="0.2">
      <c r="A62" s="25">
        <v>48</v>
      </c>
      <c r="B62" s="19" t="s">
        <v>195</v>
      </c>
      <c r="C62" s="32">
        <v>1</v>
      </c>
      <c r="E62" s="129">
        <v>50857.095146545602</v>
      </c>
      <c r="F62" s="129">
        <v>85899</v>
      </c>
      <c r="G62" s="129">
        <v>22391.955183897808</v>
      </c>
      <c r="H62" s="129">
        <f>+IF(E62="N/A","N/A",MIN(E62:G62))</f>
        <v>22391.955183897808</v>
      </c>
      <c r="I62" s="129">
        <f>+IF(E62="N/A","N/A",ROUND(AVERAGE(E62:G62),0))</f>
        <v>53049</v>
      </c>
      <c r="J62" s="129">
        <f t="shared" ref="J62:J65" si="267">+IF(H62="N/A","N/A",AVERAGE(H62:I62))</f>
        <v>37720.477591948904</v>
      </c>
      <c r="L62" s="129">
        <v>52637.093476674701</v>
      </c>
      <c r="M62" s="129">
        <v>85899</v>
      </c>
      <c r="N62" s="163" t="s">
        <v>8</v>
      </c>
      <c r="O62" s="129">
        <f>+IF(L62="N/A","N/A",MIN(L62:N62))</f>
        <v>52637.093476674701</v>
      </c>
      <c r="P62" s="129">
        <f>+IF(L62="N/A","N/A",ROUND(AVERAGE(L62:N62),0))</f>
        <v>69268</v>
      </c>
      <c r="Q62" s="129">
        <f t="shared" ref="Q62:Q65" si="268">+IF(O62="N/A","N/A",AVERAGE(O62:P62))</f>
        <v>60952.546738337347</v>
      </c>
      <c r="S62" s="129">
        <v>42156.581252851029</v>
      </c>
      <c r="T62" s="129">
        <v>73873.14</v>
      </c>
      <c r="U62" s="129">
        <v>18561.191420786534</v>
      </c>
      <c r="V62" s="129">
        <f>+IF(S62="N/A","N/A",MIN(S62:U62))</f>
        <v>18561.191420786534</v>
      </c>
      <c r="W62" s="129">
        <f>+IF(S62="N/A","N/A",ROUND(AVERAGE(S62:U62),0))</f>
        <v>44864</v>
      </c>
      <c r="X62" s="129">
        <f t="shared" ref="X62:X65" si="269">+IF(V62="N/A","N/A",AVERAGE(V62:W62))</f>
        <v>31712.595710393267</v>
      </c>
      <c r="Z62" s="129">
        <v>113149.74000000002</v>
      </c>
      <c r="AA62" s="129">
        <v>163208.1</v>
      </c>
      <c r="AB62" s="129">
        <v>49818.887607500008</v>
      </c>
      <c r="AC62" s="129">
        <f>+IF(Z62="N/A","N/A",MIN(Z62:AB62))</f>
        <v>49818.887607500008</v>
      </c>
      <c r="AD62" s="129">
        <f>+IF(Z62="N/A","N/A",ROUND(AVERAGE(Z62:AB62),0))</f>
        <v>108726</v>
      </c>
      <c r="AE62" s="129">
        <f t="shared" ref="AE62:AE65" si="270">+IF(AC62="N/A","N/A",AVERAGE(AC62:AD62))</f>
        <v>79272.443803750008</v>
      </c>
      <c r="AG62" s="129">
        <v>76353.539999999994</v>
      </c>
      <c r="AH62" s="129">
        <v>81604.05</v>
      </c>
      <c r="AI62" s="129">
        <v>33617.8273825</v>
      </c>
      <c r="AJ62" s="129">
        <f>+IF(AG62="N/A","N/A",MIN(AG62:AI62))</f>
        <v>33617.8273825</v>
      </c>
      <c r="AK62" s="129">
        <f>+IF(AG62="N/A","N/A",ROUND(AVERAGE(AG62:AI62),0))</f>
        <v>63858</v>
      </c>
      <c r="AL62" s="129">
        <f t="shared" ref="AL62:AL65" si="271">+IF(AJ62="N/A","N/A",AVERAGE(AJ62:AK62))</f>
        <v>48737.913691249996</v>
      </c>
      <c r="AM62" s="123"/>
      <c r="AN62" s="129">
        <v>56515.839597072321</v>
      </c>
      <c r="AO62" s="129">
        <v>79971.968999999997</v>
      </c>
      <c r="AP62" s="129">
        <v>24883.453209260966</v>
      </c>
      <c r="AQ62" s="129">
        <f>+IF(AN62="N/A","N/A",MIN(AN62:AP62))</f>
        <v>24883.453209260966</v>
      </c>
      <c r="AR62" s="129">
        <f>+IF(AN62="N/A","N/A",ROUND(AVERAGE(AN62:AP62),0))</f>
        <v>53790</v>
      </c>
      <c r="AS62" s="129">
        <f t="shared" ref="AS62" si="272">+IF(AQ62="N/A","N/A",AVERAGE(AQ62:AR62))</f>
        <v>39336.726604630487</v>
      </c>
      <c r="AT62" s="123"/>
      <c r="AU62" s="129">
        <v>57085.911477072317</v>
      </c>
      <c r="AV62" s="129">
        <v>91168.044659999985</v>
      </c>
      <c r="AW62" s="129">
        <v>25134.451107425964</v>
      </c>
      <c r="AX62" s="129">
        <f>+IF(AU62="N/A","N/A",MIN(AU62:AW62))</f>
        <v>25134.451107425964</v>
      </c>
      <c r="AY62" s="129">
        <f>+IF(AU62="N/A","N/A",ROUND(AVERAGE(AU62:AW62),0))</f>
        <v>57796</v>
      </c>
      <c r="AZ62" s="129">
        <f t="shared" ref="AZ62" si="273">+IF(AX62="N/A","N/A",AVERAGE(AX62:AY62))</f>
        <v>41465.225553712982</v>
      </c>
      <c r="BA62" s="123"/>
      <c r="BB62" s="129">
        <v>71586.020900759104</v>
      </c>
      <c r="BC62" s="129">
        <v>173000.58600000001</v>
      </c>
      <c r="BD62" s="129">
        <v>31518.728452430063</v>
      </c>
      <c r="BE62" s="129">
        <f>+IF(BB62="N/A","N/A",MIN(BB62:BD62))</f>
        <v>31518.728452430063</v>
      </c>
      <c r="BF62" s="129">
        <f>+IF(BB62="N/A","N/A",ROUND(AVERAGE(BB62:BD62),0))</f>
        <v>92035</v>
      </c>
      <c r="BG62" s="129">
        <f t="shared" ref="BG62:BG65" si="274">+IF(BE62="N/A","N/A",AVERAGE(BE62:BF62))</f>
        <v>61776.864226215032</v>
      </c>
      <c r="BH62" s="123"/>
      <c r="BI62" s="129">
        <v>56726.766192672323</v>
      </c>
      <c r="BJ62" s="129">
        <v>84786.281533799993</v>
      </c>
      <c r="BK62" s="129">
        <v>24976.322431582019</v>
      </c>
      <c r="BL62" s="129">
        <f>+IF(BI62="N/A","N/A",MIN(BI62:BK62))</f>
        <v>24976.322431582019</v>
      </c>
      <c r="BM62" s="129">
        <f>+IF(BI62="N/A","N/A",ROUND(AVERAGE(BI62:BK62),0))</f>
        <v>55496</v>
      </c>
      <c r="BN62" s="129">
        <f t="shared" ref="BN62" si="275">+IF(BL62="N/A","N/A",AVERAGE(BL62:BM62))</f>
        <v>40236.161215791013</v>
      </c>
      <c r="BO62" s="123"/>
      <c r="BP62" s="129">
        <v>59159.506072379547</v>
      </c>
      <c r="BQ62" s="129">
        <v>84181.02</v>
      </c>
      <c r="BR62" s="129">
        <v>26047.437527784779</v>
      </c>
      <c r="BS62" s="129">
        <f>+IF(BP62="N/A","N/A",MIN(BP62:BR62))</f>
        <v>26047.437527784779</v>
      </c>
      <c r="BT62" s="129">
        <f>+IF(BP62="N/A","N/A",ROUND(AVERAGE(BP62:BR62),0))</f>
        <v>56463</v>
      </c>
      <c r="BU62" s="129">
        <f t="shared" ref="BU62:BU65" si="276">+IF(BS62="N/A","N/A",AVERAGE(BS62:BT62))</f>
        <v>41255.218763892393</v>
      </c>
      <c r="BW62" s="129">
        <v>62307.562072379544</v>
      </c>
      <c r="BX62" s="129">
        <v>96808.172999999995</v>
      </c>
      <c r="BY62" s="129">
        <v>27433.50035078478</v>
      </c>
      <c r="BZ62" s="129">
        <f>+IF(BW62="N/A","N/A",MIN(BW62:BY62))</f>
        <v>27433.50035078478</v>
      </c>
      <c r="CA62" s="129">
        <f>+IF(BW62="N/A","N/A",ROUND(AVERAGE(BW62:BY62),0))</f>
        <v>62183</v>
      </c>
      <c r="CB62" s="129">
        <f t="shared" ref="CB62:CB65" si="277">+IF(BZ62="N/A","N/A",AVERAGE(BZ62:CA62))</f>
        <v>44808.250175392386</v>
      </c>
      <c r="CC62" s="123"/>
      <c r="CD62" s="129">
        <v>89258.971925999998</v>
      </c>
      <c r="CE62" s="129">
        <v>111917.89162461599</v>
      </c>
      <c r="CF62" s="129">
        <v>39299.981514251755</v>
      </c>
      <c r="CG62" s="129">
        <f>+IF(CD62="N/A","N/A",MIN(CD62:CF62))</f>
        <v>39299.981514251755</v>
      </c>
      <c r="CH62" s="129">
        <f>+IF(CD62="N/A","N/A",ROUND(AVERAGE(CD62:CF62),0))</f>
        <v>80159</v>
      </c>
      <c r="CI62" s="129">
        <f t="shared" ref="CI62" si="278">+IF(CG62="N/A","N/A",AVERAGE(CG62:CH62))</f>
        <v>59729.490757125881</v>
      </c>
      <c r="CJ62" s="123"/>
      <c r="CK62" s="129">
        <v>96519.792000000001</v>
      </c>
      <c r="CL62" s="129">
        <v>94488.900000000009</v>
      </c>
      <c r="CM62" s="129">
        <v>42496.860086000001</v>
      </c>
      <c r="CN62" s="129">
        <f>+IF(CK62="N/A","N/A",MIN(CK62:CM62))</f>
        <v>42496.860086000001</v>
      </c>
      <c r="CO62" s="129">
        <f>+IF(CK62="N/A","N/A",ROUND(AVERAGE(CK62:CM62),0))</f>
        <v>77835</v>
      </c>
      <c r="CP62" s="129">
        <f t="shared" ref="CP62:CP65" si="279">+IF(CN62="N/A","N/A",AVERAGE(CN62:CO62))</f>
        <v>60165.930043</v>
      </c>
      <c r="CQ62" s="123"/>
      <c r="CR62" s="129">
        <v>106497.76079999999</v>
      </c>
      <c r="CS62" s="129">
        <v>102992.90100000001</v>
      </c>
      <c r="CT62" s="129">
        <v>46890.076598899992</v>
      </c>
      <c r="CU62" s="129">
        <f>+IF(CR62="N/A","N/A",MIN(CR62:CT62))</f>
        <v>46890.076598899992</v>
      </c>
      <c r="CV62" s="129">
        <f>+IF(CR62="N/A","N/A",ROUND(AVERAGE(CR62:CT62),0))</f>
        <v>85460</v>
      </c>
      <c r="CW62" s="129">
        <f t="shared" ref="CW62:CW65" si="280">+IF(CU62="N/A","N/A",AVERAGE(CU62:CV62))</f>
        <v>66175.038299449996</v>
      </c>
      <c r="CX62" s="123"/>
      <c r="CY62" s="129">
        <v>83215.833600000013</v>
      </c>
      <c r="CZ62" s="129">
        <v>100933.04298000001</v>
      </c>
      <c r="DA62" s="129">
        <v>36639.238068800005</v>
      </c>
      <c r="DB62" s="129">
        <f>+IF(CY62="N/A","N/A",MIN(CY62:DA62))</f>
        <v>36639.238068800005</v>
      </c>
      <c r="DC62" s="129">
        <f>+IF(CY62="N/A","N/A",ROUND(AVERAGE(CY62:DA62),0))</f>
        <v>73596</v>
      </c>
      <c r="DD62" s="129">
        <f t="shared" ref="DD62:DD65" si="281">+IF(DB62="N/A","N/A",AVERAGE(DB62:DC62))</f>
        <v>55117.619034400006</v>
      </c>
      <c r="DE62" s="123"/>
      <c r="DF62" s="129">
        <v>54574.994637072312</v>
      </c>
      <c r="DG62" s="129">
        <v>98914.382120400012</v>
      </c>
      <c r="DH62" s="129">
        <v>24028.915347080965</v>
      </c>
      <c r="DI62" s="129">
        <f>+IF(DF62="N/A","N/A",MIN(DF62:DH62))</f>
        <v>24028.915347080965</v>
      </c>
      <c r="DJ62" s="129">
        <f>+IF(DF62="N/A","N/A",ROUND(AVERAGE(DF62:DH62),0))</f>
        <v>59173</v>
      </c>
      <c r="DK62" s="129">
        <f t="shared" ref="DK62:DK65" si="282">+IF(DI62="N/A","N/A",AVERAGE(DI62:DJ62))</f>
        <v>41600.957673540484</v>
      </c>
      <c r="DL62" s="123"/>
      <c r="DM62" s="129">
        <v>72572.666880000004</v>
      </c>
      <c r="DN62" s="129">
        <v>114740.683259664</v>
      </c>
      <c r="DO62" s="129">
        <v>31953.14045504</v>
      </c>
      <c r="DP62" s="129">
        <f>+IF(DM62="N/A","N/A",MIN(DM62:DO62))</f>
        <v>31953.14045504</v>
      </c>
      <c r="DQ62" s="129">
        <f>+IF(DM62="N/A","N/A",ROUND(AVERAGE(DM62:DO62),0))</f>
        <v>73089</v>
      </c>
      <c r="DR62" s="129">
        <f t="shared" ref="DR62:DR65" si="283">+IF(DP62="N/A","N/A",AVERAGE(DP62:DQ62))</f>
        <v>52521.070227520002</v>
      </c>
      <c r="DS62" s="123"/>
      <c r="DT62" s="129">
        <v>58654.722136379554</v>
      </c>
      <c r="DU62" s="129">
        <v>148015.48140496656</v>
      </c>
      <c r="DV62" s="129">
        <v>25825.185367296781</v>
      </c>
      <c r="DW62" s="129">
        <f>+IF(DT62="N/A","N/A",MIN(DT62:DV62))</f>
        <v>25825.185367296781</v>
      </c>
      <c r="DX62" s="129">
        <f>+IF(DT62="N/A","N/A",ROUND(AVERAGE(DT62:DV62),0))</f>
        <v>77498</v>
      </c>
      <c r="DY62" s="129">
        <f t="shared" ref="DY62:DY65" si="284">+IF(DW62="N/A","N/A",AVERAGE(DW62:DX62))</f>
        <v>51661.592683648392</v>
      </c>
      <c r="DZ62" s="123"/>
      <c r="EA62" s="129">
        <v>52682.87610907232</v>
      </c>
      <c r="EB62" s="129">
        <v>98914.382120400012</v>
      </c>
      <c r="EC62" s="129">
        <v>23195.831326856965</v>
      </c>
      <c r="ED62" s="129">
        <f>+IF(EA62="N/A","N/A",MIN(EA62:EC62))</f>
        <v>23195.831326856965</v>
      </c>
      <c r="EE62" s="129">
        <f>+IF(EA62="N/A","N/A",ROUND(AVERAGE(EA62:EC62),0))</f>
        <v>58264</v>
      </c>
      <c r="EF62" s="129">
        <f t="shared" ref="EF62" si="285">+IF(ED62="N/A","N/A",AVERAGE(ED62:EE62))</f>
        <v>40729.915663428481</v>
      </c>
      <c r="EG62" s="123"/>
      <c r="EH62" s="129">
        <v>85344.466944000014</v>
      </c>
      <c r="EI62" s="129">
        <v>124632.12147170401</v>
      </c>
      <c r="EJ62" s="129">
        <v>37576.457591552004</v>
      </c>
      <c r="EK62" s="129">
        <f>+IF(EH62="N/A","N/A",MIN(EH62:EJ62))</f>
        <v>37576.457591552004</v>
      </c>
      <c r="EL62" s="129">
        <f>+IF(EH62="N/A","N/A",ROUND(AVERAGE(EH62:EJ62),0))</f>
        <v>82518</v>
      </c>
      <c r="EM62" s="129">
        <f t="shared" ref="EM62" si="286">+IF(EK62="N/A","N/A",AVERAGE(EK62:EL62))</f>
        <v>60047.228795775998</v>
      </c>
      <c r="EN62" s="123"/>
      <c r="EO62" s="129">
        <v>107588.68538880002</v>
      </c>
      <c r="EP62" s="129">
        <v>210628.28528717978</v>
      </c>
      <c r="EQ62" s="129">
        <v>47370.401604310406</v>
      </c>
      <c r="ER62" s="129">
        <f>+IF(EO62="N/A","N/A",MIN(EO62:EQ62))</f>
        <v>47370.401604310406</v>
      </c>
      <c r="ES62" s="129">
        <f>+IF(EO62="N/A","N/A",ROUND(AVERAGE(EO62:EQ62),0))</f>
        <v>121862</v>
      </c>
      <c r="ET62" s="129">
        <f t="shared" ref="ET62" si="287">+IF(ER62="N/A","N/A",AVERAGE(ER62:ES62))</f>
        <v>84616.200802155203</v>
      </c>
      <c r="EU62" s="123"/>
      <c r="EV62" s="129">
        <v>101381.59055769604</v>
      </c>
      <c r="EW62" s="129">
        <v>204309.43672856438</v>
      </c>
      <c r="EX62" s="129">
        <v>44637.469475965583</v>
      </c>
      <c r="EY62" s="129">
        <f>+IF(EV62="N/A","N/A",MIN(EV62:EX62))</f>
        <v>44637.469475965583</v>
      </c>
      <c r="EZ62" s="129">
        <f>+IF(EV62="N/A","N/A",ROUND(AVERAGE(EV62:EX62),0))</f>
        <v>116776</v>
      </c>
      <c r="FA62" s="129">
        <f t="shared" ref="FA62" si="288">+IF(EY62="N/A","N/A",AVERAGE(EY62:EZ62))</f>
        <v>80706.734737982799</v>
      </c>
    </row>
    <row r="63" spans="1:157" x14ac:dyDescent="0.2">
      <c r="A63" s="21">
        <v>49</v>
      </c>
      <c r="B63" s="20" t="s">
        <v>205</v>
      </c>
      <c r="C63" s="32">
        <v>1</v>
      </c>
      <c r="E63" s="129">
        <v>119806.6456337312</v>
      </c>
      <c r="F63" s="129">
        <v>185893</v>
      </c>
      <c r="G63" s="129">
        <v>52749.867683818236</v>
      </c>
      <c r="H63" s="129">
        <f>+IF(E63="N/A","N/A",MIN(E63:G63))</f>
        <v>52749.867683818236</v>
      </c>
      <c r="I63" s="129">
        <f>+IF(E63="N/A","N/A",ROUND(AVERAGE(E63:G63),0))</f>
        <v>119483</v>
      </c>
      <c r="J63" s="129">
        <f t="shared" si="267"/>
        <v>86116.433841909122</v>
      </c>
      <c r="L63" s="129">
        <v>123999.8782309118</v>
      </c>
      <c r="M63" s="129">
        <v>185893</v>
      </c>
      <c r="N63" s="163" t="s">
        <v>8</v>
      </c>
      <c r="O63" s="129">
        <f>+IF(L63="N/A","N/A",MIN(L63:N63))</f>
        <v>123999.8782309118</v>
      </c>
      <c r="P63" s="129">
        <f>+IF(L63="N/A","N/A",ROUND(AVERAGE(L63:N63),0))</f>
        <v>154946</v>
      </c>
      <c r="Q63" s="129">
        <f t="shared" si="268"/>
        <v>139472.9391154559</v>
      </c>
      <c r="S63" s="129">
        <v>103531.03331656766</v>
      </c>
      <c r="T63" s="129">
        <v>159867.98000000001</v>
      </c>
      <c r="U63" s="129">
        <v>45583.851210673769</v>
      </c>
      <c r="V63" s="129">
        <f>+IF(S63="N/A","N/A",MIN(S63:U63))</f>
        <v>45583.851210673769</v>
      </c>
      <c r="W63" s="129">
        <f>+IF(S63="N/A","N/A",ROUND(AVERAGE(S63:U63),0))</f>
        <v>102994</v>
      </c>
      <c r="X63" s="129">
        <f t="shared" si="269"/>
        <v>74288.925605336888</v>
      </c>
      <c r="Z63" s="129">
        <v>278313.12000000005</v>
      </c>
      <c r="AA63" s="129">
        <v>353196.7</v>
      </c>
      <c r="AB63" s="129">
        <v>122538.94746000002</v>
      </c>
      <c r="AC63" s="129">
        <f>+IF(Z63="N/A","N/A",MIN(Z63:AB63))</f>
        <v>122538.94746000002</v>
      </c>
      <c r="AD63" s="129">
        <f>+IF(Z63="N/A","N/A",ROUND(AVERAGE(Z63:AB63),0))</f>
        <v>251350</v>
      </c>
      <c r="AE63" s="129">
        <f t="shared" si="270"/>
        <v>186944.47373000003</v>
      </c>
      <c r="AG63" s="129">
        <v>185567.52000000002</v>
      </c>
      <c r="AH63" s="129">
        <v>176598.35</v>
      </c>
      <c r="AI63" s="129">
        <v>81703.83266</v>
      </c>
      <c r="AJ63" s="129">
        <f>+IF(AG63="N/A","N/A",MIN(AG63:AI63))</f>
        <v>81703.83266</v>
      </c>
      <c r="AK63" s="129">
        <f>+IF(AG63="N/A","N/A",ROUND(AVERAGE(AG63:AI63),0))</f>
        <v>147957</v>
      </c>
      <c r="AL63" s="129">
        <f t="shared" si="271"/>
        <v>114830.41633000001</v>
      </c>
      <c r="AM63" s="123"/>
      <c r="AN63" s="163" t="s">
        <v>8</v>
      </c>
      <c r="AO63" s="163" t="s">
        <v>8</v>
      </c>
      <c r="AP63" s="163" t="s">
        <v>8</v>
      </c>
      <c r="AQ63" s="163" t="s">
        <v>8</v>
      </c>
      <c r="AR63" s="163" t="s">
        <v>8</v>
      </c>
      <c r="AS63" s="163" t="s">
        <v>8</v>
      </c>
      <c r="AT63" s="123"/>
      <c r="AU63" s="163" t="s">
        <v>8</v>
      </c>
      <c r="AV63" s="163" t="s">
        <v>8</v>
      </c>
      <c r="AW63" s="163" t="s">
        <v>8</v>
      </c>
      <c r="AX63" s="163" t="s">
        <v>8</v>
      </c>
      <c r="AY63" s="163" t="s">
        <v>8</v>
      </c>
      <c r="AZ63" s="163" t="s">
        <v>8</v>
      </c>
      <c r="BA63" s="123"/>
      <c r="BB63" s="129">
        <v>213284.09492665768</v>
      </c>
      <c r="BC63" s="129">
        <v>374388.50200000004</v>
      </c>
      <c r="BD63" s="129">
        <v>93907.209628749653</v>
      </c>
      <c r="BE63" s="129">
        <f>+IF(BB63="N/A","N/A",MIN(BB63:BD63))</f>
        <v>93907.209628749653</v>
      </c>
      <c r="BF63" s="129">
        <f>+IF(BB63="N/A","N/A",ROUND(AVERAGE(BB63:BD63),0))</f>
        <v>227193</v>
      </c>
      <c r="BG63" s="129">
        <f t="shared" si="274"/>
        <v>160550.10481437482</v>
      </c>
      <c r="BH63" s="123"/>
      <c r="BI63" s="164" t="s">
        <v>8</v>
      </c>
      <c r="BJ63" s="164" t="s">
        <v>8</v>
      </c>
      <c r="BK63" s="163" t="s">
        <v>8</v>
      </c>
      <c r="BL63" s="164" t="s">
        <v>8</v>
      </c>
      <c r="BM63" s="164" t="s">
        <v>8</v>
      </c>
      <c r="BN63" s="164" t="s">
        <v>8</v>
      </c>
      <c r="BO63" s="123"/>
      <c r="BP63" s="129">
        <v>149560.65756531546</v>
      </c>
      <c r="BQ63" s="129">
        <v>182175.13999999998</v>
      </c>
      <c r="BR63" s="129">
        <v>65850.311187195359</v>
      </c>
      <c r="BS63" s="129">
        <f>+IF(BP63="N/A","N/A",MIN(BP63:BR63))</f>
        <v>65850.311187195359</v>
      </c>
      <c r="BT63" s="129">
        <f>+IF(BP63="N/A","N/A",ROUND(AVERAGE(BP63:BR63),0))</f>
        <v>132529</v>
      </c>
      <c r="BU63" s="129">
        <f t="shared" si="276"/>
        <v>99189.655593597679</v>
      </c>
      <c r="BW63" s="129">
        <v>155667.98556531547</v>
      </c>
      <c r="BX63" s="129">
        <v>209501.41099999996</v>
      </c>
      <c r="BY63" s="129">
        <v>68539.316811195356</v>
      </c>
      <c r="BZ63" s="129">
        <f>+IF(BW63="N/A","N/A",MIN(BW63:BY63))</f>
        <v>68539.316811195356</v>
      </c>
      <c r="CA63" s="129">
        <f>+IF(BW63="N/A","N/A",ROUND(AVERAGE(BW63:BY63),0))</f>
        <v>144570</v>
      </c>
      <c r="CB63" s="129">
        <f t="shared" si="277"/>
        <v>106554.65840559767</v>
      </c>
      <c r="CC63" s="123"/>
      <c r="CD63" s="163" t="s">
        <v>8</v>
      </c>
      <c r="CE63" s="163" t="s">
        <v>8</v>
      </c>
      <c r="CF63" s="163" t="s">
        <v>8</v>
      </c>
      <c r="CG63" s="163" t="s">
        <v>8</v>
      </c>
      <c r="CH63" s="163" t="s">
        <v>8</v>
      </c>
      <c r="CI63" s="163" t="s">
        <v>8</v>
      </c>
      <c r="CJ63" s="123"/>
      <c r="CK63" s="129">
        <v>246050.49599999998</v>
      </c>
      <c r="CL63" s="129">
        <v>204482.30000000002</v>
      </c>
      <c r="CM63" s="129">
        <v>108333.982968</v>
      </c>
      <c r="CN63" s="129">
        <f>+IF(CK63="N/A","N/A",MIN(CK63:CM63))</f>
        <v>108333.982968</v>
      </c>
      <c r="CO63" s="129">
        <f>+IF(CK63="N/A","N/A",ROUND(AVERAGE(CK63:CM63),0))</f>
        <v>186289</v>
      </c>
      <c r="CP63" s="129">
        <f t="shared" si="279"/>
        <v>147311.491484</v>
      </c>
      <c r="CQ63" s="123"/>
      <c r="CR63" s="129">
        <v>265408.07039999997</v>
      </c>
      <c r="CS63" s="129">
        <v>222885.70700000002</v>
      </c>
      <c r="CT63" s="129">
        <v>116856.9616632</v>
      </c>
      <c r="CU63" s="129">
        <f>+IF(CR63="N/A","N/A",MIN(CR63:CT63))</f>
        <v>116856.9616632</v>
      </c>
      <c r="CV63" s="129">
        <f>+IF(CR63="N/A","N/A",ROUND(AVERAGE(CR63:CT63),0))</f>
        <v>201717</v>
      </c>
      <c r="CW63" s="129">
        <f t="shared" si="280"/>
        <v>159286.9808316</v>
      </c>
      <c r="CX63" s="123"/>
      <c r="CY63" s="129">
        <v>220240.39680000002</v>
      </c>
      <c r="CZ63" s="129">
        <v>218427.99286000003</v>
      </c>
      <c r="DA63" s="129">
        <v>96970.011374400012</v>
      </c>
      <c r="DB63" s="129">
        <f>+IF(CY63="N/A","N/A",MIN(CY63:DA63))</f>
        <v>96970.011374400012</v>
      </c>
      <c r="DC63" s="129">
        <f>+IF(CY63="N/A","N/A",ROUND(AVERAGE(CY63:DA63),0))</f>
        <v>178546</v>
      </c>
      <c r="DD63" s="129">
        <f t="shared" si="281"/>
        <v>137758.0056872</v>
      </c>
      <c r="DE63" s="123"/>
      <c r="DF63" s="129">
        <v>140810.3848935595</v>
      </c>
      <c r="DG63" s="129">
        <v>214059.43300280001</v>
      </c>
      <c r="DH63" s="129">
        <v>61997.639048760138</v>
      </c>
      <c r="DI63" s="129">
        <f>+IF(DF63="N/A","N/A",MIN(DF63:DH63))</f>
        <v>61997.639048760138</v>
      </c>
      <c r="DJ63" s="129">
        <f>+IF(DF63="N/A","N/A",ROUND(AVERAGE(DF63:DH63),0))</f>
        <v>138956</v>
      </c>
      <c r="DK63" s="129">
        <f t="shared" si="282"/>
        <v>100476.81952438007</v>
      </c>
      <c r="DL63" s="123"/>
      <c r="DM63" s="129">
        <v>199592.31743999998</v>
      </c>
      <c r="DN63" s="129">
        <v>248308.942283248</v>
      </c>
      <c r="DO63" s="129">
        <v>87878.834099519998</v>
      </c>
      <c r="DP63" s="129">
        <f>+IF(DM63="N/A","N/A",MIN(DM63:DO63))</f>
        <v>87878.834099519998</v>
      </c>
      <c r="DQ63" s="129">
        <f>+IF(DM63="N/A","N/A",ROUND(AVERAGE(DM63:DO63),0))</f>
        <v>178593</v>
      </c>
      <c r="DR63" s="129">
        <f t="shared" si="283"/>
        <v>133235.91704976</v>
      </c>
      <c r="DS63" s="123"/>
      <c r="DT63" s="129">
        <v>148581.36079731549</v>
      </c>
      <c r="DU63" s="129">
        <v>320318.53554538992</v>
      </c>
      <c r="DV63" s="129">
        <v>65419.134981051364</v>
      </c>
      <c r="DW63" s="129">
        <f>+IF(DT63="N/A","N/A",MIN(DT63:DV63))</f>
        <v>65419.134981051364</v>
      </c>
      <c r="DX63" s="129">
        <f>+IF(DT63="N/A","N/A",ROUND(AVERAGE(DT63:DV63),0))</f>
        <v>178106</v>
      </c>
      <c r="DY63" s="129">
        <f t="shared" si="284"/>
        <v>121762.56749052569</v>
      </c>
      <c r="DZ63" s="123"/>
      <c r="EA63" s="163" t="s">
        <v>8</v>
      </c>
      <c r="EB63" s="163" t="s">
        <v>8</v>
      </c>
      <c r="EC63" s="163" t="s">
        <v>8</v>
      </c>
      <c r="ED63" s="163" t="s">
        <v>8</v>
      </c>
      <c r="EE63" s="163" t="s">
        <v>8</v>
      </c>
      <c r="EF63" s="163" t="s">
        <v>8</v>
      </c>
      <c r="EG63" s="123"/>
      <c r="EH63" s="129">
        <v>224370.01267199998</v>
      </c>
      <c r="EI63" s="129">
        <v>258909</v>
      </c>
      <c r="EJ63" s="129">
        <v>98788.246829376003</v>
      </c>
      <c r="EK63" s="129">
        <f t="shared" ref="EK63:EK65" si="289">+IF(EH63="N/A","N/A",MIN(EH63:EJ63))</f>
        <v>98788.246829376003</v>
      </c>
      <c r="EL63" s="129">
        <f t="shared" ref="EL63:EL65" si="290">+IF(EH63="N/A","N/A",ROUND(AVERAGE(EH63:EJ63),0))</f>
        <v>194022</v>
      </c>
      <c r="EM63" s="129">
        <f t="shared" ref="EM63:EM65" si="291">+IF(EK63="N/A","N/A",AVERAGE(EK63:EL63))</f>
        <v>146405.12341468799</v>
      </c>
      <c r="EN63" s="123"/>
      <c r="EO63" s="129">
        <v>267524.49853440002</v>
      </c>
      <c r="EP63" s="129">
        <v>437556.20999999996</v>
      </c>
      <c r="EQ63" s="129">
        <v>117788.8073338752</v>
      </c>
      <c r="ER63" s="129">
        <f t="shared" ref="ER63:ER65" si="292">+IF(EO63="N/A","N/A",MIN(EO63:EQ63))</f>
        <v>117788.8073338752</v>
      </c>
      <c r="ES63" s="129">
        <f t="shared" ref="ES63:ES65" si="293">+IF(EO63="N/A","N/A",ROUND(AVERAGE(EO63:EQ63),0))</f>
        <v>274290</v>
      </c>
      <c r="ET63" s="129">
        <f t="shared" ref="ET63:ET65" si="294">+IF(ER63="N/A","N/A",AVERAGE(ER63:ES63))</f>
        <v>196039.40366693761</v>
      </c>
      <c r="EU63" s="123"/>
      <c r="EV63" s="129">
        <v>255482.53865164804</v>
      </c>
      <c r="EW63" s="129">
        <v>424429.52369999996</v>
      </c>
      <c r="EX63" s="129">
        <v>112486.8327471652</v>
      </c>
      <c r="EY63" s="129">
        <f t="shared" ref="EY63:EY65" si="295">+IF(EV63="N/A","N/A",MIN(EV63:EX63))</f>
        <v>112486.8327471652</v>
      </c>
      <c r="EZ63" s="129">
        <f t="shared" ref="EZ63:EZ65" si="296">+IF(EV63="N/A","N/A",ROUND(AVERAGE(EV63:EX63),0))</f>
        <v>264133</v>
      </c>
      <c r="FA63" s="129">
        <f t="shared" ref="FA63:FA65" si="297">+IF(EY63="N/A","N/A",AVERAGE(EY63:EZ63))</f>
        <v>188309.91637358262</v>
      </c>
    </row>
    <row r="64" spans="1:157" x14ac:dyDescent="0.2">
      <c r="A64" s="21">
        <v>50</v>
      </c>
      <c r="B64" s="20" t="s">
        <v>206</v>
      </c>
      <c r="C64" s="32">
        <v>1</v>
      </c>
      <c r="E64" s="129">
        <v>55693.598020312005</v>
      </c>
      <c r="F64" s="129">
        <v>99700</v>
      </c>
      <c r="G64" s="129">
        <v>24521.427095026538</v>
      </c>
      <c r="H64" s="129">
        <f>+IF(E64="N/A","N/A",MIN(E64:G64))</f>
        <v>24521.427095026538</v>
      </c>
      <c r="I64" s="129">
        <f>+IF(E64="N/A","N/A",ROUND(AVERAGE(E64:G64),0))</f>
        <v>59972</v>
      </c>
      <c r="J64" s="129">
        <f t="shared" si="267"/>
        <v>42246.713547513267</v>
      </c>
      <c r="L64" s="129">
        <v>57642.873951022928</v>
      </c>
      <c r="M64" s="129">
        <v>99700</v>
      </c>
      <c r="N64" s="163" t="s">
        <v>8</v>
      </c>
      <c r="O64" s="129">
        <f>+IF(L64="N/A","N/A",MIN(L64:N64))</f>
        <v>57642.873951022928</v>
      </c>
      <c r="P64" s="129">
        <f>+IF(L64="N/A","N/A",ROUND(AVERAGE(L64:N64),0))</f>
        <v>78671</v>
      </c>
      <c r="Q64" s="129">
        <f t="shared" si="268"/>
        <v>68156.93697551146</v>
      </c>
      <c r="S64" s="129">
        <v>48143.469334926493</v>
      </c>
      <c r="T64" s="129">
        <v>85742</v>
      </c>
      <c r="U64" s="129">
        <v>21197.168352590343</v>
      </c>
      <c r="V64" s="129">
        <f>+IF(S64="N/A","N/A",MIN(S64:U64))</f>
        <v>21197.168352590343</v>
      </c>
      <c r="W64" s="129">
        <f>+IF(S64="N/A","N/A",ROUND(AVERAGE(S64:U64),0))</f>
        <v>51694</v>
      </c>
      <c r="X64" s="129">
        <f t="shared" si="269"/>
        <v>36445.584176295175</v>
      </c>
      <c r="Z64" s="129">
        <v>120779.19</v>
      </c>
      <c r="AA64" s="129">
        <v>189430</v>
      </c>
      <c r="AB64" s="129">
        <v>53178.070863749999</v>
      </c>
      <c r="AC64" s="129">
        <f>+IF(Z64="N/A","N/A",MIN(Z64:AB64))</f>
        <v>53178.070863749999</v>
      </c>
      <c r="AD64" s="129">
        <f>+IF(Z64="N/A","N/A",ROUND(AVERAGE(Z64:AB64),0))</f>
        <v>121129</v>
      </c>
      <c r="AE64" s="129">
        <f t="shared" si="270"/>
        <v>87153.535431875003</v>
      </c>
      <c r="AG64" s="129">
        <v>85138.469999999987</v>
      </c>
      <c r="AH64" s="129">
        <v>94715</v>
      </c>
      <c r="AI64" s="129">
        <v>37485.758853749998</v>
      </c>
      <c r="AJ64" s="129">
        <f>+IF(AG64="N/A","N/A",MIN(AG64:AI64))</f>
        <v>37485.758853749998</v>
      </c>
      <c r="AK64" s="129">
        <f>+IF(AG64="N/A","N/A",ROUND(AVERAGE(AG64:AI64),0))</f>
        <v>72446</v>
      </c>
      <c r="AL64" s="129">
        <f t="shared" si="271"/>
        <v>54965.879426874999</v>
      </c>
      <c r="AM64" s="123"/>
      <c r="AN64" s="163" t="s">
        <v>8</v>
      </c>
      <c r="AO64" s="163" t="s">
        <v>8</v>
      </c>
      <c r="AP64" s="163" t="s">
        <v>8</v>
      </c>
      <c r="AQ64" s="163" t="s">
        <v>8</v>
      </c>
      <c r="AR64" s="163" t="s">
        <v>8</v>
      </c>
      <c r="AS64" s="163" t="s">
        <v>8</v>
      </c>
      <c r="AT64" s="123"/>
      <c r="AU64" s="163" t="s">
        <v>8</v>
      </c>
      <c r="AV64" s="163" t="s">
        <v>8</v>
      </c>
      <c r="AW64" s="163" t="s">
        <v>8</v>
      </c>
      <c r="AX64" s="163" t="s">
        <v>8</v>
      </c>
      <c r="AY64" s="163" t="s">
        <v>8</v>
      </c>
      <c r="AZ64" s="163" t="s">
        <v>8</v>
      </c>
      <c r="BA64" s="123"/>
      <c r="BB64" s="129">
        <v>80209.941836952683</v>
      </c>
      <c r="BC64" s="129">
        <v>200795.80000000002</v>
      </c>
      <c r="BD64" s="129">
        <v>35315.768974628292</v>
      </c>
      <c r="BE64" s="129">
        <f>+IF(BB64="N/A","N/A",MIN(BB64:BD64))</f>
        <v>35315.768974628292</v>
      </c>
      <c r="BF64" s="129">
        <f>+IF(BB64="N/A","N/A",ROUND(AVERAGE(BB64:BD64),0))</f>
        <v>105441</v>
      </c>
      <c r="BG64" s="129">
        <f t="shared" si="274"/>
        <v>70378.38448731415</v>
      </c>
      <c r="BH64" s="123"/>
      <c r="BI64" s="164" t="s">
        <v>8</v>
      </c>
      <c r="BJ64" s="164" t="s">
        <v>8</v>
      </c>
      <c r="BK64" s="163" t="s">
        <v>8</v>
      </c>
      <c r="BL64" s="164" t="s">
        <v>8</v>
      </c>
      <c r="BM64" s="164" t="s">
        <v>8</v>
      </c>
      <c r="BN64" s="164" t="s">
        <v>8</v>
      </c>
      <c r="BO64" s="123"/>
      <c r="BP64" s="129">
        <v>61796.20508247635</v>
      </c>
      <c r="BQ64" s="129">
        <v>97706</v>
      </c>
      <c r="BR64" s="129">
        <v>27208.354129438649</v>
      </c>
      <c r="BS64" s="129">
        <f>+IF(BP64="N/A","N/A",MIN(BP64:BR64))</f>
        <v>27208.354129438649</v>
      </c>
      <c r="BT64" s="129">
        <f>+IF(BP64="N/A","N/A",ROUND(AVERAGE(BP64:BR64),0))</f>
        <v>62237</v>
      </c>
      <c r="BU64" s="129">
        <f t="shared" si="276"/>
        <v>44722.677064719326</v>
      </c>
      <c r="BW64" s="129">
        <v>65292.113082476353</v>
      </c>
      <c r="BX64" s="129">
        <v>112361.9</v>
      </c>
      <c r="BY64" s="129">
        <v>28747.573289271983</v>
      </c>
      <c r="BZ64" s="129">
        <f>+IF(BW64="N/A","N/A",MIN(BW64:BY64))</f>
        <v>28747.573289271983</v>
      </c>
      <c r="CA64" s="129">
        <f>+IF(BW64="N/A","N/A",ROUND(AVERAGE(BW64:BY64),0))</f>
        <v>68801</v>
      </c>
      <c r="CB64" s="129">
        <f t="shared" si="277"/>
        <v>48774.286644635991</v>
      </c>
      <c r="CC64" s="123"/>
      <c r="CD64" s="163" t="s">
        <v>8</v>
      </c>
      <c r="CE64" s="163" t="s">
        <v>8</v>
      </c>
      <c r="CF64" s="163" t="s">
        <v>8</v>
      </c>
      <c r="CG64" s="163" t="s">
        <v>8</v>
      </c>
      <c r="CH64" s="163" t="s">
        <v>8</v>
      </c>
      <c r="CI64" s="163" t="s">
        <v>8</v>
      </c>
      <c r="CJ64" s="123"/>
      <c r="CK64" s="129">
        <v>103870.05600000001</v>
      </c>
      <c r="CL64" s="129">
        <v>109670.00000000001</v>
      </c>
      <c r="CM64" s="129">
        <v>45733.120073000006</v>
      </c>
      <c r="CN64" s="129">
        <f>+IF(CK64="N/A","N/A",MIN(CK64:CM64))</f>
        <v>45733.120073000006</v>
      </c>
      <c r="CO64" s="129">
        <f>+IF(CK64="N/A","N/A",ROUND(AVERAGE(CK64:CM64),0))</f>
        <v>86424</v>
      </c>
      <c r="CP64" s="129">
        <f t="shared" si="279"/>
        <v>66078.560036499999</v>
      </c>
      <c r="CQ64" s="123"/>
      <c r="CR64" s="129">
        <v>114950.5644</v>
      </c>
      <c r="CS64" s="129">
        <v>119540.30000000002</v>
      </c>
      <c r="CT64" s="129">
        <v>50611.775583950002</v>
      </c>
      <c r="CU64" s="129">
        <f>+IF(CR64="N/A","N/A",MIN(CR64:CT64))</f>
        <v>50611.775583950002</v>
      </c>
      <c r="CV64" s="129">
        <f>+IF(CR64="N/A","N/A",ROUND(AVERAGE(CR64:CT64),0))</f>
        <v>95034</v>
      </c>
      <c r="CW64" s="129">
        <f t="shared" si="280"/>
        <v>72822.887791974994</v>
      </c>
      <c r="CX64" s="123"/>
      <c r="CY64" s="129">
        <v>89096.044800000003</v>
      </c>
      <c r="CZ64" s="129">
        <v>117149.49400000002</v>
      </c>
      <c r="DA64" s="129">
        <v>39228.2460584</v>
      </c>
      <c r="DB64" s="129">
        <f>+IF(CY64="N/A","N/A",MIN(CY64:DA64))</f>
        <v>39228.2460584</v>
      </c>
      <c r="DC64" s="129">
        <f>+IF(CY64="N/A","N/A",ROUND(AVERAGE(CY64:DA64),0))</f>
        <v>81825</v>
      </c>
      <c r="DD64" s="129">
        <f t="shared" si="281"/>
        <v>60526.623029199996</v>
      </c>
      <c r="DE64" s="123"/>
      <c r="DF64" s="129">
        <v>56507.650261160321</v>
      </c>
      <c r="DG64" s="129">
        <v>114806.50412000001</v>
      </c>
      <c r="DH64" s="129">
        <v>24879.84751290338</v>
      </c>
      <c r="DI64" s="129">
        <f>+IF(DF64="N/A","N/A",MIN(DF64:DH64))</f>
        <v>24879.84751290338</v>
      </c>
      <c r="DJ64" s="129">
        <f>+IF(DF64="N/A","N/A",ROUND(AVERAGE(DF64:DH64),0))</f>
        <v>65398</v>
      </c>
      <c r="DK64" s="129">
        <f t="shared" si="282"/>
        <v>45138.923756451688</v>
      </c>
      <c r="DL64" s="123"/>
      <c r="DM64" s="129">
        <v>77276.835840000014</v>
      </c>
      <c r="DN64" s="129">
        <v>133175.54477920002</v>
      </c>
      <c r="DO64" s="129">
        <v>34024.34684672</v>
      </c>
      <c r="DP64" s="129">
        <f>+IF(DM64="N/A","N/A",MIN(DM64:DO64))</f>
        <v>34024.34684672</v>
      </c>
      <c r="DQ64" s="129">
        <f>+IF(DM64="N/A","N/A",ROUND(AVERAGE(DM64:DO64),0))</f>
        <v>81492</v>
      </c>
      <c r="DR64" s="129">
        <f t="shared" si="283"/>
        <v>57758.17342336</v>
      </c>
      <c r="DS64" s="123"/>
      <c r="DT64" s="129">
        <v>61235.643834476359</v>
      </c>
      <c r="DU64" s="129">
        <v>171796.45276516804</v>
      </c>
      <c r="DV64" s="129">
        <v>26961.543683287986</v>
      </c>
      <c r="DW64" s="129">
        <f>+IF(DT64="N/A","N/A",MIN(DT64:DV64))</f>
        <v>26961.543683287986</v>
      </c>
      <c r="DX64" s="129">
        <f>+IF(DT64="N/A","N/A",ROUND(AVERAGE(DT64:DV64),0))</f>
        <v>86665</v>
      </c>
      <c r="DY64" s="129">
        <f t="shared" si="284"/>
        <v>56813.271841643989</v>
      </c>
      <c r="DZ64" s="123"/>
      <c r="EA64" s="163" t="s">
        <v>8</v>
      </c>
      <c r="EB64" s="163" t="s">
        <v>8</v>
      </c>
      <c r="EC64" s="163" t="s">
        <v>8</v>
      </c>
      <c r="ED64" s="163" t="s">
        <v>8</v>
      </c>
      <c r="EE64" s="163" t="s">
        <v>8</v>
      </c>
      <c r="EF64" s="163" t="s">
        <v>8</v>
      </c>
      <c r="EG64" s="123"/>
      <c r="EH64" s="129">
        <v>91459.88659200001</v>
      </c>
      <c r="EI64" s="129">
        <v>297889</v>
      </c>
      <c r="EJ64" s="129">
        <v>40269.025900736007</v>
      </c>
      <c r="EK64" s="129">
        <f t="shared" si="289"/>
        <v>40269.025900736007</v>
      </c>
      <c r="EL64" s="129">
        <f t="shared" si="290"/>
        <v>143206</v>
      </c>
      <c r="EM64" s="129">
        <f t="shared" si="291"/>
        <v>91737.512950368007</v>
      </c>
      <c r="EN64" s="123"/>
      <c r="EO64" s="129">
        <v>116162.03331840002</v>
      </c>
      <c r="EP64" s="129">
        <v>503432.41</v>
      </c>
      <c r="EQ64" s="129">
        <v>51145.175253147208</v>
      </c>
      <c r="ER64" s="129">
        <f t="shared" si="292"/>
        <v>51145.175253147208</v>
      </c>
      <c r="ES64" s="129">
        <f t="shared" si="293"/>
        <v>223580</v>
      </c>
      <c r="ET64" s="129">
        <f t="shared" si="294"/>
        <v>137362.5876265736</v>
      </c>
      <c r="EU64" s="123"/>
      <c r="EV64" s="129">
        <v>109269.07065292803</v>
      </c>
      <c r="EW64" s="129">
        <v>488329.43769999995</v>
      </c>
      <c r="EX64" s="129">
        <v>48110.261232895435</v>
      </c>
      <c r="EY64" s="129">
        <f t="shared" si="295"/>
        <v>48110.261232895435</v>
      </c>
      <c r="EZ64" s="129">
        <f t="shared" si="296"/>
        <v>215236</v>
      </c>
      <c r="FA64" s="129">
        <f t="shared" si="297"/>
        <v>131673.13061644771</v>
      </c>
    </row>
    <row r="65" spans="1:157" ht="13.5" thickBot="1" x14ac:dyDescent="0.25">
      <c r="A65" s="23">
        <v>51</v>
      </c>
      <c r="B65" s="24" t="s">
        <v>207</v>
      </c>
      <c r="C65" s="32">
        <v>1</v>
      </c>
      <c r="E65" s="129">
        <v>87184.771711668</v>
      </c>
      <c r="F65" s="129">
        <v>148993</v>
      </c>
      <c r="G65" s="129">
        <v>38386.728444883156</v>
      </c>
      <c r="H65" s="129">
        <f>+IF(E65="N/A","N/A",MIN(E65:G65))</f>
        <v>38386.728444883156</v>
      </c>
      <c r="I65" s="129">
        <f>+IF(E65="N/A","N/A",ROUND(AVERAGE(E65:G65),0))</f>
        <v>91522</v>
      </c>
      <c r="J65" s="129">
        <f t="shared" si="267"/>
        <v>64954.364222441582</v>
      </c>
      <c r="L65" s="129">
        <v>90236.238721576374</v>
      </c>
      <c r="M65" s="129">
        <v>148993</v>
      </c>
      <c r="N65" s="163" t="s">
        <v>8</v>
      </c>
      <c r="O65" s="129">
        <f>+IF(L65="N/A","N/A",MIN(L65:N65))</f>
        <v>90236.238721576374</v>
      </c>
      <c r="P65" s="129">
        <f>+IF(L65="N/A","N/A",ROUND(AVERAGE(L65:N65),0))</f>
        <v>119615</v>
      </c>
      <c r="Q65" s="129">
        <f t="shared" si="268"/>
        <v>104925.61936078819</v>
      </c>
      <c r="S65" s="129">
        <v>76032.781275817717</v>
      </c>
      <c r="T65" s="129">
        <v>128133.98</v>
      </c>
      <c r="U65" s="129">
        <v>33476.599989231909</v>
      </c>
      <c r="V65" s="129">
        <f>+IF(S65="N/A","N/A",MIN(S65:U65))</f>
        <v>33476.599989231909</v>
      </c>
      <c r="W65" s="129">
        <f>+IF(S65="N/A","N/A",ROUND(AVERAGE(S65:U65),0))</f>
        <v>79214</v>
      </c>
      <c r="X65" s="129">
        <f t="shared" si="269"/>
        <v>56345.299994615954</v>
      </c>
      <c r="Z65" s="129">
        <v>216493.48500000002</v>
      </c>
      <c r="AA65" s="129">
        <v>283086.7</v>
      </c>
      <c r="AB65" s="129">
        <v>95320.277333125006</v>
      </c>
      <c r="AC65" s="129">
        <f>+IF(Z65="N/A","N/A",MIN(Z65:AB65))</f>
        <v>95320.277333125006</v>
      </c>
      <c r="AD65" s="129">
        <f>+IF(Z65="N/A","N/A",ROUND(AVERAGE(Z65:AB65),0))</f>
        <v>198300</v>
      </c>
      <c r="AE65" s="129">
        <f t="shared" si="270"/>
        <v>146810.1386665625</v>
      </c>
      <c r="AG65" s="129">
        <v>132532.935</v>
      </c>
      <c r="AH65" s="129">
        <v>141543.35</v>
      </c>
      <c r="AI65" s="129">
        <v>58353.146839374996</v>
      </c>
      <c r="AJ65" s="129">
        <f>+IF(AG65="N/A","N/A",MIN(AG65:AI65))</f>
        <v>58353.146839374996</v>
      </c>
      <c r="AK65" s="129">
        <f>+IF(AG65="N/A","N/A",ROUND(AVERAGE(AG65:AI65),0))</f>
        <v>110810</v>
      </c>
      <c r="AL65" s="129">
        <f t="shared" si="271"/>
        <v>84581.573419687498</v>
      </c>
      <c r="AM65" s="123"/>
      <c r="AN65" s="163" t="s">
        <v>8</v>
      </c>
      <c r="AO65" s="163" t="s">
        <v>8</v>
      </c>
      <c r="AP65" s="163" t="s">
        <v>8</v>
      </c>
      <c r="AQ65" s="163" t="s">
        <v>8</v>
      </c>
      <c r="AR65" s="163" t="s">
        <v>8</v>
      </c>
      <c r="AS65" s="163" t="s">
        <v>8</v>
      </c>
      <c r="AT65" s="123"/>
      <c r="AU65" s="163" t="s">
        <v>8</v>
      </c>
      <c r="AV65" s="163" t="s">
        <v>8</v>
      </c>
      <c r="AW65" s="163" t="s">
        <v>8</v>
      </c>
      <c r="AX65" s="163" t="s">
        <v>8</v>
      </c>
      <c r="AY65" s="163" t="s">
        <v>8</v>
      </c>
      <c r="AZ65" s="163" t="s">
        <v>8</v>
      </c>
      <c r="BA65" s="123"/>
      <c r="BB65" s="129">
        <v>127746.60110411809</v>
      </c>
      <c r="BC65" s="129">
        <v>300071.902</v>
      </c>
      <c r="BD65" s="129">
        <v>56245.763911133996</v>
      </c>
      <c r="BE65" s="129">
        <f>+IF(BB65="N/A","N/A",MIN(BB65:BD65))</f>
        <v>56245.763911133996</v>
      </c>
      <c r="BF65" s="129">
        <f>+IF(BB65="N/A","N/A",ROUND(AVERAGE(BB65:BD65),0))</f>
        <v>161355</v>
      </c>
      <c r="BG65" s="129">
        <f t="shared" si="274"/>
        <v>108800.38195556699</v>
      </c>
      <c r="BH65" s="123"/>
      <c r="BI65" s="164" t="s">
        <v>8</v>
      </c>
      <c r="BJ65" s="164" t="s">
        <v>8</v>
      </c>
      <c r="BK65" s="163" t="s">
        <v>8</v>
      </c>
      <c r="BL65" s="164" t="s">
        <v>8</v>
      </c>
      <c r="BM65" s="164" t="s">
        <v>8</v>
      </c>
      <c r="BN65" s="164" t="s">
        <v>8</v>
      </c>
      <c r="BO65" s="123"/>
      <c r="BP65" s="129">
        <v>118686.12638205904</v>
      </c>
      <c r="BQ65" s="129">
        <v>146013.13999999998</v>
      </c>
      <c r="BR65" s="129">
        <v>52256.512394967409</v>
      </c>
      <c r="BS65" s="129">
        <f>+IF(BP65="N/A","N/A",MIN(BP65:BR65))</f>
        <v>52256.512394967409</v>
      </c>
      <c r="BT65" s="129">
        <f>+IF(BP65="N/A","N/A",ROUND(AVERAGE(BP65:BR65),0))</f>
        <v>105652</v>
      </c>
      <c r="BU65" s="129">
        <f t="shared" si="276"/>
        <v>78954.256197483701</v>
      </c>
      <c r="BW65" s="129">
        <v>123588.76038205903</v>
      </c>
      <c r="BX65" s="129">
        <v>167915.11099999998</v>
      </c>
      <c r="BY65" s="129">
        <v>54415.101289884078</v>
      </c>
      <c r="BZ65" s="129">
        <f>+IF(BW65="N/A","N/A",MIN(BW65:BY65))</f>
        <v>54415.101289884078</v>
      </c>
      <c r="CA65" s="129">
        <f>+IF(BW65="N/A","N/A",ROUND(AVERAGE(BW65:BY65),0))</f>
        <v>115306</v>
      </c>
      <c r="CB65" s="129">
        <f t="shared" si="277"/>
        <v>84860.550644942035</v>
      </c>
      <c r="CC65" s="123"/>
      <c r="CD65" s="163" t="s">
        <v>8</v>
      </c>
      <c r="CE65" s="163" t="s">
        <v>8</v>
      </c>
      <c r="CF65" s="163" t="s">
        <v>8</v>
      </c>
      <c r="CG65" s="163" t="s">
        <v>8</v>
      </c>
      <c r="CH65" s="163" t="s">
        <v>8</v>
      </c>
      <c r="CI65" s="163" t="s">
        <v>8</v>
      </c>
      <c r="CJ65" s="123"/>
      <c r="CK65" s="129">
        <v>190594.788</v>
      </c>
      <c r="CL65" s="129">
        <v>163892.30000000002</v>
      </c>
      <c r="CM65" s="129">
        <v>83917.296866499993</v>
      </c>
      <c r="CN65" s="129">
        <f>+IF(CK65="N/A","N/A",MIN(CK65:CM65))</f>
        <v>83917.296866499993</v>
      </c>
      <c r="CO65" s="129">
        <f>+IF(CK65="N/A","N/A",ROUND(AVERAGE(CK65:CM65),0))</f>
        <v>146135</v>
      </c>
      <c r="CP65" s="129">
        <f t="shared" si="279"/>
        <v>115026.14843325</v>
      </c>
      <c r="CQ65" s="123"/>
      <c r="CR65" s="129">
        <v>206134.0062</v>
      </c>
      <c r="CS65" s="129">
        <v>178642.60700000002</v>
      </c>
      <c r="CT65" s="129">
        <v>90759.085146475001</v>
      </c>
      <c r="CU65" s="129">
        <f>+IF(CR65="N/A","N/A",MIN(CR65:CT65))</f>
        <v>90759.085146475001</v>
      </c>
      <c r="CV65" s="129">
        <f>+IF(CR65="N/A","N/A",ROUND(AVERAGE(CR65:CT65),0))</f>
        <v>158512</v>
      </c>
      <c r="CW65" s="129">
        <f t="shared" si="280"/>
        <v>124635.5425732375</v>
      </c>
      <c r="CX65" s="123"/>
      <c r="CY65" s="129">
        <v>169875.83040000001</v>
      </c>
      <c r="CZ65" s="129">
        <v>175069.75486000002</v>
      </c>
      <c r="DA65" s="129">
        <v>74794.912493200012</v>
      </c>
      <c r="DB65" s="129">
        <f>+IF(CY65="N/A","N/A",MIN(CY65:DA65))</f>
        <v>74794.912493200012</v>
      </c>
      <c r="DC65" s="129">
        <f>+IF(CY65="N/A","N/A",ROUND(AVERAGE(CY65:DA65),0))</f>
        <v>139913</v>
      </c>
      <c r="DD65" s="129">
        <f t="shared" si="281"/>
        <v>107353.95624660001</v>
      </c>
      <c r="DE65" s="123"/>
      <c r="DF65" s="129">
        <v>110866.55214005368</v>
      </c>
      <c r="DG65" s="129">
        <v>171568.35976280001</v>
      </c>
      <c r="DH65" s="129">
        <v>48813.619019331134</v>
      </c>
      <c r="DI65" s="129">
        <f>+IF(DF65="N/A","N/A",MIN(DF65:DH65))</f>
        <v>48813.619019331134</v>
      </c>
      <c r="DJ65" s="129">
        <f>+IF(DF65="N/A","N/A",ROUND(AVERAGE(DF65:DH65),0))</f>
        <v>110416</v>
      </c>
      <c r="DK65" s="129">
        <f t="shared" si="282"/>
        <v>79614.80950966556</v>
      </c>
      <c r="DL65" s="123"/>
      <c r="DM65" s="129">
        <v>153300.66432000001</v>
      </c>
      <c r="DN65" s="129">
        <v>199019.29732484801</v>
      </c>
      <c r="DO65" s="129">
        <v>67497.004994560004</v>
      </c>
      <c r="DP65" s="129">
        <f>+IF(DM65="N/A","N/A",MIN(DM65:DO65))</f>
        <v>67497.004994560004</v>
      </c>
      <c r="DQ65" s="129">
        <f>+IF(DM65="N/A","N/A",ROUND(AVERAGE(DM65:DO65),0))</f>
        <v>139939</v>
      </c>
      <c r="DR65" s="129">
        <f t="shared" si="283"/>
        <v>103718.00249728</v>
      </c>
      <c r="DS65" s="123"/>
      <c r="DT65" s="129">
        <v>117899.99967805904</v>
      </c>
      <c r="DU65" s="129">
        <v>256734.89354905393</v>
      </c>
      <c r="DV65" s="129">
        <v>51910.387358252083</v>
      </c>
      <c r="DW65" s="129">
        <f>+IF(DT65="N/A","N/A",MIN(DT65:DV65))</f>
        <v>51910.387358252083</v>
      </c>
      <c r="DX65" s="129">
        <f>+IF(DT65="N/A","N/A",ROUND(AVERAGE(DT65:DV65),0))</f>
        <v>142182</v>
      </c>
      <c r="DY65" s="129">
        <f t="shared" si="284"/>
        <v>97046.193679126038</v>
      </c>
      <c r="DZ65" s="123"/>
      <c r="EA65" s="163" t="s">
        <v>8</v>
      </c>
      <c r="EB65" s="163" t="s">
        <v>8</v>
      </c>
      <c r="EC65" s="163" t="s">
        <v>8</v>
      </c>
      <c r="ED65" s="163" t="s">
        <v>8</v>
      </c>
      <c r="EE65" s="163" t="s">
        <v>8</v>
      </c>
      <c r="EF65" s="163" t="s">
        <v>8</v>
      </c>
      <c r="EG65" s="123"/>
      <c r="EH65" s="129">
        <v>173190.86361600002</v>
      </c>
      <c r="EI65" s="129">
        <v>244788</v>
      </c>
      <c r="EJ65" s="129">
        <v>76254.493992928008</v>
      </c>
      <c r="EK65" s="129">
        <f t="shared" si="289"/>
        <v>76254.493992928008</v>
      </c>
      <c r="EL65" s="129">
        <f t="shared" si="290"/>
        <v>164744</v>
      </c>
      <c r="EM65" s="129">
        <f t="shared" si="291"/>
        <v>120499.246996464</v>
      </c>
      <c r="EN65" s="123"/>
      <c r="EO65" s="129">
        <v>207832.9607232</v>
      </c>
      <c r="EP65" s="129">
        <v>413691.72</v>
      </c>
      <c r="EQ65" s="129">
        <v>91507.120665085604</v>
      </c>
      <c r="ER65" s="129">
        <f t="shared" si="292"/>
        <v>91507.120665085604</v>
      </c>
      <c r="ES65" s="129">
        <f t="shared" si="293"/>
        <v>237677</v>
      </c>
      <c r="ET65" s="129">
        <f t="shared" si="294"/>
        <v>164592.06033254281</v>
      </c>
      <c r="EU65" s="123"/>
      <c r="EV65" s="129">
        <v>198166.32386534402</v>
      </c>
      <c r="EW65" s="129">
        <v>401280.96839999995</v>
      </c>
      <c r="EX65" s="129">
        <v>87250.981011878757</v>
      </c>
      <c r="EY65" s="129">
        <f t="shared" si="295"/>
        <v>87250.981011878757</v>
      </c>
      <c r="EZ65" s="129">
        <f t="shared" si="296"/>
        <v>228899</v>
      </c>
      <c r="FA65" s="129">
        <f t="shared" si="297"/>
        <v>158074.99050593938</v>
      </c>
    </row>
    <row r="66" spans="1:157" ht="15.75" thickBot="1" x14ac:dyDescent="0.25">
      <c r="A66" s="139"/>
      <c r="B66" s="142" t="s">
        <v>481</v>
      </c>
      <c r="C66" s="131"/>
      <c r="D66" s="132"/>
      <c r="E66" s="132"/>
      <c r="F66" s="132"/>
      <c r="G66" s="132"/>
      <c r="H66" s="132"/>
      <c r="I66" s="132"/>
      <c r="J66" s="132"/>
      <c r="L66" s="132"/>
      <c r="M66" s="132"/>
      <c r="N66" s="132"/>
      <c r="O66" s="132"/>
      <c r="P66" s="132"/>
      <c r="Q66" s="132"/>
      <c r="S66" s="132"/>
      <c r="T66" s="132"/>
      <c r="U66" s="132"/>
      <c r="V66" s="132"/>
      <c r="W66" s="132"/>
      <c r="X66" s="132"/>
      <c r="Z66" s="132"/>
      <c r="AA66" s="132"/>
      <c r="AB66" s="132"/>
      <c r="AC66" s="132"/>
      <c r="AD66" s="132"/>
      <c r="AE66" s="132"/>
      <c r="AG66" s="132"/>
      <c r="AH66" s="132"/>
      <c r="AI66" s="132"/>
      <c r="AJ66" s="132"/>
      <c r="AK66" s="132"/>
      <c r="AL66" s="132"/>
      <c r="AM66" s="132"/>
      <c r="AN66" s="132"/>
      <c r="AO66" s="132"/>
      <c r="AP66" s="132"/>
      <c r="AQ66" s="132"/>
      <c r="AR66" s="132"/>
      <c r="AS66" s="132"/>
      <c r="AT66" s="132"/>
      <c r="AU66" s="132"/>
      <c r="AV66" s="132"/>
      <c r="AW66" s="132"/>
      <c r="AX66" s="132"/>
      <c r="AY66" s="132"/>
      <c r="AZ66" s="132"/>
      <c r="BA66" s="132"/>
      <c r="BB66" s="132"/>
      <c r="BC66" s="132"/>
      <c r="BD66" s="132"/>
      <c r="BE66" s="132"/>
      <c r="BF66" s="132"/>
      <c r="BG66" s="132"/>
      <c r="BH66" s="132"/>
      <c r="BI66" s="132"/>
      <c r="BJ66" s="132"/>
      <c r="BK66" s="132"/>
      <c r="BL66" s="132"/>
      <c r="BM66" s="132"/>
      <c r="BN66" s="132"/>
      <c r="BO66" s="132"/>
      <c r="BP66" s="132"/>
      <c r="BQ66" s="132"/>
      <c r="BR66" s="132"/>
      <c r="BS66" s="132"/>
      <c r="BT66" s="132"/>
      <c r="BU66" s="132"/>
      <c r="BW66" s="132"/>
      <c r="BX66" s="132"/>
      <c r="BY66" s="132"/>
      <c r="BZ66" s="132"/>
      <c r="CA66" s="132"/>
      <c r="CB66" s="132"/>
      <c r="CC66" s="132"/>
      <c r="CD66" s="132"/>
      <c r="CE66" s="132"/>
      <c r="CF66" s="132"/>
      <c r="CG66" s="132"/>
      <c r="CH66" s="132"/>
      <c r="CI66" s="132"/>
      <c r="CJ66" s="132"/>
      <c r="CK66" s="132"/>
      <c r="CL66" s="132"/>
      <c r="CM66" s="132"/>
      <c r="CN66" s="132"/>
      <c r="CO66" s="132"/>
      <c r="CP66" s="132"/>
      <c r="CQ66" s="132"/>
      <c r="CR66" s="132"/>
      <c r="CS66" s="132"/>
      <c r="CT66" s="132"/>
      <c r="CU66" s="132"/>
      <c r="CV66" s="132"/>
      <c r="CW66" s="132"/>
      <c r="CX66" s="132"/>
      <c r="CY66" s="132"/>
      <c r="CZ66" s="132"/>
      <c r="DA66" s="132"/>
      <c r="DB66" s="132"/>
      <c r="DC66" s="132"/>
      <c r="DD66" s="132"/>
      <c r="DE66" s="132"/>
      <c r="DF66" s="132"/>
      <c r="DG66" s="132"/>
      <c r="DH66" s="132"/>
      <c r="DI66" s="132"/>
      <c r="DJ66" s="132"/>
      <c r="DK66" s="132"/>
      <c r="DL66" s="132"/>
      <c r="DM66" s="132"/>
      <c r="DN66" s="132"/>
      <c r="DO66" s="132"/>
      <c r="DP66" s="132"/>
      <c r="DQ66" s="132"/>
      <c r="DR66" s="132"/>
      <c r="DS66" s="132"/>
      <c r="DT66" s="132"/>
      <c r="DU66" s="132"/>
      <c r="DV66" s="132"/>
      <c r="DW66" s="132"/>
      <c r="DX66" s="132"/>
      <c r="DY66" s="132"/>
      <c r="DZ66" s="132"/>
      <c r="EA66" s="132"/>
      <c r="EB66" s="132"/>
      <c r="EC66" s="132"/>
      <c r="ED66" s="132"/>
      <c r="EE66" s="132"/>
      <c r="EF66" s="132"/>
      <c r="EG66" s="132"/>
      <c r="EH66" s="132"/>
      <c r="EI66" s="132"/>
      <c r="EJ66" s="132"/>
      <c r="EK66" s="132"/>
      <c r="EL66" s="132"/>
      <c r="EM66" s="132"/>
      <c r="EN66" s="132"/>
      <c r="EO66" s="132"/>
      <c r="EP66" s="132"/>
      <c r="EQ66" s="132"/>
      <c r="ER66" s="132"/>
      <c r="ES66" s="132"/>
      <c r="ET66" s="132"/>
      <c r="EU66" s="132"/>
      <c r="EV66" s="132"/>
      <c r="EW66" s="132"/>
      <c r="EX66" s="132"/>
      <c r="EY66" s="132"/>
      <c r="EZ66" s="132"/>
      <c r="FA66" s="132"/>
    </row>
    <row r="67" spans="1:157" x14ac:dyDescent="0.2">
      <c r="A67" s="26">
        <v>52</v>
      </c>
      <c r="B67" s="19" t="s">
        <v>303</v>
      </c>
      <c r="C67" s="32">
        <v>1</v>
      </c>
      <c r="E67" s="129">
        <v>65379.081336088799</v>
      </c>
      <c r="F67" s="129">
        <v>99780</v>
      </c>
      <c r="G67" s="129">
        <v>28785.864686602097</v>
      </c>
      <c r="H67" s="129">
        <f>+IF(E67="N/A","N/A",MIN(E67:G67))</f>
        <v>28785.864686602097</v>
      </c>
      <c r="I67" s="129">
        <f>+IF(E67="N/A","N/A",ROUND(AVERAGE(E67:G67),0))</f>
        <v>64648</v>
      </c>
      <c r="J67" s="129">
        <f>+IF(H67="N/A","N/A",AVERAGE(H67:I67))</f>
        <v>46716.93234330105</v>
      </c>
      <c r="L67" s="129">
        <v>67667.349182851904</v>
      </c>
      <c r="M67" s="129">
        <v>99780</v>
      </c>
      <c r="N67" s="163" t="s">
        <v>8</v>
      </c>
      <c r="O67" s="129">
        <f>+IF(L67="N/A","N/A",MIN(L67:N67))</f>
        <v>67667.349182851904</v>
      </c>
      <c r="P67" s="129">
        <f>+IF(L67="N/A","N/A",ROUND(AVERAGE(L67:N67),0))</f>
        <v>83724</v>
      </c>
      <c r="Q67" s="129">
        <f>+IF(O67="N/A","N/A",AVERAGE(O67:P67))</f>
        <v>75695.674591425952</v>
      </c>
      <c r="S67" s="129">
        <v>53949.333033071933</v>
      </c>
      <c r="T67" s="129">
        <v>85810.8</v>
      </c>
      <c r="U67" s="129">
        <v>23753.441756686294</v>
      </c>
      <c r="V67" s="129">
        <f>+IF(S67="N/A","N/A",MIN(S67:U67))</f>
        <v>23753.441756686294</v>
      </c>
      <c r="W67" s="129">
        <f>+IF(S67="N/A","N/A",ROUND(AVERAGE(S67:U67),0))</f>
        <v>54505</v>
      </c>
      <c r="X67" s="129">
        <f>+IF(V67="N/A","N/A",AVERAGE(V67:W67))</f>
        <v>39129.220878343149</v>
      </c>
      <c r="Z67" s="129">
        <v>128785.23</v>
      </c>
      <c r="AA67" s="129">
        <v>189582</v>
      </c>
      <c r="AB67" s="129">
        <v>56703.06355875</v>
      </c>
      <c r="AC67" s="129">
        <f>+IF(Z67="N/A","N/A",MIN(Z67:AB67))</f>
        <v>56703.06355875</v>
      </c>
      <c r="AD67" s="129">
        <f>+IF(Z67="N/A","N/A",ROUND(AVERAGE(Z67:AB67),0))</f>
        <v>125023</v>
      </c>
      <c r="AE67" s="129">
        <f t="shared" ref="AE67" si="298">+IF(AC67="N/A","N/A",AVERAGE(AC67:AD67))</f>
        <v>90863.031779375</v>
      </c>
      <c r="AG67" s="129">
        <v>100260.98999999998</v>
      </c>
      <c r="AH67" s="129">
        <v>94791</v>
      </c>
      <c r="AI67" s="129">
        <v>44144.078388749993</v>
      </c>
      <c r="AJ67" s="129">
        <f>+IF(AG67="N/A","N/A",MIN(AG67:AI67))</f>
        <v>44144.078388749993</v>
      </c>
      <c r="AK67" s="129">
        <f>+IF(AG67="N/A","N/A",ROUND(AVERAGE(AG67:AI67),0))</f>
        <v>79732</v>
      </c>
      <c r="AL67" s="129">
        <f t="shared" ref="AL67" si="299">+IF(AJ67="N/A","N/A",AVERAGE(AJ67:AK67))</f>
        <v>61938.039194375</v>
      </c>
      <c r="AM67" s="123"/>
      <c r="AN67" s="129">
        <v>69840.512106047958</v>
      </c>
      <c r="AO67" s="129">
        <v>92895.18</v>
      </c>
      <c r="AP67" s="129">
        <v>30750.195476025365</v>
      </c>
      <c r="AQ67" s="129">
        <f t="shared" ref="AQ67:AQ76" si="300">+IF(AN67="N/A","N/A",MIN(AN67:AP67))</f>
        <v>30750.195476025365</v>
      </c>
      <c r="AR67" s="129">
        <f t="shared" ref="AR67:AR76" si="301">+IF(AN67="N/A","N/A",ROUND(AVERAGE(AN67:AP67),0))</f>
        <v>64495</v>
      </c>
      <c r="AS67" s="129">
        <f t="shared" ref="AS67:AS76" si="302">+IF(AQ67="N/A","N/A",AVERAGE(AQ67:AR67))</f>
        <v>47622.597738012686</v>
      </c>
      <c r="AT67" s="123"/>
      <c r="AU67" s="129">
        <v>72638.242886047956</v>
      </c>
      <c r="AV67" s="129">
        <v>105900.50519999999</v>
      </c>
      <c r="AW67" s="129">
        <v>31982.013024036201</v>
      </c>
      <c r="AX67" s="129">
        <f t="shared" ref="AX67:AX76" si="303">+IF(AU67="N/A","N/A",MIN(AU67:AW67))</f>
        <v>31982.013024036201</v>
      </c>
      <c r="AY67" s="129">
        <f t="shared" ref="AY67:AY76" si="304">+IF(AU67="N/A","N/A",ROUND(AVERAGE(AU67:AW67),0))</f>
        <v>70174</v>
      </c>
      <c r="AZ67" s="129">
        <f t="shared" ref="AZ67:AZ76" si="305">+IF(AX67="N/A","N/A",AVERAGE(AX67:AY67))</f>
        <v>51078.006512018103</v>
      </c>
      <c r="BA67" s="123"/>
      <c r="BB67" s="129">
        <v>96473.699823705494</v>
      </c>
      <c r="BC67" s="129">
        <v>200956.92</v>
      </c>
      <c r="BD67" s="129">
        <v>42476.566084878999</v>
      </c>
      <c r="BE67" s="129">
        <f>+IF(BB67="N/A","N/A",MIN(BB67:BD67))</f>
        <v>42476.566084878999</v>
      </c>
      <c r="BF67" s="129">
        <f>+IF(BB67="N/A","N/A",ROUND(AVERAGE(BB67:BD67),0))</f>
        <v>113302</v>
      </c>
      <c r="BG67" s="129">
        <f t="shared" ref="BG67" si="306">+IF(BE67="N/A","N/A",AVERAGE(BE67:BF67))</f>
        <v>77889.283042439492</v>
      </c>
      <c r="BH67" s="123"/>
      <c r="BI67" s="129">
        <v>72135.672494647952</v>
      </c>
      <c r="BJ67" s="129">
        <v>98487.469835999989</v>
      </c>
      <c r="BK67" s="129">
        <v>31760.735468789371</v>
      </c>
      <c r="BL67" s="129">
        <f t="shared" ref="BL67:BL76" si="307">+IF(BI67="N/A","N/A",MIN(BI67:BK67))</f>
        <v>31760.735468789371</v>
      </c>
      <c r="BM67" s="129">
        <f t="shared" ref="BM67:BM76" si="308">+IF(BI67="N/A","N/A",ROUND(AVERAGE(BI67:BK67),0))</f>
        <v>67461</v>
      </c>
      <c r="BN67" s="129">
        <f t="shared" ref="BN67:BN76" si="309">+IF(BL67="N/A","N/A",AVERAGE(BL67:BM67))</f>
        <v>49610.867734394684</v>
      </c>
      <c r="BO67" s="123"/>
      <c r="BP67" s="129">
        <v>75535.538865852752</v>
      </c>
      <c r="BQ67" s="129">
        <v>97784.4</v>
      </c>
      <c r="BR67" s="129">
        <v>33257.668299811085</v>
      </c>
      <c r="BS67" s="129">
        <f>+IF(BP67="N/A","N/A",MIN(BP67:BR67))</f>
        <v>33257.668299811085</v>
      </c>
      <c r="BT67" s="129">
        <f>+IF(BP67="N/A","N/A",ROUND(AVERAGE(BP67:BR67),0))</f>
        <v>68859</v>
      </c>
      <c r="BU67" s="129">
        <f t="shared" ref="BU67" si="310">+IF(BS67="N/A","N/A",AVERAGE(BS67:BT67))</f>
        <v>51058.334149905539</v>
      </c>
      <c r="BW67" s="129">
        <v>79940.774865852742</v>
      </c>
      <c r="BX67" s="129">
        <v>112452.05999999998</v>
      </c>
      <c r="BY67" s="129">
        <v>35197.257000311081</v>
      </c>
      <c r="BZ67" s="129">
        <f>+IF(BW67="N/A","N/A",MIN(BW67:BY67))</f>
        <v>35197.257000311081</v>
      </c>
      <c r="CA67" s="129">
        <f>+IF(BW67="N/A","N/A",ROUND(AVERAGE(BW67:BY67),0))</f>
        <v>75863</v>
      </c>
      <c r="CB67" s="129">
        <f t="shared" ref="CB67" si="311">+IF(BZ67="N/A","N/A",AVERAGE(BZ67:CA67))</f>
        <v>55530.128500155537</v>
      </c>
      <c r="CC67" s="123"/>
      <c r="CD67" s="129">
        <v>112924.11458100002</v>
      </c>
      <c r="CE67" s="129">
        <v>130003.46018351999</v>
      </c>
      <c r="CF67" s="129">
        <v>49719.546615726133</v>
      </c>
      <c r="CG67" s="129">
        <f t="shared" ref="CG67:CG76" si="312">+IF(CD67="N/A","N/A",MIN(CD67:CF67))</f>
        <v>49719.546615726133</v>
      </c>
      <c r="CH67" s="129">
        <f t="shared" ref="CH67:CH76" si="313">+IF(CD67="N/A","N/A",ROUND(AVERAGE(CD67:CF67),0))</f>
        <v>97549</v>
      </c>
      <c r="CI67" s="129">
        <f t="shared" ref="CI67:CI76" si="314">+IF(CG67="N/A","N/A",AVERAGE(CG67:CH67))</f>
        <v>73634.27330786307</v>
      </c>
      <c r="CJ67" s="123"/>
      <c r="CK67" s="129">
        <v>121028.18400000001</v>
      </c>
      <c r="CL67" s="129">
        <v>109758.00000000001</v>
      </c>
      <c r="CM67" s="129">
        <v>53287.700847</v>
      </c>
      <c r="CN67" s="129">
        <f>+IF(CK67="N/A","N/A",MIN(CK67:CM67))</f>
        <v>53287.700847</v>
      </c>
      <c r="CO67" s="129">
        <f>+IF(CK67="N/A","N/A",ROUND(AVERAGE(CK67:CM67),0))</f>
        <v>94691</v>
      </c>
      <c r="CP67" s="129">
        <f t="shared" ref="CP67" si="315">+IF(CN67="N/A","N/A",AVERAGE(CN67:CO67))</f>
        <v>73989.3504235</v>
      </c>
      <c r="CQ67" s="123"/>
      <c r="CR67" s="129">
        <v>125682.41159999999</v>
      </c>
      <c r="CS67" s="129">
        <v>119636.22000000003</v>
      </c>
      <c r="CT67" s="129">
        <v>55336.918474049999</v>
      </c>
      <c r="CU67" s="129">
        <f>+IF(CR67="N/A","N/A",MIN(CR67:CT67))</f>
        <v>55336.918474049999</v>
      </c>
      <c r="CV67" s="129">
        <f>+IF(CR67="N/A","N/A",ROUND(AVERAGE(CR67:CT67),0))</f>
        <v>100219</v>
      </c>
      <c r="CW67" s="129">
        <f t="shared" ref="CW67" si="316">+IF(CU67="N/A","N/A",AVERAGE(CU67:CV67))</f>
        <v>77777.959237025003</v>
      </c>
      <c r="CX67" s="123"/>
      <c r="CY67" s="129">
        <v>104467.64160000002</v>
      </c>
      <c r="CZ67" s="129">
        <v>117243.49560000002</v>
      </c>
      <c r="DA67" s="129">
        <v>45996.232032800006</v>
      </c>
      <c r="DB67" s="129">
        <f>+IF(CY67="N/A","N/A",MIN(CY67:DA67))</f>
        <v>45996.232032800006</v>
      </c>
      <c r="DC67" s="129">
        <f>+IF(CY67="N/A","N/A",ROUND(AVERAGE(CY67:DA67),0))</f>
        <v>89236</v>
      </c>
      <c r="DD67" s="129">
        <f t="shared" ref="DD67" si="317">+IF(DB67="N/A","N/A",AVERAGE(DB67:DC67))</f>
        <v>67616.116016400003</v>
      </c>
      <c r="DE67" s="123"/>
      <c r="DF67" s="129">
        <v>69124.588346047967</v>
      </c>
      <c r="DG67" s="129">
        <v>114898.62568800001</v>
      </c>
      <c r="DH67" s="129">
        <v>30434.980210528702</v>
      </c>
      <c r="DI67" s="129">
        <f>+IF(DF67="N/A","N/A",MIN(DF67:DH67))</f>
        <v>30434.980210528702</v>
      </c>
      <c r="DJ67" s="129">
        <f>+IF(DF67="N/A","N/A",ROUND(AVERAGE(DF67:DH67),0))</f>
        <v>71486</v>
      </c>
      <c r="DK67" s="129">
        <f t="shared" ref="DK67" si="318">+IF(DI67="N/A","N/A",AVERAGE(DI67:DJ67))</f>
        <v>50960.490105264354</v>
      </c>
      <c r="DL67" s="123"/>
      <c r="DM67" s="129">
        <v>89574.113280000034</v>
      </c>
      <c r="DN67" s="129">
        <v>133282.40579808</v>
      </c>
      <c r="DO67" s="129">
        <v>39438.735626240014</v>
      </c>
      <c r="DP67" s="129">
        <f>+IF(DM67="N/A","N/A",MIN(DM67:DO67))</f>
        <v>39438.735626240014</v>
      </c>
      <c r="DQ67" s="129">
        <f>+IF(DM67="N/A","N/A",ROUND(AVERAGE(DM67:DO67),0))</f>
        <v>87432</v>
      </c>
      <c r="DR67" s="129">
        <f t="shared" ref="DR67" si="319">+IF(DP67="N/A","N/A",AVERAGE(DP67:DQ67))</f>
        <v>63435.367813120007</v>
      </c>
      <c r="DS67" s="123"/>
      <c r="DT67" s="129">
        <v>74829.168849852751</v>
      </c>
      <c r="DU67" s="129">
        <v>171934.30347952319</v>
      </c>
      <c r="DV67" s="129">
        <v>32946.65946818309</v>
      </c>
      <c r="DW67" s="129">
        <f>+IF(DT67="N/A","N/A",MIN(DT67:DV67))</f>
        <v>32946.65946818309</v>
      </c>
      <c r="DX67" s="129">
        <f>+IF(DT67="N/A","N/A",ROUND(AVERAGE(DT67:DV67),0))</f>
        <v>93237</v>
      </c>
      <c r="DY67" s="129">
        <f t="shared" ref="DY67" si="320">+IF(DW67="N/A","N/A",AVERAGE(DW67:DX67))</f>
        <v>63091.829734091545</v>
      </c>
      <c r="DZ67" s="123"/>
      <c r="EA67" s="129">
        <v>66476.849978047961</v>
      </c>
      <c r="EB67" s="129">
        <v>114898.62568800001</v>
      </c>
      <c r="EC67" s="129">
        <v>29269.2030715847</v>
      </c>
      <c r="ED67" s="129">
        <f t="shared" ref="ED67:ED76" si="321">+IF(EA67="N/A","N/A",MIN(EA67:EC67))</f>
        <v>29269.2030715847</v>
      </c>
      <c r="EE67" s="129">
        <f t="shared" ref="EE67:EE76" si="322">+IF(EA67="N/A","N/A",ROUND(AVERAGE(EA67:EC67),0))</f>
        <v>70215</v>
      </c>
      <c r="EF67" s="129">
        <f t="shared" ref="EF67:EF76" si="323">+IF(ED67="N/A","N/A",AVERAGE(ED67:EE67))</f>
        <v>49742.101535792346</v>
      </c>
      <c r="EG67" s="123"/>
      <c r="EH67" s="129">
        <v>107446.34726400001</v>
      </c>
      <c r="EI67" s="129">
        <v>144772.26836688002</v>
      </c>
      <c r="EJ67" s="129">
        <v>47307.73131411201</v>
      </c>
      <c r="EK67" s="129">
        <f>+IF(EH67="N/A","N/A",MIN(EH67:EJ67))</f>
        <v>47307.73131411201</v>
      </c>
      <c r="EL67" s="129">
        <f>+IF(EH67="N/A","N/A",ROUND(AVERAGE(EH67:EJ67),0))</f>
        <v>99842</v>
      </c>
      <c r="EM67" s="129">
        <f t="shared" ref="EM67" si="324">+IF(EK67="N/A","N/A",AVERAGE(EK67:EL67))</f>
        <v>73574.865657056012</v>
      </c>
      <c r="EN67" s="123"/>
      <c r="EO67" s="129">
        <v>126191.27381760003</v>
      </c>
      <c r="EP67" s="129">
        <v>244665.13354002722</v>
      </c>
      <c r="EQ67" s="129">
        <v>55560.966267940814</v>
      </c>
      <c r="ER67" s="129">
        <f>+IF(EO67="N/A","N/A",MIN(EO67:EQ67))</f>
        <v>55560.966267940814</v>
      </c>
      <c r="ES67" s="129">
        <f>+IF(EO67="N/A","N/A",ROUND(AVERAGE(EO67:EQ67),0))</f>
        <v>142139</v>
      </c>
      <c r="ET67" s="129">
        <f t="shared" ref="ET67" si="325">+IF(ER67="N/A","N/A",AVERAGE(ER67:ES67))</f>
        <v>98849.983133970411</v>
      </c>
      <c r="EU67" s="123"/>
      <c r="EV67" s="129">
        <v>123295.97191219204</v>
      </c>
      <c r="EW67" s="129">
        <v>237325.17953382639</v>
      </c>
      <c r="EX67" s="129">
        <v>54286.18896650555</v>
      </c>
      <c r="EY67" s="129">
        <f>+IF(EV67="N/A","N/A",MIN(EV67:EX67))</f>
        <v>54286.18896650555</v>
      </c>
      <c r="EZ67" s="129">
        <f>+IF(EV67="N/A","N/A",ROUND(AVERAGE(EV67:EX67),0))</f>
        <v>138302</v>
      </c>
      <c r="FA67" s="129">
        <f t="shared" ref="FA67" si="326">+IF(EY67="N/A","N/A",AVERAGE(EY67:EZ67))</f>
        <v>96294.094483252775</v>
      </c>
    </row>
    <row r="68" spans="1:157" x14ac:dyDescent="0.2">
      <c r="A68" s="21">
        <v>53</v>
      </c>
      <c r="B68" s="20" t="s">
        <v>304</v>
      </c>
      <c r="C68" s="32">
        <v>1</v>
      </c>
      <c r="E68" s="165" t="s">
        <v>8</v>
      </c>
      <c r="F68" s="165" t="s">
        <v>8</v>
      </c>
      <c r="G68" s="165" t="s">
        <v>8</v>
      </c>
      <c r="H68" s="165" t="s">
        <v>8</v>
      </c>
      <c r="I68" s="165" t="s">
        <v>8</v>
      </c>
      <c r="J68" s="165" t="s">
        <v>8</v>
      </c>
      <c r="L68" s="165" t="s">
        <v>8</v>
      </c>
      <c r="M68" s="165" t="s">
        <v>8</v>
      </c>
      <c r="N68" s="165" t="s">
        <v>8</v>
      </c>
      <c r="O68" s="165" t="s">
        <v>8</v>
      </c>
      <c r="P68" s="165" t="s">
        <v>8</v>
      </c>
      <c r="Q68" s="165" t="s">
        <v>8</v>
      </c>
      <c r="S68" s="165" t="s">
        <v>8</v>
      </c>
      <c r="T68" s="165" t="s">
        <v>8</v>
      </c>
      <c r="U68" s="165" t="s">
        <v>8</v>
      </c>
      <c r="V68" s="165" t="s">
        <v>8</v>
      </c>
      <c r="W68" s="165" t="s">
        <v>8</v>
      </c>
      <c r="X68" s="165" t="s">
        <v>8</v>
      </c>
      <c r="Z68" s="165" t="s">
        <v>8</v>
      </c>
      <c r="AA68" s="165" t="s">
        <v>8</v>
      </c>
      <c r="AB68" s="165" t="s">
        <v>8</v>
      </c>
      <c r="AC68" s="165" t="s">
        <v>8</v>
      </c>
      <c r="AD68" s="165" t="s">
        <v>8</v>
      </c>
      <c r="AE68" s="165" t="s">
        <v>8</v>
      </c>
      <c r="AG68" s="165" t="s">
        <v>8</v>
      </c>
      <c r="AH68" s="165" t="s">
        <v>8</v>
      </c>
      <c r="AI68" s="165" t="s">
        <v>8</v>
      </c>
      <c r="AJ68" s="165" t="s">
        <v>8</v>
      </c>
      <c r="AK68" s="165" t="s">
        <v>8</v>
      </c>
      <c r="AL68" s="165" t="s">
        <v>8</v>
      </c>
      <c r="AN68" s="129">
        <v>57935.685143887837</v>
      </c>
      <c r="AO68" s="129">
        <v>96783</v>
      </c>
      <c r="AP68" s="129">
        <v>25508.599371477616</v>
      </c>
      <c r="AQ68" s="129">
        <f t="shared" si="300"/>
        <v>25508.599371477616</v>
      </c>
      <c r="AR68" s="129">
        <f t="shared" si="301"/>
        <v>60076</v>
      </c>
      <c r="AS68" s="129">
        <f t="shared" si="302"/>
        <v>42792.299685738806</v>
      </c>
      <c r="AT68" s="123"/>
      <c r="AU68" s="129">
        <v>59415.125143887832</v>
      </c>
      <c r="AV68" s="129">
        <v>110332.62</v>
      </c>
      <c r="AW68" s="129">
        <v>26159.984474810946</v>
      </c>
      <c r="AX68" s="129">
        <f t="shared" si="303"/>
        <v>26159.984474810946</v>
      </c>
      <c r="AY68" s="129">
        <f t="shared" si="304"/>
        <v>65303</v>
      </c>
      <c r="AZ68" s="129">
        <f t="shared" si="305"/>
        <v>45731.492237405473</v>
      </c>
      <c r="BA68" s="123"/>
      <c r="BB68" s="165" t="s">
        <v>8</v>
      </c>
      <c r="BC68" s="165" t="s">
        <v>8</v>
      </c>
      <c r="BD68" s="163" t="s">
        <v>8</v>
      </c>
      <c r="BE68" s="165" t="s">
        <v>8</v>
      </c>
      <c r="BF68" s="165" t="s">
        <v>8</v>
      </c>
      <c r="BG68" s="165" t="s">
        <v>8</v>
      </c>
      <c r="BH68" s="123"/>
      <c r="BI68" s="129">
        <v>58483.077943887838</v>
      </c>
      <c r="BJ68" s="129">
        <v>102609.3366</v>
      </c>
      <c r="BK68" s="129">
        <v>25749.611859710949</v>
      </c>
      <c r="BL68" s="129">
        <f t="shared" si="307"/>
        <v>25749.611859710949</v>
      </c>
      <c r="BM68" s="129">
        <f t="shared" si="308"/>
        <v>62281</v>
      </c>
      <c r="BN68" s="129">
        <f t="shared" si="309"/>
        <v>44015.305929855473</v>
      </c>
      <c r="BO68" s="123"/>
      <c r="BP68" s="165" t="s">
        <v>8</v>
      </c>
      <c r="BQ68" s="165" t="s">
        <v>8</v>
      </c>
      <c r="BR68" s="163" t="s">
        <v>8</v>
      </c>
      <c r="BS68" s="165" t="s">
        <v>8</v>
      </c>
      <c r="BT68" s="165" t="s">
        <v>8</v>
      </c>
      <c r="BU68" s="165" t="s">
        <v>8</v>
      </c>
      <c r="BW68" s="165" t="s">
        <v>8</v>
      </c>
      <c r="BX68" s="165" t="s">
        <v>8</v>
      </c>
      <c r="BY68" s="163" t="s">
        <v>8</v>
      </c>
      <c r="BZ68" s="165" t="s">
        <v>8</v>
      </c>
      <c r="CA68" s="165" t="s">
        <v>8</v>
      </c>
      <c r="CB68" s="165" t="s">
        <v>8</v>
      </c>
      <c r="CC68" s="123"/>
      <c r="CD68" s="129">
        <v>68446.947000000015</v>
      </c>
      <c r="CE68" s="129">
        <v>135444.32431200001</v>
      </c>
      <c r="CF68" s="129">
        <v>30136.620372875008</v>
      </c>
      <c r="CG68" s="129">
        <f t="shared" si="312"/>
        <v>30136.620372875008</v>
      </c>
      <c r="CH68" s="129">
        <f t="shared" si="313"/>
        <v>78009</v>
      </c>
      <c r="CI68" s="129">
        <f t="shared" si="314"/>
        <v>54072.810186437506</v>
      </c>
      <c r="CJ68" s="123"/>
      <c r="CK68" s="165" t="s">
        <v>8</v>
      </c>
      <c r="CL68" s="165" t="s">
        <v>8</v>
      </c>
      <c r="CM68" s="163" t="s">
        <v>8</v>
      </c>
      <c r="CN68" s="165" t="s">
        <v>8</v>
      </c>
      <c r="CO68" s="165" t="s">
        <v>8</v>
      </c>
      <c r="CP68" s="165" t="s">
        <v>8</v>
      </c>
      <c r="CQ68" s="123"/>
      <c r="CR68" s="165" t="s">
        <v>8</v>
      </c>
      <c r="CS68" s="165" t="s">
        <v>8</v>
      </c>
      <c r="CT68" s="163" t="s">
        <v>8</v>
      </c>
      <c r="CU68" s="165" t="s">
        <v>8</v>
      </c>
      <c r="CV68" s="165" t="s">
        <v>8</v>
      </c>
      <c r="CW68" s="165" t="s">
        <v>8</v>
      </c>
      <c r="CX68" s="123"/>
      <c r="CY68" s="165" t="s">
        <v>8</v>
      </c>
      <c r="CZ68" s="165" t="s">
        <v>8</v>
      </c>
      <c r="DA68" s="163" t="s">
        <v>8</v>
      </c>
      <c r="DB68" s="165" t="s">
        <v>8</v>
      </c>
      <c r="DC68" s="165" t="s">
        <v>8</v>
      </c>
      <c r="DD68" s="165" t="s">
        <v>8</v>
      </c>
      <c r="DE68" s="123"/>
      <c r="DF68" s="165" t="s">
        <v>8</v>
      </c>
      <c r="DG68" s="165" t="s">
        <v>8</v>
      </c>
      <c r="DH68" s="163" t="s">
        <v>8</v>
      </c>
      <c r="DI68" s="165" t="s">
        <v>8</v>
      </c>
      <c r="DJ68" s="165" t="s">
        <v>8</v>
      </c>
      <c r="DK68" s="165" t="s">
        <v>8</v>
      </c>
      <c r="DL68" s="123"/>
      <c r="DM68" s="165" t="s">
        <v>8</v>
      </c>
      <c r="DN68" s="165" t="s">
        <v>8</v>
      </c>
      <c r="DO68" s="163" t="s">
        <v>8</v>
      </c>
      <c r="DP68" s="165" t="s">
        <v>8</v>
      </c>
      <c r="DQ68" s="165" t="s">
        <v>8</v>
      </c>
      <c r="DR68" s="165" t="s">
        <v>8</v>
      </c>
      <c r="DS68" s="123"/>
      <c r="DT68" s="165" t="s">
        <v>8</v>
      </c>
      <c r="DU68" s="165" t="s">
        <v>8</v>
      </c>
      <c r="DV68" s="163" t="s">
        <v>8</v>
      </c>
      <c r="DW68" s="165" t="s">
        <v>8</v>
      </c>
      <c r="DX68" s="165" t="s">
        <v>8</v>
      </c>
      <c r="DY68" s="165" t="s">
        <v>8</v>
      </c>
      <c r="DZ68" s="123"/>
      <c r="EA68" s="129">
        <v>61010.085143887838</v>
      </c>
      <c r="EB68" s="129">
        <v>285667</v>
      </c>
      <c r="EC68" s="129">
        <v>26862.232071477618</v>
      </c>
      <c r="ED68" s="129">
        <f t="shared" si="321"/>
        <v>26862.232071477618</v>
      </c>
      <c r="EE68" s="129">
        <f t="shared" si="322"/>
        <v>124513</v>
      </c>
      <c r="EF68" s="129">
        <f t="shared" si="323"/>
        <v>75687.616035738814</v>
      </c>
      <c r="EG68" s="123"/>
      <c r="EH68" s="165" t="s">
        <v>8</v>
      </c>
      <c r="EI68" s="165" t="s">
        <v>8</v>
      </c>
      <c r="EJ68" s="163" t="s">
        <v>8</v>
      </c>
      <c r="EK68" s="165" t="s">
        <v>8</v>
      </c>
      <c r="EL68" s="165" t="s">
        <v>8</v>
      </c>
      <c r="EM68" s="165" t="s">
        <v>8</v>
      </c>
      <c r="EN68" s="123"/>
      <c r="EO68" s="165" t="s">
        <v>8</v>
      </c>
      <c r="EP68" s="165" t="s">
        <v>8</v>
      </c>
      <c r="EQ68" s="163" t="s">
        <v>8</v>
      </c>
      <c r="ER68" s="165" t="s">
        <v>8</v>
      </c>
      <c r="ES68" s="165" t="s">
        <v>8</v>
      </c>
      <c r="ET68" s="165" t="s">
        <v>8</v>
      </c>
      <c r="EU68" s="123"/>
      <c r="EV68" s="165" t="s">
        <v>8</v>
      </c>
      <c r="EW68" s="165" t="s">
        <v>8</v>
      </c>
      <c r="EX68" s="163" t="s">
        <v>8</v>
      </c>
      <c r="EY68" s="165" t="s">
        <v>8</v>
      </c>
      <c r="EZ68" s="165" t="s">
        <v>8</v>
      </c>
      <c r="FA68" s="165" t="s">
        <v>8</v>
      </c>
    </row>
    <row r="69" spans="1:157" x14ac:dyDescent="0.2">
      <c r="A69" s="22">
        <v>54</v>
      </c>
      <c r="B69" s="20" t="s">
        <v>208</v>
      </c>
      <c r="C69" s="32">
        <v>1</v>
      </c>
      <c r="E69" s="129">
        <v>58386.49907685761</v>
      </c>
      <c r="F69" s="129">
        <v>89558</v>
      </c>
      <c r="G69" s="129">
        <v>25707.088989381431</v>
      </c>
      <c r="H69" s="129">
        <f t="shared" ref="H69:H74" si="327">+IF(E69="N/A","N/A",MIN(E69:G69))</f>
        <v>25707.088989381431</v>
      </c>
      <c r="I69" s="129">
        <f t="shared" ref="I69:I74" si="328">+IF(E69="N/A","N/A",ROUND(AVERAGE(E69:G69),0))</f>
        <v>57884</v>
      </c>
      <c r="J69" s="129">
        <f t="shared" ref="J69:J74" si="329">+IF(H69="N/A","N/A",AVERAGE(H69:I69))</f>
        <v>41795.544494690716</v>
      </c>
      <c r="L69" s="129">
        <v>60430.026544547625</v>
      </c>
      <c r="M69" s="129">
        <v>89558</v>
      </c>
      <c r="N69" s="163" t="s">
        <v>8</v>
      </c>
      <c r="O69" s="129">
        <f t="shared" ref="O69:O74" si="330">+IF(L69="N/A","N/A",MIN(L69:N69))</f>
        <v>60430.026544547625</v>
      </c>
      <c r="P69" s="129">
        <f t="shared" ref="P69:P74" si="331">+IF(L69="N/A","N/A",ROUND(AVERAGE(L69:N69),0))</f>
        <v>74994</v>
      </c>
      <c r="Q69" s="129">
        <f t="shared" ref="Q69:Q74" si="332">+IF(O69="N/A","N/A",AVERAGE(O69:P69))</f>
        <v>67712.01327227382</v>
      </c>
      <c r="S69" s="129">
        <v>48099.451664374661</v>
      </c>
      <c r="T69" s="129">
        <v>77019.88</v>
      </c>
      <c r="U69" s="129">
        <v>21177.787739060292</v>
      </c>
      <c r="V69" s="129">
        <f t="shared" ref="V69:V74" si="333">+IF(S69="N/A","N/A",MIN(S69:U69))</f>
        <v>21177.787739060292</v>
      </c>
      <c r="W69" s="129">
        <f t="shared" ref="W69:W74" si="334">+IF(S69="N/A","N/A",ROUND(AVERAGE(S69:U69),0))</f>
        <v>48766</v>
      </c>
      <c r="X69" s="129">
        <f t="shared" ref="X69:X74" si="335">+IF(V69="N/A","N/A",AVERAGE(V69:W69))</f>
        <v>34971.893869530148</v>
      </c>
      <c r="Z69" s="129">
        <v>125846.95499999999</v>
      </c>
      <c r="AA69" s="129">
        <v>170160.19999999998</v>
      </c>
      <c r="AB69" s="129">
        <v>55409.365561874998</v>
      </c>
      <c r="AC69" s="129">
        <f t="shared" ref="AC69:AC74" si="336">+IF(Z69="N/A","N/A",MIN(Z69:AB69))</f>
        <v>55409.365561874998</v>
      </c>
      <c r="AD69" s="129">
        <f t="shared" ref="AD69:AD74" si="337">+IF(Z69="N/A","N/A",ROUND(AVERAGE(Z69:AB69),0))</f>
        <v>117139</v>
      </c>
      <c r="AE69" s="129">
        <f t="shared" ref="AE69:AE74" si="338">+IF(AC69="N/A","N/A",AVERAGE(AC69:AD69))</f>
        <v>86274.182780937495</v>
      </c>
      <c r="AG69" s="129">
        <v>94710.914999999979</v>
      </c>
      <c r="AH69" s="129">
        <v>85080.099999999991</v>
      </c>
      <c r="AI69" s="129">
        <v>41700.426616874989</v>
      </c>
      <c r="AJ69" s="129">
        <f t="shared" ref="AJ69:AJ74" si="339">+IF(AG69="N/A","N/A",MIN(AG69:AI69))</f>
        <v>41700.426616874989</v>
      </c>
      <c r="AK69" s="129">
        <f t="shared" ref="AK69:AK74" si="340">+IF(AG69="N/A","N/A",ROUND(AVERAGE(AG69:AI69),0))</f>
        <v>73830</v>
      </c>
      <c r="AL69" s="129">
        <f t="shared" ref="AL69:AL74" si="341">+IF(AJ69="N/A","N/A",AVERAGE(AJ69:AK69))</f>
        <v>57765.213308437495</v>
      </c>
      <c r="AM69" s="123"/>
      <c r="AN69" s="129">
        <v>59287.399121583119</v>
      </c>
      <c r="AO69" s="129">
        <v>83378.497999999992</v>
      </c>
      <c r="AP69" s="129">
        <v>26103.7477715737</v>
      </c>
      <c r="AQ69" s="129">
        <f t="shared" si="300"/>
        <v>26103.7477715737</v>
      </c>
      <c r="AR69" s="129">
        <f t="shared" si="301"/>
        <v>56257</v>
      </c>
      <c r="AS69" s="129">
        <f t="shared" si="302"/>
        <v>41180.373885786852</v>
      </c>
      <c r="AT69" s="123"/>
      <c r="AU69" s="129">
        <v>62024.695751583116</v>
      </c>
      <c r="AV69" s="129">
        <v>95051.48771999999</v>
      </c>
      <c r="AW69" s="129">
        <v>27308.956666957449</v>
      </c>
      <c r="AX69" s="129">
        <f t="shared" si="303"/>
        <v>27308.956666957449</v>
      </c>
      <c r="AY69" s="129">
        <f t="shared" si="304"/>
        <v>61462</v>
      </c>
      <c r="AZ69" s="129">
        <f t="shared" si="305"/>
        <v>44385.478333478721</v>
      </c>
      <c r="BA69" s="123"/>
      <c r="BB69" s="129">
        <v>82958.850354682829</v>
      </c>
      <c r="BC69" s="129">
        <v>180369.81199999998</v>
      </c>
      <c r="BD69" s="129">
        <v>36526.090487413894</v>
      </c>
      <c r="BE69" s="129">
        <f t="shared" ref="BE69:BE74" si="342">+IF(BB69="N/A","N/A",MIN(BB69:BD69))</f>
        <v>36526.090487413894</v>
      </c>
      <c r="BF69" s="129">
        <f t="shared" ref="BF69:BF74" si="343">+IF(BB69="N/A","N/A",ROUND(AVERAGE(BB69:BD69),0))</f>
        <v>99952</v>
      </c>
      <c r="BG69" s="129">
        <f t="shared" ref="BG69:BG74" si="344">+IF(BE69="N/A","N/A",AVERAGE(BE69:BF69))</f>
        <v>68239.045243706947</v>
      </c>
      <c r="BH69" s="123"/>
      <c r="BI69" s="129">
        <v>61560.198874683119</v>
      </c>
      <c r="BJ69" s="129">
        <v>88397.883579599991</v>
      </c>
      <c r="BK69" s="129">
        <v>27104.442562865686</v>
      </c>
      <c r="BL69" s="129">
        <f t="shared" si="307"/>
        <v>27104.442562865686</v>
      </c>
      <c r="BM69" s="129">
        <f t="shared" si="308"/>
        <v>59021</v>
      </c>
      <c r="BN69" s="129">
        <f t="shared" si="309"/>
        <v>43062.721281432845</v>
      </c>
      <c r="BO69" s="123"/>
      <c r="BP69" s="129">
        <v>64623.827049341424</v>
      </c>
      <c r="BQ69" s="129">
        <v>87766.84</v>
      </c>
      <c r="BR69" s="129">
        <v>28453.332517932951</v>
      </c>
      <c r="BS69" s="129">
        <f t="shared" ref="BS69:BS74" si="345">+IF(BP69="N/A","N/A",MIN(BP69:BR69))</f>
        <v>28453.332517932951</v>
      </c>
      <c r="BT69" s="129">
        <f t="shared" ref="BT69:BT74" si="346">+IF(BP69="N/A","N/A",ROUND(AVERAGE(BP69:BR69),0))</f>
        <v>60281</v>
      </c>
      <c r="BU69" s="129">
        <f t="shared" ref="BU69:BU74" si="347">+IF(BS69="N/A","N/A",AVERAGE(BS69:BT69))</f>
        <v>44367.166258966477</v>
      </c>
      <c r="BW69" s="129">
        <v>68695.333049341425</v>
      </c>
      <c r="BX69" s="129">
        <v>100931.86599999999</v>
      </c>
      <c r="BY69" s="129">
        <v>30245.982680516281</v>
      </c>
      <c r="BZ69" s="129">
        <f t="shared" ref="BZ69:BZ74" si="348">+IF(BW69="N/A","N/A",MIN(BW69:BY69))</f>
        <v>30245.982680516281</v>
      </c>
      <c r="CA69" s="129">
        <f t="shared" ref="CA69:CA74" si="349">+IF(BW69="N/A","N/A",ROUND(AVERAGE(BW69:BY69),0))</f>
        <v>66624</v>
      </c>
      <c r="CB69" s="129">
        <f t="shared" ref="CB69:CB74" si="350">+IF(BZ69="N/A","N/A",AVERAGE(BZ69:CA69))</f>
        <v>48434.991340258144</v>
      </c>
      <c r="CC69" s="123"/>
      <c r="CD69" s="129">
        <v>106641.98468850002</v>
      </c>
      <c r="CE69" s="129">
        <v>116685.20632507199</v>
      </c>
      <c r="CF69" s="129">
        <v>46953.577175140817</v>
      </c>
      <c r="CG69" s="129">
        <f t="shared" si="312"/>
        <v>46953.577175140817</v>
      </c>
      <c r="CH69" s="129">
        <f t="shared" si="313"/>
        <v>90094</v>
      </c>
      <c r="CI69" s="129">
        <f t="shared" si="314"/>
        <v>68523.788587570409</v>
      </c>
      <c r="CJ69" s="123"/>
      <c r="CK69" s="129">
        <v>116032.69200000001</v>
      </c>
      <c r="CL69" s="129">
        <v>98513.8</v>
      </c>
      <c r="CM69" s="129">
        <v>51088.227348500004</v>
      </c>
      <c r="CN69" s="129">
        <f t="shared" ref="CN69:CN74" si="351">+IF(CK69="N/A","N/A",MIN(CK69:CM69))</f>
        <v>51088.227348500004</v>
      </c>
      <c r="CO69" s="129">
        <f t="shared" ref="CO69:CO74" si="352">+IF(CK69="N/A","N/A",ROUND(AVERAGE(CK69:CM69),0))</f>
        <v>88545</v>
      </c>
      <c r="CP69" s="129">
        <f t="shared" ref="CP69:CP74" si="353">+IF(CN69="N/A","N/A",AVERAGE(CN69:CO69))</f>
        <v>69816.613674249995</v>
      </c>
      <c r="CQ69" s="123"/>
      <c r="CR69" s="129">
        <v>122979.1986</v>
      </c>
      <c r="CS69" s="129">
        <v>107380.04200000002</v>
      </c>
      <c r="CT69" s="129">
        <v>54146.716316924998</v>
      </c>
      <c r="CU69" s="129">
        <f t="shared" ref="CU69:CU74" si="354">+IF(CR69="N/A","N/A",MIN(CR69:CT69))</f>
        <v>54146.716316924998</v>
      </c>
      <c r="CV69" s="129">
        <f t="shared" ref="CV69:CV74" si="355">+IF(CR69="N/A","N/A",ROUND(AVERAGE(CR69:CT69),0))</f>
        <v>94835</v>
      </c>
      <c r="CW69" s="129">
        <f t="shared" ref="CW69:CW74" si="356">+IF(CU69="N/A","N/A",AVERAGE(CU69:CV69))</f>
        <v>74490.858158462506</v>
      </c>
      <c r="CX69" s="123"/>
      <c r="CY69" s="129">
        <v>98826.153599999991</v>
      </c>
      <c r="CZ69" s="129">
        <v>105232.44116000002</v>
      </c>
      <c r="DA69" s="129">
        <v>43512.331878799996</v>
      </c>
      <c r="DB69" s="129">
        <f t="shared" ref="DB69:DB74" si="357">+IF(CY69="N/A","N/A",MIN(CY69:DA69))</f>
        <v>43512.331878799996</v>
      </c>
      <c r="DC69" s="129">
        <f t="shared" ref="DC69:DC74" si="358">+IF(CY69="N/A","N/A",ROUND(AVERAGE(CY69:DA69),0))</f>
        <v>82524</v>
      </c>
      <c r="DD69" s="129">
        <f t="shared" ref="DD69:DD74" si="359">+IF(DB69="N/A","N/A",AVERAGE(DB69:DC69))</f>
        <v>63018.165939400002</v>
      </c>
      <c r="DE69" s="123"/>
      <c r="DF69" s="129">
        <v>58777.227161583112</v>
      </c>
      <c r="DG69" s="129">
        <v>103127.79233680002</v>
      </c>
      <c r="DH69" s="129">
        <v>25879.123309018698</v>
      </c>
      <c r="DI69" s="129">
        <f t="shared" ref="DI69:DI74" si="360">+IF(DF69="N/A","N/A",MIN(DF69:DH69))</f>
        <v>25879.123309018698</v>
      </c>
      <c r="DJ69" s="129">
        <f t="shared" ref="DJ69:DJ74" si="361">+IF(DF69="N/A","N/A",ROUND(AVERAGE(DF69:DH69),0))</f>
        <v>62595</v>
      </c>
      <c r="DK69" s="129">
        <f t="shared" ref="DK69:DK74" si="362">+IF(DI69="N/A","N/A",AVERAGE(DI69:DJ69))</f>
        <v>44237.061654509351</v>
      </c>
      <c r="DL69" s="123"/>
      <c r="DM69" s="129">
        <v>85060.922879999998</v>
      </c>
      <c r="DN69" s="129">
        <v>119628.23911068801</v>
      </c>
      <c r="DO69" s="129">
        <v>37451.615503040004</v>
      </c>
      <c r="DP69" s="129">
        <f t="shared" ref="DP69:DP74" si="363">+IF(DM69="N/A","N/A",MIN(DM69:DO69))</f>
        <v>37451.615503040004</v>
      </c>
      <c r="DQ69" s="129">
        <f t="shared" ref="DQ69:DQ74" si="364">+IF(DM69="N/A","N/A",ROUND(AVERAGE(DM69:DO69),0))</f>
        <v>80714</v>
      </c>
      <c r="DR69" s="129">
        <f t="shared" ref="DR69:DR74" si="365">+IF(DP69="N/A","N/A",AVERAGE(DP69:DQ69))</f>
        <v>59082.807751519998</v>
      </c>
      <c r="DS69" s="123"/>
      <c r="DT69" s="129">
        <v>63970.969913341418</v>
      </c>
      <c r="DU69" s="129">
        <v>154320.42845278754</v>
      </c>
      <c r="DV69" s="129">
        <v>28165.884961428281</v>
      </c>
      <c r="DW69" s="129">
        <f t="shared" ref="DW69:DW74" si="366">+IF(DT69="N/A","N/A",MIN(DT69:DV69))</f>
        <v>28165.884961428281</v>
      </c>
      <c r="DX69" s="129">
        <f t="shared" ref="DX69:DX74" si="367">+IF(DT69="N/A","N/A",ROUND(AVERAGE(DT69:DV69),0))</f>
        <v>82152</v>
      </c>
      <c r="DY69" s="129">
        <f t="shared" ref="DY69:DY74" si="368">+IF(DW69="N/A","N/A",AVERAGE(DW69:DX69))</f>
        <v>55158.94248071414</v>
      </c>
      <c r="DZ69" s="123"/>
      <c r="EA69" s="129">
        <v>56330.075033583111</v>
      </c>
      <c r="EB69" s="129">
        <v>103127.79233680002</v>
      </c>
      <c r="EC69" s="129">
        <v>24801.662619994699</v>
      </c>
      <c r="ED69" s="129">
        <f t="shared" si="321"/>
        <v>24801.662619994699</v>
      </c>
      <c r="EE69" s="129">
        <f t="shared" si="322"/>
        <v>61420</v>
      </c>
      <c r="EF69" s="129">
        <f t="shared" si="323"/>
        <v>43110.831309997346</v>
      </c>
      <c r="EG69" s="123"/>
      <c r="EH69" s="129">
        <v>101579.199744</v>
      </c>
      <c r="EI69" s="129">
        <v>129941.01834436803</v>
      </c>
      <c r="EJ69" s="129">
        <v>44724.475153952</v>
      </c>
      <c r="EK69" s="129">
        <f t="shared" ref="EK69:EK74" si="369">+IF(EH69="N/A","N/A",MIN(EH69:EJ69))</f>
        <v>44724.475153952</v>
      </c>
      <c r="EL69" s="129">
        <f t="shared" ref="EL69:EL74" si="370">+IF(EH69="N/A","N/A",ROUND(AVERAGE(EH69:EJ69),0))</f>
        <v>92082</v>
      </c>
      <c r="EM69" s="129">
        <f t="shared" ref="EM69:EM74" si="371">+IF(EK69="N/A","N/A",AVERAGE(EK69:EL69))</f>
        <v>68403.237576975996</v>
      </c>
      <c r="EN69" s="123"/>
      <c r="EO69" s="129">
        <v>123449.51064960001</v>
      </c>
      <c r="EP69" s="129">
        <v>219600.32100198197</v>
      </c>
      <c r="EQ69" s="129">
        <v>54353.790793096799</v>
      </c>
      <c r="ER69" s="129">
        <f t="shared" ref="ER69:ER74" si="372">+IF(EO69="N/A","N/A",MIN(EO69:EQ69))</f>
        <v>54353.790793096799</v>
      </c>
      <c r="ES69" s="129">
        <f t="shared" ref="ES69:ES74" si="373">+IF(EO69="N/A","N/A",ROUND(AVERAGE(EO69:EQ69),0))</f>
        <v>132468</v>
      </c>
      <c r="ET69" s="129">
        <f t="shared" ref="ET69:ET74" si="374">+IF(ER69="N/A","N/A",AVERAGE(ER69:ES69))</f>
        <v>93410.895396548396</v>
      </c>
      <c r="EU69" s="123"/>
      <c r="EV69" s="129">
        <v>120773.549797632</v>
      </c>
      <c r="EW69" s="129">
        <v>213012.31137192249</v>
      </c>
      <c r="EX69" s="129">
        <v>53175.587529649063</v>
      </c>
      <c r="EY69" s="129">
        <f t="shared" ref="EY69:EY74" si="375">+IF(EV69="N/A","N/A",MIN(EV69:EX69))</f>
        <v>53175.587529649063</v>
      </c>
      <c r="EZ69" s="129">
        <f t="shared" ref="EZ69:EZ74" si="376">+IF(EV69="N/A","N/A",ROUND(AVERAGE(EV69:EX69),0))</f>
        <v>128987</v>
      </c>
      <c r="FA69" s="129">
        <f t="shared" ref="FA69:FA74" si="377">+IF(EY69="N/A","N/A",AVERAGE(EY69:EZ69))</f>
        <v>91081.293764824528</v>
      </c>
    </row>
    <row r="70" spans="1:157" x14ac:dyDescent="0.2">
      <c r="A70" s="21">
        <v>55</v>
      </c>
      <c r="B70" s="20" t="s">
        <v>209</v>
      </c>
      <c r="C70" s="32">
        <v>1</v>
      </c>
      <c r="E70" s="129">
        <v>53266.671846639205</v>
      </c>
      <c r="F70" s="129">
        <v>95886</v>
      </c>
      <c r="G70" s="129">
        <v>23452.871725143188</v>
      </c>
      <c r="H70" s="129">
        <f t="shared" si="327"/>
        <v>23452.871725143188</v>
      </c>
      <c r="I70" s="129">
        <f t="shared" si="328"/>
        <v>57535</v>
      </c>
      <c r="J70" s="129">
        <f t="shared" si="329"/>
        <v>40493.935862571598</v>
      </c>
      <c r="L70" s="129">
        <v>55131.005361271578</v>
      </c>
      <c r="M70" s="129">
        <v>95886</v>
      </c>
      <c r="N70" s="163" t="s">
        <v>8</v>
      </c>
      <c r="O70" s="129">
        <f t="shared" si="330"/>
        <v>55131.005361271578</v>
      </c>
      <c r="P70" s="129">
        <f t="shared" si="331"/>
        <v>75509</v>
      </c>
      <c r="Q70" s="129">
        <f t="shared" si="332"/>
        <v>65320.002680635793</v>
      </c>
      <c r="S70" s="129">
        <v>44703.26760789776</v>
      </c>
      <c r="T70" s="129">
        <v>82461.959999999992</v>
      </c>
      <c r="U70" s="129">
        <v>19682.476200527319</v>
      </c>
      <c r="V70" s="129">
        <f t="shared" si="333"/>
        <v>19682.476200527319</v>
      </c>
      <c r="W70" s="129">
        <f t="shared" si="334"/>
        <v>48949</v>
      </c>
      <c r="X70" s="129">
        <f t="shared" si="335"/>
        <v>34315.738100263661</v>
      </c>
      <c r="Z70" s="129">
        <v>115819.095</v>
      </c>
      <c r="AA70" s="129">
        <v>182183.4</v>
      </c>
      <c r="AB70" s="129">
        <v>50994.182369375005</v>
      </c>
      <c r="AC70" s="129">
        <f t="shared" si="336"/>
        <v>50994.182369375005</v>
      </c>
      <c r="AD70" s="129">
        <f t="shared" si="337"/>
        <v>116332</v>
      </c>
      <c r="AE70" s="129">
        <f t="shared" si="338"/>
        <v>83663.09118468751</v>
      </c>
      <c r="AG70" s="129">
        <v>81034.244999999995</v>
      </c>
      <c r="AH70" s="129">
        <v>91091.7</v>
      </c>
      <c r="AI70" s="129">
        <v>35678.702788124996</v>
      </c>
      <c r="AJ70" s="129">
        <f t="shared" si="339"/>
        <v>35678.702788124996</v>
      </c>
      <c r="AK70" s="129">
        <f t="shared" si="340"/>
        <v>69268</v>
      </c>
      <c r="AL70" s="129">
        <f t="shared" si="341"/>
        <v>52473.351394062498</v>
      </c>
      <c r="AM70" s="123"/>
      <c r="AN70" s="129">
        <v>55475.041617265175</v>
      </c>
      <c r="AO70" s="129">
        <v>89269.865999999995</v>
      </c>
      <c r="AP70" s="129">
        <v>24425.198532068378</v>
      </c>
      <c r="AQ70" s="129">
        <f t="shared" si="300"/>
        <v>24425.198532068378</v>
      </c>
      <c r="AR70" s="129">
        <f t="shared" si="301"/>
        <v>56390</v>
      </c>
      <c r="AS70" s="129">
        <f t="shared" si="302"/>
        <v>40407.599266034187</v>
      </c>
      <c r="AT70" s="123"/>
      <c r="AU70" s="129">
        <v>58063.414507265174</v>
      </c>
      <c r="AV70" s="129">
        <v>101767.64723999999</v>
      </c>
      <c r="AW70" s="129">
        <v>25564.837545761293</v>
      </c>
      <c r="AX70" s="129">
        <f t="shared" si="303"/>
        <v>25564.837545761293</v>
      </c>
      <c r="AY70" s="129">
        <f t="shared" si="304"/>
        <v>61799</v>
      </c>
      <c r="AZ70" s="129">
        <f t="shared" si="305"/>
        <v>43681.918772880643</v>
      </c>
      <c r="BA70" s="123"/>
      <c r="BB70" s="129">
        <v>75573.189405183366</v>
      </c>
      <c r="BC70" s="129">
        <v>193114.40400000001</v>
      </c>
      <c r="BD70" s="129">
        <v>33274.245518523858</v>
      </c>
      <c r="BE70" s="129">
        <f t="shared" si="342"/>
        <v>33274.245518523858</v>
      </c>
      <c r="BF70" s="129">
        <f t="shared" si="343"/>
        <v>100654</v>
      </c>
      <c r="BG70" s="129">
        <f t="shared" si="344"/>
        <v>66964.122759261925</v>
      </c>
      <c r="BH70" s="123"/>
      <c r="BI70" s="129">
        <v>57692.739586565178</v>
      </c>
      <c r="BJ70" s="129">
        <v>94643.911933199997</v>
      </c>
      <c r="BK70" s="129">
        <v>25401.632467134757</v>
      </c>
      <c r="BL70" s="129">
        <f t="shared" si="307"/>
        <v>25401.632467134757</v>
      </c>
      <c r="BM70" s="129">
        <f t="shared" si="308"/>
        <v>59246</v>
      </c>
      <c r="BN70" s="129">
        <f t="shared" si="309"/>
        <v>42323.816233567377</v>
      </c>
      <c r="BO70" s="123"/>
      <c r="BP70" s="129">
        <v>60238.224074591693</v>
      </c>
      <c r="BQ70" s="129">
        <v>93968.28</v>
      </c>
      <c r="BR70" s="129">
        <v>26522.388074842103</v>
      </c>
      <c r="BS70" s="129">
        <f t="shared" si="345"/>
        <v>26522.388074842103</v>
      </c>
      <c r="BT70" s="129">
        <f t="shared" si="346"/>
        <v>60243</v>
      </c>
      <c r="BU70" s="129">
        <f t="shared" si="347"/>
        <v>43382.694037421054</v>
      </c>
      <c r="BW70" s="129">
        <v>63487.342074591688</v>
      </c>
      <c r="BX70" s="129">
        <v>108063.522</v>
      </c>
      <c r="BY70" s="129">
        <v>27952.947654258765</v>
      </c>
      <c r="BZ70" s="129">
        <f t="shared" si="348"/>
        <v>27952.947654258765</v>
      </c>
      <c r="CA70" s="129">
        <f t="shared" si="349"/>
        <v>66501</v>
      </c>
      <c r="CB70" s="129">
        <f t="shared" si="350"/>
        <v>47226.973827129383</v>
      </c>
      <c r="CC70" s="123"/>
      <c r="CD70" s="129">
        <v>91161.361915500005</v>
      </c>
      <c r="CE70" s="129">
        <v>124929.96375182401</v>
      </c>
      <c r="CF70" s="129">
        <v>40137.587973378693</v>
      </c>
      <c r="CG70" s="129">
        <f t="shared" si="312"/>
        <v>40137.587973378693</v>
      </c>
      <c r="CH70" s="129">
        <f t="shared" si="313"/>
        <v>85410</v>
      </c>
      <c r="CI70" s="129">
        <f t="shared" si="314"/>
        <v>62773.793986689343</v>
      </c>
      <c r="CJ70" s="123"/>
      <c r="CK70" s="129">
        <v>98655.276000000013</v>
      </c>
      <c r="CL70" s="129">
        <v>105474.6</v>
      </c>
      <c r="CM70" s="129">
        <v>43437.095895500002</v>
      </c>
      <c r="CN70" s="129">
        <f t="shared" si="351"/>
        <v>43437.095895500002</v>
      </c>
      <c r="CO70" s="129">
        <f t="shared" si="352"/>
        <v>82522</v>
      </c>
      <c r="CP70" s="129">
        <f t="shared" si="353"/>
        <v>62979.547947750005</v>
      </c>
      <c r="CQ70" s="123"/>
      <c r="CR70" s="129">
        <v>108953.56739999999</v>
      </c>
      <c r="CS70" s="129">
        <v>114967.31400000001</v>
      </c>
      <c r="CT70" s="129">
        <v>47971.347779824995</v>
      </c>
      <c r="CU70" s="129">
        <f t="shared" si="354"/>
        <v>47971.347779824995</v>
      </c>
      <c r="CV70" s="129">
        <f t="shared" si="355"/>
        <v>90631</v>
      </c>
      <c r="CW70" s="129">
        <f t="shared" si="356"/>
        <v>69301.17388991249</v>
      </c>
      <c r="CX70" s="123"/>
      <c r="CY70" s="129">
        <v>84924.22080000001</v>
      </c>
      <c r="CZ70" s="129">
        <v>112667.96772000002</v>
      </c>
      <c r="DA70" s="129">
        <v>37391.426716400005</v>
      </c>
      <c r="DB70" s="129">
        <f t="shared" si="357"/>
        <v>37391.426716400005</v>
      </c>
      <c r="DC70" s="129">
        <f t="shared" si="358"/>
        <v>78328</v>
      </c>
      <c r="DD70" s="129">
        <f t="shared" si="359"/>
        <v>57859.713358200002</v>
      </c>
      <c r="DE70" s="123"/>
      <c r="DF70" s="129">
        <v>55471.88973726517</v>
      </c>
      <c r="DG70" s="129">
        <v>110414.60836560001</v>
      </c>
      <c r="DH70" s="129">
        <v>24423.810785570044</v>
      </c>
      <c r="DI70" s="129">
        <f t="shared" si="360"/>
        <v>24423.810785570044</v>
      </c>
      <c r="DJ70" s="129">
        <f t="shared" si="361"/>
        <v>63437</v>
      </c>
      <c r="DK70" s="129">
        <f t="shared" si="362"/>
        <v>43930.405392785018</v>
      </c>
      <c r="DL70" s="123"/>
      <c r="DM70" s="129">
        <v>73939.376640000002</v>
      </c>
      <c r="DN70" s="129">
        <v>128080.94570409601</v>
      </c>
      <c r="DO70" s="129">
        <v>32554.891373120005</v>
      </c>
      <c r="DP70" s="129">
        <f t="shared" si="363"/>
        <v>32554.891373120005</v>
      </c>
      <c r="DQ70" s="129">
        <f t="shared" si="364"/>
        <v>78192</v>
      </c>
      <c r="DR70" s="129">
        <f t="shared" si="365"/>
        <v>55373.44568656</v>
      </c>
      <c r="DS70" s="123"/>
      <c r="DT70" s="129">
        <v>59717.235066591689</v>
      </c>
      <c r="DU70" s="129">
        <v>165224.41995828386</v>
      </c>
      <c r="DV70" s="129">
        <v>26293.000956194766</v>
      </c>
      <c r="DW70" s="129">
        <f t="shared" si="366"/>
        <v>26293.000956194766</v>
      </c>
      <c r="DX70" s="129">
        <f t="shared" si="367"/>
        <v>83745</v>
      </c>
      <c r="DY70" s="129">
        <f t="shared" si="368"/>
        <v>55019.000478097383</v>
      </c>
      <c r="DZ70" s="123"/>
      <c r="EA70" s="129">
        <v>53519.028553265176</v>
      </c>
      <c r="EB70" s="129">
        <v>110414.60836560001</v>
      </c>
      <c r="EC70" s="129">
        <v>23563.982280098047</v>
      </c>
      <c r="ED70" s="129">
        <f t="shared" si="321"/>
        <v>23563.982280098047</v>
      </c>
      <c r="EE70" s="129">
        <f t="shared" si="322"/>
        <v>62499</v>
      </c>
      <c r="EF70" s="129">
        <f t="shared" si="323"/>
        <v>43031.491140049024</v>
      </c>
      <c r="EG70" s="123"/>
      <c r="EH70" s="129">
        <v>87121.189632000023</v>
      </c>
      <c r="EI70" s="129">
        <v>139122.40654065603</v>
      </c>
      <c r="EJ70" s="129">
        <v>38358.733785056007</v>
      </c>
      <c r="EK70" s="129">
        <f t="shared" si="369"/>
        <v>38358.733785056007</v>
      </c>
      <c r="EL70" s="129">
        <f t="shared" si="370"/>
        <v>88201</v>
      </c>
      <c r="EM70" s="129">
        <f t="shared" si="371"/>
        <v>63279.866892528007</v>
      </c>
      <c r="EN70" s="123"/>
      <c r="EO70" s="129">
        <v>110079.51392640002</v>
      </c>
      <c r="EP70" s="129">
        <v>235116.86705370867</v>
      </c>
      <c r="EQ70" s="129">
        <v>48467.092652511208</v>
      </c>
      <c r="ER70" s="129">
        <f t="shared" si="372"/>
        <v>48467.092652511208</v>
      </c>
      <c r="ES70" s="129">
        <f t="shared" si="373"/>
        <v>131221</v>
      </c>
      <c r="ET70" s="129">
        <f t="shared" si="374"/>
        <v>89844.0463262556</v>
      </c>
      <c r="EU70" s="123"/>
      <c r="EV70" s="129">
        <v>103673.15281228804</v>
      </c>
      <c r="EW70" s="129">
        <v>228063.36104209741</v>
      </c>
      <c r="EX70" s="129">
        <v>45646.425240310324</v>
      </c>
      <c r="EY70" s="129">
        <f t="shared" si="375"/>
        <v>45646.425240310324</v>
      </c>
      <c r="EZ70" s="129">
        <f t="shared" si="376"/>
        <v>125794</v>
      </c>
      <c r="FA70" s="129">
        <f t="shared" si="377"/>
        <v>85720.212620155158</v>
      </c>
    </row>
    <row r="71" spans="1:157" x14ac:dyDescent="0.2">
      <c r="A71" s="22">
        <v>56</v>
      </c>
      <c r="B71" s="20" t="s">
        <v>210</v>
      </c>
      <c r="C71" s="32">
        <v>1</v>
      </c>
      <c r="E71" s="129">
        <v>237023.9471300352</v>
      </c>
      <c r="F71" s="129">
        <v>485909</v>
      </c>
      <c r="G71" s="129">
        <v>104359.66872179508</v>
      </c>
      <c r="H71" s="129">
        <f t="shared" si="327"/>
        <v>104359.66872179508</v>
      </c>
      <c r="I71" s="129">
        <f t="shared" si="328"/>
        <v>275764</v>
      </c>
      <c r="J71" s="129">
        <f t="shared" si="329"/>
        <v>190061.83436089754</v>
      </c>
      <c r="L71" s="129">
        <v>245319.78527958645</v>
      </c>
      <c r="M71" s="129">
        <v>485909</v>
      </c>
      <c r="N71" s="163" t="s">
        <v>8</v>
      </c>
      <c r="O71" s="129">
        <f t="shared" si="330"/>
        <v>245319.78527958645</v>
      </c>
      <c r="P71" s="129">
        <f t="shared" si="331"/>
        <v>365614</v>
      </c>
      <c r="Q71" s="129">
        <f t="shared" si="332"/>
        <v>305466.89263979322</v>
      </c>
      <c r="S71" s="129">
        <v>196432.16964804853</v>
      </c>
      <c r="T71" s="129">
        <v>417881.74</v>
      </c>
      <c r="U71" s="129">
        <v>86487.447361288709</v>
      </c>
      <c r="V71" s="129">
        <f t="shared" si="333"/>
        <v>86487.447361288709</v>
      </c>
      <c r="W71" s="129">
        <f t="shared" si="334"/>
        <v>233600</v>
      </c>
      <c r="X71" s="129">
        <f t="shared" si="335"/>
        <v>160043.72368064435</v>
      </c>
      <c r="Z71" s="129">
        <v>780766.5</v>
      </c>
      <c r="AA71" s="129">
        <v>923227.1</v>
      </c>
      <c r="AB71" s="129">
        <v>343764.98356249998</v>
      </c>
      <c r="AC71" s="129">
        <f t="shared" si="336"/>
        <v>343764.98356249998</v>
      </c>
      <c r="AD71" s="129">
        <f t="shared" si="337"/>
        <v>682586</v>
      </c>
      <c r="AE71" s="129">
        <f t="shared" si="338"/>
        <v>513175.49178124999</v>
      </c>
      <c r="AG71" s="129">
        <v>416727.33</v>
      </c>
      <c r="AH71" s="129">
        <v>461613.55</v>
      </c>
      <c r="AI71" s="129">
        <v>183481.57067125003</v>
      </c>
      <c r="AJ71" s="129">
        <f t="shared" si="339"/>
        <v>183481.57067125003</v>
      </c>
      <c r="AK71" s="129">
        <f t="shared" si="340"/>
        <v>353941</v>
      </c>
      <c r="AL71" s="129">
        <f t="shared" si="341"/>
        <v>268711.285335625</v>
      </c>
      <c r="AM71" s="123"/>
      <c r="AN71" s="129">
        <v>252959.94200809704</v>
      </c>
      <c r="AO71" s="129">
        <v>452381.27899999998</v>
      </c>
      <c r="AP71" s="129">
        <v>111376.1544666484</v>
      </c>
      <c r="AQ71" s="129">
        <f t="shared" si="300"/>
        <v>111376.1544666484</v>
      </c>
      <c r="AR71" s="129">
        <f t="shared" si="301"/>
        <v>272239</v>
      </c>
      <c r="AS71" s="129">
        <f t="shared" si="302"/>
        <v>191807.57723332421</v>
      </c>
      <c r="AT71" s="123"/>
      <c r="AU71" s="129">
        <v>258256.30626809705</v>
      </c>
      <c r="AV71" s="129">
        <v>515714.65805999993</v>
      </c>
      <c r="AW71" s="129">
        <v>113708.09951395755</v>
      </c>
      <c r="AX71" s="129">
        <f t="shared" si="303"/>
        <v>113708.09951395755</v>
      </c>
      <c r="AY71" s="129">
        <f t="shared" si="304"/>
        <v>295893</v>
      </c>
      <c r="AZ71" s="129">
        <f t="shared" si="305"/>
        <v>204800.54975697878</v>
      </c>
      <c r="BA71" s="123"/>
      <c r="BB71" s="129">
        <v>747382.83234254154</v>
      </c>
      <c r="BC71" s="129">
        <v>978620.72600000002</v>
      </c>
      <c r="BD71" s="129">
        <v>329066.43289015151</v>
      </c>
      <c r="BE71" s="129">
        <f t="shared" si="342"/>
        <v>329066.43289015151</v>
      </c>
      <c r="BF71" s="129">
        <f t="shared" si="343"/>
        <v>685023</v>
      </c>
      <c r="BG71" s="129">
        <f t="shared" si="344"/>
        <v>507044.71644507576</v>
      </c>
      <c r="BH71" s="123"/>
      <c r="BI71" s="129">
        <v>256179.59678429706</v>
      </c>
      <c r="BJ71" s="129">
        <v>479614.63199579995</v>
      </c>
      <c r="BK71" s="129">
        <v>112793.7416341528</v>
      </c>
      <c r="BL71" s="129">
        <f t="shared" si="307"/>
        <v>112793.7416341528</v>
      </c>
      <c r="BM71" s="129">
        <f t="shared" si="308"/>
        <v>282863</v>
      </c>
      <c r="BN71" s="129">
        <f t="shared" si="309"/>
        <v>197828.37081707641</v>
      </c>
      <c r="BO71" s="123"/>
      <c r="BP71" s="129">
        <v>273420.15024010674</v>
      </c>
      <c r="BQ71" s="129">
        <v>476190.82</v>
      </c>
      <c r="BR71" s="129">
        <v>120384.61364946699</v>
      </c>
      <c r="BS71" s="129">
        <f t="shared" si="345"/>
        <v>120384.61364946699</v>
      </c>
      <c r="BT71" s="129">
        <f t="shared" si="346"/>
        <v>289999</v>
      </c>
      <c r="BU71" s="129">
        <f t="shared" si="347"/>
        <v>205191.8068247335</v>
      </c>
      <c r="BW71" s="129">
        <v>291623.36224010674</v>
      </c>
      <c r="BX71" s="129">
        <v>547619.44299999997</v>
      </c>
      <c r="BY71" s="129">
        <v>128399.33619963366</v>
      </c>
      <c r="BZ71" s="129">
        <f t="shared" si="348"/>
        <v>128399.33619963366</v>
      </c>
      <c r="CA71" s="129">
        <f t="shared" si="349"/>
        <v>322547</v>
      </c>
      <c r="CB71" s="129">
        <f t="shared" si="350"/>
        <v>225473.16809981683</v>
      </c>
      <c r="CC71" s="123"/>
      <c r="CD71" s="129">
        <v>459657.06482700008</v>
      </c>
      <c r="CE71" s="129">
        <v>633091.31423445593</v>
      </c>
      <c r="CF71" s="129">
        <v>202383.17516778791</v>
      </c>
      <c r="CG71" s="129">
        <f t="shared" si="312"/>
        <v>202383.17516778791</v>
      </c>
      <c r="CH71" s="129">
        <f t="shared" si="313"/>
        <v>431711</v>
      </c>
      <c r="CI71" s="129">
        <f t="shared" si="314"/>
        <v>317047.08758389397</v>
      </c>
      <c r="CJ71" s="123"/>
      <c r="CK71" s="129">
        <v>479213.92800000001</v>
      </c>
      <c r="CL71" s="129">
        <v>534499.9</v>
      </c>
      <c r="CM71" s="129">
        <v>210993.899049</v>
      </c>
      <c r="CN71" s="129">
        <f t="shared" si="351"/>
        <v>210993.899049</v>
      </c>
      <c r="CO71" s="129">
        <f t="shared" si="352"/>
        <v>408236</v>
      </c>
      <c r="CP71" s="129">
        <f t="shared" si="353"/>
        <v>309614.9495245</v>
      </c>
      <c r="CQ71" s="123"/>
      <c r="CR71" s="129">
        <v>498446.0172</v>
      </c>
      <c r="CS71" s="129">
        <v>582604.89100000006</v>
      </c>
      <c r="CT71" s="129">
        <v>219461.62765635</v>
      </c>
      <c r="CU71" s="129">
        <f t="shared" si="354"/>
        <v>219461.62765635</v>
      </c>
      <c r="CV71" s="129">
        <f t="shared" si="355"/>
        <v>433504</v>
      </c>
      <c r="CW71" s="129">
        <f t="shared" si="356"/>
        <v>326482.81382817501</v>
      </c>
      <c r="CX71" s="123"/>
      <c r="CY71" s="129">
        <v>424713.42720000003</v>
      </c>
      <c r="CZ71" s="129">
        <v>570952.79318000004</v>
      </c>
      <c r="DA71" s="129">
        <v>186997.78271760003</v>
      </c>
      <c r="DB71" s="129">
        <f t="shared" si="357"/>
        <v>186997.78271760003</v>
      </c>
      <c r="DC71" s="129">
        <f t="shared" si="358"/>
        <v>394221</v>
      </c>
      <c r="DD71" s="129">
        <f t="shared" si="359"/>
        <v>290609.3913588</v>
      </c>
      <c r="DE71" s="123"/>
      <c r="DF71" s="129">
        <v>243737.26608809709</v>
      </c>
      <c r="DG71" s="129">
        <v>559533.73731640005</v>
      </c>
      <c r="DH71" s="129">
        <v>107315.48711470509</v>
      </c>
      <c r="DI71" s="129">
        <f t="shared" si="360"/>
        <v>107315.48711470509</v>
      </c>
      <c r="DJ71" s="129">
        <f t="shared" si="361"/>
        <v>303529</v>
      </c>
      <c r="DK71" s="129">
        <f t="shared" si="362"/>
        <v>205422.24355735254</v>
      </c>
      <c r="DL71" s="123"/>
      <c r="DM71" s="129">
        <v>363170.74176</v>
      </c>
      <c r="DN71" s="129">
        <v>649059.13528702396</v>
      </c>
      <c r="DO71" s="129">
        <v>159901.05117408</v>
      </c>
      <c r="DP71" s="129">
        <f t="shared" si="363"/>
        <v>159901.05117408</v>
      </c>
      <c r="DQ71" s="129">
        <f t="shared" si="364"/>
        <v>390710</v>
      </c>
      <c r="DR71" s="129">
        <f t="shared" si="365"/>
        <v>275305.52558704</v>
      </c>
      <c r="DS71" s="123"/>
      <c r="DT71" s="129">
        <v>270501.30476810673</v>
      </c>
      <c r="DU71" s="129">
        <v>837286.28452026099</v>
      </c>
      <c r="DV71" s="129">
        <v>119099.47031185766</v>
      </c>
      <c r="DW71" s="129">
        <f t="shared" si="366"/>
        <v>119099.47031185766</v>
      </c>
      <c r="DX71" s="129">
        <f t="shared" si="367"/>
        <v>408962</v>
      </c>
      <c r="DY71" s="129">
        <f t="shared" si="368"/>
        <v>264030.73515592882</v>
      </c>
      <c r="DZ71" s="123"/>
      <c r="EA71" s="129">
        <v>232796.34423209706</v>
      </c>
      <c r="EB71" s="129">
        <v>559533.73731640005</v>
      </c>
      <c r="EC71" s="129">
        <v>102498.29039585707</v>
      </c>
      <c r="ED71" s="129">
        <f t="shared" si="321"/>
        <v>102498.29039585707</v>
      </c>
      <c r="EE71" s="129">
        <f t="shared" si="322"/>
        <v>298276</v>
      </c>
      <c r="EF71" s="129">
        <f t="shared" si="323"/>
        <v>200387.14519792853</v>
      </c>
      <c r="EG71" s="123"/>
      <c r="EH71" s="129">
        <v>437021.96428800008</v>
      </c>
      <c r="EI71" s="129">
        <v>705012.50901866402</v>
      </c>
      <c r="EJ71" s="129">
        <v>192417.12902630403</v>
      </c>
      <c r="EK71" s="129">
        <f t="shared" si="369"/>
        <v>192417.12902630403</v>
      </c>
      <c r="EL71" s="129">
        <f t="shared" si="370"/>
        <v>444817</v>
      </c>
      <c r="EM71" s="129">
        <f t="shared" si="371"/>
        <v>318617.064513152</v>
      </c>
      <c r="EN71" s="123"/>
      <c r="EO71" s="129">
        <v>500548.72561920003</v>
      </c>
      <c r="EP71" s="129">
        <v>1191471.1402415421</v>
      </c>
      <c r="EQ71" s="129">
        <v>220387.43265075362</v>
      </c>
      <c r="ER71" s="129">
        <f t="shared" si="372"/>
        <v>220387.43265075362</v>
      </c>
      <c r="ES71" s="129">
        <f t="shared" si="373"/>
        <v>637469</v>
      </c>
      <c r="ET71" s="129">
        <f t="shared" si="374"/>
        <v>428928.21632537682</v>
      </c>
      <c r="EU71" s="123"/>
      <c r="EV71" s="129">
        <v>488584.82756966405</v>
      </c>
      <c r="EW71" s="129">
        <v>1155727.0060342958</v>
      </c>
      <c r="EX71" s="129">
        <v>215119.82803869335</v>
      </c>
      <c r="EY71" s="129">
        <f t="shared" si="375"/>
        <v>215119.82803869335</v>
      </c>
      <c r="EZ71" s="129">
        <f t="shared" si="376"/>
        <v>619811</v>
      </c>
      <c r="FA71" s="129">
        <f t="shared" si="377"/>
        <v>417465.4140193467</v>
      </c>
    </row>
    <row r="72" spans="1:157" x14ac:dyDescent="0.2">
      <c r="A72" s="21">
        <v>57</v>
      </c>
      <c r="B72" s="20" t="s">
        <v>211</v>
      </c>
      <c r="C72" s="32">
        <v>1</v>
      </c>
      <c r="E72" s="129">
        <v>226016.11357011684</v>
      </c>
      <c r="F72" s="129">
        <v>459031</v>
      </c>
      <c r="G72" s="129">
        <v>99513.011337309363</v>
      </c>
      <c r="H72" s="129">
        <f t="shared" si="327"/>
        <v>99513.011337309363</v>
      </c>
      <c r="I72" s="129">
        <f t="shared" si="328"/>
        <v>261520</v>
      </c>
      <c r="J72" s="129">
        <f t="shared" si="329"/>
        <v>180516.50566865469</v>
      </c>
      <c r="L72" s="129">
        <v>233926.67754507094</v>
      </c>
      <c r="M72" s="129">
        <v>459031</v>
      </c>
      <c r="N72" s="163" t="s">
        <v>8</v>
      </c>
      <c r="O72" s="129">
        <f t="shared" si="330"/>
        <v>233926.67754507094</v>
      </c>
      <c r="P72" s="129">
        <f t="shared" si="331"/>
        <v>346479</v>
      </c>
      <c r="Q72" s="129">
        <f t="shared" si="332"/>
        <v>290202.83877253544</v>
      </c>
      <c r="S72" s="129">
        <v>186204.90046451462</v>
      </c>
      <c r="T72" s="129">
        <v>394766.66</v>
      </c>
      <c r="U72" s="129">
        <v>81984.465967021926</v>
      </c>
      <c r="V72" s="129">
        <f t="shared" si="333"/>
        <v>81984.465967021926</v>
      </c>
      <c r="W72" s="129">
        <f t="shared" si="334"/>
        <v>220985</v>
      </c>
      <c r="X72" s="129">
        <f t="shared" si="335"/>
        <v>151484.73298351097</v>
      </c>
      <c r="Z72" s="129">
        <v>711164.7</v>
      </c>
      <c r="AA72" s="129">
        <v>872158.89999999991</v>
      </c>
      <c r="AB72" s="129">
        <v>313119.8910375</v>
      </c>
      <c r="AC72" s="129">
        <f t="shared" si="336"/>
        <v>313119.8910375</v>
      </c>
      <c r="AD72" s="129">
        <f t="shared" si="337"/>
        <v>632148</v>
      </c>
      <c r="AE72" s="129">
        <f t="shared" si="338"/>
        <v>472633.94551875</v>
      </c>
      <c r="AG72" s="129">
        <v>400919.15999999992</v>
      </c>
      <c r="AH72" s="129">
        <v>436079.44999999995</v>
      </c>
      <c r="AI72" s="129">
        <v>176521.36515499995</v>
      </c>
      <c r="AJ72" s="129">
        <f t="shared" si="339"/>
        <v>176521.36515499995</v>
      </c>
      <c r="AK72" s="129">
        <f t="shared" si="340"/>
        <v>337840</v>
      </c>
      <c r="AL72" s="129">
        <f t="shared" si="341"/>
        <v>257180.68257749997</v>
      </c>
      <c r="AM72" s="123"/>
      <c r="AN72" s="129">
        <v>240870.78884102922</v>
      </c>
      <c r="AO72" s="129">
        <v>427357.86099999998</v>
      </c>
      <c r="AP72" s="129">
        <v>106053.40107013148</v>
      </c>
      <c r="AQ72" s="129">
        <f t="shared" si="300"/>
        <v>106053.40107013148</v>
      </c>
      <c r="AR72" s="129">
        <f t="shared" si="301"/>
        <v>258094</v>
      </c>
      <c r="AS72" s="129">
        <f t="shared" si="302"/>
        <v>182073.70053506573</v>
      </c>
      <c r="AT72" s="123"/>
      <c r="AU72" s="129">
        <v>246125.68636102919</v>
      </c>
      <c r="AV72" s="129">
        <v>487187.96153999993</v>
      </c>
      <c r="AW72" s="129">
        <v>108367.08865737481</v>
      </c>
      <c r="AX72" s="129">
        <f t="shared" si="303"/>
        <v>108367.08865737481</v>
      </c>
      <c r="AY72" s="129">
        <f t="shared" si="304"/>
        <v>280560</v>
      </c>
      <c r="AZ72" s="129">
        <f t="shared" si="305"/>
        <v>194463.54432868742</v>
      </c>
      <c r="BA72" s="123"/>
      <c r="BB72" s="129">
        <v>667357.13246306719</v>
      </c>
      <c r="BC72" s="129">
        <v>924488.43399999989</v>
      </c>
      <c r="BD72" s="129">
        <v>293831.78411405132</v>
      </c>
      <c r="BE72" s="129">
        <f t="shared" si="342"/>
        <v>293831.78411405132</v>
      </c>
      <c r="BF72" s="129">
        <f t="shared" si="343"/>
        <v>628559</v>
      </c>
      <c r="BG72" s="129">
        <f t="shared" si="344"/>
        <v>461195.39205702569</v>
      </c>
      <c r="BH72" s="123"/>
      <c r="BI72" s="129">
        <v>244075.10092342919</v>
      </c>
      <c r="BJ72" s="129">
        <v>453084.80423219997</v>
      </c>
      <c r="BK72" s="129">
        <v>107464.23297741151</v>
      </c>
      <c r="BL72" s="129">
        <f t="shared" si="307"/>
        <v>107464.23297741151</v>
      </c>
      <c r="BM72" s="129">
        <f t="shared" si="308"/>
        <v>268208</v>
      </c>
      <c r="BN72" s="129">
        <f t="shared" si="309"/>
        <v>187836.11648870574</v>
      </c>
      <c r="BO72" s="123"/>
      <c r="BP72" s="129">
        <v>260868.61803633213</v>
      </c>
      <c r="BQ72" s="129">
        <v>449850.38</v>
      </c>
      <c r="BR72" s="129">
        <v>114858.27861624674</v>
      </c>
      <c r="BS72" s="129">
        <f t="shared" si="345"/>
        <v>114858.27861624674</v>
      </c>
      <c r="BT72" s="129">
        <f t="shared" si="346"/>
        <v>275192</v>
      </c>
      <c r="BU72" s="129">
        <f t="shared" si="347"/>
        <v>195025.13930812338</v>
      </c>
      <c r="BW72" s="129">
        <v>278842.84203633218</v>
      </c>
      <c r="BX72" s="129">
        <v>517327.93699999998</v>
      </c>
      <c r="BY72" s="129">
        <v>122772.17965824675</v>
      </c>
      <c r="BZ72" s="129">
        <f t="shared" si="348"/>
        <v>122772.17965824675</v>
      </c>
      <c r="CA72" s="129">
        <f t="shared" si="349"/>
        <v>306314</v>
      </c>
      <c r="CB72" s="129">
        <f t="shared" si="350"/>
        <v>214543.08982912338</v>
      </c>
      <c r="CC72" s="123"/>
      <c r="CD72" s="129">
        <v>427782.19906800002</v>
      </c>
      <c r="CE72" s="129">
        <v>598071.94158650399</v>
      </c>
      <c r="CF72" s="129">
        <v>188348.9373979815</v>
      </c>
      <c r="CG72" s="129">
        <f t="shared" si="312"/>
        <v>188348.9373979815</v>
      </c>
      <c r="CH72" s="129">
        <f t="shared" si="313"/>
        <v>404734</v>
      </c>
      <c r="CI72" s="129">
        <f t="shared" si="314"/>
        <v>296541.46869899076</v>
      </c>
      <c r="CJ72" s="123"/>
      <c r="CK72" s="129">
        <v>441601.05599999998</v>
      </c>
      <c r="CL72" s="129">
        <v>504934.10000000003</v>
      </c>
      <c r="CM72" s="129">
        <v>194433.264948</v>
      </c>
      <c r="CN72" s="129">
        <f t="shared" si="351"/>
        <v>194433.264948</v>
      </c>
      <c r="CO72" s="129">
        <f t="shared" si="352"/>
        <v>380323</v>
      </c>
      <c r="CP72" s="129">
        <f t="shared" si="353"/>
        <v>287378.13247399998</v>
      </c>
      <c r="CQ72" s="123"/>
      <c r="CR72" s="129">
        <v>460591.2144</v>
      </c>
      <c r="CS72" s="129">
        <v>550378.16900000011</v>
      </c>
      <c r="CT72" s="129">
        <v>202794.4734402</v>
      </c>
      <c r="CU72" s="129">
        <f t="shared" si="354"/>
        <v>202794.4734402</v>
      </c>
      <c r="CV72" s="129">
        <f t="shared" si="355"/>
        <v>404588</v>
      </c>
      <c r="CW72" s="129">
        <f t="shared" si="356"/>
        <v>303691.23672009999</v>
      </c>
      <c r="CX72" s="123"/>
      <c r="CY72" s="129">
        <v>408842.53440000012</v>
      </c>
      <c r="CZ72" s="129">
        <v>539370.60562000005</v>
      </c>
      <c r="DA72" s="129">
        <v>180009.96087520005</v>
      </c>
      <c r="DB72" s="129">
        <f t="shared" si="357"/>
        <v>180009.96087520005</v>
      </c>
      <c r="DC72" s="129">
        <f t="shared" si="358"/>
        <v>376074</v>
      </c>
      <c r="DD72" s="129">
        <f t="shared" si="359"/>
        <v>278041.98043760005</v>
      </c>
      <c r="DE72" s="123"/>
      <c r="DF72" s="129">
        <v>231789.28900102925</v>
      </c>
      <c r="DG72" s="129">
        <v>528583.19350759999</v>
      </c>
      <c r="DH72" s="129">
        <v>102054.89236974483</v>
      </c>
      <c r="DI72" s="129">
        <f t="shared" si="360"/>
        <v>102054.89236974483</v>
      </c>
      <c r="DJ72" s="129">
        <f t="shared" si="361"/>
        <v>287476</v>
      </c>
      <c r="DK72" s="129">
        <f t="shared" si="362"/>
        <v>194765.44618487242</v>
      </c>
      <c r="DL72" s="123"/>
      <c r="DM72" s="129">
        <v>348074.02752000006</v>
      </c>
      <c r="DN72" s="129">
        <v>613156.50446881598</v>
      </c>
      <c r="DO72" s="129">
        <v>153254.09370016001</v>
      </c>
      <c r="DP72" s="129">
        <f t="shared" si="363"/>
        <v>153254.09370016001</v>
      </c>
      <c r="DQ72" s="129">
        <f t="shared" si="364"/>
        <v>371495</v>
      </c>
      <c r="DR72" s="129">
        <f t="shared" si="365"/>
        <v>262374.54685008002</v>
      </c>
      <c r="DS72" s="123"/>
      <c r="DT72" s="129">
        <v>257986.49029233219</v>
      </c>
      <c r="DU72" s="129">
        <v>790971.89076477266</v>
      </c>
      <c r="DV72" s="129">
        <v>113589.30178829476</v>
      </c>
      <c r="DW72" s="129">
        <f t="shared" si="366"/>
        <v>113589.30178829476</v>
      </c>
      <c r="DX72" s="129">
        <f t="shared" si="367"/>
        <v>387516</v>
      </c>
      <c r="DY72" s="129">
        <f t="shared" si="368"/>
        <v>250552.65089414737</v>
      </c>
      <c r="DZ72" s="123"/>
      <c r="EA72" s="129">
        <v>220985.99888902923</v>
      </c>
      <c r="EB72" s="129">
        <v>528583.19350759999</v>
      </c>
      <c r="EC72" s="129">
        <v>97298.293760848828</v>
      </c>
      <c r="ED72" s="129">
        <f t="shared" si="321"/>
        <v>97298.293760848828</v>
      </c>
      <c r="EE72" s="129">
        <f t="shared" si="322"/>
        <v>282289</v>
      </c>
      <c r="EF72" s="129">
        <f t="shared" si="323"/>
        <v>189793.64688042441</v>
      </c>
      <c r="EG72" s="123"/>
      <c r="EH72" s="129">
        <v>420332.07859200001</v>
      </c>
      <c r="EI72" s="129">
        <v>666014.82381957595</v>
      </c>
      <c r="EJ72" s="129">
        <v>185068.71143673602</v>
      </c>
      <c r="EK72" s="129">
        <f t="shared" si="369"/>
        <v>185068.71143673602</v>
      </c>
      <c r="EL72" s="129">
        <f t="shared" si="370"/>
        <v>423805</v>
      </c>
      <c r="EM72" s="129">
        <f t="shared" si="371"/>
        <v>304436.85571836802</v>
      </c>
      <c r="EN72" s="123"/>
      <c r="EO72" s="129">
        <v>462667.47171840008</v>
      </c>
      <c r="EP72" s="129">
        <v>1125565.0522550833</v>
      </c>
      <c r="EQ72" s="129">
        <v>203708.63223534724</v>
      </c>
      <c r="ER72" s="129">
        <f t="shared" si="372"/>
        <v>203708.63223534724</v>
      </c>
      <c r="ES72" s="129">
        <f t="shared" si="373"/>
        <v>597314</v>
      </c>
      <c r="ET72" s="129">
        <f t="shared" si="374"/>
        <v>400511.31611767365</v>
      </c>
      <c r="EU72" s="123"/>
      <c r="EV72" s="129">
        <v>450854.07398092805</v>
      </c>
      <c r="EW72" s="129">
        <v>1091798.1006874307</v>
      </c>
      <c r="EX72" s="129">
        <v>198507.29165651943</v>
      </c>
      <c r="EY72" s="129">
        <f t="shared" si="375"/>
        <v>198507.29165651943</v>
      </c>
      <c r="EZ72" s="129">
        <f t="shared" si="376"/>
        <v>580386</v>
      </c>
      <c r="FA72" s="129">
        <f t="shared" si="377"/>
        <v>389446.6458282597</v>
      </c>
    </row>
    <row r="73" spans="1:157" x14ac:dyDescent="0.2">
      <c r="A73" s="22">
        <v>58</v>
      </c>
      <c r="B73" s="20" t="s">
        <v>169</v>
      </c>
      <c r="C73" s="32">
        <v>1</v>
      </c>
      <c r="E73" s="129">
        <v>18651.765815288803</v>
      </c>
      <c r="F73" s="129">
        <v>38904</v>
      </c>
      <c r="G73" s="129">
        <v>8212.2170570898652</v>
      </c>
      <c r="H73" s="129">
        <f t="shared" si="327"/>
        <v>8212.2170570898652</v>
      </c>
      <c r="I73" s="129">
        <f t="shared" si="328"/>
        <v>21923</v>
      </c>
      <c r="J73" s="129">
        <f t="shared" si="329"/>
        <v>15067.608528544934</v>
      </c>
      <c r="L73" s="129">
        <v>19304.577618823911</v>
      </c>
      <c r="M73" s="129">
        <v>38904</v>
      </c>
      <c r="N73" s="163" t="s">
        <v>8</v>
      </c>
      <c r="O73" s="129">
        <f t="shared" si="330"/>
        <v>19304.577618823911</v>
      </c>
      <c r="P73" s="129">
        <f t="shared" si="331"/>
        <v>29104</v>
      </c>
      <c r="Q73" s="129">
        <f t="shared" si="332"/>
        <v>24204.288809411955</v>
      </c>
      <c r="S73" s="129">
        <v>15184.975840079931</v>
      </c>
      <c r="T73" s="129">
        <v>33457.440000000002</v>
      </c>
      <c r="U73" s="129">
        <v>6685.8183209218596</v>
      </c>
      <c r="V73" s="129">
        <f t="shared" si="333"/>
        <v>6685.8183209218596</v>
      </c>
      <c r="W73" s="129">
        <f t="shared" si="334"/>
        <v>18443</v>
      </c>
      <c r="X73" s="129">
        <f t="shared" si="335"/>
        <v>12564.409160460929</v>
      </c>
      <c r="Z73" s="129">
        <v>36868.185000000005</v>
      </c>
      <c r="AA73" s="129">
        <v>73917.599999999991</v>
      </c>
      <c r="AB73" s="129">
        <v>16232.754620625001</v>
      </c>
      <c r="AC73" s="129">
        <f t="shared" si="336"/>
        <v>16232.754620625001</v>
      </c>
      <c r="AD73" s="129">
        <f t="shared" si="337"/>
        <v>42340</v>
      </c>
      <c r="AE73" s="129">
        <f t="shared" si="338"/>
        <v>29286.377310312499</v>
      </c>
      <c r="AG73" s="129">
        <v>25246.634999999998</v>
      </c>
      <c r="AH73" s="129">
        <v>36958.799999999996</v>
      </c>
      <c r="AI73" s="129">
        <v>11115.883001875</v>
      </c>
      <c r="AJ73" s="129">
        <f t="shared" si="339"/>
        <v>11115.883001875</v>
      </c>
      <c r="AK73" s="129">
        <f t="shared" si="340"/>
        <v>24440</v>
      </c>
      <c r="AL73" s="129">
        <f t="shared" si="341"/>
        <v>17777.941500937501</v>
      </c>
      <c r="AM73" s="123"/>
      <c r="AN73" s="129">
        <v>19518.152881759856</v>
      </c>
      <c r="AO73" s="129">
        <v>36219.623999999996</v>
      </c>
      <c r="AP73" s="129">
        <v>8593.6800625648502</v>
      </c>
      <c r="AQ73" s="129">
        <f t="shared" si="300"/>
        <v>8593.6800625648502</v>
      </c>
      <c r="AR73" s="129">
        <f t="shared" si="301"/>
        <v>21444</v>
      </c>
      <c r="AS73" s="129">
        <f t="shared" si="302"/>
        <v>15018.840031282425</v>
      </c>
      <c r="AT73" s="123"/>
      <c r="AU73" s="129">
        <v>21213.676291759861</v>
      </c>
      <c r="AV73" s="129">
        <v>41290.37135999999</v>
      </c>
      <c r="AW73" s="129">
        <v>9340.2048906261007</v>
      </c>
      <c r="AX73" s="129">
        <f t="shared" si="303"/>
        <v>9340.2048906261007</v>
      </c>
      <c r="AY73" s="129">
        <f t="shared" si="304"/>
        <v>23948</v>
      </c>
      <c r="AZ73" s="129">
        <f t="shared" si="305"/>
        <v>16644.102445313052</v>
      </c>
      <c r="BA73" s="123"/>
      <c r="BB73" s="129">
        <v>29525.498975447925</v>
      </c>
      <c r="BC73" s="129">
        <v>78352.655999999988</v>
      </c>
      <c r="BD73" s="129">
        <v>12999.831153064926</v>
      </c>
      <c r="BE73" s="129">
        <f t="shared" si="342"/>
        <v>12999.831153064926</v>
      </c>
      <c r="BF73" s="129">
        <f t="shared" si="343"/>
        <v>40293</v>
      </c>
      <c r="BG73" s="129">
        <f t="shared" si="344"/>
        <v>26646.415576532461</v>
      </c>
      <c r="BH73" s="123"/>
      <c r="BI73" s="129">
        <v>21027.496543459856</v>
      </c>
      <c r="BJ73" s="129">
        <v>38400.045364799989</v>
      </c>
      <c r="BK73" s="129">
        <v>9258.2314989475126</v>
      </c>
      <c r="BL73" s="129">
        <f t="shared" si="307"/>
        <v>9258.2314989475126</v>
      </c>
      <c r="BM73" s="129">
        <f t="shared" si="308"/>
        <v>22895</v>
      </c>
      <c r="BN73" s="129">
        <f t="shared" si="309"/>
        <v>16076.615749473756</v>
      </c>
      <c r="BO73" s="123"/>
      <c r="BP73" s="129">
        <v>22426.212450095849</v>
      </c>
      <c r="BQ73" s="129">
        <v>38125.919999999998</v>
      </c>
      <c r="BR73" s="129">
        <v>9874.074456673452</v>
      </c>
      <c r="BS73" s="129">
        <f t="shared" si="345"/>
        <v>9874.074456673452</v>
      </c>
      <c r="BT73" s="129">
        <f t="shared" si="346"/>
        <v>23475</v>
      </c>
      <c r="BU73" s="129">
        <f t="shared" si="347"/>
        <v>16674.537228336725</v>
      </c>
      <c r="BW73" s="129">
        <v>24058.154450095848</v>
      </c>
      <c r="BX73" s="129">
        <v>43844.807999999997</v>
      </c>
      <c r="BY73" s="129">
        <v>10592.604919756785</v>
      </c>
      <c r="BZ73" s="129">
        <f t="shared" si="348"/>
        <v>10592.604919756785</v>
      </c>
      <c r="CA73" s="129">
        <f t="shared" si="349"/>
        <v>26165</v>
      </c>
      <c r="CB73" s="129">
        <f t="shared" si="350"/>
        <v>18378.802459878392</v>
      </c>
      <c r="CC73" s="123"/>
      <c r="CD73" s="129">
        <v>32739.886156500001</v>
      </c>
      <c r="CE73" s="129">
        <v>50688.059881535992</v>
      </c>
      <c r="CF73" s="129">
        <v>14415.099042322312</v>
      </c>
      <c r="CG73" s="129">
        <f t="shared" si="312"/>
        <v>14415.099042322312</v>
      </c>
      <c r="CH73" s="129">
        <f t="shared" si="313"/>
        <v>32614</v>
      </c>
      <c r="CI73" s="129">
        <f t="shared" si="314"/>
        <v>23514.549521161156</v>
      </c>
      <c r="CJ73" s="123"/>
      <c r="CK73" s="129">
        <v>33994.548000000003</v>
      </c>
      <c r="CL73" s="129">
        <v>42794.400000000001</v>
      </c>
      <c r="CM73" s="129">
        <v>14967.516196500001</v>
      </c>
      <c r="CN73" s="129">
        <f t="shared" si="351"/>
        <v>14967.516196500001</v>
      </c>
      <c r="CO73" s="129">
        <f t="shared" si="352"/>
        <v>30585</v>
      </c>
      <c r="CP73" s="129">
        <f t="shared" si="353"/>
        <v>22776.25809825</v>
      </c>
      <c r="CQ73" s="123"/>
      <c r="CR73" s="129">
        <v>35718.730200000005</v>
      </c>
      <c r="CS73" s="129">
        <v>46645.896000000008</v>
      </c>
      <c r="CT73" s="129">
        <v>15726.659250975001</v>
      </c>
      <c r="CU73" s="129">
        <f t="shared" si="354"/>
        <v>15726.659250975001</v>
      </c>
      <c r="CV73" s="129">
        <f t="shared" si="355"/>
        <v>32697</v>
      </c>
      <c r="CW73" s="129">
        <f t="shared" si="356"/>
        <v>24211.829625487502</v>
      </c>
      <c r="CX73" s="123"/>
      <c r="CY73" s="129">
        <v>31695.6384</v>
      </c>
      <c r="CZ73" s="129">
        <v>45712.978080000008</v>
      </c>
      <c r="DA73" s="129">
        <v>13955.325457200001</v>
      </c>
      <c r="DB73" s="129">
        <f t="shared" si="357"/>
        <v>13955.325457200001</v>
      </c>
      <c r="DC73" s="129">
        <f t="shared" si="358"/>
        <v>30455</v>
      </c>
      <c r="DD73" s="129">
        <f t="shared" si="359"/>
        <v>22205.1627286</v>
      </c>
      <c r="DE73" s="123"/>
      <c r="DF73" s="129">
        <v>19912.025161759859</v>
      </c>
      <c r="DG73" s="129">
        <v>44798.718518400005</v>
      </c>
      <c r="DH73" s="129">
        <v>8767.0987451798501</v>
      </c>
      <c r="DI73" s="129">
        <f t="shared" si="360"/>
        <v>8767.0987451798501</v>
      </c>
      <c r="DJ73" s="129">
        <f t="shared" si="361"/>
        <v>24493</v>
      </c>
      <c r="DK73" s="129">
        <f t="shared" si="362"/>
        <v>16630.049372589925</v>
      </c>
      <c r="DL73" s="123"/>
      <c r="DM73" s="129">
        <v>29569.53216000001</v>
      </c>
      <c r="DN73" s="129">
        <v>51966.513481344002</v>
      </c>
      <c r="DO73" s="129">
        <v>13019.218597280003</v>
      </c>
      <c r="DP73" s="129">
        <f t="shared" si="363"/>
        <v>13019.218597280003</v>
      </c>
      <c r="DQ73" s="129">
        <f t="shared" si="364"/>
        <v>31518</v>
      </c>
      <c r="DR73" s="129">
        <f t="shared" si="365"/>
        <v>22268.609298640004</v>
      </c>
      <c r="DS73" s="123"/>
      <c r="DT73" s="129">
        <v>22164.53409809585</v>
      </c>
      <c r="DU73" s="129">
        <v>67036.802390933764</v>
      </c>
      <c r="DV73" s="129">
        <v>9758.8596589407844</v>
      </c>
      <c r="DW73" s="129">
        <f t="shared" si="366"/>
        <v>9758.8596589407844</v>
      </c>
      <c r="DX73" s="129">
        <f t="shared" si="367"/>
        <v>32987</v>
      </c>
      <c r="DY73" s="129">
        <f t="shared" si="368"/>
        <v>21372.929829470391</v>
      </c>
      <c r="DZ73" s="123"/>
      <c r="EA73" s="129">
        <v>18931.15706575986</v>
      </c>
      <c r="EB73" s="129">
        <v>44798.718518400005</v>
      </c>
      <c r="EC73" s="129">
        <v>8335.2306964118525</v>
      </c>
      <c r="ED73" s="129">
        <f t="shared" si="321"/>
        <v>8335.2306964118525</v>
      </c>
      <c r="EE73" s="129">
        <f t="shared" si="322"/>
        <v>24022</v>
      </c>
      <c r="EF73" s="129">
        <f t="shared" si="323"/>
        <v>16178.615348205927</v>
      </c>
      <c r="EG73" s="123"/>
      <c r="EH73" s="129">
        <v>32063.463936</v>
      </c>
      <c r="EI73" s="129">
        <v>56446.385333184007</v>
      </c>
      <c r="EJ73" s="129">
        <v>14117.275975488001</v>
      </c>
      <c r="EK73" s="129">
        <f t="shared" si="369"/>
        <v>14117.275975488001</v>
      </c>
      <c r="EL73" s="129">
        <f t="shared" si="370"/>
        <v>34209</v>
      </c>
      <c r="EM73" s="129">
        <f t="shared" si="371"/>
        <v>24163.137987744001</v>
      </c>
      <c r="EN73" s="123"/>
      <c r="EO73" s="129">
        <v>35907.240787200004</v>
      </c>
      <c r="EP73" s="129">
        <v>95394.391213080962</v>
      </c>
      <c r="EQ73" s="129">
        <v>15809.658891597603</v>
      </c>
      <c r="ER73" s="129">
        <f t="shared" si="372"/>
        <v>15809.658891597603</v>
      </c>
      <c r="ES73" s="129">
        <f t="shared" si="373"/>
        <v>49037</v>
      </c>
      <c r="ET73" s="129">
        <f t="shared" si="374"/>
        <v>32423.329445798801</v>
      </c>
      <c r="EU73" s="123"/>
      <c r="EV73" s="129">
        <v>34834.661524224008</v>
      </c>
      <c r="EW73" s="129">
        <v>92532.559476688533</v>
      </c>
      <c r="EX73" s="129">
        <v>15337.411180269793</v>
      </c>
      <c r="EY73" s="129">
        <f t="shared" si="375"/>
        <v>15337.411180269793</v>
      </c>
      <c r="EZ73" s="129">
        <f t="shared" si="376"/>
        <v>47568</v>
      </c>
      <c r="FA73" s="129">
        <f t="shared" si="377"/>
        <v>31452.705590134898</v>
      </c>
    </row>
    <row r="74" spans="1:157" x14ac:dyDescent="0.2">
      <c r="A74" s="21">
        <v>59</v>
      </c>
      <c r="B74" s="20" t="s">
        <v>305</v>
      </c>
      <c r="C74" s="32">
        <v>1</v>
      </c>
      <c r="E74" s="129">
        <v>555676.76653568738</v>
      </c>
      <c r="F74" s="129">
        <v>869099</v>
      </c>
      <c r="G74" s="129">
        <v>244659.84966594202</v>
      </c>
      <c r="H74" s="129">
        <f t="shared" si="327"/>
        <v>244659.84966594202</v>
      </c>
      <c r="I74" s="129">
        <f t="shared" si="328"/>
        <v>556479</v>
      </c>
      <c r="J74" s="129">
        <f t="shared" si="329"/>
        <v>400569.42483297101</v>
      </c>
      <c r="L74" s="129">
        <v>575125.4533644364</v>
      </c>
      <c r="M74" s="129">
        <v>869099</v>
      </c>
      <c r="N74" s="163" t="s">
        <v>8</v>
      </c>
      <c r="O74" s="129">
        <f t="shared" si="330"/>
        <v>575125.4533644364</v>
      </c>
      <c r="P74" s="129">
        <f t="shared" si="331"/>
        <v>722112</v>
      </c>
      <c r="Q74" s="129">
        <f t="shared" si="332"/>
        <v>648618.72668221826</v>
      </c>
      <c r="S74" s="129">
        <v>469472.94297470676</v>
      </c>
      <c r="T74" s="129">
        <v>747425.14</v>
      </c>
      <c r="U74" s="129">
        <v>206705.02451723861</v>
      </c>
      <c r="V74" s="129">
        <f t="shared" si="333"/>
        <v>206705.02451723861</v>
      </c>
      <c r="W74" s="129">
        <f t="shared" si="334"/>
        <v>474534</v>
      </c>
      <c r="X74" s="129">
        <f t="shared" si="335"/>
        <v>340619.5122586193</v>
      </c>
      <c r="Z74" s="129">
        <v>937432.8</v>
      </c>
      <c r="AA74" s="129">
        <v>1651288.0999999999</v>
      </c>
      <c r="AB74" s="129">
        <v>412743.84990000003</v>
      </c>
      <c r="AC74" s="129">
        <f t="shared" si="336"/>
        <v>412743.84990000003</v>
      </c>
      <c r="AD74" s="129">
        <f t="shared" si="337"/>
        <v>1000488</v>
      </c>
      <c r="AE74" s="129">
        <f t="shared" si="338"/>
        <v>706615.92495000002</v>
      </c>
      <c r="AG74" s="129">
        <v>565047.13500000001</v>
      </c>
      <c r="AH74" s="129">
        <v>825644.04999999993</v>
      </c>
      <c r="AI74" s="129">
        <v>248785.544814375</v>
      </c>
      <c r="AJ74" s="129">
        <f t="shared" si="339"/>
        <v>248785.544814375</v>
      </c>
      <c r="AK74" s="129">
        <f t="shared" si="340"/>
        <v>546492</v>
      </c>
      <c r="AL74" s="129">
        <f t="shared" si="341"/>
        <v>397638.7724071875</v>
      </c>
      <c r="AM74" s="123"/>
      <c r="AN74" s="129">
        <v>541654.0106561291</v>
      </c>
      <c r="AO74" s="129">
        <v>809131.16899999988</v>
      </c>
      <c r="AP74" s="129">
        <v>238485.74710847149</v>
      </c>
      <c r="AQ74" s="129">
        <f t="shared" si="300"/>
        <v>238485.74710847149</v>
      </c>
      <c r="AR74" s="129">
        <f t="shared" si="301"/>
        <v>529757</v>
      </c>
      <c r="AS74" s="129">
        <f t="shared" si="302"/>
        <v>384121.37355423573</v>
      </c>
      <c r="AT74" s="123"/>
      <c r="AU74" s="129">
        <v>581822.21706612897</v>
      </c>
      <c r="AV74" s="129">
        <v>922409.53265999979</v>
      </c>
      <c r="AW74" s="129">
        <v>256171.47365574105</v>
      </c>
      <c r="AX74" s="129">
        <f t="shared" si="303"/>
        <v>256171.47365574105</v>
      </c>
      <c r="AY74" s="129">
        <f t="shared" si="304"/>
        <v>586801</v>
      </c>
      <c r="AZ74" s="129">
        <f t="shared" si="305"/>
        <v>421486.23682787054</v>
      </c>
      <c r="BA74" s="123"/>
      <c r="BB74" s="129">
        <v>899358.35141948378</v>
      </c>
      <c r="BC74" s="129">
        <v>1750365.3859999999</v>
      </c>
      <c r="BD74" s="129">
        <v>395979.98747707019</v>
      </c>
      <c r="BE74" s="129">
        <f t="shared" si="342"/>
        <v>395979.98747707019</v>
      </c>
      <c r="BF74" s="129">
        <f t="shared" si="343"/>
        <v>1015235</v>
      </c>
      <c r="BG74" s="129">
        <f t="shared" si="344"/>
        <v>705607.49373853509</v>
      </c>
      <c r="BH74" s="123"/>
      <c r="BI74" s="129">
        <v>576676.24702782906</v>
      </c>
      <c r="BJ74" s="129">
        <v>857840.86537379981</v>
      </c>
      <c r="BK74" s="129">
        <v>253905.74593096122</v>
      </c>
      <c r="BL74" s="129">
        <f t="shared" si="307"/>
        <v>253905.74593096122</v>
      </c>
      <c r="BM74" s="129">
        <f t="shared" si="308"/>
        <v>562808</v>
      </c>
      <c r="BN74" s="129">
        <f t="shared" si="309"/>
        <v>408356.87296548061</v>
      </c>
      <c r="BO74" s="123"/>
      <c r="BP74" s="129">
        <v>606477.6528697419</v>
      </c>
      <c r="BQ74" s="129">
        <v>851717.02</v>
      </c>
      <c r="BR74" s="129">
        <v>267027.05657810677</v>
      </c>
      <c r="BS74" s="129">
        <f t="shared" si="345"/>
        <v>267027.05657810677</v>
      </c>
      <c r="BT74" s="129">
        <f t="shared" si="346"/>
        <v>575074</v>
      </c>
      <c r="BU74" s="129">
        <f t="shared" si="347"/>
        <v>421050.52828905336</v>
      </c>
      <c r="BW74" s="129">
        <v>651584.1948697418</v>
      </c>
      <c r="BX74" s="129">
        <v>979474.57299999997</v>
      </c>
      <c r="BY74" s="129">
        <v>286887.09113285673</v>
      </c>
      <c r="BZ74" s="129">
        <f t="shared" si="348"/>
        <v>286887.09113285673</v>
      </c>
      <c r="CA74" s="129">
        <f t="shared" si="349"/>
        <v>639315</v>
      </c>
      <c r="CB74" s="129">
        <f t="shared" si="350"/>
        <v>463101.04556642834</v>
      </c>
      <c r="CC74" s="123"/>
      <c r="CD74" s="129">
        <v>634028.35210649995</v>
      </c>
      <c r="CE74" s="129">
        <v>1132349.9422934158</v>
      </c>
      <c r="CF74" s="129">
        <v>279157.39986289106</v>
      </c>
      <c r="CG74" s="129">
        <f t="shared" si="312"/>
        <v>279157.39986289106</v>
      </c>
      <c r="CH74" s="129">
        <f t="shared" si="313"/>
        <v>681845</v>
      </c>
      <c r="CI74" s="129">
        <f t="shared" si="314"/>
        <v>480501.19993144553</v>
      </c>
      <c r="CJ74" s="123"/>
      <c r="CK74" s="129">
        <v>668706.94800000009</v>
      </c>
      <c r="CL74" s="129">
        <v>956008.9</v>
      </c>
      <c r="CM74" s="129">
        <v>294426.09664649999</v>
      </c>
      <c r="CN74" s="129">
        <f t="shared" si="351"/>
        <v>294426.09664649999</v>
      </c>
      <c r="CO74" s="129">
        <f t="shared" si="352"/>
        <v>639714</v>
      </c>
      <c r="CP74" s="129">
        <f t="shared" si="353"/>
        <v>467070.04832325003</v>
      </c>
      <c r="CQ74" s="123"/>
      <c r="CR74" s="129">
        <v>716362.9902</v>
      </c>
      <c r="CS74" s="129">
        <v>1042049.7010000001</v>
      </c>
      <c r="CT74" s="129">
        <v>315408.654893475</v>
      </c>
      <c r="CU74" s="129">
        <f t="shared" si="354"/>
        <v>315408.654893475</v>
      </c>
      <c r="CV74" s="129">
        <f t="shared" si="355"/>
        <v>691274</v>
      </c>
      <c r="CW74" s="129">
        <f t="shared" si="356"/>
        <v>503341.3274467375</v>
      </c>
      <c r="CX74" s="123"/>
      <c r="CY74" s="129">
        <v>605165.5584000001</v>
      </c>
      <c r="CZ74" s="129">
        <v>1021208.7069800001</v>
      </c>
      <c r="DA74" s="129">
        <v>266449.35231720004</v>
      </c>
      <c r="DB74" s="129">
        <f t="shared" si="357"/>
        <v>266449.35231720004</v>
      </c>
      <c r="DC74" s="129">
        <f t="shared" si="358"/>
        <v>630941</v>
      </c>
      <c r="DD74" s="129">
        <f t="shared" si="359"/>
        <v>448695.17615860002</v>
      </c>
      <c r="DE74" s="123"/>
      <c r="DF74" s="129">
        <v>545844.84693612903</v>
      </c>
      <c r="DG74" s="129">
        <v>1000784.5328404001</v>
      </c>
      <c r="DH74" s="129">
        <v>240330.93739891981</v>
      </c>
      <c r="DI74" s="129">
        <f t="shared" si="360"/>
        <v>240330.93739891981</v>
      </c>
      <c r="DJ74" s="129">
        <f t="shared" si="361"/>
        <v>595653</v>
      </c>
      <c r="DK74" s="129">
        <f t="shared" si="362"/>
        <v>417991.96869945992</v>
      </c>
      <c r="DL74" s="123"/>
      <c r="DM74" s="129">
        <v>554332.44672000012</v>
      </c>
      <c r="DN74" s="129">
        <v>1160910.058094864</v>
      </c>
      <c r="DO74" s="129">
        <v>244067.95685376003</v>
      </c>
      <c r="DP74" s="129">
        <f t="shared" si="363"/>
        <v>244067.95685376003</v>
      </c>
      <c r="DQ74" s="129">
        <f t="shared" si="364"/>
        <v>653103</v>
      </c>
      <c r="DR74" s="129">
        <f t="shared" si="365"/>
        <v>448585.47842688003</v>
      </c>
      <c r="DS74" s="123"/>
      <c r="DT74" s="129">
        <v>599244.916917742</v>
      </c>
      <c r="DU74" s="129">
        <v>1497573.9749423745</v>
      </c>
      <c r="DV74" s="129">
        <v>263842.54321124085</v>
      </c>
      <c r="DW74" s="129">
        <f t="shared" si="366"/>
        <v>263842.54321124085</v>
      </c>
      <c r="DX74" s="129">
        <f t="shared" si="367"/>
        <v>786887</v>
      </c>
      <c r="DY74" s="129">
        <f t="shared" si="368"/>
        <v>525364.77160562039</v>
      </c>
      <c r="DZ74" s="123"/>
      <c r="EA74" s="129">
        <v>518733.85404012905</v>
      </c>
      <c r="EB74" s="129">
        <v>1000784.5328404001</v>
      </c>
      <c r="EC74" s="129">
        <v>228394.19315175182</v>
      </c>
      <c r="ED74" s="129">
        <f t="shared" si="321"/>
        <v>228394.19315175182</v>
      </c>
      <c r="EE74" s="129">
        <f t="shared" si="322"/>
        <v>582638</v>
      </c>
      <c r="EF74" s="129">
        <f t="shared" si="323"/>
        <v>405516.09657587588</v>
      </c>
      <c r="EG74" s="123"/>
      <c r="EH74" s="129">
        <v>615332.18073600007</v>
      </c>
      <c r="EI74" s="129">
        <v>1260988.5113789041</v>
      </c>
      <c r="EJ74" s="129">
        <v>270925.63140988804</v>
      </c>
      <c r="EK74" s="129">
        <f t="shared" si="369"/>
        <v>270925.63140988804</v>
      </c>
      <c r="EL74" s="129">
        <f t="shared" si="370"/>
        <v>715749</v>
      </c>
      <c r="EM74" s="129">
        <f t="shared" si="371"/>
        <v>493337.31570494402</v>
      </c>
      <c r="EN74" s="123"/>
      <c r="EO74" s="129">
        <v>721573.38414720015</v>
      </c>
      <c r="EP74" s="129">
        <v>2131070.584230348</v>
      </c>
      <c r="EQ74" s="129">
        <v>317702.74792847771</v>
      </c>
      <c r="ER74" s="129">
        <f t="shared" si="372"/>
        <v>317702.74792847771</v>
      </c>
      <c r="ES74" s="129">
        <f t="shared" si="373"/>
        <v>1056782</v>
      </c>
      <c r="ET74" s="129">
        <f t="shared" si="374"/>
        <v>687242.37396423891</v>
      </c>
      <c r="EU74" s="123"/>
      <c r="EV74" s="129">
        <v>691927.51341542415</v>
      </c>
      <c r="EW74" s="129">
        <v>2067138.4667034375</v>
      </c>
      <c r="EX74" s="129">
        <v>304649.9180941995</v>
      </c>
      <c r="EY74" s="129">
        <f t="shared" si="375"/>
        <v>304649.9180941995</v>
      </c>
      <c r="EZ74" s="129">
        <f t="shared" si="376"/>
        <v>1021239</v>
      </c>
      <c r="FA74" s="129">
        <f t="shared" si="377"/>
        <v>662944.45904709981</v>
      </c>
    </row>
    <row r="75" spans="1:157" x14ac:dyDescent="0.2">
      <c r="A75" s="22">
        <v>60</v>
      </c>
      <c r="B75" s="20" t="s">
        <v>306</v>
      </c>
      <c r="C75" s="32">
        <v>1</v>
      </c>
      <c r="E75" s="165" t="s">
        <v>8</v>
      </c>
      <c r="F75" s="165" t="s">
        <v>8</v>
      </c>
      <c r="G75" s="165" t="s">
        <v>8</v>
      </c>
      <c r="H75" s="165" t="s">
        <v>8</v>
      </c>
      <c r="I75" s="165" t="s">
        <v>8</v>
      </c>
      <c r="J75" s="165" t="s">
        <v>8</v>
      </c>
      <c r="L75" s="163" t="s">
        <v>8</v>
      </c>
      <c r="M75" s="163" t="s">
        <v>8</v>
      </c>
      <c r="N75" s="163" t="s">
        <v>8</v>
      </c>
      <c r="O75" s="163" t="s">
        <v>8</v>
      </c>
      <c r="P75" s="163" t="s">
        <v>8</v>
      </c>
      <c r="Q75" s="163" t="s">
        <v>8</v>
      </c>
      <c r="S75" s="165" t="s">
        <v>8</v>
      </c>
      <c r="T75" s="165" t="s">
        <v>8</v>
      </c>
      <c r="U75" s="165" t="s">
        <v>8</v>
      </c>
      <c r="V75" s="165" t="s">
        <v>8</v>
      </c>
      <c r="W75" s="165" t="s">
        <v>8</v>
      </c>
      <c r="X75" s="165" t="s">
        <v>8</v>
      </c>
      <c r="Z75" s="165" t="s">
        <v>8</v>
      </c>
      <c r="AA75" s="165" t="s">
        <v>8</v>
      </c>
      <c r="AB75" s="165" t="s">
        <v>8</v>
      </c>
      <c r="AC75" s="165" t="s">
        <v>8</v>
      </c>
      <c r="AD75" s="165" t="s">
        <v>8</v>
      </c>
      <c r="AE75" s="165" t="s">
        <v>8</v>
      </c>
      <c r="AG75" s="165" t="s">
        <v>8</v>
      </c>
      <c r="AH75" s="165" t="s">
        <v>8</v>
      </c>
      <c r="AI75" s="165" t="s">
        <v>8</v>
      </c>
      <c r="AJ75" s="165" t="s">
        <v>8</v>
      </c>
      <c r="AK75" s="165" t="s">
        <v>8</v>
      </c>
      <c r="AL75" s="165" t="s">
        <v>8</v>
      </c>
      <c r="AN75" s="129">
        <v>608516.36809648015</v>
      </c>
      <c r="AO75" s="129">
        <v>385894</v>
      </c>
      <c r="AP75" s="129">
        <v>267924.68590314605</v>
      </c>
      <c r="AQ75" s="129">
        <f t="shared" si="300"/>
        <v>267924.68590314605</v>
      </c>
      <c r="AR75" s="129">
        <f t="shared" si="301"/>
        <v>420778</v>
      </c>
      <c r="AS75" s="129">
        <f t="shared" si="302"/>
        <v>344351.34295157302</v>
      </c>
      <c r="AT75" s="123"/>
      <c r="AU75" s="129">
        <v>613199.68809648009</v>
      </c>
      <c r="AV75" s="129">
        <v>439919.16</v>
      </c>
      <c r="AW75" s="129">
        <v>269986.71267147938</v>
      </c>
      <c r="AX75" s="129">
        <f t="shared" si="303"/>
        <v>269986.71267147938</v>
      </c>
      <c r="AY75" s="129">
        <f t="shared" si="304"/>
        <v>441035</v>
      </c>
      <c r="AZ75" s="129">
        <f t="shared" si="305"/>
        <v>355510.85633573972</v>
      </c>
      <c r="BA75" s="123"/>
      <c r="BB75" s="165" t="s">
        <v>8</v>
      </c>
      <c r="BC75" s="165" t="s">
        <v>8</v>
      </c>
      <c r="BD75" s="163" t="s">
        <v>8</v>
      </c>
      <c r="BE75" s="165" t="s">
        <v>8</v>
      </c>
      <c r="BF75" s="165" t="s">
        <v>8</v>
      </c>
      <c r="BG75" s="165" t="s">
        <v>8</v>
      </c>
      <c r="BH75" s="123"/>
      <c r="BI75" s="129">
        <v>610249.19649648014</v>
      </c>
      <c r="BJ75" s="129">
        <v>409124.81880000001</v>
      </c>
      <c r="BK75" s="129">
        <v>268687.63580742938</v>
      </c>
      <c r="BL75" s="129">
        <f t="shared" si="307"/>
        <v>268687.63580742938</v>
      </c>
      <c r="BM75" s="129">
        <f t="shared" si="308"/>
        <v>429354</v>
      </c>
      <c r="BN75" s="129">
        <f t="shared" si="309"/>
        <v>349020.81790371472</v>
      </c>
      <c r="BO75" s="123"/>
      <c r="BP75" s="165" t="s">
        <v>8</v>
      </c>
      <c r="BQ75" s="165" t="s">
        <v>8</v>
      </c>
      <c r="BR75" s="163" t="s">
        <v>8</v>
      </c>
      <c r="BS75" s="165" t="s">
        <v>8</v>
      </c>
      <c r="BT75" s="165" t="s">
        <v>8</v>
      </c>
      <c r="BU75" s="165" t="s">
        <v>8</v>
      </c>
      <c r="BW75" s="165" t="s">
        <v>8</v>
      </c>
      <c r="BX75" s="165" t="s">
        <v>8</v>
      </c>
      <c r="BY75" s="163" t="s">
        <v>8</v>
      </c>
      <c r="BZ75" s="165" t="s">
        <v>8</v>
      </c>
      <c r="CA75" s="165" t="s">
        <v>8</v>
      </c>
      <c r="CB75" s="165" t="s">
        <v>8</v>
      </c>
      <c r="CC75" s="123"/>
      <c r="CD75" s="129">
        <v>783831.11399999994</v>
      </c>
      <c r="CE75" s="129">
        <v>540044.76081600005</v>
      </c>
      <c r="CF75" s="129">
        <v>345114.30756824999</v>
      </c>
      <c r="CG75" s="129">
        <f t="shared" si="312"/>
        <v>345114.30756824999</v>
      </c>
      <c r="CH75" s="129">
        <f t="shared" si="313"/>
        <v>556330</v>
      </c>
      <c r="CI75" s="129">
        <f t="shared" si="314"/>
        <v>450722.153784125</v>
      </c>
      <c r="CJ75" s="123"/>
      <c r="CK75" s="165" t="s">
        <v>8</v>
      </c>
      <c r="CL75" s="165" t="s">
        <v>8</v>
      </c>
      <c r="CM75" s="163" t="s">
        <v>8</v>
      </c>
      <c r="CN75" s="165" t="s">
        <v>8</v>
      </c>
      <c r="CO75" s="165" t="s">
        <v>8</v>
      </c>
      <c r="CP75" s="165" t="s">
        <v>8</v>
      </c>
      <c r="CQ75" s="123"/>
      <c r="CR75" s="165" t="s">
        <v>8</v>
      </c>
      <c r="CS75" s="165" t="s">
        <v>8</v>
      </c>
      <c r="CT75" s="163" t="s">
        <v>8</v>
      </c>
      <c r="CU75" s="165" t="s">
        <v>8</v>
      </c>
      <c r="CV75" s="165" t="s">
        <v>8</v>
      </c>
      <c r="CW75" s="165" t="s">
        <v>8</v>
      </c>
      <c r="CX75" s="123"/>
      <c r="CY75" s="165" t="s">
        <v>8</v>
      </c>
      <c r="CZ75" s="165" t="s">
        <v>8</v>
      </c>
      <c r="DA75" s="163" t="s">
        <v>8</v>
      </c>
      <c r="DB75" s="165" t="s">
        <v>8</v>
      </c>
      <c r="DC75" s="165" t="s">
        <v>8</v>
      </c>
      <c r="DD75" s="165" t="s">
        <v>8</v>
      </c>
      <c r="DE75" s="123"/>
      <c r="DF75" s="165" t="s">
        <v>8</v>
      </c>
      <c r="DG75" s="165" t="s">
        <v>8</v>
      </c>
      <c r="DH75" s="163" t="s">
        <v>8</v>
      </c>
      <c r="DI75" s="165" t="s">
        <v>8</v>
      </c>
      <c r="DJ75" s="165" t="s">
        <v>8</v>
      </c>
      <c r="DK75" s="165" t="s">
        <v>8</v>
      </c>
      <c r="DL75" s="123"/>
      <c r="DM75" s="165" t="s">
        <v>8</v>
      </c>
      <c r="DN75" s="165" t="s">
        <v>8</v>
      </c>
      <c r="DO75" s="163" t="s">
        <v>8</v>
      </c>
      <c r="DP75" s="165" t="s">
        <v>8</v>
      </c>
      <c r="DQ75" s="165" t="s">
        <v>8</v>
      </c>
      <c r="DR75" s="165" t="s">
        <v>8</v>
      </c>
      <c r="DS75" s="123"/>
      <c r="DT75" s="165" t="s">
        <v>8</v>
      </c>
      <c r="DU75" s="165" t="s">
        <v>8</v>
      </c>
      <c r="DV75" s="163" t="s">
        <v>8</v>
      </c>
      <c r="DW75" s="165" t="s">
        <v>8</v>
      </c>
      <c r="DX75" s="165" t="s">
        <v>8</v>
      </c>
      <c r="DY75" s="165" t="s">
        <v>8</v>
      </c>
      <c r="DZ75" s="123"/>
      <c r="EA75" s="129">
        <v>631582.96809648001</v>
      </c>
      <c r="EB75" s="129">
        <v>1578873</v>
      </c>
      <c r="EC75" s="129">
        <v>278080.71766147937</v>
      </c>
      <c r="ED75" s="129">
        <f t="shared" si="321"/>
        <v>278080.71766147937</v>
      </c>
      <c r="EE75" s="129">
        <f t="shared" si="322"/>
        <v>829512</v>
      </c>
      <c r="EF75" s="129">
        <f t="shared" si="323"/>
        <v>553796.35883073974</v>
      </c>
      <c r="EG75" s="123"/>
      <c r="EH75" s="165" t="s">
        <v>8</v>
      </c>
      <c r="EI75" s="165" t="s">
        <v>8</v>
      </c>
      <c r="EJ75" s="163" t="s">
        <v>8</v>
      </c>
      <c r="EK75" s="165" t="s">
        <v>8</v>
      </c>
      <c r="EL75" s="165" t="s">
        <v>8</v>
      </c>
      <c r="EM75" s="165" t="s">
        <v>8</v>
      </c>
      <c r="EN75" s="123"/>
      <c r="EO75" s="165" t="s">
        <v>8</v>
      </c>
      <c r="EP75" s="165" t="s">
        <v>8</v>
      </c>
      <c r="EQ75" s="163" t="s">
        <v>8</v>
      </c>
      <c r="ER75" s="165" t="s">
        <v>8</v>
      </c>
      <c r="ES75" s="165" t="s">
        <v>8</v>
      </c>
      <c r="ET75" s="165" t="s">
        <v>8</v>
      </c>
      <c r="EU75" s="123"/>
      <c r="EV75" s="165" t="s">
        <v>8</v>
      </c>
      <c r="EW75" s="165" t="s">
        <v>8</v>
      </c>
      <c r="EX75" s="163" t="s">
        <v>8</v>
      </c>
      <c r="EY75" s="165" t="s">
        <v>8</v>
      </c>
      <c r="EZ75" s="165" t="s">
        <v>8</v>
      </c>
      <c r="FA75" s="165" t="s">
        <v>8</v>
      </c>
    </row>
    <row r="76" spans="1:157" ht="13.5" thickBot="1" x14ac:dyDescent="0.25">
      <c r="A76" s="23">
        <v>61</v>
      </c>
      <c r="B76" s="14" t="s">
        <v>307</v>
      </c>
      <c r="C76" s="32">
        <v>1</v>
      </c>
      <c r="E76" s="129"/>
      <c r="F76" s="129">
        <v>996899</v>
      </c>
      <c r="G76" s="129">
        <v>423666.29118871759</v>
      </c>
      <c r="H76" s="129">
        <f>+IF(F76="N/A","N/A",MIN(E76:G76))</f>
        <v>423666.29118871759</v>
      </c>
      <c r="I76" s="129">
        <f>+IF(F76="N/A","N/A",ROUND(AVERAGE(E76:G76),0))</f>
        <v>710283</v>
      </c>
      <c r="J76" s="129">
        <f t="shared" ref="J76" si="378">+IF(H76="N/A","N/A",AVERAGE(H76:I76))</f>
        <v>566974.64559435879</v>
      </c>
      <c r="L76" s="129"/>
      <c r="M76" s="129">
        <v>996899</v>
      </c>
      <c r="N76" s="163" t="s">
        <v>8</v>
      </c>
      <c r="O76" s="129">
        <f>+IF(M76="N/A","N/A",MIN(L76:N76))</f>
        <v>996899</v>
      </c>
      <c r="P76" s="129">
        <f>+IF(M76="N/A","N/A",ROUND(AVERAGE(L76:N76),0))</f>
        <v>996899</v>
      </c>
      <c r="Q76" s="129">
        <f>+IF(O76="N/A","N/A",AVERAGE(O76:P76))</f>
        <v>996899</v>
      </c>
      <c r="S76" s="129">
        <v>791254.68412695674</v>
      </c>
      <c r="T76" s="129">
        <v>857333.14</v>
      </c>
      <c r="U76" s="129">
        <v>348382.84363206464</v>
      </c>
      <c r="V76" s="129">
        <f>+IF(S76="N/A","N/A",MIN(S76:U76))</f>
        <v>348382.84363206464</v>
      </c>
      <c r="W76" s="129">
        <f>+IF(S76="N/A","N/A",ROUND(AVERAGE(S76:U76),0))</f>
        <v>665657</v>
      </c>
      <c r="X76" s="129">
        <f>+IF(V76="N/A","N/A",AVERAGE(V76:W76))</f>
        <v>507019.92181603232</v>
      </c>
      <c r="Z76" s="129">
        <v>1504782</v>
      </c>
      <c r="AA76" s="129">
        <v>1894108.0999999999</v>
      </c>
      <c r="AB76" s="129">
        <v>662542.97475000005</v>
      </c>
      <c r="AC76" s="129">
        <f>+IF(Z76="N/A","N/A",MIN(Z76:AB76))</f>
        <v>662542.97475000005</v>
      </c>
      <c r="AD76" s="129">
        <f>+IF(Z76="N/A","N/A",ROUND(AVERAGE(Z76:AB76),0))</f>
        <v>1353811</v>
      </c>
      <c r="AE76" s="129">
        <f t="shared" ref="AE76" si="379">+IF(AC76="N/A","N/A",AVERAGE(AC76:AD76))</f>
        <v>1008176.987375</v>
      </c>
      <c r="AG76" s="129">
        <v>1213833.5549999999</v>
      </c>
      <c r="AH76" s="129">
        <v>947054.04999999993</v>
      </c>
      <c r="AI76" s="129">
        <v>534440.79898687499</v>
      </c>
      <c r="AJ76" s="129">
        <f>+IF(AG76="N/A","N/A",MIN(AG76:AI76))</f>
        <v>534440.79898687499</v>
      </c>
      <c r="AK76" s="129">
        <f>+IF(AG76="N/A","N/A",ROUND(AVERAGE(AG76:AI76),0))</f>
        <v>898443</v>
      </c>
      <c r="AL76" s="129">
        <f t="shared" ref="AL76" si="380">+IF(AJ76="N/A","N/A",AVERAGE(AJ76:AK76))</f>
        <v>716441.89949343749</v>
      </c>
      <c r="AM76" s="123"/>
      <c r="AN76" s="129">
        <v>853082.41038442322</v>
      </c>
      <c r="AO76" s="129">
        <v>928112.96899999992</v>
      </c>
      <c r="AP76" s="129">
        <v>375605.07627217501</v>
      </c>
      <c r="AQ76" s="129">
        <f t="shared" si="300"/>
        <v>375605.07627217501</v>
      </c>
      <c r="AR76" s="129">
        <f t="shared" si="301"/>
        <v>718933</v>
      </c>
      <c r="AS76" s="129">
        <f t="shared" si="302"/>
        <v>547269.03813608747</v>
      </c>
      <c r="AT76" s="123"/>
      <c r="AU76" s="129">
        <v>866274.30651442322</v>
      </c>
      <c r="AV76" s="129">
        <v>1058048.7846599999</v>
      </c>
      <c r="AW76" s="129">
        <v>381413.35820574628</v>
      </c>
      <c r="AX76" s="129">
        <f t="shared" si="303"/>
        <v>381413.35820574628</v>
      </c>
      <c r="AY76" s="129">
        <f t="shared" si="304"/>
        <v>768579</v>
      </c>
      <c r="AZ76" s="129">
        <f t="shared" si="305"/>
        <v>574996.1791028732</v>
      </c>
      <c r="BA76" s="123"/>
      <c r="BB76" s="129">
        <v>1334136.853221731</v>
      </c>
      <c r="BC76" s="129">
        <v>2007754.5859999999</v>
      </c>
      <c r="BD76" s="129">
        <v>587409.33866641799</v>
      </c>
      <c r="BE76" s="129">
        <f>+IF(BB76="N/A","N/A",MIN(BB76:BD76))</f>
        <v>587409.33866641799</v>
      </c>
      <c r="BF76" s="129">
        <f>+IF(BB76="N/A","N/A",ROUND(AVERAGE(BB76:BD76),0))</f>
        <v>1309767</v>
      </c>
      <c r="BG76" s="129">
        <f t="shared" ref="BG76" si="381">+IF(BE76="N/A","N/A",AVERAGE(BE76:BF76))</f>
        <v>948588.16933320905</v>
      </c>
      <c r="BH76" s="123"/>
      <c r="BI76" s="129">
        <v>857963.41195252328</v>
      </c>
      <c r="BJ76" s="129">
        <v>983985.36973379995</v>
      </c>
      <c r="BK76" s="129">
        <v>377754.1405875964</v>
      </c>
      <c r="BL76" s="129">
        <f t="shared" si="307"/>
        <v>377754.1405875964</v>
      </c>
      <c r="BM76" s="129">
        <f t="shared" si="308"/>
        <v>739901</v>
      </c>
      <c r="BN76" s="129">
        <f t="shared" si="309"/>
        <v>558827.57029379823</v>
      </c>
      <c r="BO76" s="123"/>
      <c r="BP76" s="129">
        <v>914160.23557086557</v>
      </c>
      <c r="BQ76" s="129">
        <v>976961.02</v>
      </c>
      <c r="BR76" s="129">
        <v>402497.13371988898</v>
      </c>
      <c r="BS76" s="129">
        <f>+IF(BP76="N/A","N/A",MIN(BP76:BR76))</f>
        <v>402497.13371988898</v>
      </c>
      <c r="BT76" s="129">
        <f>+IF(BP76="N/A","N/A",ROUND(AVERAGE(BP76:BR76),0))</f>
        <v>764539</v>
      </c>
      <c r="BU76" s="129">
        <f t="shared" ref="BU76" si="382">+IF(BS76="N/A","N/A",AVERAGE(BS76:BT76))</f>
        <v>583518.06685994449</v>
      </c>
      <c r="BW76" s="129">
        <v>987008.64157086553</v>
      </c>
      <c r="BX76" s="129">
        <v>1856766</v>
      </c>
      <c r="BY76" s="129">
        <v>434571.67981163901</v>
      </c>
      <c r="BZ76" s="129">
        <f>+IF(BW76="N/A","N/A",MIN(BW76:BY76))</f>
        <v>434571.67981163901</v>
      </c>
      <c r="CA76" s="129">
        <f>+IF(BW76="N/A","N/A",ROUND(AVERAGE(BW76:BY76),0))</f>
        <v>1092782</v>
      </c>
      <c r="CB76" s="129">
        <f t="shared" ref="CB76" si="383">+IF(BZ76="N/A","N/A",AVERAGE(BZ76:CA76))</f>
        <v>763676.83990581951</v>
      </c>
      <c r="CC76" s="123"/>
      <c r="CD76" s="129">
        <v>1267099.2009045002</v>
      </c>
      <c r="CE76" s="129">
        <v>1298860.6880486161</v>
      </c>
      <c r="CF76" s="129">
        <v>557893.21899824392</v>
      </c>
      <c r="CG76" s="129">
        <f t="shared" si="312"/>
        <v>557893.21899824392</v>
      </c>
      <c r="CH76" s="129">
        <f t="shared" si="313"/>
        <v>1041284</v>
      </c>
      <c r="CI76" s="129">
        <f t="shared" si="314"/>
        <v>799588.60949912202</v>
      </c>
      <c r="CJ76" s="123"/>
      <c r="CK76" s="129">
        <v>1323106.1639999999</v>
      </c>
      <c r="CL76" s="129">
        <v>1096588.9000000001</v>
      </c>
      <c r="CM76" s="129">
        <v>582552.61812450003</v>
      </c>
      <c r="CN76" s="129">
        <f>+IF(CK76="N/A","N/A",MIN(CK76:CM76))</f>
        <v>582552.61812450003</v>
      </c>
      <c r="CO76" s="129">
        <f>+IF(CK76="N/A","N/A",ROUND(AVERAGE(CK76:CM76),0))</f>
        <v>1000749</v>
      </c>
      <c r="CP76" s="129">
        <f t="shared" ref="CP76" si="384">+IF(CN76="N/A","N/A",AVERAGE(CN76:CO76))</f>
        <v>791650.80906224996</v>
      </c>
      <c r="CQ76" s="123"/>
      <c r="CR76" s="129">
        <v>1400072.0886000001</v>
      </c>
      <c r="CS76" s="129">
        <v>1195281.9010000003</v>
      </c>
      <c r="CT76" s="129">
        <v>616440.073343175</v>
      </c>
      <c r="CU76" s="129">
        <f>+IF(CR76="N/A","N/A",MIN(CR76:CT76))</f>
        <v>616440.073343175</v>
      </c>
      <c r="CV76" s="129">
        <f>+IF(CR76="N/A","N/A",ROUND(AVERAGE(CR76:CT76),0))</f>
        <v>1070598</v>
      </c>
      <c r="CW76" s="129">
        <f t="shared" ref="CW76" si="385">+IF(CU76="N/A","N/A",AVERAGE(CU76:CV76))</f>
        <v>843519.0366715875</v>
      </c>
      <c r="CX76" s="123"/>
      <c r="CY76" s="129">
        <v>1220484.9312</v>
      </c>
      <c r="CZ76" s="129">
        <v>1171376.2629800003</v>
      </c>
      <c r="DA76" s="129">
        <v>537369.3444996</v>
      </c>
      <c r="DB76" s="129">
        <f>+IF(CY76="N/A","N/A",MIN(CY76:DA76))</f>
        <v>537369.3444996</v>
      </c>
      <c r="DC76" s="129">
        <f>+IF(CY76="N/A","N/A",ROUND(AVERAGE(CY76:DA76),0))</f>
        <v>976410</v>
      </c>
      <c r="DD76" s="129">
        <f t="shared" ref="DD76" si="386">+IF(DB76="N/A","N/A",AVERAGE(DB76:DC76))</f>
        <v>756889.67224980006</v>
      </c>
      <c r="DE76" s="123"/>
      <c r="DF76" s="129">
        <v>808169.78442442336</v>
      </c>
      <c r="DG76" s="129">
        <v>1147948.7377204003</v>
      </c>
      <c r="DH76" s="129">
        <v>355830.42133387004</v>
      </c>
      <c r="DI76" s="129">
        <f>+IF(DF76="N/A","N/A",MIN(DF76:DH76))</f>
        <v>355830.42133387004</v>
      </c>
      <c r="DJ76" s="129">
        <f>+IF(DF76="N/A","N/A",ROUND(AVERAGE(DF76:DH76),0))</f>
        <v>770650</v>
      </c>
      <c r="DK76" s="129">
        <f t="shared" ref="DK76" si="387">+IF(DI76="N/A","N/A",AVERAGE(DI76:DJ76))</f>
        <v>563240.21066693496</v>
      </c>
      <c r="DL76" s="123"/>
      <c r="DM76" s="129">
        <v>1138387.9449600002</v>
      </c>
      <c r="DN76" s="129">
        <v>1331620.5357556643</v>
      </c>
      <c r="DO76" s="129">
        <v>501222.7255996801</v>
      </c>
      <c r="DP76" s="129">
        <f>+IF(DM76="N/A","N/A",MIN(DM76:DO76))</f>
        <v>501222.7255996801</v>
      </c>
      <c r="DQ76" s="129">
        <f>+IF(DM76="N/A","N/A",ROUND(AVERAGE(DM76:DO76),0))</f>
        <v>990410</v>
      </c>
      <c r="DR76" s="129">
        <f t="shared" ref="DR76" si="388">+IF(DP76="N/A","N/A",AVERAGE(DP76:DQ76))</f>
        <v>745816.36279984005</v>
      </c>
      <c r="DS76" s="123"/>
      <c r="DT76" s="129">
        <v>902479.15203486569</v>
      </c>
      <c r="DU76" s="129">
        <v>1717790.4911248072</v>
      </c>
      <c r="DV76" s="129">
        <v>397354.04998135107</v>
      </c>
      <c r="DW76" s="129">
        <f>+IF(DT76="N/A","N/A",MIN(DT76:DV76))</f>
        <v>397354.04998135107</v>
      </c>
      <c r="DX76" s="129">
        <f>+IF(DT76="N/A","N/A",ROUND(AVERAGE(DT76:DV76),0))</f>
        <v>1005875</v>
      </c>
      <c r="DY76" s="129">
        <f t="shared" ref="DY76" si="389">+IF(DW76="N/A","N/A",AVERAGE(DW76:DX76))</f>
        <v>701614.52499067551</v>
      </c>
      <c r="DZ76" s="123"/>
      <c r="EA76" s="129">
        <v>764384.72509642341</v>
      </c>
      <c r="EB76" s="129">
        <v>1147948.7377204003</v>
      </c>
      <c r="EC76" s="129">
        <v>336552.22458724608</v>
      </c>
      <c r="ED76" s="129">
        <f t="shared" si="321"/>
        <v>336552.22458724608</v>
      </c>
      <c r="EE76" s="129">
        <f t="shared" si="322"/>
        <v>749629</v>
      </c>
      <c r="EF76" s="129">
        <f t="shared" si="323"/>
        <v>543090.61229362304</v>
      </c>
      <c r="EG76" s="123"/>
      <c r="EH76" s="129">
        <v>1236904.3284480001</v>
      </c>
      <c r="EI76" s="129">
        <v>1446415.4095277044</v>
      </c>
      <c r="EJ76" s="129">
        <v>544598.66827958403</v>
      </c>
      <c r="EK76" s="129">
        <f>+IF(EH76="N/A","N/A",MIN(EH76:EJ76))</f>
        <v>544598.66827958403</v>
      </c>
      <c r="EL76" s="129">
        <f>+IF(EH76="N/A","N/A",ROUND(AVERAGE(EH76:EJ76),0))</f>
        <v>1075973</v>
      </c>
      <c r="EM76" s="129">
        <f t="shared" ref="EM76" si="390">+IF(EK76="N/A","N/A",AVERAGE(EK76:EL76))</f>
        <v>810285.83413979202</v>
      </c>
      <c r="EN76" s="123"/>
      <c r="EO76" s="129">
        <v>1408487.0296896002</v>
      </c>
      <c r="EP76" s="129">
        <v>2444442.0421018205</v>
      </c>
      <c r="EQ76" s="129">
        <v>620145.10178041703</v>
      </c>
      <c r="ER76" s="129">
        <f>+IF(EO76="N/A","N/A",MIN(EO76:EQ76))</f>
        <v>620145.10178041703</v>
      </c>
      <c r="ES76" s="129">
        <f>+IF(EO76="N/A","N/A",ROUND(AVERAGE(EO76:EQ76),0))</f>
        <v>1491025</v>
      </c>
      <c r="ET76" s="129">
        <f t="shared" ref="ET76" si="391">+IF(ER76="N/A","N/A",AVERAGE(ER76:ES76))</f>
        <v>1055585.0508902085</v>
      </c>
      <c r="EU76" s="123"/>
      <c r="EV76" s="129">
        <v>1360608.0673144325</v>
      </c>
      <c r="EW76" s="129">
        <v>2371108.7808387657</v>
      </c>
      <c r="EX76" s="129">
        <v>599064.39363798359</v>
      </c>
      <c r="EY76" s="129">
        <f>+IF(EV76="N/A","N/A",MIN(EV76:EX76))</f>
        <v>599064.39363798359</v>
      </c>
      <c r="EZ76" s="129">
        <f>+IF(EV76="N/A","N/A",ROUND(AVERAGE(EV76:EX76),0))</f>
        <v>1443594</v>
      </c>
      <c r="FA76" s="129">
        <f t="shared" ref="FA76" si="392">+IF(EY76="N/A","N/A",AVERAGE(EY76:EZ76))</f>
        <v>1021329.1968189918</v>
      </c>
    </row>
    <row r="77" spans="1:157" ht="13.5" thickBot="1" x14ac:dyDescent="0.25">
      <c r="A77" s="139"/>
      <c r="B77" s="141" t="s">
        <v>148</v>
      </c>
      <c r="C77" s="131"/>
      <c r="D77" s="132"/>
      <c r="E77" s="132"/>
      <c r="F77" s="132"/>
      <c r="G77" s="132"/>
      <c r="H77" s="132"/>
      <c r="I77" s="132"/>
      <c r="J77" s="132"/>
      <c r="L77" s="132"/>
      <c r="M77" s="132"/>
      <c r="N77" s="132"/>
      <c r="O77" s="132"/>
      <c r="P77" s="132"/>
      <c r="Q77" s="132"/>
      <c r="S77" s="132"/>
      <c r="T77" s="132"/>
      <c r="U77" s="132"/>
      <c r="V77" s="132"/>
      <c r="W77" s="132"/>
      <c r="X77" s="132"/>
      <c r="Z77" s="132"/>
      <c r="AA77" s="132"/>
      <c r="AB77" s="132"/>
      <c r="AC77" s="132"/>
      <c r="AD77" s="132"/>
      <c r="AE77" s="132"/>
      <c r="AG77" s="132"/>
      <c r="AH77" s="132"/>
      <c r="AI77" s="132"/>
      <c r="AJ77" s="132"/>
      <c r="AK77" s="132"/>
      <c r="AL77" s="132"/>
      <c r="AM77" s="132"/>
      <c r="AN77" s="132"/>
      <c r="AO77" s="132"/>
      <c r="AP77" s="132"/>
      <c r="AQ77" s="132"/>
      <c r="AR77" s="132"/>
      <c r="AS77" s="132"/>
      <c r="AT77" s="132"/>
      <c r="AU77" s="132"/>
      <c r="AV77" s="132"/>
      <c r="AW77" s="132"/>
      <c r="AX77" s="132"/>
      <c r="AY77" s="132"/>
      <c r="AZ77" s="132"/>
      <c r="BA77" s="132"/>
      <c r="BB77" s="132"/>
      <c r="BC77" s="132"/>
      <c r="BD77" s="132"/>
      <c r="BE77" s="132"/>
      <c r="BF77" s="132"/>
      <c r="BG77" s="132"/>
      <c r="BH77" s="132"/>
      <c r="BI77" s="132"/>
      <c r="BJ77" s="132"/>
      <c r="BK77" s="132"/>
      <c r="BL77" s="132"/>
      <c r="BM77" s="132"/>
      <c r="BN77" s="132"/>
      <c r="BO77" s="132"/>
      <c r="BP77" s="132"/>
      <c r="BQ77" s="132"/>
      <c r="BR77" s="132"/>
      <c r="BS77" s="132"/>
      <c r="BT77" s="132"/>
      <c r="BU77" s="132"/>
      <c r="BW77" s="132"/>
      <c r="BX77" s="132"/>
      <c r="BY77" s="132"/>
      <c r="BZ77" s="132"/>
      <c r="CA77" s="132"/>
      <c r="CB77" s="132"/>
      <c r="CC77" s="132"/>
      <c r="CD77" s="132"/>
      <c r="CE77" s="132"/>
      <c r="CF77" s="132"/>
      <c r="CG77" s="132"/>
      <c r="CH77" s="132"/>
      <c r="CI77" s="132"/>
      <c r="CJ77" s="132"/>
      <c r="CK77" s="132"/>
      <c r="CL77" s="132"/>
      <c r="CM77" s="132"/>
      <c r="CN77" s="132"/>
      <c r="CO77" s="132"/>
      <c r="CP77" s="132"/>
      <c r="CQ77" s="132"/>
      <c r="CR77" s="132"/>
      <c r="CS77" s="132"/>
      <c r="CT77" s="132"/>
      <c r="CU77" s="132"/>
      <c r="CV77" s="132"/>
      <c r="CW77" s="132"/>
      <c r="CX77" s="132"/>
      <c r="CY77" s="132"/>
      <c r="CZ77" s="132"/>
      <c r="DA77" s="132"/>
      <c r="DB77" s="132"/>
      <c r="DC77" s="132"/>
      <c r="DD77" s="132"/>
      <c r="DE77" s="132"/>
      <c r="DF77" s="132"/>
      <c r="DG77" s="132"/>
      <c r="DH77" s="132"/>
      <c r="DI77" s="132"/>
      <c r="DJ77" s="132"/>
      <c r="DK77" s="132"/>
      <c r="DL77" s="132"/>
      <c r="DM77" s="132"/>
      <c r="DN77" s="132"/>
      <c r="DO77" s="132"/>
      <c r="DP77" s="132"/>
      <c r="DQ77" s="132"/>
      <c r="DR77" s="132"/>
      <c r="DS77" s="132"/>
      <c r="DT77" s="132"/>
      <c r="DU77" s="132"/>
      <c r="DV77" s="132"/>
      <c r="DW77" s="132"/>
      <c r="DX77" s="132"/>
      <c r="DY77" s="132"/>
      <c r="DZ77" s="132"/>
      <c r="EA77" s="132"/>
      <c r="EB77" s="132"/>
      <c r="EC77" s="132"/>
      <c r="ED77" s="132"/>
      <c r="EE77" s="132"/>
      <c r="EF77" s="132"/>
      <c r="EG77" s="132"/>
      <c r="EH77" s="132"/>
      <c r="EI77" s="132"/>
      <c r="EJ77" s="132"/>
      <c r="EK77" s="132"/>
      <c r="EL77" s="132"/>
      <c r="EM77" s="132"/>
      <c r="EN77" s="132"/>
      <c r="EO77" s="132"/>
      <c r="EP77" s="132"/>
      <c r="EQ77" s="132"/>
      <c r="ER77" s="132"/>
      <c r="ES77" s="132"/>
      <c r="ET77" s="132"/>
      <c r="EU77" s="132"/>
      <c r="EV77" s="132"/>
      <c r="EW77" s="132"/>
      <c r="EX77" s="132"/>
      <c r="EY77" s="132"/>
      <c r="EZ77" s="132"/>
      <c r="FA77" s="132"/>
    </row>
    <row r="78" spans="1:157" x14ac:dyDescent="0.2">
      <c r="A78" s="25">
        <v>62</v>
      </c>
      <c r="B78" s="19" t="s">
        <v>308</v>
      </c>
      <c r="C78" s="32">
        <v>1</v>
      </c>
      <c r="E78" s="129">
        <v>271326.36780127243</v>
      </c>
      <c r="F78" s="129">
        <v>697834</v>
      </c>
      <c r="G78" s="129">
        <v>119462.73868983524</v>
      </c>
      <c r="H78" s="129">
        <f t="shared" ref="H78:H84" si="393">+IF(E78="N/A","N/A",MIN(E78:G78))</f>
        <v>119462.73868983524</v>
      </c>
      <c r="I78" s="129">
        <f t="shared" ref="I78:I84" si="394">+IF(E78="N/A","N/A",ROUND(AVERAGE(E78:G78),0))</f>
        <v>362874</v>
      </c>
      <c r="J78" s="129">
        <f t="shared" ref="J78:J84" si="395">+IF(H78="N/A","N/A",AVERAGE(H78:I78))</f>
        <v>241168.36934491762</v>
      </c>
      <c r="L78" s="129">
        <v>280822.79067431699</v>
      </c>
      <c r="M78" s="129">
        <v>697834</v>
      </c>
      <c r="N78" s="163" t="s">
        <v>8</v>
      </c>
      <c r="O78" s="129">
        <f t="shared" ref="O78:O84" si="396">+IF(L78="N/A","N/A",MIN(L78:N78))</f>
        <v>280822.79067431699</v>
      </c>
      <c r="P78" s="129">
        <f t="shared" ref="P78:P84" si="397">+IF(L78="N/A","N/A",ROUND(AVERAGE(L78:N78),0))</f>
        <v>489328</v>
      </c>
      <c r="Q78" s="129">
        <f t="shared" ref="Q78:Q84" si="398">+IF(O78="N/A","N/A",AVERAGE(O78:P78))</f>
        <v>385075.39533715846</v>
      </c>
      <c r="S78" s="129">
        <v>222084.65531010806</v>
      </c>
      <c r="T78" s="129">
        <v>600137.24</v>
      </c>
      <c r="U78" s="129">
        <v>97782.023027579664</v>
      </c>
      <c r="V78" s="129">
        <f t="shared" ref="V78:V88" si="399">+IF(S78="N/A","N/A",MIN(S78:U78))</f>
        <v>97782.023027579664</v>
      </c>
      <c r="W78" s="129">
        <f t="shared" ref="W78:W88" si="400">+IF(S78="N/A","N/A",ROUND(AVERAGE(S78:U78),0))</f>
        <v>306668</v>
      </c>
      <c r="X78" s="129">
        <f t="shared" ref="X78:X88" si="401">+IF(V78="N/A","N/A",AVERAGE(V78:W78))</f>
        <v>202225.01151378982</v>
      </c>
      <c r="Z78" s="129">
        <v>388736.91000000003</v>
      </c>
      <c r="AA78" s="129">
        <v>1325884.5999999999</v>
      </c>
      <c r="AB78" s="129">
        <v>171157.62199875002</v>
      </c>
      <c r="AC78" s="129">
        <f t="shared" ref="AC78:AC88" si="402">+IF(Z78="N/A","N/A",MIN(Z78:AB78))</f>
        <v>171157.62199875002</v>
      </c>
      <c r="AD78" s="129">
        <f t="shared" ref="AD78:AD88" si="403">+IF(Z78="N/A","N/A",ROUND(AVERAGE(Z78:AB78),0))</f>
        <v>628593</v>
      </c>
      <c r="AE78" s="129">
        <f t="shared" ref="AE78:AE88" si="404">+IF(AC78="N/A","N/A",AVERAGE(AC78:AD78))</f>
        <v>399875.31099937501</v>
      </c>
      <c r="AG78" s="129">
        <v>281093.61</v>
      </c>
      <c r="AH78" s="129">
        <v>662942.29999999993</v>
      </c>
      <c r="AI78" s="129">
        <v>123763.17403625</v>
      </c>
      <c r="AJ78" s="129">
        <f t="shared" ref="AJ78:AJ88" si="405">+IF(AG78="N/A","N/A",MIN(AG78:AI78))</f>
        <v>123763.17403625</v>
      </c>
      <c r="AK78" s="129">
        <f t="shared" ref="AK78:AK88" si="406">+IF(AG78="N/A","N/A",ROUND(AVERAGE(AG78:AI78),0))</f>
        <v>355933</v>
      </c>
      <c r="AL78" s="129">
        <f t="shared" ref="AL78:AL88" si="407">+IF(AJ78="N/A","N/A",AVERAGE(AJ78:AK78))</f>
        <v>239848.08701812499</v>
      </c>
      <c r="AM78" s="123"/>
      <c r="AN78" s="129">
        <v>262923.63161105406</v>
      </c>
      <c r="AO78" s="129">
        <v>649683.45399999991</v>
      </c>
      <c r="AP78" s="129">
        <v>115763.08396808368</v>
      </c>
      <c r="AQ78" s="129">
        <f t="shared" ref="AQ78:AQ83" si="408">+IF(AN78="N/A","N/A",MIN(AN78:AP78))</f>
        <v>115763.08396808368</v>
      </c>
      <c r="AR78" s="129">
        <f t="shared" ref="AR78:AR83" si="409">+IF(AN78="N/A","N/A",ROUND(AVERAGE(AN78:AP78),0))</f>
        <v>342790</v>
      </c>
      <c r="AS78" s="129">
        <f t="shared" ref="AS78:AS83" si="410">+IF(AQ78="N/A","N/A",AVERAGE(AQ78:AR78))</f>
        <v>229276.54198404183</v>
      </c>
      <c r="AT78" s="123"/>
      <c r="AU78" s="129">
        <v>291402.02287105407</v>
      </c>
      <c r="AV78" s="129">
        <v>740639.13755999983</v>
      </c>
      <c r="AW78" s="129">
        <v>128301.88231993451</v>
      </c>
      <c r="AX78" s="129">
        <f t="shared" ref="AX78:AX83" si="411">+IF(AU78="N/A","N/A",MIN(AU78:AW78))</f>
        <v>128301.88231993451</v>
      </c>
      <c r="AY78" s="129">
        <f t="shared" ref="AY78:AY83" si="412">+IF(AU78="N/A","N/A",ROUND(AVERAGE(AU78:AW78),0))</f>
        <v>386781</v>
      </c>
      <c r="AZ78" s="129">
        <f t="shared" ref="AZ78:AZ83" si="413">+IF(AX78="N/A","N/A",AVERAGE(AX78:AY78))</f>
        <v>257541.44115996725</v>
      </c>
      <c r="BA78" s="123"/>
      <c r="BB78" s="129">
        <v>373799.36361151887</v>
      </c>
      <c r="BC78" s="129">
        <v>1405437.676</v>
      </c>
      <c r="BD78" s="129">
        <v>164580.74480345499</v>
      </c>
      <c r="BE78" s="129">
        <f t="shared" ref="BE78:BE88" si="414">+IF(BB78="N/A","N/A",MIN(BB78:BD78))</f>
        <v>164580.74480345499</v>
      </c>
      <c r="BF78" s="129">
        <f t="shared" ref="BF78:BF88" si="415">+IF(BB78="N/A","N/A",ROUND(AVERAGE(BB78:BD78),0))</f>
        <v>647939</v>
      </c>
      <c r="BG78" s="129">
        <f t="shared" ref="BG78:BG88" si="416">+IF(BE78="N/A","N/A",AVERAGE(BE78:BF78))</f>
        <v>406259.87240172748</v>
      </c>
      <c r="BH78" s="123"/>
      <c r="BI78" s="129">
        <v>288580.63637725409</v>
      </c>
      <c r="BJ78" s="129">
        <v>688794.39793079987</v>
      </c>
      <c r="BK78" s="129">
        <v>127059.64935826849</v>
      </c>
      <c r="BL78" s="129">
        <f t="shared" ref="BL78:BL83" si="417">+IF(BI78="N/A","N/A",MIN(BI78:BK78))</f>
        <v>127059.64935826849</v>
      </c>
      <c r="BM78" s="129">
        <f t="shared" ref="BM78:BM83" si="418">+IF(BI78="N/A","N/A",ROUND(AVERAGE(BI78:BK78),0))</f>
        <v>368145</v>
      </c>
      <c r="BN78" s="129">
        <f t="shared" ref="BN78:BN83" si="419">+IF(BL78="N/A","N/A",AVERAGE(BL78:BM78))</f>
        <v>247602.32467913424</v>
      </c>
      <c r="BO78" s="123"/>
      <c r="BP78" s="129">
        <v>304447.13492775947</v>
      </c>
      <c r="BQ78" s="129">
        <v>683877.32</v>
      </c>
      <c r="BR78" s="129">
        <v>134045.53644923476</v>
      </c>
      <c r="BS78" s="129">
        <f t="shared" ref="BS78:BS84" si="420">+IF(BP78="N/A","N/A",MIN(BP78:BR78))</f>
        <v>134045.53644923476</v>
      </c>
      <c r="BT78" s="129">
        <f t="shared" ref="BT78:BT84" si="421">+IF(BP78="N/A","N/A",ROUND(AVERAGE(BP78:BR78),0))</f>
        <v>374123</v>
      </c>
      <c r="BU78" s="129">
        <f t="shared" ref="BU78:BU84" si="422">+IF(BS78="N/A","N/A",AVERAGE(BS78:BT78))</f>
        <v>254084.26822461738</v>
      </c>
      <c r="BW78" s="129">
        <v>329177.74692775949</v>
      </c>
      <c r="BX78" s="129">
        <v>786458.91799999983</v>
      </c>
      <c r="BY78" s="129">
        <v>144934.21882440144</v>
      </c>
      <c r="BZ78" s="129">
        <f t="shared" ref="BZ78:BZ88" si="423">+IF(BW78="N/A","N/A",MIN(BW78:BY78))</f>
        <v>144934.21882440144</v>
      </c>
      <c r="CA78" s="129">
        <f t="shared" ref="CA78:CA88" si="424">+IF(BW78="N/A","N/A",ROUND(AVERAGE(BW78:BY78),0))</f>
        <v>420190</v>
      </c>
      <c r="CB78" s="129">
        <f t="shared" ref="CB78:CB88" si="425">+IF(BZ78="N/A","N/A",AVERAGE(BZ78:CA78))</f>
        <v>282562.10941220075</v>
      </c>
      <c r="CC78" s="123"/>
      <c r="CD78" s="129">
        <v>326176.25715900003</v>
      </c>
      <c r="CE78" s="129">
        <v>909208.60526865581</v>
      </c>
      <c r="CF78" s="129">
        <v>143612.68789163139</v>
      </c>
      <c r="CG78" s="129">
        <f t="shared" ref="CG78:CG83" si="426">+IF(CD78="N/A","N/A",MIN(CD78:CF78))</f>
        <v>143612.68789163139</v>
      </c>
      <c r="CH78" s="129">
        <f t="shared" ref="CH78:CH83" si="427">+IF(CD78="N/A","N/A",ROUND(AVERAGE(CD78:CF78),0))</f>
        <v>459666</v>
      </c>
      <c r="CI78" s="129">
        <f t="shared" ref="CI78:CI83" si="428">+IF(CG78="N/A","N/A",AVERAGE(CG78:CH78))</f>
        <v>301639.34394581569</v>
      </c>
      <c r="CJ78" s="123"/>
      <c r="CK78" s="129">
        <v>345189.52799999999</v>
      </c>
      <c r="CL78" s="129">
        <v>767617.4</v>
      </c>
      <c r="CM78" s="129">
        <v>151984.07259900001</v>
      </c>
      <c r="CN78" s="129">
        <f t="shared" ref="CN78:CN84" si="429">+IF(CK78="N/A","N/A",MIN(CK78:CM78))</f>
        <v>151984.07259900001</v>
      </c>
      <c r="CO78" s="129">
        <f t="shared" ref="CO78:CO84" si="430">+IF(CK78="N/A","N/A",ROUND(AVERAGE(CK78:CM78),0))</f>
        <v>421597</v>
      </c>
      <c r="CP78" s="129">
        <f t="shared" ref="CP78:CP84" si="431">+IF(CN78="N/A","N/A",AVERAGE(CN78:CO78))</f>
        <v>286790.53629950003</v>
      </c>
      <c r="CQ78" s="123"/>
      <c r="CR78" s="129">
        <v>371317.9572</v>
      </c>
      <c r="CS78" s="129">
        <v>836702.96600000013</v>
      </c>
      <c r="CT78" s="129">
        <v>163488.20223885</v>
      </c>
      <c r="CU78" s="129">
        <f t="shared" ref="CU78:CU84" si="432">+IF(CR78="N/A","N/A",MIN(CR78:CT78))</f>
        <v>163488.20223885</v>
      </c>
      <c r="CV78" s="129">
        <f t="shared" ref="CV78:CV84" si="433">+IF(CR78="N/A","N/A",ROUND(AVERAGE(CR78:CT78),0))</f>
        <v>457170</v>
      </c>
      <c r="CW78" s="129">
        <f t="shared" ref="CW78:CW84" si="434">+IF(CU78="N/A","N/A",AVERAGE(CU78:CV78))</f>
        <v>310329.10111942503</v>
      </c>
      <c r="CX78" s="123"/>
      <c r="CY78" s="129">
        <v>310351.62239999999</v>
      </c>
      <c r="CZ78" s="129">
        <v>819968.90668000013</v>
      </c>
      <c r="DA78" s="129">
        <v>136645.2330792</v>
      </c>
      <c r="DB78" s="129">
        <f t="shared" ref="DB78:DB88" si="435">+IF(CY78="N/A","N/A",MIN(CY78:DA78))</f>
        <v>136645.2330792</v>
      </c>
      <c r="DC78" s="129">
        <f t="shared" ref="DC78:DC88" si="436">+IF(CY78="N/A","N/A",ROUND(AVERAGE(CY78:DA78),0))</f>
        <v>422322</v>
      </c>
      <c r="DD78" s="129">
        <f t="shared" ref="DD78:DD88" si="437">+IF(DB78="N/A","N/A",AVERAGE(DB78:DC78))</f>
        <v>279483.61653960001</v>
      </c>
      <c r="DE78" s="123"/>
      <c r="DF78" s="129">
        <v>271676.67169105407</v>
      </c>
      <c r="DG78" s="129">
        <v>1890098</v>
      </c>
      <c r="DH78" s="129">
        <v>119616.97457330702</v>
      </c>
      <c r="DI78" s="129">
        <f>+IF(DF78="N/A","N/A",MIN(DF78:DH78))</f>
        <v>119616.97457330702</v>
      </c>
      <c r="DJ78" s="129">
        <f>+IF(DF78="N/A","N/A",ROUND(AVERAGE(DF78:DH78),0))</f>
        <v>760464</v>
      </c>
      <c r="DK78" s="129">
        <f t="shared" ref="DK78:DK81" si="438">+IF(DI78="N/A","N/A",AVERAGE(DI78:DJ78))</f>
        <v>440040.48728665349</v>
      </c>
      <c r="DL78" s="123"/>
      <c r="DM78" s="129">
        <v>282481.29792000004</v>
      </c>
      <c r="DN78" s="129">
        <v>2192513.6799999997</v>
      </c>
      <c r="DO78" s="129">
        <v>124374.16146336001</v>
      </c>
      <c r="DP78" s="129">
        <f>+IF(DM78="N/A","N/A",MIN(DM78:DO78))</f>
        <v>124374.16146336001</v>
      </c>
      <c r="DQ78" s="129">
        <f>+IF(DM78="N/A","N/A",ROUND(AVERAGE(DM78:DO78),0))</f>
        <v>866456</v>
      </c>
      <c r="DR78" s="129">
        <f t="shared" ref="DR78:DR81" si="439">+IF(DP78="N/A","N/A",AVERAGE(DP78:DQ78))</f>
        <v>495415.08073168003</v>
      </c>
      <c r="DS78" s="123"/>
      <c r="DT78" s="129">
        <v>300481.63505575951</v>
      </c>
      <c r="DU78" s="129">
        <v>2828342.6471999995</v>
      </c>
      <c r="DV78" s="129">
        <v>132299.55990142544</v>
      </c>
      <c r="DW78" s="129">
        <f t="shared" ref="DW78:DW88" si="440">+IF(DT78="N/A","N/A",MIN(DT78:DV78))</f>
        <v>132299.55990142544</v>
      </c>
      <c r="DX78" s="129">
        <f t="shared" ref="DX78:DX88" si="441">+IF(DT78="N/A","N/A",ROUND(AVERAGE(DT78:DV78),0))</f>
        <v>1087041</v>
      </c>
      <c r="DY78" s="129">
        <f t="shared" ref="DY78:DY88" si="442">+IF(DW78="N/A","N/A",AVERAGE(DW78:DX78))</f>
        <v>609670.27995071269</v>
      </c>
      <c r="DZ78" s="123"/>
      <c r="EA78" s="129">
        <v>256812.49863505404</v>
      </c>
      <c r="EB78" s="129">
        <v>1588743</v>
      </c>
      <c r="EC78" s="129">
        <v>113072.40304485899</v>
      </c>
      <c r="ED78" s="129">
        <f t="shared" ref="ED78:ED83" si="443">+IF(EA78="N/A","N/A",MIN(EA78:EC78))</f>
        <v>113072.40304485899</v>
      </c>
      <c r="EE78" s="129">
        <f t="shared" ref="EE78:EE83" si="444">+IF(EA78="N/A","N/A",ROUND(AVERAGE(EA78:EC78),0))</f>
        <v>652876</v>
      </c>
      <c r="EF78" s="129">
        <f t="shared" ref="EF78:EF83" si="445">+IF(ED78="N/A","N/A",AVERAGE(ED78:EE78))</f>
        <v>382974.20152242947</v>
      </c>
      <c r="EG78" s="123"/>
      <c r="EH78" s="129">
        <v>315925.68729600008</v>
      </c>
      <c r="EI78" s="129">
        <v>2001816.18</v>
      </c>
      <c r="EJ78" s="129">
        <v>139099.44740236801</v>
      </c>
      <c r="EK78" s="129">
        <f t="shared" ref="EK78:EK83" si="446">+IF(EH78="N/A","N/A",MIN(EH78:EJ78))</f>
        <v>139099.44740236801</v>
      </c>
      <c r="EL78" s="129">
        <f t="shared" ref="EL78:EL83" si="447">+IF(EH78="N/A","N/A",ROUND(AVERAGE(EH78:EJ78),0))</f>
        <v>818947</v>
      </c>
      <c r="EM78" s="129">
        <f t="shared" ref="EM78:EM83" si="448">+IF(EK78="N/A","N/A",AVERAGE(EK78:EL78))</f>
        <v>479023.22370118403</v>
      </c>
      <c r="EN78" s="123"/>
      <c r="EO78" s="129">
        <v>374174.66545920004</v>
      </c>
      <c r="EP78" s="129">
        <v>3383069.3441999997</v>
      </c>
      <c r="EQ78" s="129">
        <v>164745.98707947362</v>
      </c>
      <c r="ER78" s="129">
        <f t="shared" ref="ER78:ER83" si="449">+IF(EO78="N/A","N/A",MIN(EO78:EQ78))</f>
        <v>164745.98707947362</v>
      </c>
      <c r="ES78" s="129">
        <f t="shared" ref="ES78:ES83" si="450">+IF(EO78="N/A","N/A",ROUND(AVERAGE(EO78:EQ78),0))</f>
        <v>1307330</v>
      </c>
      <c r="ET78" s="129">
        <f t="shared" ref="ET78:ET83" si="451">+IF(ER78="N/A","N/A",AVERAGE(ER78:ES78))</f>
        <v>736037.99353973684</v>
      </c>
      <c r="EU78" s="123"/>
      <c r="EV78" s="129">
        <v>357920.69222246401</v>
      </c>
      <c r="EW78" s="129">
        <v>3281577.2638739995</v>
      </c>
      <c r="EX78" s="129">
        <v>157589.49811311573</v>
      </c>
      <c r="EY78" s="129">
        <f t="shared" ref="EY78:EY83" si="452">+IF(EV78="N/A","N/A",MIN(EV78:EX78))</f>
        <v>157589.49811311573</v>
      </c>
      <c r="EZ78" s="129">
        <f t="shared" ref="EZ78:EZ83" si="453">+IF(EV78="N/A","N/A",ROUND(AVERAGE(EV78:EX78),0))</f>
        <v>1265696</v>
      </c>
      <c r="FA78" s="129">
        <f t="shared" ref="FA78:FA83" si="454">+IF(EY78="N/A","N/A",AVERAGE(EY78:EZ78))</f>
        <v>711642.74905655789</v>
      </c>
    </row>
    <row r="79" spans="1:157" x14ac:dyDescent="0.2">
      <c r="A79" s="21">
        <v>63</v>
      </c>
      <c r="B79" s="20" t="s">
        <v>277</v>
      </c>
      <c r="C79" s="32">
        <v>1</v>
      </c>
      <c r="E79" s="129">
        <v>74132.967339716008</v>
      </c>
      <c r="F79" s="129">
        <v>216893</v>
      </c>
      <c r="G79" s="129">
        <v>32640.127744949128</v>
      </c>
      <c r="H79" s="129">
        <f t="shared" si="393"/>
        <v>32640.127744949128</v>
      </c>
      <c r="I79" s="129">
        <f t="shared" si="394"/>
        <v>107889</v>
      </c>
      <c r="J79" s="129">
        <f t="shared" si="395"/>
        <v>70264.563872474566</v>
      </c>
      <c r="L79" s="129">
        <v>76727.621196606065</v>
      </c>
      <c r="M79" s="129">
        <v>216893</v>
      </c>
      <c r="N79" s="163" t="s">
        <v>8</v>
      </c>
      <c r="O79" s="129">
        <f t="shared" si="396"/>
        <v>76727.621196606065</v>
      </c>
      <c r="P79" s="129">
        <f t="shared" si="397"/>
        <v>146810</v>
      </c>
      <c r="Q79" s="129">
        <f t="shared" si="398"/>
        <v>111768.81059830304</v>
      </c>
      <c r="S79" s="129">
        <v>64061.599476744159</v>
      </c>
      <c r="T79" s="129">
        <v>186527.98</v>
      </c>
      <c r="U79" s="129">
        <v>28205.788402948147</v>
      </c>
      <c r="V79" s="129">
        <f t="shared" si="399"/>
        <v>28205.788402948147</v>
      </c>
      <c r="W79" s="129">
        <f t="shared" si="400"/>
        <v>92932</v>
      </c>
      <c r="X79" s="129">
        <f t="shared" si="401"/>
        <v>60568.894201474075</v>
      </c>
      <c r="Z79" s="129">
        <v>168834.18000000002</v>
      </c>
      <c r="AA79" s="129">
        <v>412096.69999999995</v>
      </c>
      <c r="AB79" s="129">
        <v>74336.282502500006</v>
      </c>
      <c r="AC79" s="129">
        <f t="shared" si="402"/>
        <v>74336.282502500006</v>
      </c>
      <c r="AD79" s="129">
        <f t="shared" si="403"/>
        <v>218422</v>
      </c>
      <c r="AE79" s="129">
        <f t="shared" si="404"/>
        <v>146379.14125125</v>
      </c>
      <c r="AG79" s="129">
        <v>118080.78</v>
      </c>
      <c r="AH79" s="129">
        <v>206048.34999999998</v>
      </c>
      <c r="AI79" s="129">
        <v>51989.983427499996</v>
      </c>
      <c r="AJ79" s="129">
        <f t="shared" si="405"/>
        <v>51989.983427499996</v>
      </c>
      <c r="AK79" s="129">
        <f t="shared" si="406"/>
        <v>125373</v>
      </c>
      <c r="AL79" s="129">
        <f t="shared" si="407"/>
        <v>88681.491713750002</v>
      </c>
      <c r="AM79" s="123"/>
      <c r="AN79" s="129">
        <v>75394.220909488315</v>
      </c>
      <c r="AO79" s="129">
        <v>201927.38299999997</v>
      </c>
      <c r="AP79" s="129">
        <v>33195.447181273463</v>
      </c>
      <c r="AQ79" s="129">
        <f t="shared" si="408"/>
        <v>33195.447181273463</v>
      </c>
      <c r="AR79" s="129">
        <f t="shared" si="409"/>
        <v>103506</v>
      </c>
      <c r="AS79" s="129">
        <f t="shared" si="410"/>
        <v>68350.723590636728</v>
      </c>
      <c r="AT79" s="123"/>
      <c r="AU79" s="129">
        <v>80222.656069488337</v>
      </c>
      <c r="AV79" s="129">
        <v>230197.21661999996</v>
      </c>
      <c r="AW79" s="129">
        <v>35321.366945261798</v>
      </c>
      <c r="AX79" s="129">
        <f t="shared" si="411"/>
        <v>35321.366945261798</v>
      </c>
      <c r="AY79" s="129">
        <f t="shared" si="412"/>
        <v>115247</v>
      </c>
      <c r="AZ79" s="129">
        <f t="shared" si="413"/>
        <v>75284.183472630903</v>
      </c>
      <c r="BA79" s="123"/>
      <c r="BB79" s="129">
        <v>105780.94346807431</v>
      </c>
      <c r="BC79" s="129">
        <v>436822.50199999998</v>
      </c>
      <c r="BD79" s="129">
        <v>46574.467901130884</v>
      </c>
      <c r="BE79" s="129">
        <f t="shared" si="414"/>
        <v>46574.467901130884</v>
      </c>
      <c r="BF79" s="129">
        <f t="shared" si="415"/>
        <v>196393</v>
      </c>
      <c r="BG79" s="129">
        <f t="shared" si="416"/>
        <v>121483.73395056544</v>
      </c>
      <c r="BH79" s="123"/>
      <c r="BI79" s="129">
        <v>79700.74191868832</v>
      </c>
      <c r="BJ79" s="129">
        <v>214083.41145659998</v>
      </c>
      <c r="BK79" s="129">
        <v>35091.572493949141</v>
      </c>
      <c r="BL79" s="129">
        <f t="shared" si="417"/>
        <v>35091.572493949141</v>
      </c>
      <c r="BM79" s="129">
        <f t="shared" si="418"/>
        <v>109625</v>
      </c>
      <c r="BN79" s="129">
        <f t="shared" si="419"/>
        <v>72358.286246974574</v>
      </c>
      <c r="BO79" s="123"/>
      <c r="BP79" s="129">
        <v>83458.83735603714</v>
      </c>
      <c r="BQ79" s="129">
        <v>212555.13999999998</v>
      </c>
      <c r="BR79" s="129">
        <v>36746.230597551854</v>
      </c>
      <c r="BS79" s="129">
        <f t="shared" si="420"/>
        <v>36746.230597551854</v>
      </c>
      <c r="BT79" s="129">
        <f t="shared" si="421"/>
        <v>110920</v>
      </c>
      <c r="BU79" s="129">
        <f t="shared" si="422"/>
        <v>73833.115298775927</v>
      </c>
      <c r="BW79" s="129">
        <v>88033.629356037141</v>
      </c>
      <c r="BX79" s="129">
        <v>244438.41099999996</v>
      </c>
      <c r="BY79" s="129">
        <v>38760.473391885185</v>
      </c>
      <c r="BZ79" s="129">
        <f t="shared" si="423"/>
        <v>38760.473391885185</v>
      </c>
      <c r="CA79" s="129">
        <f t="shared" si="424"/>
        <v>123744</v>
      </c>
      <c r="CB79" s="129">
        <f t="shared" si="425"/>
        <v>81252.236695942585</v>
      </c>
      <c r="CC79" s="123"/>
      <c r="CD79" s="129">
        <v>134115.83488200002</v>
      </c>
      <c r="CE79" s="129">
        <v>282590.103122712</v>
      </c>
      <c r="CF79" s="129">
        <v>59050.084466587257</v>
      </c>
      <c r="CG79" s="129">
        <f t="shared" si="426"/>
        <v>59050.084466587257</v>
      </c>
      <c r="CH79" s="129">
        <f t="shared" si="427"/>
        <v>158585</v>
      </c>
      <c r="CI79" s="129">
        <f t="shared" si="428"/>
        <v>108817.54223329363</v>
      </c>
      <c r="CJ79" s="123"/>
      <c r="CK79" s="129">
        <v>144667.34400000001</v>
      </c>
      <c r="CL79" s="129">
        <v>238582.30000000002</v>
      </c>
      <c r="CM79" s="129">
        <v>63695.826002000002</v>
      </c>
      <c r="CN79" s="129">
        <f t="shared" si="429"/>
        <v>63695.826002000002</v>
      </c>
      <c r="CO79" s="129">
        <f t="shared" si="430"/>
        <v>148982</v>
      </c>
      <c r="CP79" s="129">
        <f t="shared" si="431"/>
        <v>106338.91300100001</v>
      </c>
      <c r="CQ79" s="123"/>
      <c r="CR79" s="129">
        <v>159167.44560000001</v>
      </c>
      <c r="CS79" s="129">
        <v>260054.70700000002</v>
      </c>
      <c r="CT79" s="129">
        <v>70080.099902300004</v>
      </c>
      <c r="CU79" s="129">
        <f t="shared" si="432"/>
        <v>70080.099902300004</v>
      </c>
      <c r="CV79" s="129">
        <f t="shared" si="433"/>
        <v>163101</v>
      </c>
      <c r="CW79" s="129">
        <f t="shared" si="434"/>
        <v>116590.54995114999</v>
      </c>
      <c r="CX79" s="123"/>
      <c r="CY79" s="129">
        <v>125333.87520000001</v>
      </c>
      <c r="CZ79" s="129">
        <v>254853.61286000002</v>
      </c>
      <c r="DA79" s="129">
        <v>55183.460801600006</v>
      </c>
      <c r="DB79" s="129">
        <f t="shared" si="435"/>
        <v>55183.460801600006</v>
      </c>
      <c r="DC79" s="129">
        <f t="shared" si="436"/>
        <v>145124</v>
      </c>
      <c r="DD79" s="129">
        <f t="shared" si="437"/>
        <v>100153.73040080001</v>
      </c>
      <c r="DE79" s="123"/>
      <c r="DF79" s="129">
        <v>76573.762189488334</v>
      </c>
      <c r="DG79" s="129">
        <v>249756.54060280003</v>
      </c>
      <c r="DH79" s="129">
        <v>33714.789377346795</v>
      </c>
      <c r="DI79" s="129">
        <f>+IF(DF79="N/A","N/A",MIN(DF79:DH79))</f>
        <v>33714.789377346795</v>
      </c>
      <c r="DJ79" s="129">
        <f>+IF(DF79="N/A","N/A",ROUND(AVERAGE(DF79:DH79),0))</f>
        <v>120015</v>
      </c>
      <c r="DK79" s="129">
        <f t="shared" si="438"/>
        <v>76864.894688673405</v>
      </c>
      <c r="DL79" s="123"/>
      <c r="DM79" s="129">
        <v>109867.10016</v>
      </c>
      <c r="DN79" s="129">
        <v>289717.58709924802</v>
      </c>
      <c r="DO79" s="129">
        <v>48373.568641280006</v>
      </c>
      <c r="DP79" s="129">
        <f>+IF(DM79="N/A","N/A",MIN(DM79:DO79))</f>
        <v>48373.568641280006</v>
      </c>
      <c r="DQ79" s="129">
        <f>+IF(DM79="N/A","N/A",ROUND(AVERAGE(DM79:DO79),0))</f>
        <v>149319</v>
      </c>
      <c r="DR79" s="129">
        <f t="shared" si="439"/>
        <v>98846.284320639999</v>
      </c>
      <c r="DS79" s="123"/>
      <c r="DT79" s="129">
        <v>82725.279404037152</v>
      </c>
      <c r="DU79" s="129">
        <v>373735.68735802994</v>
      </c>
      <c r="DV79" s="129">
        <v>36423.25114426919</v>
      </c>
      <c r="DW79" s="129">
        <f t="shared" si="440"/>
        <v>36423.25114426919</v>
      </c>
      <c r="DX79" s="129">
        <f t="shared" si="441"/>
        <v>164295</v>
      </c>
      <c r="DY79" s="129">
        <f t="shared" si="442"/>
        <v>100359.1255721346</v>
      </c>
      <c r="DZ79" s="123"/>
      <c r="EA79" s="129">
        <v>73824.113293488321</v>
      </c>
      <c r="EB79" s="129">
        <v>249756.54060280003</v>
      </c>
      <c r="EC79" s="129">
        <v>32504.141882178796</v>
      </c>
      <c r="ED79" s="129">
        <f t="shared" si="443"/>
        <v>32504.141882178796</v>
      </c>
      <c r="EE79" s="129">
        <f t="shared" si="444"/>
        <v>118695</v>
      </c>
      <c r="EF79" s="129">
        <f t="shared" si="445"/>
        <v>75599.570941089391</v>
      </c>
      <c r="EG79" s="123"/>
      <c r="EH79" s="129">
        <v>128427.23020800002</v>
      </c>
      <c r="EI79" s="129">
        <v>314693.24115952803</v>
      </c>
      <c r="EJ79" s="129">
        <v>56545.439233664008</v>
      </c>
      <c r="EK79" s="129">
        <f t="shared" si="446"/>
        <v>56545.439233664008</v>
      </c>
      <c r="EL79" s="129">
        <f t="shared" si="447"/>
        <v>166555</v>
      </c>
      <c r="EM79" s="129">
        <f t="shared" si="448"/>
        <v>111550.21961683201</v>
      </c>
      <c r="EN79" s="123"/>
      <c r="EO79" s="129">
        <v>160752.7900416</v>
      </c>
      <c r="EP79" s="129">
        <v>531831.57755960233</v>
      </c>
      <c r="EQ79" s="129">
        <v>70778.113848732799</v>
      </c>
      <c r="ER79" s="129">
        <f t="shared" si="449"/>
        <v>70778.113848732799</v>
      </c>
      <c r="ES79" s="129">
        <f t="shared" si="450"/>
        <v>254454</v>
      </c>
      <c r="ET79" s="129">
        <f t="shared" si="451"/>
        <v>162616.05692436639</v>
      </c>
      <c r="EU79" s="123"/>
      <c r="EV79" s="129">
        <v>151732.56683827203</v>
      </c>
      <c r="EW79" s="129">
        <v>515876.63023281423</v>
      </c>
      <c r="EX79" s="129">
        <v>66806.58474083418</v>
      </c>
      <c r="EY79" s="129">
        <f t="shared" si="452"/>
        <v>66806.58474083418</v>
      </c>
      <c r="EZ79" s="129">
        <f t="shared" si="453"/>
        <v>244805</v>
      </c>
      <c r="FA79" s="129">
        <f t="shared" si="454"/>
        <v>155805.7923704171</v>
      </c>
    </row>
    <row r="80" spans="1:157" x14ac:dyDescent="0.2">
      <c r="A80" s="21">
        <v>64</v>
      </c>
      <c r="B80" s="20" t="s">
        <v>278</v>
      </c>
      <c r="C80" s="32">
        <v>1</v>
      </c>
      <c r="E80" s="129">
        <v>70093.725819106403</v>
      </c>
      <c r="F80" s="129">
        <v>99784</v>
      </c>
      <c r="G80" s="129">
        <v>30861.68336377072</v>
      </c>
      <c r="H80" s="129">
        <f t="shared" si="393"/>
        <v>30861.68336377072</v>
      </c>
      <c r="I80" s="129">
        <f t="shared" si="394"/>
        <v>66913</v>
      </c>
      <c r="J80" s="129">
        <f t="shared" si="395"/>
        <v>48887.341681885358</v>
      </c>
      <c r="L80" s="129">
        <v>72547.006222775133</v>
      </c>
      <c r="M80" s="129">
        <v>99784</v>
      </c>
      <c r="N80" s="163" t="s">
        <v>8</v>
      </c>
      <c r="O80" s="129">
        <f t="shared" si="396"/>
        <v>72547.006222775133</v>
      </c>
      <c r="P80" s="129">
        <f t="shared" si="397"/>
        <v>86166</v>
      </c>
      <c r="Q80" s="129">
        <f t="shared" si="398"/>
        <v>79356.503111387574</v>
      </c>
      <c r="S80" s="129">
        <v>61238.561779242598</v>
      </c>
      <c r="T80" s="129">
        <v>85814.24</v>
      </c>
      <c r="U80" s="129">
        <v>26962.828430052356</v>
      </c>
      <c r="V80" s="129">
        <f t="shared" si="399"/>
        <v>26962.828430052356</v>
      </c>
      <c r="W80" s="129">
        <f t="shared" si="400"/>
        <v>58005</v>
      </c>
      <c r="X80" s="129">
        <f t="shared" si="401"/>
        <v>42483.914215026176</v>
      </c>
      <c r="Z80" s="129">
        <v>152165.595</v>
      </c>
      <c r="AA80" s="129">
        <v>189589.59999999998</v>
      </c>
      <c r="AB80" s="129">
        <v>66997.243431875002</v>
      </c>
      <c r="AC80" s="129">
        <f t="shared" si="402"/>
        <v>66997.243431875002</v>
      </c>
      <c r="AD80" s="129">
        <f t="shared" si="403"/>
        <v>136251</v>
      </c>
      <c r="AE80" s="129">
        <f t="shared" si="404"/>
        <v>101624.12171593751</v>
      </c>
      <c r="AG80" s="129">
        <v>107585.74500000001</v>
      </c>
      <c r="AH80" s="129">
        <v>94794.799999999988</v>
      </c>
      <c r="AI80" s="129">
        <v>47369.106975625</v>
      </c>
      <c r="AJ80" s="129">
        <f t="shared" si="405"/>
        <v>47369.106975625</v>
      </c>
      <c r="AK80" s="129">
        <f t="shared" si="406"/>
        <v>83250</v>
      </c>
      <c r="AL80" s="129">
        <f t="shared" si="407"/>
        <v>65309.553487812504</v>
      </c>
      <c r="AM80" s="123"/>
      <c r="AN80" s="129">
        <v>71139.564398161732</v>
      </c>
      <c r="AO80" s="129">
        <v>92898.90399999998</v>
      </c>
      <c r="AP80" s="129">
        <v>31322.157374807291</v>
      </c>
      <c r="AQ80" s="129">
        <f t="shared" si="408"/>
        <v>31322.157374807291</v>
      </c>
      <c r="AR80" s="129">
        <f t="shared" si="409"/>
        <v>65120</v>
      </c>
      <c r="AS80" s="129">
        <f t="shared" si="410"/>
        <v>48221.078687403642</v>
      </c>
      <c r="AT80" s="123"/>
      <c r="AU80" s="129">
        <v>75853.720288161727</v>
      </c>
      <c r="AV80" s="129">
        <v>105904.75055999997</v>
      </c>
      <c r="AW80" s="129">
        <v>33397.760928541873</v>
      </c>
      <c r="AX80" s="129">
        <f t="shared" si="411"/>
        <v>33397.760928541873</v>
      </c>
      <c r="AY80" s="129">
        <f t="shared" si="412"/>
        <v>71719</v>
      </c>
      <c r="AZ80" s="129">
        <f t="shared" si="413"/>
        <v>52558.380464270936</v>
      </c>
      <c r="BA80" s="123"/>
      <c r="BB80" s="129">
        <v>97189.237523155811</v>
      </c>
      <c r="BC80" s="129">
        <v>200964.976</v>
      </c>
      <c r="BD80" s="129">
        <v>42791.611371132807</v>
      </c>
      <c r="BE80" s="129">
        <f t="shared" si="414"/>
        <v>42791.611371132807</v>
      </c>
      <c r="BF80" s="129">
        <f t="shared" si="415"/>
        <v>113649</v>
      </c>
      <c r="BG80" s="129">
        <f t="shared" si="416"/>
        <v>78220.305685566404</v>
      </c>
      <c r="BH80" s="123"/>
      <c r="BI80" s="129">
        <v>75403.802077461733</v>
      </c>
      <c r="BJ80" s="129">
        <v>98491.418020799974</v>
      </c>
      <c r="BK80" s="129">
        <v>33199.665689689093</v>
      </c>
      <c r="BL80" s="129">
        <f t="shared" si="417"/>
        <v>33199.665689689093</v>
      </c>
      <c r="BM80" s="129">
        <f t="shared" si="418"/>
        <v>69032</v>
      </c>
      <c r="BN80" s="129">
        <f t="shared" si="419"/>
        <v>51115.832844844546</v>
      </c>
      <c r="BO80" s="123"/>
      <c r="BP80" s="129">
        <v>78631.373133577916</v>
      </c>
      <c r="BQ80" s="129">
        <v>97788.319999999992</v>
      </c>
      <c r="BR80" s="129">
        <v>34620.738329271575</v>
      </c>
      <c r="BS80" s="129">
        <f t="shared" si="420"/>
        <v>34620.738329271575</v>
      </c>
      <c r="BT80" s="129">
        <f t="shared" si="421"/>
        <v>70347</v>
      </c>
      <c r="BU80" s="129">
        <f t="shared" si="422"/>
        <v>52483.869164635791</v>
      </c>
      <c r="BW80" s="129">
        <v>82575.091133577909</v>
      </c>
      <c r="BX80" s="129">
        <v>112456.56799999998</v>
      </c>
      <c r="BY80" s="129">
        <v>36357.124500354905</v>
      </c>
      <c r="BZ80" s="129">
        <f t="shared" si="423"/>
        <v>36357.124500354905</v>
      </c>
      <c r="CA80" s="129">
        <f t="shared" si="424"/>
        <v>77130</v>
      </c>
      <c r="CB80" s="129">
        <f t="shared" si="425"/>
        <v>56743.562250177449</v>
      </c>
      <c r="CC80" s="123"/>
      <c r="CD80" s="129">
        <v>122236.50476549999</v>
      </c>
      <c r="CE80" s="129">
        <v>130008.67178745597</v>
      </c>
      <c r="CF80" s="129">
        <v>53819.714410709938</v>
      </c>
      <c r="CG80" s="129">
        <f t="shared" si="426"/>
        <v>53819.714410709938</v>
      </c>
      <c r="CH80" s="129">
        <f t="shared" si="427"/>
        <v>102022</v>
      </c>
      <c r="CI80" s="129">
        <f t="shared" si="428"/>
        <v>77920.857205354972</v>
      </c>
      <c r="CJ80" s="123"/>
      <c r="CK80" s="129">
        <v>131332.47600000002</v>
      </c>
      <c r="CL80" s="129">
        <v>109762.40000000001</v>
      </c>
      <c r="CM80" s="129">
        <v>57824.594745500006</v>
      </c>
      <c r="CN80" s="129">
        <f t="shared" si="429"/>
        <v>57824.594745500006</v>
      </c>
      <c r="CO80" s="129">
        <f t="shared" si="430"/>
        <v>99640</v>
      </c>
      <c r="CP80" s="129">
        <f t="shared" si="431"/>
        <v>78732.297372750007</v>
      </c>
      <c r="CQ80" s="123"/>
      <c r="CR80" s="129">
        <v>143832.34739999997</v>
      </c>
      <c r="CS80" s="129">
        <v>119641.01600000002</v>
      </c>
      <c r="CT80" s="129">
        <v>63328.183957324989</v>
      </c>
      <c r="CU80" s="129">
        <f t="shared" si="432"/>
        <v>63328.183957324989</v>
      </c>
      <c r="CV80" s="129">
        <f t="shared" si="433"/>
        <v>108934</v>
      </c>
      <c r="CW80" s="129">
        <f t="shared" si="434"/>
        <v>86131.091978662502</v>
      </c>
      <c r="CX80" s="123"/>
      <c r="CY80" s="129">
        <v>114665.98079999999</v>
      </c>
      <c r="CZ80" s="129">
        <v>117248.19568000002</v>
      </c>
      <c r="DA80" s="129">
        <v>50486.475796400002</v>
      </c>
      <c r="DB80" s="129">
        <f t="shared" si="435"/>
        <v>50486.475796400002</v>
      </c>
      <c r="DC80" s="129">
        <f t="shared" si="436"/>
        <v>94134</v>
      </c>
      <c r="DD80" s="129">
        <f t="shared" si="437"/>
        <v>72310.237898199994</v>
      </c>
      <c r="DE80" s="123"/>
      <c r="DF80" s="129">
        <v>72708.176518161737</v>
      </c>
      <c r="DG80" s="129">
        <v>114903.23176640001</v>
      </c>
      <c r="DH80" s="129">
        <v>32012.804219475627</v>
      </c>
      <c r="DI80" s="129">
        <f>+IF(DF80="N/A","N/A",MIN(DF80:DH80))</f>
        <v>32012.804219475627</v>
      </c>
      <c r="DJ80" s="129">
        <f>+IF(DF80="N/A","N/A",ROUND(AVERAGE(DF80:DH80),0))</f>
        <v>73208</v>
      </c>
      <c r="DK80" s="129">
        <f t="shared" si="438"/>
        <v>52610.402109737814</v>
      </c>
      <c r="DL80" s="123"/>
      <c r="DM80" s="129">
        <v>101332.78464</v>
      </c>
      <c r="DN80" s="129">
        <v>133287.74884902401</v>
      </c>
      <c r="DO80" s="129">
        <v>44615.980637120003</v>
      </c>
      <c r="DP80" s="129">
        <f>+IF(DM80="N/A","N/A",MIN(DM80:DO80))</f>
        <v>44615.980637120003</v>
      </c>
      <c r="DQ80" s="129">
        <f>+IF(DM80="N/A","N/A",ROUND(AVERAGE(DM80:DO80),0))</f>
        <v>93079</v>
      </c>
      <c r="DR80" s="129">
        <f t="shared" si="439"/>
        <v>68847.490318559998</v>
      </c>
      <c r="DS80" s="123"/>
      <c r="DT80" s="129">
        <v>77999.006525577905</v>
      </c>
      <c r="DU80" s="129">
        <v>171941.19601524097</v>
      </c>
      <c r="DV80" s="129">
        <v>34342.312581490907</v>
      </c>
      <c r="DW80" s="129">
        <f t="shared" si="440"/>
        <v>34342.312581490907</v>
      </c>
      <c r="DX80" s="129">
        <f t="shared" si="441"/>
        <v>94761</v>
      </c>
      <c r="DY80" s="129">
        <f t="shared" si="442"/>
        <v>64551.65629074545</v>
      </c>
      <c r="DZ80" s="123"/>
      <c r="EA80" s="129">
        <v>70337.830534161738</v>
      </c>
      <c r="EB80" s="129">
        <v>114903.23176640001</v>
      </c>
      <c r="EC80" s="129">
        <v>30969.160635603628</v>
      </c>
      <c r="ED80" s="129">
        <f t="shared" si="443"/>
        <v>30969.160635603628</v>
      </c>
      <c r="EE80" s="129">
        <f t="shared" si="444"/>
        <v>72070</v>
      </c>
      <c r="EF80" s="129">
        <f t="shared" si="445"/>
        <v>51519.58031780181</v>
      </c>
      <c r="EG80" s="123"/>
      <c r="EH80" s="129">
        <v>117332.62003199999</v>
      </c>
      <c r="EI80" s="129">
        <v>144778.07202566401</v>
      </c>
      <c r="EJ80" s="129">
        <v>51660.574828255994</v>
      </c>
      <c r="EK80" s="129">
        <f t="shared" si="446"/>
        <v>51660.574828255994</v>
      </c>
      <c r="EL80" s="129">
        <f t="shared" si="447"/>
        <v>104590</v>
      </c>
      <c r="EM80" s="129">
        <f t="shared" si="448"/>
        <v>78125.28741412799</v>
      </c>
      <c r="EN80" s="123"/>
      <c r="EO80" s="129">
        <v>145199.00000640002</v>
      </c>
      <c r="EP80" s="129">
        <v>244674.94172337215</v>
      </c>
      <c r="EQ80" s="129">
        <v>63929.909711151202</v>
      </c>
      <c r="ER80" s="129">
        <f t="shared" si="449"/>
        <v>63929.909711151202</v>
      </c>
      <c r="ES80" s="129">
        <f t="shared" si="450"/>
        <v>151268</v>
      </c>
      <c r="ET80" s="129">
        <f t="shared" si="451"/>
        <v>107598.9548555756</v>
      </c>
      <c r="EU80" s="123"/>
      <c r="EV80" s="129">
        <v>137423.08000588801</v>
      </c>
      <c r="EW80" s="129">
        <v>237334.69347167097</v>
      </c>
      <c r="EX80" s="129">
        <v>60506.236934259112</v>
      </c>
      <c r="EY80" s="129">
        <f t="shared" si="452"/>
        <v>60506.236934259112</v>
      </c>
      <c r="EZ80" s="129">
        <f t="shared" si="453"/>
        <v>145088</v>
      </c>
      <c r="FA80" s="129">
        <f t="shared" si="454"/>
        <v>102797.11846712956</v>
      </c>
    </row>
    <row r="81" spans="1:157" x14ac:dyDescent="0.2">
      <c r="A81" s="21">
        <v>65</v>
      </c>
      <c r="B81" s="20" t="s">
        <v>213</v>
      </c>
      <c r="C81" s="32">
        <v>1</v>
      </c>
      <c r="E81" s="129">
        <v>1316826.0990708575</v>
      </c>
      <c r="F81" s="129">
        <v>1894789</v>
      </c>
      <c r="G81" s="129">
        <v>579787.55787007301</v>
      </c>
      <c r="H81" s="129">
        <f t="shared" si="393"/>
        <v>579787.55787007301</v>
      </c>
      <c r="I81" s="129">
        <f t="shared" si="394"/>
        <v>1263801</v>
      </c>
      <c r="J81" s="129">
        <f t="shared" si="395"/>
        <v>921794.27893503651</v>
      </c>
      <c r="L81" s="129">
        <v>1362915.0125383376</v>
      </c>
      <c r="M81" s="129">
        <v>1894789</v>
      </c>
      <c r="N81" s="163" t="s">
        <v>8</v>
      </c>
      <c r="O81" s="129">
        <f t="shared" si="396"/>
        <v>1362915.0125383376</v>
      </c>
      <c r="P81" s="129">
        <f t="shared" si="397"/>
        <v>1628852</v>
      </c>
      <c r="Q81" s="129">
        <f t="shared" si="398"/>
        <v>1495883.5062691688</v>
      </c>
      <c r="S81" s="129">
        <v>1115594.0292586517</v>
      </c>
      <c r="T81" s="129">
        <v>1629518.54</v>
      </c>
      <c r="U81" s="129">
        <v>491186.75446567382</v>
      </c>
      <c r="V81" s="129">
        <f t="shared" si="399"/>
        <v>491186.75446567382</v>
      </c>
      <c r="W81" s="129">
        <f t="shared" si="400"/>
        <v>1078766</v>
      </c>
      <c r="X81" s="129">
        <f t="shared" si="401"/>
        <v>784976.37723283691</v>
      </c>
      <c r="Z81" s="129">
        <v>2462352.2999999998</v>
      </c>
      <c r="AA81" s="129">
        <v>3600099.0999999996</v>
      </c>
      <c r="AB81" s="129">
        <v>1084153.1980874999</v>
      </c>
      <c r="AC81" s="129">
        <f t="shared" si="402"/>
        <v>1084153.1980874999</v>
      </c>
      <c r="AD81" s="129">
        <f t="shared" si="403"/>
        <v>2382202</v>
      </c>
      <c r="AE81" s="129">
        <f t="shared" si="404"/>
        <v>1733177.59904375</v>
      </c>
      <c r="AG81" s="129">
        <v>1823703.3</v>
      </c>
      <c r="AH81" s="129">
        <v>1800049.5499999998</v>
      </c>
      <c r="AI81" s="129">
        <v>802961.36546250002</v>
      </c>
      <c r="AJ81" s="129">
        <f t="shared" si="405"/>
        <v>802961.36546250002</v>
      </c>
      <c r="AK81" s="129">
        <f t="shared" si="406"/>
        <v>1475571</v>
      </c>
      <c r="AL81" s="129">
        <f t="shared" si="407"/>
        <v>1139266.1827312501</v>
      </c>
      <c r="AM81" s="123"/>
      <c r="AN81" s="129">
        <v>1285474.8291279774</v>
      </c>
      <c r="AO81" s="129">
        <v>1764048.5589999999</v>
      </c>
      <c r="AP81" s="129">
        <v>565983.85497480573</v>
      </c>
      <c r="AQ81" s="129">
        <f t="shared" si="408"/>
        <v>565983.85497480573</v>
      </c>
      <c r="AR81" s="129">
        <f t="shared" si="409"/>
        <v>1205169</v>
      </c>
      <c r="AS81" s="129">
        <f t="shared" si="410"/>
        <v>885576.42748740292</v>
      </c>
      <c r="AT81" s="123"/>
      <c r="AU81" s="129">
        <v>1380949.1369279774</v>
      </c>
      <c r="AV81" s="129">
        <v>2011015.3572599997</v>
      </c>
      <c r="AW81" s="129">
        <v>608020.39707991399</v>
      </c>
      <c r="AX81" s="129">
        <f t="shared" si="411"/>
        <v>608020.39707991399</v>
      </c>
      <c r="AY81" s="129">
        <f t="shared" si="412"/>
        <v>1333328</v>
      </c>
      <c r="AZ81" s="129">
        <f t="shared" si="413"/>
        <v>970674.19853995694</v>
      </c>
      <c r="BA81" s="123"/>
      <c r="BB81" s="129">
        <v>1852721.9410575512</v>
      </c>
      <c r="BC81" s="129">
        <v>3816105.0459999996</v>
      </c>
      <c r="BD81" s="129">
        <v>815738.03129813098</v>
      </c>
      <c r="BE81" s="129">
        <f t="shared" si="414"/>
        <v>815738.03129813098</v>
      </c>
      <c r="BF81" s="129">
        <f t="shared" si="415"/>
        <v>2161522</v>
      </c>
      <c r="BG81" s="129">
        <f t="shared" si="416"/>
        <v>1488630.0156490654</v>
      </c>
      <c r="BH81" s="123"/>
      <c r="BI81" s="129">
        <v>1371200.3230139774</v>
      </c>
      <c r="BJ81" s="129">
        <v>1870244.2822517999</v>
      </c>
      <c r="BK81" s="129">
        <v>603728.07555369579</v>
      </c>
      <c r="BL81" s="129">
        <f t="shared" si="417"/>
        <v>603728.07555369579</v>
      </c>
      <c r="BM81" s="129">
        <f t="shared" si="418"/>
        <v>1281724</v>
      </c>
      <c r="BN81" s="129">
        <f t="shared" si="419"/>
        <v>942726.03777684784</v>
      </c>
      <c r="BO81" s="123"/>
      <c r="BP81" s="129">
        <v>1441368.8662887756</v>
      </c>
      <c r="BQ81" s="129">
        <v>1856893.22</v>
      </c>
      <c r="BR81" s="129">
        <v>634622.70041972876</v>
      </c>
      <c r="BS81" s="129">
        <f t="shared" si="420"/>
        <v>634622.70041972876</v>
      </c>
      <c r="BT81" s="129">
        <f t="shared" si="421"/>
        <v>1310962</v>
      </c>
      <c r="BU81" s="129">
        <f t="shared" si="422"/>
        <v>972792.35020986432</v>
      </c>
      <c r="BW81" s="129">
        <v>1526821.2262887754</v>
      </c>
      <c r="BX81" s="129">
        <v>2135427.2029999997</v>
      </c>
      <c r="BY81" s="129">
        <v>672246.66242472874</v>
      </c>
      <c r="BZ81" s="129">
        <f t="shared" si="423"/>
        <v>672246.66242472874</v>
      </c>
      <c r="CA81" s="129">
        <f t="shared" si="424"/>
        <v>1444832</v>
      </c>
      <c r="CB81" s="129">
        <f t="shared" si="425"/>
        <v>1058539.3312123644</v>
      </c>
      <c r="CC81" s="123"/>
      <c r="CD81" s="129">
        <v>2178554.2958100005</v>
      </c>
      <c r="CE81" s="129">
        <v>2468722.452572376</v>
      </c>
      <c r="CF81" s="129">
        <v>959199.30182601139</v>
      </c>
      <c r="CG81" s="129">
        <f t="shared" si="426"/>
        <v>959199.30182601139</v>
      </c>
      <c r="CH81" s="129">
        <f t="shared" si="427"/>
        <v>1868825</v>
      </c>
      <c r="CI81" s="129">
        <f t="shared" si="428"/>
        <v>1414012.1509130057</v>
      </c>
      <c r="CJ81" s="123"/>
      <c r="CK81" s="129">
        <v>2311881.84</v>
      </c>
      <c r="CL81" s="129">
        <v>2084267.9000000001</v>
      </c>
      <c r="CM81" s="129">
        <v>1017902.3084699999</v>
      </c>
      <c r="CN81" s="129">
        <f t="shared" si="429"/>
        <v>1017902.3084699999</v>
      </c>
      <c r="CO81" s="129">
        <f t="shared" si="430"/>
        <v>1804684</v>
      </c>
      <c r="CP81" s="129">
        <f t="shared" si="431"/>
        <v>1411293.154235</v>
      </c>
      <c r="CQ81" s="123"/>
      <c r="CR81" s="129">
        <v>2402164.1159999999</v>
      </c>
      <c r="CS81" s="129">
        <v>2271852.0110000004</v>
      </c>
      <c r="CT81" s="129">
        <v>1057652.8422405</v>
      </c>
      <c r="CU81" s="129">
        <f t="shared" si="432"/>
        <v>1057652.8422405</v>
      </c>
      <c r="CV81" s="129">
        <f t="shared" si="433"/>
        <v>1910556</v>
      </c>
      <c r="CW81" s="129">
        <f t="shared" si="434"/>
        <v>1484104.4211202501</v>
      </c>
      <c r="CX81" s="123"/>
      <c r="CY81" s="129">
        <v>2014516.4160000002</v>
      </c>
      <c r="CZ81" s="129">
        <v>2226414.9707800006</v>
      </c>
      <c r="DA81" s="129">
        <v>886974.79032800009</v>
      </c>
      <c r="DB81" s="129">
        <f t="shared" si="435"/>
        <v>886974.79032800009</v>
      </c>
      <c r="DC81" s="129">
        <f t="shared" si="436"/>
        <v>1709302</v>
      </c>
      <c r="DD81" s="129">
        <f t="shared" si="437"/>
        <v>1298138.3951640001</v>
      </c>
      <c r="DE81" s="123"/>
      <c r="DF81" s="129">
        <v>1312791.5915279775</v>
      </c>
      <c r="DG81" s="129">
        <v>2181886.6713644005</v>
      </c>
      <c r="DH81" s="129">
        <v>578011.197819839</v>
      </c>
      <c r="DI81" s="129">
        <f>+IF(DF81="N/A","N/A",MIN(DF81:DH81))</f>
        <v>578011.197819839</v>
      </c>
      <c r="DJ81" s="129">
        <f>+IF(DF81="N/A","N/A",ROUND(AVERAGE(DF81:DH81),0))</f>
        <v>1357563</v>
      </c>
      <c r="DK81" s="129">
        <f t="shared" si="438"/>
        <v>967787.0989099195</v>
      </c>
      <c r="DL81" s="123"/>
      <c r="DM81" s="129">
        <v>1725613.1328000003</v>
      </c>
      <c r="DN81" s="129">
        <v>2530988.5387827046</v>
      </c>
      <c r="DO81" s="129">
        <v>759773.08226240007</v>
      </c>
      <c r="DP81" s="129">
        <f>+IF(DM81="N/A","N/A",MIN(DM81:DO81))</f>
        <v>759773.08226240007</v>
      </c>
      <c r="DQ81" s="129">
        <f>+IF(DM81="N/A","N/A",ROUND(AVERAGE(DM81:DO81),0))</f>
        <v>1672125</v>
      </c>
      <c r="DR81" s="129">
        <f t="shared" si="439"/>
        <v>1215949.0411312</v>
      </c>
      <c r="DS81" s="123"/>
      <c r="DT81" s="129">
        <v>1427666.7661287757</v>
      </c>
      <c r="DU81" s="129">
        <v>3264975.215029689</v>
      </c>
      <c r="DV81" s="129">
        <v>628589.77990344877</v>
      </c>
      <c r="DW81" s="129">
        <f t="shared" si="440"/>
        <v>628589.77990344877</v>
      </c>
      <c r="DX81" s="129">
        <f t="shared" si="441"/>
        <v>1773744</v>
      </c>
      <c r="DY81" s="129">
        <f t="shared" si="442"/>
        <v>1201166.8899517243</v>
      </c>
      <c r="DZ81" s="123"/>
      <c r="EA81" s="129">
        <v>1261431.0078479776</v>
      </c>
      <c r="EB81" s="129">
        <v>2181886.6713644005</v>
      </c>
      <c r="EC81" s="129">
        <v>555397.56083039916</v>
      </c>
      <c r="ED81" s="129">
        <f t="shared" si="443"/>
        <v>555397.56083039916</v>
      </c>
      <c r="EE81" s="129">
        <f t="shared" si="444"/>
        <v>1332905</v>
      </c>
      <c r="EF81" s="129">
        <f t="shared" si="445"/>
        <v>944151.28041519958</v>
      </c>
      <c r="EG81" s="123"/>
      <c r="EH81" s="129">
        <v>2072297.0726400001</v>
      </c>
      <c r="EI81" s="129">
        <v>2749177.2059191447</v>
      </c>
      <c r="EJ81" s="129">
        <v>912415.13194112002</v>
      </c>
      <c r="EK81" s="129">
        <f t="shared" si="446"/>
        <v>912415.13194112002</v>
      </c>
      <c r="EL81" s="129">
        <f t="shared" si="447"/>
        <v>1911296</v>
      </c>
      <c r="EM81" s="129">
        <f t="shared" si="448"/>
        <v>1411855.5659705601</v>
      </c>
      <c r="EN81" s="123"/>
      <c r="EO81" s="129">
        <v>2412034.9781760005</v>
      </c>
      <c r="EP81" s="129">
        <v>4646109.4780033547</v>
      </c>
      <c r="EQ81" s="129">
        <v>1061998.9005994082</v>
      </c>
      <c r="ER81" s="129">
        <f t="shared" si="449"/>
        <v>1061998.9005994082</v>
      </c>
      <c r="ES81" s="129">
        <f t="shared" si="450"/>
        <v>2706714</v>
      </c>
      <c r="ET81" s="129">
        <f t="shared" si="451"/>
        <v>1884356.450299704</v>
      </c>
      <c r="EU81" s="123"/>
      <c r="EV81" s="129">
        <v>2355872.1799219204</v>
      </c>
      <c r="EW81" s="129">
        <v>4506726.1936632544</v>
      </c>
      <c r="EX81" s="129">
        <v>1037270.8885514555</v>
      </c>
      <c r="EY81" s="129">
        <f t="shared" si="452"/>
        <v>1037270.8885514555</v>
      </c>
      <c r="EZ81" s="129">
        <f t="shared" si="453"/>
        <v>2633290</v>
      </c>
      <c r="FA81" s="129">
        <f t="shared" si="454"/>
        <v>1835280.4442757277</v>
      </c>
    </row>
    <row r="82" spans="1:157" x14ac:dyDescent="0.2">
      <c r="A82" s="21">
        <v>66</v>
      </c>
      <c r="B82" s="20" t="s">
        <v>212</v>
      </c>
      <c r="C82" s="32">
        <v>1</v>
      </c>
      <c r="E82" s="129">
        <v>137205.39414737062</v>
      </c>
      <c r="F82" s="129">
        <v>385844</v>
      </c>
      <c r="G82" s="129">
        <v>60410.391664802715</v>
      </c>
      <c r="H82" s="129">
        <f t="shared" si="393"/>
        <v>60410.391664802715</v>
      </c>
      <c r="I82" s="129">
        <f t="shared" si="394"/>
        <v>194487</v>
      </c>
      <c r="J82" s="129">
        <f t="shared" si="395"/>
        <v>127448.69583240135</v>
      </c>
      <c r="L82" s="129">
        <v>142007.58294252859</v>
      </c>
      <c r="M82" s="129">
        <v>385844</v>
      </c>
      <c r="N82" s="163" t="s">
        <v>8</v>
      </c>
      <c r="O82" s="129">
        <f t="shared" si="396"/>
        <v>142007.58294252859</v>
      </c>
      <c r="P82" s="129">
        <f t="shared" si="397"/>
        <v>263926</v>
      </c>
      <c r="Q82" s="129">
        <f t="shared" si="398"/>
        <v>202966.7914712643</v>
      </c>
      <c r="S82" s="129">
        <v>105169.27562664167</v>
      </c>
      <c r="T82" s="129">
        <v>331825.83999999997</v>
      </c>
      <c r="U82" s="129">
        <v>46305.155647780106</v>
      </c>
      <c r="V82" s="129">
        <f t="shared" si="399"/>
        <v>46305.155647780106</v>
      </c>
      <c r="W82" s="129">
        <f t="shared" si="400"/>
        <v>161100</v>
      </c>
      <c r="X82" s="129">
        <f t="shared" si="401"/>
        <v>103702.57782389005</v>
      </c>
      <c r="Z82" s="129">
        <v>228731.04</v>
      </c>
      <c r="AA82" s="129">
        <v>733103.6</v>
      </c>
      <c r="AB82" s="129">
        <v>100708.37082000001</v>
      </c>
      <c r="AC82" s="129">
        <f t="shared" si="402"/>
        <v>100708.37082000001</v>
      </c>
      <c r="AD82" s="129">
        <f t="shared" si="403"/>
        <v>354181</v>
      </c>
      <c r="AE82" s="129">
        <f t="shared" si="404"/>
        <v>227444.68541000001</v>
      </c>
      <c r="AG82" s="129">
        <v>147015.84</v>
      </c>
      <c r="AH82" s="129">
        <v>366551.8</v>
      </c>
      <c r="AI82" s="129">
        <v>64729.849219999996</v>
      </c>
      <c r="AJ82" s="129">
        <f t="shared" si="405"/>
        <v>64729.849219999996</v>
      </c>
      <c r="AK82" s="129">
        <f t="shared" si="406"/>
        <v>192766</v>
      </c>
      <c r="AL82" s="129">
        <f t="shared" si="407"/>
        <v>128747.92461</v>
      </c>
      <c r="AM82" s="123"/>
      <c r="AN82" s="129">
        <v>131207.27974228331</v>
      </c>
      <c r="AO82" s="129">
        <v>359220.76399999997</v>
      </c>
      <c r="AP82" s="129">
        <v>57769.471876529489</v>
      </c>
      <c r="AQ82" s="129">
        <f t="shared" si="408"/>
        <v>57769.471876529489</v>
      </c>
      <c r="AR82" s="129">
        <f t="shared" si="409"/>
        <v>182733</v>
      </c>
      <c r="AS82" s="129">
        <f t="shared" si="410"/>
        <v>120251.23593826474</v>
      </c>
      <c r="AT82" s="123"/>
      <c r="AU82" s="129">
        <v>158245.79718228334</v>
      </c>
      <c r="AV82" s="129">
        <v>409511.6709599999</v>
      </c>
      <c r="AW82" s="129">
        <v>69674.305784382843</v>
      </c>
      <c r="AX82" s="129">
        <f t="shared" si="411"/>
        <v>69674.305784382843</v>
      </c>
      <c r="AY82" s="129">
        <f t="shared" si="412"/>
        <v>212477</v>
      </c>
      <c r="AZ82" s="129">
        <f t="shared" si="413"/>
        <v>141075.65289219143</v>
      </c>
      <c r="BA82" s="123"/>
      <c r="BB82" s="129">
        <v>205392.95169982332</v>
      </c>
      <c r="BC82" s="129">
        <v>777089.81599999999</v>
      </c>
      <c r="BD82" s="129">
        <v>90432.805025501366</v>
      </c>
      <c r="BE82" s="129">
        <f t="shared" si="414"/>
        <v>90432.805025501366</v>
      </c>
      <c r="BF82" s="129">
        <f t="shared" si="415"/>
        <v>357639</v>
      </c>
      <c r="BG82" s="129">
        <f t="shared" si="416"/>
        <v>224035.90251275068</v>
      </c>
      <c r="BH82" s="123"/>
      <c r="BI82" s="129">
        <v>156331.53119508331</v>
      </c>
      <c r="BJ82" s="129">
        <v>380845.85399279994</v>
      </c>
      <c r="BK82" s="129">
        <v>68831.470422435217</v>
      </c>
      <c r="BL82" s="129">
        <f t="shared" si="417"/>
        <v>68831.470422435217</v>
      </c>
      <c r="BM82" s="129">
        <f t="shared" si="418"/>
        <v>202003</v>
      </c>
      <c r="BN82" s="129">
        <f t="shared" si="419"/>
        <v>135417.2352112176</v>
      </c>
      <c r="BO82" s="123"/>
      <c r="BP82" s="129">
        <v>167009.88600541159</v>
      </c>
      <c r="BQ82" s="129">
        <v>378127.12</v>
      </c>
      <c r="BR82" s="129">
        <v>73533.061059132684</v>
      </c>
      <c r="BS82" s="129">
        <f t="shared" si="420"/>
        <v>73533.061059132684</v>
      </c>
      <c r="BT82" s="129">
        <f t="shared" si="421"/>
        <v>206223</v>
      </c>
      <c r="BU82" s="129">
        <f t="shared" si="422"/>
        <v>139878.03052956634</v>
      </c>
      <c r="BW82" s="129">
        <v>183789.21400541166</v>
      </c>
      <c r="BX82" s="129">
        <v>434846.18799999997</v>
      </c>
      <c r="BY82" s="129">
        <v>80920.859349799372</v>
      </c>
      <c r="BZ82" s="129">
        <f t="shared" si="423"/>
        <v>80920.859349799372</v>
      </c>
      <c r="CA82" s="129">
        <f t="shared" si="424"/>
        <v>233185</v>
      </c>
      <c r="CB82" s="129">
        <f t="shared" si="425"/>
        <v>157052.92967489967</v>
      </c>
      <c r="CC82" s="123"/>
      <c r="CD82" s="129">
        <v>186284.62929600003</v>
      </c>
      <c r="CE82" s="129">
        <v>502716.52727049595</v>
      </c>
      <c r="CF82" s="129">
        <v>82019.569907118013</v>
      </c>
      <c r="CG82" s="129">
        <f t="shared" si="426"/>
        <v>82019.569907118013</v>
      </c>
      <c r="CH82" s="129">
        <f t="shared" si="427"/>
        <v>257007</v>
      </c>
      <c r="CI82" s="129">
        <f t="shared" si="428"/>
        <v>169513.28495355899</v>
      </c>
      <c r="CJ82" s="123"/>
      <c r="CK82" s="129">
        <v>199184.83199999999</v>
      </c>
      <c r="CL82" s="129">
        <v>424428.4</v>
      </c>
      <c r="CM82" s="129">
        <v>87699.421655999991</v>
      </c>
      <c r="CN82" s="129">
        <f t="shared" si="429"/>
        <v>87699.421655999991</v>
      </c>
      <c r="CO82" s="129">
        <f t="shared" si="430"/>
        <v>237104</v>
      </c>
      <c r="CP82" s="129">
        <f t="shared" si="431"/>
        <v>162401.71082799998</v>
      </c>
      <c r="CQ82" s="123"/>
      <c r="CR82" s="129">
        <v>216912.55679999996</v>
      </c>
      <c r="CS82" s="129">
        <v>462626.95600000006</v>
      </c>
      <c r="CT82" s="129">
        <v>95504.791154399994</v>
      </c>
      <c r="CU82" s="129">
        <f t="shared" si="432"/>
        <v>95504.791154399994</v>
      </c>
      <c r="CV82" s="129">
        <f t="shared" si="433"/>
        <v>258348</v>
      </c>
      <c r="CW82" s="129">
        <f t="shared" si="434"/>
        <v>176926.39557719999</v>
      </c>
      <c r="CX82" s="123"/>
      <c r="CY82" s="129">
        <v>175547.86560000002</v>
      </c>
      <c r="CZ82" s="129">
        <v>453374.41688000003</v>
      </c>
      <c r="DA82" s="129">
        <v>77292.262324800002</v>
      </c>
      <c r="DB82" s="129">
        <f t="shared" si="435"/>
        <v>77292.262324800002</v>
      </c>
      <c r="DC82" s="129">
        <f t="shared" si="436"/>
        <v>235405</v>
      </c>
      <c r="DD82" s="129">
        <f t="shared" si="437"/>
        <v>156348.63116240001</v>
      </c>
      <c r="DE82" s="123"/>
      <c r="DF82" s="165" t="s">
        <v>8</v>
      </c>
      <c r="DG82" s="165" t="s">
        <v>8</v>
      </c>
      <c r="DH82" s="163" t="s">
        <v>8</v>
      </c>
      <c r="DI82" s="165" t="s">
        <v>8</v>
      </c>
      <c r="DJ82" s="165" t="s">
        <v>8</v>
      </c>
      <c r="DK82" s="165" t="s">
        <v>8</v>
      </c>
      <c r="DL82" s="123"/>
      <c r="DM82" s="163" t="s">
        <v>8</v>
      </c>
      <c r="DN82" s="163" t="s">
        <v>8</v>
      </c>
      <c r="DO82" s="163" t="s">
        <v>8</v>
      </c>
      <c r="DP82" s="163" t="s">
        <v>8</v>
      </c>
      <c r="DQ82" s="163" t="s">
        <v>8</v>
      </c>
      <c r="DR82" s="163" t="s">
        <v>8</v>
      </c>
      <c r="DS82" s="123"/>
      <c r="DT82" s="129">
        <v>181623.49400541166</v>
      </c>
      <c r="DU82" s="129">
        <v>107889</v>
      </c>
      <c r="DV82" s="129">
        <v>79967.310881466037</v>
      </c>
      <c r="DW82" s="129">
        <f t="shared" si="440"/>
        <v>79967.310881466037</v>
      </c>
      <c r="DX82" s="129">
        <f t="shared" si="441"/>
        <v>123160</v>
      </c>
      <c r="DY82" s="129">
        <f t="shared" si="442"/>
        <v>101563.65544073301</v>
      </c>
      <c r="DZ82" s="123"/>
      <c r="EA82" s="129">
        <v>151347.73094228332</v>
      </c>
      <c r="EB82" s="129">
        <v>68877</v>
      </c>
      <c r="EC82" s="129">
        <v>66637.144702796155</v>
      </c>
      <c r="ED82" s="129">
        <f t="shared" si="443"/>
        <v>66637.144702796155</v>
      </c>
      <c r="EE82" s="129">
        <f t="shared" si="444"/>
        <v>95621</v>
      </c>
      <c r="EF82" s="129">
        <f t="shared" si="445"/>
        <v>81129.072351398077</v>
      </c>
      <c r="EG82" s="123"/>
      <c r="EH82" s="129">
        <v>151700.1</v>
      </c>
      <c r="EI82" s="129">
        <v>86785.02</v>
      </c>
      <c r="EJ82" s="129">
        <v>66792.289862499994</v>
      </c>
      <c r="EK82" s="129">
        <f t="shared" si="446"/>
        <v>66792.289862499994</v>
      </c>
      <c r="EL82" s="129">
        <f t="shared" si="447"/>
        <v>101759</v>
      </c>
      <c r="EM82" s="129">
        <f t="shared" si="448"/>
        <v>84275.64493124999</v>
      </c>
      <c r="EN82" s="123"/>
      <c r="EO82" s="129">
        <v>253891.66500000001</v>
      </c>
      <c r="EP82" s="129">
        <v>146666.6838</v>
      </c>
      <c r="EQ82" s="129">
        <v>111786.384335625</v>
      </c>
      <c r="ER82" s="129">
        <f t="shared" si="449"/>
        <v>111786.384335625</v>
      </c>
      <c r="ES82" s="129">
        <f t="shared" si="450"/>
        <v>170782</v>
      </c>
      <c r="ET82" s="129">
        <f t="shared" si="451"/>
        <v>141284.19216781249</v>
      </c>
      <c r="EU82" s="123"/>
      <c r="EV82" s="129">
        <v>240060.33180000001</v>
      </c>
      <c r="EW82" s="129">
        <v>142266.68328599998</v>
      </c>
      <c r="EX82" s="129">
        <v>105696.56358877501</v>
      </c>
      <c r="EY82" s="129">
        <f t="shared" si="452"/>
        <v>105696.56358877501</v>
      </c>
      <c r="EZ82" s="129">
        <f t="shared" si="453"/>
        <v>162675</v>
      </c>
      <c r="FA82" s="129">
        <f t="shared" si="454"/>
        <v>134185.7817943875</v>
      </c>
    </row>
    <row r="83" spans="1:157" x14ac:dyDescent="0.2">
      <c r="A83" s="21">
        <v>67</v>
      </c>
      <c r="B83" s="20" t="s">
        <v>309</v>
      </c>
      <c r="C83" s="32">
        <v>1</v>
      </c>
      <c r="E83" s="129">
        <v>235420.63723196802</v>
      </c>
      <c r="F83" s="129">
        <v>496787</v>
      </c>
      <c r="G83" s="129">
        <v>103653.74473459192</v>
      </c>
      <c r="H83" s="129">
        <f t="shared" si="393"/>
        <v>103653.74473459192</v>
      </c>
      <c r="I83" s="129">
        <f t="shared" si="394"/>
        <v>278620</v>
      </c>
      <c r="J83" s="129">
        <f t="shared" si="395"/>
        <v>191136.87236729596</v>
      </c>
      <c r="L83" s="129">
        <v>243660.3595350869</v>
      </c>
      <c r="M83" s="129">
        <v>496787</v>
      </c>
      <c r="N83" s="163" t="s">
        <v>8</v>
      </c>
      <c r="O83" s="129">
        <f t="shared" si="396"/>
        <v>243660.3595350869</v>
      </c>
      <c r="P83" s="129">
        <f t="shared" si="397"/>
        <v>370224</v>
      </c>
      <c r="Q83" s="129">
        <f t="shared" si="398"/>
        <v>306942.17976754345</v>
      </c>
      <c r="S83" s="129">
        <v>189028.0374905357</v>
      </c>
      <c r="T83" s="129">
        <v>427236.82</v>
      </c>
      <c r="U83" s="129">
        <v>83227.46967343711</v>
      </c>
      <c r="V83" s="129">
        <f t="shared" si="399"/>
        <v>83227.46967343711</v>
      </c>
      <c r="W83" s="129">
        <f t="shared" si="400"/>
        <v>233164</v>
      </c>
      <c r="X83" s="129">
        <f t="shared" si="401"/>
        <v>158195.73483671856</v>
      </c>
      <c r="Z83" s="129">
        <v>418180.95</v>
      </c>
      <c r="AA83" s="129">
        <v>943895.29999999993</v>
      </c>
      <c r="AB83" s="129">
        <v>184121.58744375</v>
      </c>
      <c r="AC83" s="129">
        <f t="shared" si="402"/>
        <v>184121.58744375</v>
      </c>
      <c r="AD83" s="129">
        <f t="shared" si="403"/>
        <v>515399</v>
      </c>
      <c r="AE83" s="129">
        <f t="shared" si="404"/>
        <v>349760.293721875</v>
      </c>
      <c r="AG83" s="129">
        <v>283632.45</v>
      </c>
      <c r="AH83" s="129">
        <v>471947.64999999997</v>
      </c>
      <c r="AI83" s="129">
        <v>124881.00413125</v>
      </c>
      <c r="AJ83" s="129">
        <f t="shared" si="405"/>
        <v>124881.00413125</v>
      </c>
      <c r="AK83" s="129">
        <f t="shared" si="406"/>
        <v>293487</v>
      </c>
      <c r="AL83" s="129">
        <f t="shared" si="407"/>
        <v>209184.00206562498</v>
      </c>
      <c r="AM83" s="123"/>
      <c r="AN83" s="129">
        <v>237328.2040050714</v>
      </c>
      <c r="AO83" s="129">
        <v>462508.69699999999</v>
      </c>
      <c r="AP83" s="129">
        <v>104493.63048839956</v>
      </c>
      <c r="AQ83" s="129">
        <f t="shared" si="408"/>
        <v>104493.63048839956</v>
      </c>
      <c r="AR83" s="129">
        <f t="shared" si="409"/>
        <v>268110</v>
      </c>
      <c r="AS83" s="129">
        <f t="shared" si="410"/>
        <v>186301.81524419977</v>
      </c>
      <c r="AT83" s="123"/>
      <c r="AU83" s="129">
        <v>255301.5307050714</v>
      </c>
      <c r="AV83" s="129">
        <v>527259.91457999998</v>
      </c>
      <c r="AW83" s="129">
        <v>112407.13645668706</v>
      </c>
      <c r="AX83" s="129">
        <f t="shared" si="411"/>
        <v>112407.13645668706</v>
      </c>
      <c r="AY83" s="129">
        <f t="shared" si="412"/>
        <v>298323</v>
      </c>
      <c r="AZ83" s="129">
        <f t="shared" si="413"/>
        <v>205365.06822834353</v>
      </c>
      <c r="BA83" s="123"/>
      <c r="BB83" s="129">
        <v>338214.2720099893</v>
      </c>
      <c r="BC83" s="129">
        <v>1000529.0179999999</v>
      </c>
      <c r="BD83" s="129">
        <v>148912.92551373155</v>
      </c>
      <c r="BE83" s="129">
        <f t="shared" si="414"/>
        <v>148912.92551373155</v>
      </c>
      <c r="BF83" s="129">
        <f t="shared" si="415"/>
        <v>495885</v>
      </c>
      <c r="BG83" s="129">
        <f t="shared" si="416"/>
        <v>322398.96275686577</v>
      </c>
      <c r="BH83" s="123"/>
      <c r="BI83" s="129">
        <v>252798.33488407137</v>
      </c>
      <c r="BJ83" s="129">
        <v>490351.72055939998</v>
      </c>
      <c r="BK83" s="129">
        <v>111305.00019666592</v>
      </c>
      <c r="BL83" s="129">
        <f t="shared" si="417"/>
        <v>111305.00019666592</v>
      </c>
      <c r="BM83" s="129">
        <f t="shared" si="418"/>
        <v>284818</v>
      </c>
      <c r="BN83" s="129">
        <f t="shared" si="419"/>
        <v>198061.50009833297</v>
      </c>
      <c r="BO83" s="123"/>
      <c r="BP83" s="129">
        <v>269612.2165079785</v>
      </c>
      <c r="BQ83" s="129">
        <v>486851.26</v>
      </c>
      <c r="BR83" s="129">
        <v>118708.01215999202</v>
      </c>
      <c r="BS83" s="129">
        <f t="shared" si="420"/>
        <v>118708.01215999202</v>
      </c>
      <c r="BT83" s="129">
        <f t="shared" si="421"/>
        <v>291724</v>
      </c>
      <c r="BU83" s="129">
        <f t="shared" si="422"/>
        <v>205216.006079996</v>
      </c>
      <c r="BW83" s="129">
        <v>291553.75650797854</v>
      </c>
      <c r="BX83" s="129">
        <v>559878.94900000002</v>
      </c>
      <c r="BY83" s="129">
        <v>128368.68937582537</v>
      </c>
      <c r="BZ83" s="129">
        <f t="shared" si="423"/>
        <v>128368.68937582537</v>
      </c>
      <c r="CA83" s="129">
        <f t="shared" si="424"/>
        <v>326600</v>
      </c>
      <c r="CB83" s="129">
        <f t="shared" si="425"/>
        <v>227484.34468791267</v>
      </c>
      <c r="CC83" s="123"/>
      <c r="CD83" s="129">
        <v>362675.77015499998</v>
      </c>
      <c r="CE83" s="129">
        <v>647264.27113840799</v>
      </c>
      <c r="CF83" s="129">
        <v>159683.11930116187</v>
      </c>
      <c r="CG83" s="129">
        <f t="shared" si="426"/>
        <v>159683.11930116187</v>
      </c>
      <c r="CH83" s="129">
        <f t="shared" si="427"/>
        <v>389874</v>
      </c>
      <c r="CI83" s="129">
        <f t="shared" si="428"/>
        <v>274778.55965058092</v>
      </c>
      <c r="CJ83" s="123"/>
      <c r="CK83" s="129">
        <v>379544.76</v>
      </c>
      <c r="CL83" s="129">
        <v>546465.70000000007</v>
      </c>
      <c r="CM83" s="129">
        <v>167110.394955</v>
      </c>
      <c r="CN83" s="129">
        <f t="shared" si="429"/>
        <v>167110.394955</v>
      </c>
      <c r="CO83" s="129">
        <f t="shared" si="430"/>
        <v>364374</v>
      </c>
      <c r="CP83" s="129">
        <f t="shared" si="431"/>
        <v>265742.19747750001</v>
      </c>
      <c r="CQ83" s="123"/>
      <c r="CR83" s="129">
        <v>402726.47400000005</v>
      </c>
      <c r="CS83" s="129">
        <v>595647.61300000013</v>
      </c>
      <c r="CT83" s="129">
        <v>177317.11044825002</v>
      </c>
      <c r="CU83" s="129">
        <f t="shared" si="432"/>
        <v>177317.11044825002</v>
      </c>
      <c r="CV83" s="129">
        <f t="shared" si="433"/>
        <v>391897</v>
      </c>
      <c r="CW83" s="129">
        <f t="shared" si="434"/>
        <v>284607.05522412504</v>
      </c>
      <c r="CX83" s="123"/>
      <c r="CY83" s="129">
        <v>348635.80800000002</v>
      </c>
      <c r="CZ83" s="129">
        <v>583734.66074000008</v>
      </c>
      <c r="DA83" s="129">
        <v>153501.44096400001</v>
      </c>
      <c r="DB83" s="129">
        <f t="shared" si="435"/>
        <v>153501.44096400001</v>
      </c>
      <c r="DC83" s="129">
        <f t="shared" si="436"/>
        <v>361957</v>
      </c>
      <c r="DD83" s="129">
        <f t="shared" si="437"/>
        <v>257729.220482</v>
      </c>
      <c r="DE83" s="123"/>
      <c r="DF83" s="129">
        <v>237800.76760507142</v>
      </c>
      <c r="DG83" s="129">
        <v>572059.9675252001</v>
      </c>
      <c r="DH83" s="129">
        <v>104701.69630344957</v>
      </c>
      <c r="DI83" s="129">
        <f>+IF(DF83="N/A","N/A",MIN(DF83:DH83))</f>
        <v>104701.69630344957</v>
      </c>
      <c r="DJ83" s="129">
        <f>+IF(DF83="N/A","N/A",ROUND(AVERAGE(DF83:DH83),0))</f>
        <v>304854</v>
      </c>
      <c r="DK83" s="129">
        <f t="shared" ref="DK83:DK84" si="455">+IF(DI83="N/A","N/A",AVERAGE(DI83:DJ83))</f>
        <v>204777.84815172479</v>
      </c>
      <c r="DL83" s="123"/>
      <c r="DM83" s="129">
        <v>323908.64640000003</v>
      </c>
      <c r="DN83" s="129">
        <v>663589.56232923211</v>
      </c>
      <c r="DO83" s="129">
        <v>142614.27777120002</v>
      </c>
      <c r="DP83" s="129">
        <f>+IF(DM83="N/A","N/A",MIN(DM83:DO83))</f>
        <v>142614.27777120002</v>
      </c>
      <c r="DQ83" s="129">
        <f>+IF(DM83="N/A","N/A",ROUND(AVERAGE(DM83:DO83),0))</f>
        <v>376704</v>
      </c>
      <c r="DR83" s="129">
        <f t="shared" ref="DR83:DR84" si="456">+IF(DP83="N/A","N/A",AVERAGE(DP83:DQ83))</f>
        <v>259659.13888560003</v>
      </c>
      <c r="DS83" s="123"/>
      <c r="DT83" s="129">
        <v>266093.93826797855</v>
      </c>
      <c r="DU83" s="129">
        <v>856030.5354047094</v>
      </c>
      <c r="DV83" s="129">
        <v>117158.94356990539</v>
      </c>
      <c r="DW83" s="129">
        <f t="shared" si="440"/>
        <v>117158.94356990539</v>
      </c>
      <c r="DX83" s="129">
        <f t="shared" si="441"/>
        <v>413094</v>
      </c>
      <c r="DY83" s="129">
        <f t="shared" si="442"/>
        <v>265126.47178495268</v>
      </c>
      <c r="DZ83" s="123"/>
      <c r="EA83" s="129">
        <v>224612.94808507143</v>
      </c>
      <c r="EB83" s="129">
        <v>572059.9675252001</v>
      </c>
      <c r="EC83" s="129">
        <v>98895.209267289567</v>
      </c>
      <c r="ED83" s="129">
        <f t="shared" si="443"/>
        <v>98895.209267289567</v>
      </c>
      <c r="EE83" s="129">
        <f t="shared" si="444"/>
        <v>298523</v>
      </c>
      <c r="EF83" s="129">
        <f t="shared" si="445"/>
        <v>198709.10463364478</v>
      </c>
      <c r="EG83" s="123"/>
      <c r="EH83" s="129">
        <v>353581.24032000004</v>
      </c>
      <c r="EI83" s="129">
        <v>720795.55908175209</v>
      </c>
      <c r="EJ83" s="129">
        <v>155678.87360256002</v>
      </c>
      <c r="EK83" s="129">
        <f t="shared" si="446"/>
        <v>155678.87360256002</v>
      </c>
      <c r="EL83" s="129">
        <f t="shared" si="447"/>
        <v>410019</v>
      </c>
      <c r="EM83" s="129">
        <f t="shared" si="448"/>
        <v>282848.93680128001</v>
      </c>
      <c r="EN83" s="123"/>
      <c r="EO83" s="129">
        <v>405261.00806400005</v>
      </c>
      <c r="EP83" s="129">
        <v>1218144.494848161</v>
      </c>
      <c r="EQ83" s="129">
        <v>178433.04467551204</v>
      </c>
      <c r="ER83" s="129">
        <f t="shared" si="449"/>
        <v>178433.04467551204</v>
      </c>
      <c r="ES83" s="129">
        <f t="shared" si="450"/>
        <v>600613</v>
      </c>
      <c r="ET83" s="129">
        <f t="shared" si="451"/>
        <v>389523.022337756</v>
      </c>
      <c r="EU83" s="123"/>
      <c r="EV83" s="129">
        <v>390840.12741888</v>
      </c>
      <c r="EW83" s="129">
        <v>1181600.1600027161</v>
      </c>
      <c r="EX83" s="129">
        <v>172083.65110147104</v>
      </c>
      <c r="EY83" s="129">
        <f t="shared" si="452"/>
        <v>172083.65110147104</v>
      </c>
      <c r="EZ83" s="129">
        <f t="shared" si="453"/>
        <v>581508</v>
      </c>
      <c r="FA83" s="129">
        <f t="shared" si="454"/>
        <v>376795.82555073552</v>
      </c>
    </row>
    <row r="84" spans="1:157" x14ac:dyDescent="0.2">
      <c r="A84" s="21">
        <v>68</v>
      </c>
      <c r="B84" s="20" t="s">
        <v>214</v>
      </c>
      <c r="C84" s="32">
        <v>1</v>
      </c>
      <c r="E84" s="129">
        <v>89168.288239920803</v>
      </c>
      <c r="F84" s="129">
        <v>285667</v>
      </c>
      <c r="G84" s="129">
        <v>39260.054242968457</v>
      </c>
      <c r="H84" s="129">
        <f t="shared" si="393"/>
        <v>39260.054242968457</v>
      </c>
      <c r="I84" s="129">
        <f t="shared" si="394"/>
        <v>138032</v>
      </c>
      <c r="J84" s="129">
        <f t="shared" si="395"/>
        <v>88646.027121484221</v>
      </c>
      <c r="L84" s="129">
        <v>92289.178328318027</v>
      </c>
      <c r="M84" s="129">
        <v>285667</v>
      </c>
      <c r="N84" s="163" t="s">
        <v>8</v>
      </c>
      <c r="O84" s="129">
        <f t="shared" si="396"/>
        <v>92289.178328318027</v>
      </c>
      <c r="P84" s="129">
        <f t="shared" si="397"/>
        <v>188978</v>
      </c>
      <c r="Q84" s="129">
        <f t="shared" si="398"/>
        <v>140633.58916415903</v>
      </c>
      <c r="S84" s="129">
        <v>71724.635460419813</v>
      </c>
      <c r="T84" s="129">
        <v>245673.62</v>
      </c>
      <c r="U84" s="129">
        <v>31579.75928792734</v>
      </c>
      <c r="V84" s="129">
        <f t="shared" si="399"/>
        <v>31579.75928792734</v>
      </c>
      <c r="W84" s="129">
        <f t="shared" si="400"/>
        <v>116326</v>
      </c>
      <c r="X84" s="129">
        <f t="shared" si="401"/>
        <v>73952.879643963664</v>
      </c>
      <c r="Z84" s="129">
        <v>165185.82</v>
      </c>
      <c r="AA84" s="129">
        <v>542767.29999999993</v>
      </c>
      <c r="AB84" s="129">
        <v>72729.939997499998</v>
      </c>
      <c r="AC84" s="129">
        <f t="shared" si="402"/>
        <v>72729.939997499998</v>
      </c>
      <c r="AD84" s="129">
        <f t="shared" si="403"/>
        <v>260228</v>
      </c>
      <c r="AE84" s="129">
        <f t="shared" si="404"/>
        <v>166478.96999874999</v>
      </c>
      <c r="AG84" s="129">
        <v>128339.22</v>
      </c>
      <c r="AH84" s="129">
        <v>271383.64999999997</v>
      </c>
      <c r="AI84" s="129">
        <v>56506.689072500005</v>
      </c>
      <c r="AJ84" s="129">
        <f t="shared" si="405"/>
        <v>56506.689072500005</v>
      </c>
      <c r="AK84" s="129">
        <f t="shared" si="406"/>
        <v>152077</v>
      </c>
      <c r="AL84" s="129">
        <f t="shared" si="407"/>
        <v>104291.84453625001</v>
      </c>
      <c r="AM84" s="123"/>
      <c r="AN84" s="164" t="s">
        <v>8</v>
      </c>
      <c r="AO84" s="164" t="s">
        <v>8</v>
      </c>
      <c r="AP84" s="164" t="s">
        <v>8</v>
      </c>
      <c r="AQ84" s="164" t="s">
        <v>8</v>
      </c>
      <c r="AR84" s="164" t="s">
        <v>8</v>
      </c>
      <c r="AS84" s="164" t="s">
        <v>8</v>
      </c>
      <c r="AT84" s="123"/>
      <c r="AU84" s="164" t="s">
        <v>8</v>
      </c>
      <c r="AV84" s="164" t="s">
        <v>8</v>
      </c>
      <c r="AW84" s="163" t="s">
        <v>8</v>
      </c>
      <c r="AX84" s="164" t="s">
        <v>8</v>
      </c>
      <c r="AY84" s="164" t="s">
        <v>8</v>
      </c>
      <c r="AZ84" s="164" t="s">
        <v>8</v>
      </c>
      <c r="BA84" s="123"/>
      <c r="BB84" s="129">
        <v>134998.44705304716</v>
      </c>
      <c r="BC84" s="129">
        <v>575333.33799999999</v>
      </c>
      <c r="BD84" s="129">
        <v>59438.691250397889</v>
      </c>
      <c r="BE84" s="129">
        <f t="shared" si="414"/>
        <v>59438.691250397889</v>
      </c>
      <c r="BF84" s="129">
        <f t="shared" si="415"/>
        <v>256590</v>
      </c>
      <c r="BG84" s="129">
        <f t="shared" si="416"/>
        <v>158014.34562519894</v>
      </c>
      <c r="BH84" s="123"/>
      <c r="BI84" s="164" t="s">
        <v>8</v>
      </c>
      <c r="BJ84" s="164" t="s">
        <v>8</v>
      </c>
      <c r="BK84" s="163" t="s">
        <v>8</v>
      </c>
      <c r="BL84" s="164" t="s">
        <v>8</v>
      </c>
      <c r="BM84" s="164" t="s">
        <v>8</v>
      </c>
      <c r="BN84" s="164" t="s">
        <v>8</v>
      </c>
      <c r="BO84" s="123"/>
      <c r="BP84" s="129">
        <v>97312.396022523579</v>
      </c>
      <c r="BQ84" s="129">
        <v>279953.65999999997</v>
      </c>
      <c r="BR84" s="129">
        <v>42845.837032083611</v>
      </c>
      <c r="BS84" s="129">
        <f t="shared" si="420"/>
        <v>42845.837032083611</v>
      </c>
      <c r="BT84" s="129">
        <f t="shared" si="421"/>
        <v>140037</v>
      </c>
      <c r="BU84" s="129">
        <f t="shared" si="422"/>
        <v>91441.418516041798</v>
      </c>
      <c r="BW84" s="129">
        <v>105852.02002252359</v>
      </c>
      <c r="BX84" s="129">
        <v>321946.70899999997</v>
      </c>
      <c r="BY84" s="129">
        <v>46605.762315750282</v>
      </c>
      <c r="BZ84" s="129">
        <f t="shared" si="423"/>
        <v>46605.762315750282</v>
      </c>
      <c r="CA84" s="129">
        <f t="shared" si="424"/>
        <v>158135</v>
      </c>
      <c r="CB84" s="129">
        <f t="shared" si="425"/>
        <v>102370.38115787515</v>
      </c>
      <c r="CC84" s="123"/>
      <c r="CD84" s="164" t="s">
        <v>8</v>
      </c>
      <c r="CE84" s="164" t="s">
        <v>8</v>
      </c>
      <c r="CF84" s="163" t="s">
        <v>8</v>
      </c>
      <c r="CG84" s="164" t="s">
        <v>8</v>
      </c>
      <c r="CH84" s="164" t="s">
        <v>8</v>
      </c>
      <c r="CI84" s="164" t="s">
        <v>8</v>
      </c>
      <c r="CJ84" s="123"/>
      <c r="CK84" s="129">
        <v>150148.65600000002</v>
      </c>
      <c r="CL84" s="129">
        <v>314233.7</v>
      </c>
      <c r="CM84" s="129">
        <v>66109.201998000004</v>
      </c>
      <c r="CN84" s="129">
        <f t="shared" si="429"/>
        <v>66109.201998000004</v>
      </c>
      <c r="CO84" s="129">
        <f t="shared" si="430"/>
        <v>176831</v>
      </c>
      <c r="CP84" s="129">
        <f t="shared" si="431"/>
        <v>121470.100999</v>
      </c>
      <c r="CQ84" s="123"/>
      <c r="CR84" s="129">
        <v>159170.95439999999</v>
      </c>
      <c r="CS84" s="129">
        <v>342514.73300000007</v>
      </c>
      <c r="CT84" s="129">
        <v>70081.644797700006</v>
      </c>
      <c r="CU84" s="129">
        <f t="shared" si="432"/>
        <v>70081.644797700006</v>
      </c>
      <c r="CV84" s="129">
        <f t="shared" si="433"/>
        <v>190589</v>
      </c>
      <c r="CW84" s="129">
        <f t="shared" si="434"/>
        <v>130335.32239885</v>
      </c>
      <c r="CX84" s="123"/>
      <c r="CY84" s="129">
        <v>138118.92480000001</v>
      </c>
      <c r="CZ84" s="129">
        <v>335664.43834000005</v>
      </c>
      <c r="DA84" s="129">
        <v>60812.611598400006</v>
      </c>
      <c r="DB84" s="129">
        <f t="shared" si="435"/>
        <v>60812.611598400006</v>
      </c>
      <c r="DC84" s="129">
        <f t="shared" si="436"/>
        <v>178199</v>
      </c>
      <c r="DD84" s="129">
        <f t="shared" si="437"/>
        <v>119505.8057992</v>
      </c>
      <c r="DE84" s="123"/>
      <c r="DF84" s="129">
        <v>85319.202488839626</v>
      </c>
      <c r="DG84" s="129">
        <v>328951.14957320003</v>
      </c>
      <c r="DH84" s="129">
        <v>37565.33386248201</v>
      </c>
      <c r="DI84" s="129">
        <f>+IF(DF84="N/A","N/A",MIN(DF84:DH84))</f>
        <v>37565.33386248201</v>
      </c>
      <c r="DJ84" s="129">
        <f>+IF(DF84="N/A","N/A",ROUND(AVERAGE(DF84:DH84),0))</f>
        <v>150612</v>
      </c>
      <c r="DK84" s="129">
        <f t="shared" si="455"/>
        <v>94088.666931241009</v>
      </c>
      <c r="DL84" s="123"/>
      <c r="DM84" s="129">
        <v>128495.13984</v>
      </c>
      <c r="DN84" s="129">
        <v>381583.33350491204</v>
      </c>
      <c r="DO84" s="129">
        <v>56575.339278719999</v>
      </c>
      <c r="DP84" s="129">
        <f>+IF(DM84="N/A","N/A",MIN(DM84:DO84))</f>
        <v>56575.339278719999</v>
      </c>
      <c r="DQ84" s="129">
        <f>+IF(DM84="N/A","N/A",ROUND(AVERAGE(DM84:DO84),0))</f>
        <v>188885</v>
      </c>
      <c r="DR84" s="129">
        <f t="shared" si="456"/>
        <v>122730.16963936</v>
      </c>
      <c r="DS84" s="123"/>
      <c r="DT84" s="129">
        <v>95943.085878523591</v>
      </c>
      <c r="DU84" s="129">
        <v>492242.50022133655</v>
      </c>
      <c r="DV84" s="129">
        <v>42242.941186598284</v>
      </c>
      <c r="DW84" s="129">
        <f t="shared" si="440"/>
        <v>42242.941186598284</v>
      </c>
      <c r="DX84" s="129">
        <f t="shared" si="441"/>
        <v>210143</v>
      </c>
      <c r="DY84" s="129">
        <f t="shared" si="442"/>
        <v>126192.97059329913</v>
      </c>
      <c r="DZ84" s="123"/>
      <c r="EA84" s="164" t="s">
        <v>8</v>
      </c>
      <c r="EB84" s="164" t="s">
        <v>8</v>
      </c>
      <c r="EC84" s="163" t="s">
        <v>8</v>
      </c>
      <c r="ED84" s="164" t="s">
        <v>8</v>
      </c>
      <c r="EE84" s="164" t="s">
        <v>8</v>
      </c>
      <c r="EF84" s="164" t="s">
        <v>8</v>
      </c>
      <c r="EG84" s="123"/>
      <c r="EH84" s="129">
        <v>140043.68179200002</v>
      </c>
      <c r="EI84" s="129">
        <v>148789</v>
      </c>
      <c r="EJ84" s="129">
        <v>61660.066062336002</v>
      </c>
      <c r="EK84" s="129">
        <f t="shared" ref="EK84:EK85" si="457">+IF(EH84="N/A","N/A",MIN(EH84:EJ84))</f>
        <v>61660.066062336002</v>
      </c>
      <c r="EL84" s="129">
        <f t="shared" ref="EL84:EL85" si="458">+IF(EH84="N/A","N/A",ROUND(AVERAGE(EH84:EJ84),0))</f>
        <v>116831</v>
      </c>
      <c r="EM84" s="129">
        <f t="shared" ref="EM84:EM85" si="459">+IF(EK84="N/A","N/A",AVERAGE(EK84:EL84))</f>
        <v>89245.533031168001</v>
      </c>
      <c r="EN84" s="123"/>
      <c r="EO84" s="129">
        <v>160157.39235840004</v>
      </c>
      <c r="EP84" s="129">
        <v>251453.41</v>
      </c>
      <c r="EQ84" s="129">
        <v>70515.965210467213</v>
      </c>
      <c r="ER84" s="129">
        <f t="shared" ref="ER84:ER86" si="460">+IF(EO84="N/A","N/A",MIN(EO84:EQ84))</f>
        <v>70515.965210467213</v>
      </c>
      <c r="ES84" s="129">
        <f t="shared" ref="ES84:ES86" si="461">+IF(EO84="N/A","N/A",ROUND(AVERAGE(EO84:EQ84),0))</f>
        <v>160709</v>
      </c>
      <c r="ET84" s="129">
        <f t="shared" ref="ET84:ET86" si="462">+IF(ER84="N/A","N/A",AVERAGE(ER84:ES84))</f>
        <v>115612.48260523361</v>
      </c>
      <c r="EU84" s="123"/>
      <c r="EV84" s="129">
        <v>154544.80096972804</v>
      </c>
      <c r="EW84" s="129">
        <v>243909.8077</v>
      </c>
      <c r="EX84" s="129">
        <v>68044.787993629841</v>
      </c>
      <c r="EY84" s="129">
        <f t="shared" ref="EY84:EY85" si="463">+IF(EV84="N/A","N/A",MIN(EV84:EX84))</f>
        <v>68044.787993629841</v>
      </c>
      <c r="EZ84" s="129">
        <f t="shared" ref="EZ84:EZ85" si="464">+IF(EV84="N/A","N/A",ROUND(AVERAGE(EV84:EX84),0))</f>
        <v>155500</v>
      </c>
      <c r="FA84" s="129">
        <f t="shared" ref="FA84:FA85" si="465">+IF(EY84="N/A","N/A",AVERAGE(EY84:EZ84))</f>
        <v>111772.39399681492</v>
      </c>
    </row>
    <row r="85" spans="1:157" x14ac:dyDescent="0.2">
      <c r="A85" s="21">
        <v>69</v>
      </c>
      <c r="B85" s="20" t="s">
        <v>215</v>
      </c>
      <c r="C85" s="32">
        <v>1</v>
      </c>
      <c r="E85" s="164" t="s">
        <v>8</v>
      </c>
      <c r="F85" s="164" t="s">
        <v>8</v>
      </c>
      <c r="G85" s="164" t="s">
        <v>8</v>
      </c>
      <c r="H85" s="164" t="s">
        <v>8</v>
      </c>
      <c r="I85" s="164" t="s">
        <v>8</v>
      </c>
      <c r="J85" s="164" t="s">
        <v>8</v>
      </c>
      <c r="L85" s="163" t="s">
        <v>8</v>
      </c>
      <c r="M85" s="163" t="s">
        <v>8</v>
      </c>
      <c r="N85" s="163" t="s">
        <v>8</v>
      </c>
      <c r="O85" s="163" t="s">
        <v>8</v>
      </c>
      <c r="P85" s="163" t="s">
        <v>8</v>
      </c>
      <c r="Q85" s="163" t="s">
        <v>8</v>
      </c>
      <c r="S85" s="129">
        <v>92981.676701516728</v>
      </c>
      <c r="T85" s="129">
        <v>216898</v>
      </c>
      <c r="U85" s="129">
        <v>40939.057404371968</v>
      </c>
      <c r="V85" s="129">
        <f t="shared" si="399"/>
        <v>40939.057404371968</v>
      </c>
      <c r="W85" s="129">
        <f t="shared" si="400"/>
        <v>116940</v>
      </c>
      <c r="X85" s="129">
        <f t="shared" si="401"/>
        <v>78939.528702185984</v>
      </c>
      <c r="Z85" s="129">
        <v>264764.09999999998</v>
      </c>
      <c r="AA85" s="129">
        <v>385676</v>
      </c>
      <c r="AB85" s="129">
        <v>116573.4268625</v>
      </c>
      <c r="AC85" s="129">
        <f t="shared" si="402"/>
        <v>116573.4268625</v>
      </c>
      <c r="AD85" s="129">
        <f t="shared" si="403"/>
        <v>255671</v>
      </c>
      <c r="AE85" s="129">
        <f t="shared" si="404"/>
        <v>186122.21343125001</v>
      </c>
      <c r="AG85" s="129">
        <v>187300.8</v>
      </c>
      <c r="AH85" s="129">
        <v>237898</v>
      </c>
      <c r="AI85" s="129">
        <v>82466.981400000004</v>
      </c>
      <c r="AJ85" s="129">
        <f t="shared" si="405"/>
        <v>82466.981400000004</v>
      </c>
      <c r="AK85" s="129">
        <f t="shared" si="406"/>
        <v>169222</v>
      </c>
      <c r="AL85" s="129">
        <f t="shared" si="407"/>
        <v>125844.49069999999</v>
      </c>
      <c r="AM85" s="123"/>
      <c r="AN85" s="164" t="s">
        <v>8</v>
      </c>
      <c r="AO85" s="164" t="s">
        <v>8</v>
      </c>
      <c r="AP85" s="164" t="s">
        <v>8</v>
      </c>
      <c r="AQ85" s="164" t="s">
        <v>8</v>
      </c>
      <c r="AR85" s="164" t="s">
        <v>8</v>
      </c>
      <c r="AS85" s="164" t="s">
        <v>8</v>
      </c>
      <c r="AT85" s="123"/>
      <c r="AU85" s="164" t="s">
        <v>8</v>
      </c>
      <c r="AV85" s="164" t="s">
        <v>8</v>
      </c>
      <c r="AW85" s="163" t="s">
        <v>8</v>
      </c>
      <c r="AX85" s="164" t="s">
        <v>8</v>
      </c>
      <c r="AY85" s="164" t="s">
        <v>8</v>
      </c>
      <c r="AZ85" s="164" t="s">
        <v>8</v>
      </c>
      <c r="BA85" s="123"/>
      <c r="BB85" s="129">
        <v>183329.83424249123</v>
      </c>
      <c r="BC85" s="129">
        <v>408816.56</v>
      </c>
      <c r="BD85" s="129">
        <v>80718.598268350193</v>
      </c>
      <c r="BE85" s="129">
        <f t="shared" si="414"/>
        <v>80718.598268350193</v>
      </c>
      <c r="BF85" s="129">
        <f t="shared" si="415"/>
        <v>224288</v>
      </c>
      <c r="BG85" s="129">
        <f t="shared" si="416"/>
        <v>152503.29913417509</v>
      </c>
      <c r="BH85" s="123"/>
      <c r="BI85" s="164" t="s">
        <v>8</v>
      </c>
      <c r="BJ85" s="164" t="s">
        <v>8</v>
      </c>
      <c r="BK85" s="163" t="s">
        <v>8</v>
      </c>
      <c r="BL85" s="164" t="s">
        <v>8</v>
      </c>
      <c r="BM85" s="164" t="s">
        <v>8</v>
      </c>
      <c r="BN85" s="164" t="s">
        <v>8</v>
      </c>
      <c r="BO85" s="123"/>
      <c r="BP85" s="164" t="s">
        <v>8</v>
      </c>
      <c r="BQ85" s="164" t="s">
        <v>8</v>
      </c>
      <c r="BR85" s="163" t="s">
        <v>8</v>
      </c>
      <c r="BS85" s="164" t="s">
        <v>8</v>
      </c>
      <c r="BT85" s="164" t="s">
        <v>8</v>
      </c>
      <c r="BU85" s="164" t="s">
        <v>8</v>
      </c>
      <c r="BW85" s="129">
        <v>158037.01274324561</v>
      </c>
      <c r="BX85" s="129">
        <v>496899</v>
      </c>
      <c r="BY85" s="129">
        <v>69582.379735744849</v>
      </c>
      <c r="BZ85" s="129">
        <f t="shared" si="423"/>
        <v>69582.379735744849</v>
      </c>
      <c r="CA85" s="129">
        <f t="shared" si="424"/>
        <v>241506</v>
      </c>
      <c r="CB85" s="129">
        <f t="shared" si="425"/>
        <v>155544.18986787242</v>
      </c>
      <c r="CC85" s="123"/>
      <c r="CD85" s="164" t="s">
        <v>8</v>
      </c>
      <c r="CE85" s="164" t="s">
        <v>8</v>
      </c>
      <c r="CF85" s="163" t="s">
        <v>8</v>
      </c>
      <c r="CG85" s="164" t="s">
        <v>8</v>
      </c>
      <c r="CH85" s="164" t="s">
        <v>8</v>
      </c>
      <c r="CI85" s="164" t="s">
        <v>8</v>
      </c>
      <c r="CJ85" s="123"/>
      <c r="CK85" s="164" t="s">
        <v>8</v>
      </c>
      <c r="CL85" s="164" t="s">
        <v>8</v>
      </c>
      <c r="CM85" s="163" t="s">
        <v>8</v>
      </c>
      <c r="CN85" s="164" t="s">
        <v>8</v>
      </c>
      <c r="CO85" s="164" t="s">
        <v>8</v>
      </c>
      <c r="CP85" s="164" t="s">
        <v>8</v>
      </c>
      <c r="CQ85" s="123"/>
      <c r="CR85" s="164" t="s">
        <v>8</v>
      </c>
      <c r="CS85" s="164" t="s">
        <v>8</v>
      </c>
      <c r="CT85" s="163" t="s">
        <v>8</v>
      </c>
      <c r="CU85" s="164" t="s">
        <v>8</v>
      </c>
      <c r="CV85" s="164" t="s">
        <v>8</v>
      </c>
      <c r="CW85" s="164" t="s">
        <v>8</v>
      </c>
      <c r="CX85" s="123"/>
      <c r="CY85" s="129">
        <v>267976.5</v>
      </c>
      <c r="CZ85" s="129">
        <v>367894</v>
      </c>
      <c r="DA85" s="129">
        <v>117987.81981250001</v>
      </c>
      <c r="DB85" s="129">
        <f t="shared" si="435"/>
        <v>117987.81981250001</v>
      </c>
      <c r="DC85" s="129">
        <f t="shared" si="436"/>
        <v>251286</v>
      </c>
      <c r="DD85" s="129">
        <f t="shared" si="437"/>
        <v>184636.90990625002</v>
      </c>
      <c r="DE85" s="123"/>
      <c r="DF85" s="164" t="s">
        <v>8</v>
      </c>
      <c r="DG85" s="164" t="s">
        <v>8</v>
      </c>
      <c r="DH85" s="163" t="s">
        <v>8</v>
      </c>
      <c r="DI85" s="164" t="s">
        <v>8</v>
      </c>
      <c r="DJ85" s="164" t="s">
        <v>8</v>
      </c>
      <c r="DK85" s="164" t="s">
        <v>8</v>
      </c>
      <c r="DL85" s="123"/>
      <c r="DM85" s="165" t="s">
        <v>8</v>
      </c>
      <c r="DN85" s="165" t="s">
        <v>8</v>
      </c>
      <c r="DO85" s="163" t="s">
        <v>8</v>
      </c>
      <c r="DP85" s="165" t="s">
        <v>8</v>
      </c>
      <c r="DQ85" s="165" t="s">
        <v>8</v>
      </c>
      <c r="DR85" s="165" t="s">
        <v>8</v>
      </c>
      <c r="DS85" s="123"/>
      <c r="DT85" s="129">
        <v>139451.4127432456</v>
      </c>
      <c r="DU85" s="129">
        <v>97889</v>
      </c>
      <c r="DV85" s="129">
        <v>61399.294935744852</v>
      </c>
      <c r="DW85" s="129">
        <f t="shared" si="440"/>
        <v>61399.294935744852</v>
      </c>
      <c r="DX85" s="129">
        <f t="shared" si="441"/>
        <v>99580</v>
      </c>
      <c r="DY85" s="129">
        <f t="shared" si="442"/>
        <v>80489.647467872419</v>
      </c>
      <c r="DZ85" s="123"/>
      <c r="EA85" s="164" t="s">
        <v>8</v>
      </c>
      <c r="EB85" s="164" t="s">
        <v>8</v>
      </c>
      <c r="EC85" s="163" t="s">
        <v>8</v>
      </c>
      <c r="ED85" s="164" t="s">
        <v>8</v>
      </c>
      <c r="EE85" s="164" t="s">
        <v>8</v>
      </c>
      <c r="EF85" s="164" t="s">
        <v>8</v>
      </c>
      <c r="EG85" s="123"/>
      <c r="EH85" s="129">
        <v>199469.7</v>
      </c>
      <c r="EI85" s="129">
        <v>121883</v>
      </c>
      <c r="EJ85" s="129">
        <v>87824.8466625</v>
      </c>
      <c r="EK85" s="129">
        <f t="shared" si="457"/>
        <v>87824.8466625</v>
      </c>
      <c r="EL85" s="129">
        <f t="shared" si="458"/>
        <v>136393</v>
      </c>
      <c r="EM85" s="129">
        <f t="shared" si="459"/>
        <v>112108.92333125</v>
      </c>
      <c r="EN85" s="123"/>
      <c r="EO85" s="129">
        <v>284531.22000000003</v>
      </c>
      <c r="EP85" s="129">
        <v>205982.27</v>
      </c>
      <c r="EQ85" s="129">
        <v>125276.7250725</v>
      </c>
      <c r="ER85" s="129">
        <f t="shared" si="460"/>
        <v>125276.7250725</v>
      </c>
      <c r="ES85" s="129">
        <f t="shared" si="461"/>
        <v>205263</v>
      </c>
      <c r="ET85" s="129">
        <f t="shared" si="462"/>
        <v>165269.86253625</v>
      </c>
      <c r="EU85" s="123"/>
      <c r="EV85" s="129">
        <v>268968.72240000003</v>
      </c>
      <c r="EW85" s="129">
        <v>199802.80189999999</v>
      </c>
      <c r="EX85" s="129">
        <v>118424.6870667</v>
      </c>
      <c r="EY85" s="129">
        <f t="shared" si="463"/>
        <v>118424.6870667</v>
      </c>
      <c r="EZ85" s="129">
        <f t="shared" si="464"/>
        <v>195732</v>
      </c>
      <c r="FA85" s="129">
        <f t="shared" si="465"/>
        <v>157078.34353335001</v>
      </c>
    </row>
    <row r="86" spans="1:157" x14ac:dyDescent="0.2">
      <c r="A86" s="21">
        <v>70</v>
      </c>
      <c r="B86" s="20" t="s">
        <v>216</v>
      </c>
      <c r="C86" s="32">
        <v>1</v>
      </c>
      <c r="E86" s="129">
        <v>135296.44338472802</v>
      </c>
      <c r="F86" s="129">
        <v>295665</v>
      </c>
      <c r="G86" s="129">
        <v>59569.896551934209</v>
      </c>
      <c r="H86" s="129">
        <f>+IF(E86="N/A","N/A",MIN(E86:G86))</f>
        <v>59569.896551934209</v>
      </c>
      <c r="I86" s="129">
        <f>+IF(E86="N/A","N/A",ROUND(AVERAGE(E86:G86),0))</f>
        <v>163510</v>
      </c>
      <c r="J86" s="129">
        <f t="shared" ref="J86:J88" si="466">+IF(H86="N/A","N/A",AVERAGE(H86:I86))</f>
        <v>111539.94827596711</v>
      </c>
      <c r="L86" s="129">
        <v>140031.81890319349</v>
      </c>
      <c r="M86" s="129">
        <v>295665</v>
      </c>
      <c r="N86" s="163" t="s">
        <v>8</v>
      </c>
      <c r="O86" s="129">
        <f>+IF(L86="N/A","N/A",MIN(L86:N86))</f>
        <v>140031.81890319349</v>
      </c>
      <c r="P86" s="129">
        <f>+IF(L86="N/A","N/A",ROUND(AVERAGE(L86:N86),0))</f>
        <v>217848</v>
      </c>
      <c r="Q86" s="129">
        <f t="shared" ref="Q86:Q88" si="467">+IF(O86="N/A","N/A",AVERAGE(O86:P86))</f>
        <v>178939.90945159673</v>
      </c>
      <c r="S86" s="129">
        <v>107586.0335695133</v>
      </c>
      <c r="T86" s="129">
        <v>254271.9</v>
      </c>
      <c r="U86" s="129">
        <v>47369.23403037696</v>
      </c>
      <c r="V86" s="129">
        <f t="shared" si="399"/>
        <v>47369.23403037696</v>
      </c>
      <c r="W86" s="129">
        <f t="shared" si="400"/>
        <v>136409</v>
      </c>
      <c r="X86" s="129">
        <f t="shared" si="401"/>
        <v>91889.117015188473</v>
      </c>
      <c r="Z86" s="129">
        <v>181304.32500000001</v>
      </c>
      <c r="AA86" s="129">
        <v>561763.5</v>
      </c>
      <c r="AB86" s="129">
        <v>79826.783428124996</v>
      </c>
      <c r="AC86" s="129">
        <f t="shared" si="402"/>
        <v>79826.783428124996</v>
      </c>
      <c r="AD86" s="129">
        <f t="shared" si="403"/>
        <v>274298</v>
      </c>
      <c r="AE86" s="129">
        <f t="shared" si="404"/>
        <v>177062.39171406248</v>
      </c>
      <c r="AG86" s="129">
        <v>144154.57500000001</v>
      </c>
      <c r="AH86" s="129">
        <v>280881.75</v>
      </c>
      <c r="AI86" s="129">
        <v>63470.058084374999</v>
      </c>
      <c r="AJ86" s="129">
        <f t="shared" si="405"/>
        <v>63470.058084374999</v>
      </c>
      <c r="AK86" s="129">
        <f t="shared" si="406"/>
        <v>162835</v>
      </c>
      <c r="AL86" s="129">
        <f t="shared" si="407"/>
        <v>113152.5290421875</v>
      </c>
      <c r="AM86" s="123"/>
      <c r="AN86" s="129">
        <v>134479.50516275663</v>
      </c>
      <c r="AO86" s="129">
        <v>275264.11499999999</v>
      </c>
      <c r="AP86" s="129">
        <v>59210.205460618723</v>
      </c>
      <c r="AQ86" s="129">
        <f>+IF(AN86="N/A","N/A",MIN(AN86:AP86))</f>
        <v>59210.205460618723</v>
      </c>
      <c r="AR86" s="129">
        <f>+IF(AN86="N/A","N/A",ROUND(AVERAGE(AN86:AP86),0))</f>
        <v>156318</v>
      </c>
      <c r="AS86" s="129">
        <f t="shared" ref="AS86:AS88" si="468">+IF(AQ86="N/A","N/A",AVERAGE(AQ86:AR86))</f>
        <v>107764.10273030936</v>
      </c>
      <c r="AT86" s="123"/>
      <c r="AU86" s="129">
        <v>136542.55461275665</v>
      </c>
      <c r="AV86" s="129">
        <v>313801.09109999996</v>
      </c>
      <c r="AW86" s="129">
        <v>60118.548941374975</v>
      </c>
      <c r="AX86" s="129">
        <f>+IF(AU86="N/A","N/A",MIN(AU86:AW86))</f>
        <v>60118.548941374975</v>
      </c>
      <c r="AY86" s="129">
        <f>+IF(AU86="N/A","N/A",ROUND(AVERAGE(AU86:AW86),0))</f>
        <v>170154</v>
      </c>
      <c r="AZ86" s="129">
        <f t="shared" ref="AZ86:AZ88" si="469">+IF(AX86="N/A","N/A",AVERAGE(AX86:AY86))</f>
        <v>115136.27447068749</v>
      </c>
      <c r="BA86" s="123"/>
      <c r="BB86" s="129">
        <v>185123.19731166464</v>
      </c>
      <c r="BC86" s="129">
        <v>595469.31000000006</v>
      </c>
      <c r="BD86" s="129">
        <v>81508.20108301501</v>
      </c>
      <c r="BE86" s="129">
        <f t="shared" si="414"/>
        <v>81508.20108301501</v>
      </c>
      <c r="BF86" s="129">
        <f t="shared" si="415"/>
        <v>287367</v>
      </c>
      <c r="BG86" s="129">
        <f t="shared" si="416"/>
        <v>184437.60054150751</v>
      </c>
      <c r="BH86" s="123"/>
      <c r="BI86" s="129">
        <v>135242.83345925662</v>
      </c>
      <c r="BJ86" s="129">
        <v>291835.014723</v>
      </c>
      <c r="BK86" s="129">
        <v>59546.292548498539</v>
      </c>
      <c r="BL86" s="129">
        <f>+IF(BI86="N/A","N/A",MIN(BI86:BK86))</f>
        <v>59546.292548498539</v>
      </c>
      <c r="BM86" s="129">
        <f>+IF(BI86="N/A","N/A",ROUND(AVERAGE(BI86:BK86),0))</f>
        <v>162208</v>
      </c>
      <c r="BN86" s="129">
        <f t="shared" ref="BN86:BN88" si="470">+IF(BL86="N/A","N/A",AVERAGE(BL86:BM86))</f>
        <v>110877.14627424927</v>
      </c>
      <c r="BO86" s="123"/>
      <c r="BP86" s="129">
        <v>142515.91771683231</v>
      </c>
      <c r="BQ86" s="129">
        <v>289751.7</v>
      </c>
      <c r="BR86" s="129">
        <v>62748.57093807363</v>
      </c>
      <c r="BS86" s="129">
        <f>+IF(BP86="N/A","N/A",MIN(BP86:BR86))</f>
        <v>62748.57093807363</v>
      </c>
      <c r="BT86" s="129">
        <f>+IF(BP86="N/A","N/A",ROUND(AVERAGE(BP86:BR86),0))</f>
        <v>165005</v>
      </c>
      <c r="BU86" s="129">
        <f t="shared" ref="BU86:BU88" si="471">+IF(BS86="N/A","N/A",AVERAGE(BS86:BT86))</f>
        <v>113876.78546903681</v>
      </c>
      <c r="BW86" s="129">
        <v>153908.5077168323</v>
      </c>
      <c r="BX86" s="129">
        <v>333214.45500000002</v>
      </c>
      <c r="BY86" s="129">
        <v>67764.633376823622</v>
      </c>
      <c r="BZ86" s="129">
        <f t="shared" si="423"/>
        <v>67764.633376823622</v>
      </c>
      <c r="CA86" s="129">
        <f t="shared" si="424"/>
        <v>184963</v>
      </c>
      <c r="CB86" s="129">
        <f t="shared" si="425"/>
        <v>126363.81668841181</v>
      </c>
      <c r="CC86" s="123"/>
      <c r="CD86" s="129">
        <v>152484.66344249999</v>
      </c>
      <c r="CE86" s="129">
        <v>385222.21943436004</v>
      </c>
      <c r="CF86" s="129">
        <v>67137.726608204059</v>
      </c>
      <c r="CG86" s="129">
        <f>+IF(CD86="N/A","N/A",MIN(CD86:CF86))</f>
        <v>67137.726608204059</v>
      </c>
      <c r="CH86" s="129">
        <f>+IF(CD86="N/A","N/A",ROUND(AVERAGE(CD86:CF86),0))</f>
        <v>201615</v>
      </c>
      <c r="CI86" s="129">
        <f t="shared" ref="CI86:CI88" si="472">+IF(CG86="N/A","N/A",AVERAGE(CG86:CH86))</f>
        <v>134376.36330410204</v>
      </c>
      <c r="CJ86" s="123"/>
      <c r="CK86" s="129">
        <v>161243.46</v>
      </c>
      <c r="CL86" s="129">
        <v>325231.5</v>
      </c>
      <c r="CM86" s="129">
        <v>70994.151742499991</v>
      </c>
      <c r="CN86" s="129">
        <f>+IF(CK86="N/A","N/A",MIN(CK86:CM86))</f>
        <v>70994.151742499991</v>
      </c>
      <c r="CO86" s="129">
        <f>+IF(CK86="N/A","N/A",ROUND(AVERAGE(CK86:CM86),0))</f>
        <v>185823</v>
      </c>
      <c r="CP86" s="129">
        <f t="shared" ref="CP86:CP88" si="473">+IF(CN86="N/A","N/A",AVERAGE(CN86:CO86))</f>
        <v>128408.57587125</v>
      </c>
      <c r="CQ86" s="123"/>
      <c r="CR86" s="129">
        <v>173279.97899999999</v>
      </c>
      <c r="CS86" s="129">
        <v>354502.33500000002</v>
      </c>
      <c r="CT86" s="129">
        <v>76293.730753874988</v>
      </c>
      <c r="CU86" s="129">
        <f>+IF(CR86="N/A","N/A",MIN(CR86:CT86))</f>
        <v>76293.730753874988</v>
      </c>
      <c r="CV86" s="129">
        <f>+IF(CR86="N/A","N/A",ROUND(AVERAGE(CR86:CT86),0))</f>
        <v>201359</v>
      </c>
      <c r="CW86" s="129">
        <f t="shared" ref="CW86:CW88" si="474">+IF(CU86="N/A","N/A",AVERAGE(CU86:CV86))</f>
        <v>138826.36537693749</v>
      </c>
      <c r="CX86" s="123"/>
      <c r="CY86" s="129">
        <v>145194.76800000001</v>
      </c>
      <c r="CZ86" s="129">
        <v>347412.28830000001</v>
      </c>
      <c r="DA86" s="129">
        <v>63928.046394000005</v>
      </c>
      <c r="DB86" s="129">
        <f t="shared" si="435"/>
        <v>63928.046394000005</v>
      </c>
      <c r="DC86" s="129">
        <f t="shared" si="436"/>
        <v>185512</v>
      </c>
      <c r="DD86" s="129">
        <f t="shared" si="437"/>
        <v>124720.023197</v>
      </c>
      <c r="DE86" s="123"/>
      <c r="DF86" s="129">
        <v>127455.72576275667</v>
      </c>
      <c r="DG86" s="129">
        <v>340464.04253400001</v>
      </c>
      <c r="DH86" s="129">
        <v>56117.693922293736</v>
      </c>
      <c r="DI86" s="129">
        <f>+IF(DF86="N/A","N/A",MIN(DF86:DH86))</f>
        <v>56117.693922293736</v>
      </c>
      <c r="DJ86" s="129">
        <f>+IF(DF86="N/A","N/A",ROUND(AVERAGE(DF86:DH86),0))</f>
        <v>174679</v>
      </c>
      <c r="DK86" s="129">
        <f t="shared" ref="DK86:DK88" si="475">+IF(DI86="N/A","N/A",AVERAGE(DI86:DJ86))</f>
        <v>115398.34696114686</v>
      </c>
      <c r="DL86" s="123"/>
      <c r="DM86" s="129">
        <v>132355.81440000003</v>
      </c>
      <c r="DN86" s="129">
        <v>394938.28933944</v>
      </c>
      <c r="DO86" s="129">
        <v>58275.162115200008</v>
      </c>
      <c r="DP86" s="129">
        <f>+IF(DM86="N/A","N/A",MIN(DM86:DO86))</f>
        <v>58275.162115200008</v>
      </c>
      <c r="DQ86" s="129">
        <f>+IF(DM86="N/A","N/A",ROUND(AVERAGE(DM86:DO86),0))</f>
        <v>195190</v>
      </c>
      <c r="DR86" s="129">
        <f t="shared" ref="DR86:DR88" si="476">+IF(DP86="N/A","N/A",AVERAGE(DP86:DQ86))</f>
        <v>126732.58105760001</v>
      </c>
      <c r="DS86" s="123"/>
      <c r="DT86" s="129">
        <v>140689.14067683232</v>
      </c>
      <c r="DU86" s="129">
        <v>509470.3932478776</v>
      </c>
      <c r="DV86" s="129">
        <v>61944.256230503634</v>
      </c>
      <c r="DW86" s="129">
        <f t="shared" si="440"/>
        <v>61944.256230503634</v>
      </c>
      <c r="DX86" s="129">
        <f t="shared" si="441"/>
        <v>237368</v>
      </c>
      <c r="DY86" s="129">
        <f t="shared" si="442"/>
        <v>149656.12811525181</v>
      </c>
      <c r="DZ86" s="123"/>
      <c r="EA86" s="129">
        <v>120608.28384275663</v>
      </c>
      <c r="EB86" s="129">
        <v>340464.04253400001</v>
      </c>
      <c r="EC86" s="129">
        <v>53102.822306933725</v>
      </c>
      <c r="ED86" s="129">
        <f>+IF(EA86="N/A","N/A",MIN(EA86:EC86))</f>
        <v>53102.822306933725</v>
      </c>
      <c r="EE86" s="129">
        <f>+IF(EA86="N/A","N/A",ROUND(AVERAGE(EA86:EC86),0))</f>
        <v>171392</v>
      </c>
      <c r="EF86" s="129">
        <f t="shared" ref="EF86:EF88" si="477">+IF(ED86="N/A","N/A",AVERAGE(ED86:EE86))</f>
        <v>112247.41115346686</v>
      </c>
      <c r="EG86" s="123"/>
      <c r="EH86" s="129">
        <v>147762.55872000003</v>
      </c>
      <c r="EI86" s="129">
        <v>428984.69359283999</v>
      </c>
      <c r="EJ86" s="129">
        <v>65058.623249760014</v>
      </c>
      <c r="EK86" s="129">
        <f>+IF(EH86="N/A","N/A",MIN(EH86:EJ86))</f>
        <v>65058.623249760014</v>
      </c>
      <c r="EL86" s="129">
        <f>+IF(EH86="N/A","N/A",ROUND(AVERAGE(EH86:EJ86),0))</f>
        <v>213935</v>
      </c>
      <c r="EM86" s="129">
        <f t="shared" ref="EM86:EM88" si="478">+IF(EK86="N/A","N/A",AVERAGE(EK86:EL86))</f>
        <v>139496.81162488001</v>
      </c>
      <c r="EN86" s="123"/>
      <c r="EO86" s="129">
        <v>174595.97174400004</v>
      </c>
      <c r="EP86" s="129">
        <v>724984.13217189955</v>
      </c>
      <c r="EQ86" s="129">
        <v>76873.151392452011</v>
      </c>
      <c r="ER86" s="129">
        <f t="shared" si="460"/>
        <v>76873.151392452011</v>
      </c>
      <c r="ES86" s="129">
        <f t="shared" si="461"/>
        <v>325484</v>
      </c>
      <c r="ET86" s="129">
        <f t="shared" si="462"/>
        <v>201178.57569622601</v>
      </c>
      <c r="EU86" s="123"/>
      <c r="EV86" s="129">
        <v>167108.29400448001</v>
      </c>
      <c r="EW86" s="129">
        <v>703234.60820674256</v>
      </c>
      <c r="EX86" s="129">
        <v>73576.389281055846</v>
      </c>
      <c r="EY86" s="129">
        <f>+IF(EV86="N/A","N/A",MIN(EV86:EX86))</f>
        <v>73576.389281055846</v>
      </c>
      <c r="EZ86" s="129">
        <f>+IF(EV86="N/A","N/A",ROUND(AVERAGE(EV86:EX86),0))</f>
        <v>314640</v>
      </c>
      <c r="FA86" s="129">
        <f t="shared" ref="FA86:FA88" si="479">+IF(EY86="N/A","N/A",AVERAGE(EY86:EZ86))</f>
        <v>194108.19464052792</v>
      </c>
    </row>
    <row r="87" spans="1:157" x14ac:dyDescent="0.2">
      <c r="A87" s="21">
        <v>71</v>
      </c>
      <c r="B87" s="20" t="s">
        <v>217</v>
      </c>
      <c r="C87" s="32">
        <v>1</v>
      </c>
      <c r="E87" s="129">
        <v>253742.98498343525</v>
      </c>
      <c r="F87" s="129">
        <v>689344</v>
      </c>
      <c r="G87" s="129">
        <v>111720.92176333167</v>
      </c>
      <c r="H87" s="129">
        <f>+IF(E87="N/A","N/A",MIN(E87:G87))</f>
        <v>111720.92176333167</v>
      </c>
      <c r="I87" s="129">
        <f>+IF(E87="N/A","N/A",ROUND(AVERAGE(E87:G87),0))</f>
        <v>351603</v>
      </c>
      <c r="J87" s="129">
        <f t="shared" si="466"/>
        <v>231661.96088166584</v>
      </c>
      <c r="L87" s="129">
        <v>262623.98945785547</v>
      </c>
      <c r="M87" s="129">
        <v>689344</v>
      </c>
      <c r="N87" s="163" t="s">
        <v>8</v>
      </c>
      <c r="O87" s="129">
        <f>+IF(L87="N/A","N/A",MIN(L87:N87))</f>
        <v>262623.98945785547</v>
      </c>
      <c r="P87" s="129">
        <f>+IF(L87="N/A","N/A",ROUND(AVERAGE(L87:N87),0))</f>
        <v>475984</v>
      </c>
      <c r="Q87" s="129">
        <f t="shared" si="467"/>
        <v>369303.99472892773</v>
      </c>
      <c r="S87" s="129">
        <v>208890.14178165075</v>
      </c>
      <c r="T87" s="129">
        <v>592835.83999999997</v>
      </c>
      <c r="U87" s="129">
        <v>91972.588675279301</v>
      </c>
      <c r="V87" s="129">
        <f t="shared" si="399"/>
        <v>91972.588675279301</v>
      </c>
      <c r="W87" s="129">
        <f t="shared" si="400"/>
        <v>297900</v>
      </c>
      <c r="X87" s="129">
        <f t="shared" si="401"/>
        <v>194936.29433763964</v>
      </c>
      <c r="Z87" s="129">
        <v>385564.27500000002</v>
      </c>
      <c r="AA87" s="129">
        <v>1309753.5999999999</v>
      </c>
      <c r="AB87" s="129">
        <v>169760.73724687501</v>
      </c>
      <c r="AC87" s="129">
        <f t="shared" si="402"/>
        <v>169760.73724687501</v>
      </c>
      <c r="AD87" s="129">
        <f t="shared" si="403"/>
        <v>621693</v>
      </c>
      <c r="AE87" s="129">
        <f t="shared" si="404"/>
        <v>395726.86862343748</v>
      </c>
      <c r="AG87" s="129">
        <v>326096.02500000002</v>
      </c>
      <c r="AH87" s="129">
        <v>654876.79999999993</v>
      </c>
      <c r="AI87" s="129">
        <v>143577.362340625</v>
      </c>
      <c r="AJ87" s="129">
        <f t="shared" si="405"/>
        <v>143577.362340625</v>
      </c>
      <c r="AK87" s="129">
        <f t="shared" si="406"/>
        <v>374850</v>
      </c>
      <c r="AL87" s="129">
        <f t="shared" si="407"/>
        <v>259213.68117031251</v>
      </c>
      <c r="AM87" s="123"/>
      <c r="AN87" s="129">
        <v>268963.68158730154</v>
      </c>
      <c r="AO87" s="129">
        <v>641779.26399999997</v>
      </c>
      <c r="AP87" s="129">
        <v>118422.46763887563</v>
      </c>
      <c r="AQ87" s="129">
        <f>+IF(AN87="N/A","N/A",MIN(AN87:AP87))</f>
        <v>118422.46763887563</v>
      </c>
      <c r="AR87" s="129">
        <f>+IF(AN87="N/A","N/A",ROUND(AVERAGE(AN87:AP87),0))</f>
        <v>343055</v>
      </c>
      <c r="AS87" s="129">
        <f t="shared" si="468"/>
        <v>230738.73381943782</v>
      </c>
      <c r="AT87" s="123"/>
      <c r="AU87" s="129">
        <v>272266.15173730155</v>
      </c>
      <c r="AV87" s="129">
        <v>731628.36095999985</v>
      </c>
      <c r="AW87" s="129">
        <v>119876.51772533606</v>
      </c>
      <c r="AX87" s="129">
        <f>+IF(AU87="N/A","N/A",MIN(AU87:AW87))</f>
        <v>119876.51772533606</v>
      </c>
      <c r="AY87" s="129">
        <f>+IF(AU87="N/A","N/A",ROUND(AVERAGE(AU87:AW87),0))</f>
        <v>374590</v>
      </c>
      <c r="AZ87" s="129">
        <f t="shared" si="469"/>
        <v>247233.25886266804</v>
      </c>
      <c r="BA87" s="123"/>
      <c r="BB87" s="129">
        <v>386287.08923021576</v>
      </c>
      <c r="BC87" s="129">
        <v>1388338.8159999999</v>
      </c>
      <c r="BD87" s="129">
        <v>170078.98632898708</v>
      </c>
      <c r="BE87" s="129">
        <f t="shared" si="414"/>
        <v>170078.98632898708</v>
      </c>
      <c r="BF87" s="129">
        <f t="shared" si="415"/>
        <v>648235</v>
      </c>
      <c r="BG87" s="129">
        <f t="shared" si="416"/>
        <v>409156.99316449353</v>
      </c>
      <c r="BH87" s="123"/>
      <c r="BI87" s="129">
        <v>270185.59554280154</v>
      </c>
      <c r="BJ87" s="129">
        <v>680414.37569279992</v>
      </c>
      <c r="BK87" s="129">
        <v>118960.466170866</v>
      </c>
      <c r="BL87" s="129">
        <f>+IF(BI87="N/A","N/A",MIN(BI87:BK87))</f>
        <v>118960.466170866</v>
      </c>
      <c r="BM87" s="129">
        <f>+IF(BI87="N/A","N/A",ROUND(AVERAGE(BI87:BK87),0))</f>
        <v>356520</v>
      </c>
      <c r="BN87" s="129">
        <f t="shared" si="470"/>
        <v>237740.23308543299</v>
      </c>
      <c r="BO87" s="123"/>
      <c r="BP87" s="129">
        <v>288146.29594843165</v>
      </c>
      <c r="BQ87" s="129">
        <v>675557.12</v>
      </c>
      <c r="BR87" s="129">
        <v>126868.41288696155</v>
      </c>
      <c r="BS87" s="129">
        <f>+IF(BP87="N/A","N/A",MIN(BP87:BR87))</f>
        <v>126868.41288696155</v>
      </c>
      <c r="BT87" s="129">
        <f>+IF(BP87="N/A","N/A",ROUND(AVERAGE(BP87:BR87),0))</f>
        <v>363524</v>
      </c>
      <c r="BU87" s="129">
        <f t="shared" si="471"/>
        <v>245196.20644348077</v>
      </c>
      <c r="BW87" s="129">
        <v>306383.2259484317</v>
      </c>
      <c r="BX87" s="129">
        <v>776890.68799999997</v>
      </c>
      <c r="BY87" s="129">
        <v>134897.98119154491</v>
      </c>
      <c r="BZ87" s="129">
        <f t="shared" si="423"/>
        <v>134897.98119154491</v>
      </c>
      <c r="CA87" s="129">
        <f t="shared" si="424"/>
        <v>406057</v>
      </c>
      <c r="CB87" s="129">
        <f t="shared" si="425"/>
        <v>270477.49059577245</v>
      </c>
      <c r="CC87" s="123"/>
      <c r="CD87" s="129">
        <v>339430.59069750004</v>
      </c>
      <c r="CE87" s="129">
        <v>898146.97591449588</v>
      </c>
      <c r="CF87" s="129">
        <v>149448.46049585345</v>
      </c>
      <c r="CG87" s="129">
        <f>+IF(CD87="N/A","N/A",MIN(CD87:CF87))</f>
        <v>149448.46049585345</v>
      </c>
      <c r="CH87" s="129">
        <f>+IF(CD87="N/A","N/A",ROUND(AVERAGE(CD87:CF87),0))</f>
        <v>462342</v>
      </c>
      <c r="CI87" s="129">
        <f t="shared" si="472"/>
        <v>305895.23024792672</v>
      </c>
      <c r="CJ87" s="123"/>
      <c r="CK87" s="129">
        <v>353451.42</v>
      </c>
      <c r="CL87" s="129">
        <v>758278.4</v>
      </c>
      <c r="CM87" s="129">
        <v>155621.7147975</v>
      </c>
      <c r="CN87" s="129">
        <f>+IF(CK87="N/A","N/A",MIN(CK87:CM87))</f>
        <v>155621.7147975</v>
      </c>
      <c r="CO87" s="129">
        <f>+IF(CK87="N/A","N/A",ROUND(AVERAGE(CK87:CM87),0))</f>
        <v>422451</v>
      </c>
      <c r="CP87" s="129">
        <f t="shared" si="473"/>
        <v>289036.35739875003</v>
      </c>
      <c r="CQ87" s="123"/>
      <c r="CR87" s="129">
        <v>372719.13299999997</v>
      </c>
      <c r="CS87" s="129">
        <v>826523.45600000012</v>
      </c>
      <c r="CT87" s="129">
        <v>164105.12826712499</v>
      </c>
      <c r="CU87" s="129">
        <f>+IF(CR87="N/A","N/A",MIN(CR87:CT87))</f>
        <v>164105.12826712499</v>
      </c>
      <c r="CV87" s="129">
        <f>+IF(CR87="N/A","N/A",ROUND(AVERAGE(CR87:CT87),0))</f>
        <v>454449</v>
      </c>
      <c r="CW87" s="129">
        <f t="shared" si="474"/>
        <v>309277.0641335625</v>
      </c>
      <c r="CX87" s="123"/>
      <c r="CY87" s="129">
        <v>327761.13600000006</v>
      </c>
      <c r="CZ87" s="129">
        <v>809992.9868800001</v>
      </c>
      <c r="DA87" s="129">
        <v>144310.49683800002</v>
      </c>
      <c r="DB87" s="129">
        <f t="shared" si="435"/>
        <v>144310.49683800002</v>
      </c>
      <c r="DC87" s="129">
        <f t="shared" si="436"/>
        <v>427355</v>
      </c>
      <c r="DD87" s="129">
        <f t="shared" si="437"/>
        <v>285832.74841900001</v>
      </c>
      <c r="DE87" s="123"/>
      <c r="DF87" s="129">
        <v>257720.21778730155</v>
      </c>
      <c r="DG87" s="129">
        <v>793793.12714240013</v>
      </c>
      <c r="DH87" s="129">
        <v>113472.06422326731</v>
      </c>
      <c r="DI87" s="129">
        <f>+IF(DF87="N/A","N/A",MIN(DF87:DH87))</f>
        <v>113472.06422326731</v>
      </c>
      <c r="DJ87" s="129">
        <f>+IF(DF87="N/A","N/A",ROUND(AVERAGE(DF87:DH87),0))</f>
        <v>388328</v>
      </c>
      <c r="DK87" s="129">
        <f t="shared" si="475"/>
        <v>250900.03211163366</v>
      </c>
      <c r="DL87" s="123"/>
      <c r="DM87" s="129">
        <v>307208.90879999998</v>
      </c>
      <c r="DN87" s="129">
        <v>920800.02748518414</v>
      </c>
      <c r="DO87" s="129">
        <v>135261.5224704</v>
      </c>
      <c r="DP87" s="129">
        <f>+IF(DM87="N/A","N/A",MIN(DM87:DO87))</f>
        <v>135261.5224704</v>
      </c>
      <c r="DQ87" s="129">
        <f>+IF(DM87="N/A","N/A",ROUND(AVERAGE(DM87:DO87),0))</f>
        <v>454423</v>
      </c>
      <c r="DR87" s="129">
        <f t="shared" si="476"/>
        <v>294842.26123519999</v>
      </c>
      <c r="DS87" s="123"/>
      <c r="DT87" s="129">
        <v>285222.04386843171</v>
      </c>
      <c r="DU87" s="129">
        <v>1187832.0354558877</v>
      </c>
      <c r="DV87" s="129">
        <v>125580.88906490491</v>
      </c>
      <c r="DW87" s="129">
        <f t="shared" si="440"/>
        <v>125580.88906490491</v>
      </c>
      <c r="DX87" s="129">
        <f t="shared" si="441"/>
        <v>532878</v>
      </c>
      <c r="DY87" s="129">
        <f t="shared" si="442"/>
        <v>329229.44453245244</v>
      </c>
      <c r="DZ87" s="123"/>
      <c r="EA87" s="129">
        <v>246759.02994730155</v>
      </c>
      <c r="EB87" s="129">
        <v>793793.12714240013</v>
      </c>
      <c r="EC87" s="129">
        <v>108645.9445605473</v>
      </c>
      <c r="ED87" s="129">
        <f>+IF(EA87="N/A","N/A",MIN(EA87:EC87))</f>
        <v>108645.9445605473</v>
      </c>
      <c r="EE87" s="129">
        <f>+IF(EA87="N/A","N/A",ROUND(AVERAGE(EA87:EC87),0))</f>
        <v>383066</v>
      </c>
      <c r="EF87" s="129">
        <f t="shared" si="477"/>
        <v>245855.97228027365</v>
      </c>
      <c r="EG87" s="123"/>
      <c r="EH87" s="129">
        <v>331871.58144000004</v>
      </c>
      <c r="EI87" s="129">
        <v>1000179.3401994242</v>
      </c>
      <c r="EJ87" s="129">
        <v>146120.29171152003</v>
      </c>
      <c r="EK87" s="129">
        <f>+IF(EH87="N/A","N/A",MIN(EH87:EJ87))</f>
        <v>146120.29171152003</v>
      </c>
      <c r="EL87" s="129">
        <f>+IF(EH87="N/A","N/A",ROUND(AVERAGE(EH87:EJ87),0))</f>
        <v>492724</v>
      </c>
      <c r="EM87" s="129">
        <f t="shared" si="478"/>
        <v>319422.14585576003</v>
      </c>
      <c r="EN87" s="123"/>
      <c r="EO87" s="129">
        <v>374825.73628800007</v>
      </c>
      <c r="EP87" s="129">
        <v>1690303.0849370267</v>
      </c>
      <c r="EQ87" s="129">
        <v>165032.64813980402</v>
      </c>
      <c r="ER87" s="129">
        <f>+IF(EO87="N/A","N/A",MIN(EO87:EQ87))</f>
        <v>165032.64813980402</v>
      </c>
      <c r="ES87" s="129">
        <f>+IF(EO87="N/A","N/A",ROUND(AVERAGE(EO87:EQ87),0))</f>
        <v>743387</v>
      </c>
      <c r="ET87" s="129">
        <f t="shared" ref="ET87:ET88" si="480">+IF(ER87="N/A","N/A",AVERAGE(ER87:ES87))</f>
        <v>454209.82406990201</v>
      </c>
      <c r="EU87" s="123"/>
      <c r="EV87" s="129">
        <v>362839.67738496012</v>
      </c>
      <c r="EW87" s="129">
        <v>1639593.992388916</v>
      </c>
      <c r="EX87" s="129">
        <v>159755.28628861971</v>
      </c>
      <c r="EY87" s="129">
        <f>+IF(EV87="N/A","N/A",MIN(EV87:EX87))</f>
        <v>159755.28628861971</v>
      </c>
      <c r="EZ87" s="129">
        <f>+IF(EV87="N/A","N/A",ROUND(AVERAGE(EV87:EX87),0))</f>
        <v>720730</v>
      </c>
      <c r="FA87" s="129">
        <f t="shared" si="479"/>
        <v>440242.64314430987</v>
      </c>
    </row>
    <row r="88" spans="1:157" ht="13.5" thickBot="1" x14ac:dyDescent="0.25">
      <c r="A88" s="23">
        <v>72</v>
      </c>
      <c r="B88" s="24" t="s">
        <v>218</v>
      </c>
      <c r="C88" s="32">
        <v>1</v>
      </c>
      <c r="E88" s="129">
        <v>385707.41568591201</v>
      </c>
      <c r="F88" s="129">
        <v>867544</v>
      </c>
      <c r="G88" s="129">
        <v>169823.76089804302</v>
      </c>
      <c r="H88" s="129">
        <f>+IF(E88="N/A","N/A",MIN(E88:G88))</f>
        <v>169823.76089804302</v>
      </c>
      <c r="I88" s="129">
        <f>+IF(E88="N/A","N/A",ROUND(AVERAGE(E88:G88),0))</f>
        <v>474358</v>
      </c>
      <c r="J88" s="129">
        <f t="shared" si="466"/>
        <v>322090.88044902153</v>
      </c>
      <c r="L88" s="129">
        <v>399207.17523491895</v>
      </c>
      <c r="M88" s="129">
        <v>867544</v>
      </c>
      <c r="N88" s="163" t="s">
        <v>8</v>
      </c>
      <c r="O88" s="129">
        <f>+IF(L88="N/A","N/A",MIN(L88:N88))</f>
        <v>399207.17523491895</v>
      </c>
      <c r="P88" s="129">
        <f>+IF(L88="N/A","N/A",ROUND(AVERAGE(L88:N88),0))</f>
        <v>633376</v>
      </c>
      <c r="Q88" s="129">
        <f t="shared" si="467"/>
        <v>516291.58761745947</v>
      </c>
      <c r="S88" s="129">
        <v>308579.22691329318</v>
      </c>
      <c r="T88" s="129">
        <v>746087.84</v>
      </c>
      <c r="U88" s="129">
        <v>135864.86211636537</v>
      </c>
      <c r="V88" s="129">
        <f t="shared" si="399"/>
        <v>135864.86211636537</v>
      </c>
      <c r="W88" s="129">
        <f t="shared" si="400"/>
        <v>396844</v>
      </c>
      <c r="X88" s="129">
        <f t="shared" si="401"/>
        <v>266354.43105818267</v>
      </c>
      <c r="Z88" s="129">
        <v>550935.13500000001</v>
      </c>
      <c r="AA88" s="129">
        <v>1648333.5999999999</v>
      </c>
      <c r="AB88" s="129">
        <v>242572.14881437502</v>
      </c>
      <c r="AC88" s="129">
        <f t="shared" si="402"/>
        <v>242572.14881437502</v>
      </c>
      <c r="AD88" s="129">
        <f t="shared" si="403"/>
        <v>813947</v>
      </c>
      <c r="AE88" s="129">
        <f t="shared" si="404"/>
        <v>528259.57440718752</v>
      </c>
      <c r="AG88" s="129">
        <v>446885.08499999996</v>
      </c>
      <c r="AH88" s="129">
        <v>824166.79999999993</v>
      </c>
      <c r="AI88" s="129">
        <v>196759.77888312499</v>
      </c>
      <c r="AJ88" s="129">
        <f t="shared" si="405"/>
        <v>196759.77888312499</v>
      </c>
      <c r="AK88" s="129">
        <f t="shared" si="406"/>
        <v>489271</v>
      </c>
      <c r="AL88" s="129">
        <f t="shared" si="407"/>
        <v>343015.38944156247</v>
      </c>
      <c r="AM88" s="123"/>
      <c r="AN88" s="129">
        <v>375159.25466993969</v>
      </c>
      <c r="AO88" s="129">
        <v>807683.46399999992</v>
      </c>
      <c r="AP88" s="129">
        <v>165179.4935040522</v>
      </c>
      <c r="AQ88" s="129">
        <f>+IF(AN88="N/A","N/A",MIN(AN88:AP88))</f>
        <v>165179.4935040522</v>
      </c>
      <c r="AR88" s="129">
        <f>+IF(AN88="N/A","N/A",ROUND(AVERAGE(AN88:AP88),0))</f>
        <v>449341</v>
      </c>
      <c r="AS88" s="129">
        <f t="shared" si="468"/>
        <v>307260.24675202608</v>
      </c>
      <c r="AT88" s="123"/>
      <c r="AU88" s="129">
        <v>380937.5007799397</v>
      </c>
      <c r="AV88" s="129">
        <v>920759.14895999979</v>
      </c>
      <c r="AW88" s="129">
        <v>167723.60711423427</v>
      </c>
      <c r="AX88" s="129">
        <f>+IF(AU88="N/A","N/A",MIN(AU88:AW88))</f>
        <v>167723.60711423427</v>
      </c>
      <c r="AY88" s="129">
        <f>+IF(AU88="N/A","N/A",ROUND(AVERAGE(AU88:AW88),0))</f>
        <v>489807</v>
      </c>
      <c r="AZ88" s="129">
        <f t="shared" si="469"/>
        <v>328765.30355711712</v>
      </c>
      <c r="BA88" s="123"/>
      <c r="BB88" s="129">
        <v>536111.8176184668</v>
      </c>
      <c r="BC88" s="129">
        <v>1747233.6159999999</v>
      </c>
      <c r="BD88" s="129">
        <v>236045.56569893079</v>
      </c>
      <c r="BE88" s="129">
        <f t="shared" si="414"/>
        <v>236045.56569893079</v>
      </c>
      <c r="BF88" s="129">
        <f t="shared" si="415"/>
        <v>839797</v>
      </c>
      <c r="BG88" s="129">
        <f t="shared" si="416"/>
        <v>537921.28284946538</v>
      </c>
      <c r="BH88" s="123"/>
      <c r="BI88" s="129">
        <v>377297.20573063969</v>
      </c>
      <c r="BJ88" s="129">
        <v>856306.0085327999</v>
      </c>
      <c r="BK88" s="129">
        <v>166120.81553981957</v>
      </c>
      <c r="BL88" s="129">
        <f>+IF(BI88="N/A","N/A",MIN(BI88:BK88))</f>
        <v>166120.81553981957</v>
      </c>
      <c r="BM88" s="129">
        <f>+IF(BI88="N/A","N/A",ROUND(AVERAGE(BI88:BK88),0))</f>
        <v>466575</v>
      </c>
      <c r="BN88" s="129">
        <f t="shared" si="470"/>
        <v>316347.90776990977</v>
      </c>
      <c r="BO88" s="123"/>
      <c r="BP88" s="129">
        <v>404442.27413693373</v>
      </c>
      <c r="BQ88" s="129">
        <v>850193.12</v>
      </c>
      <c r="BR88" s="129">
        <v>178072.56295020744</v>
      </c>
      <c r="BS88" s="129">
        <f>+IF(BP88="N/A","N/A",MIN(BP88:BR88))</f>
        <v>178072.56295020744</v>
      </c>
      <c r="BT88" s="129">
        <f>+IF(BP88="N/A","N/A",ROUND(AVERAGE(BP88:BR88),0))</f>
        <v>477569</v>
      </c>
      <c r="BU88" s="129">
        <f t="shared" si="471"/>
        <v>327820.78147510369</v>
      </c>
      <c r="BW88" s="129">
        <v>436350.9561369337</v>
      </c>
      <c r="BX88" s="129">
        <v>977722.08799999987</v>
      </c>
      <c r="BY88" s="129">
        <v>192121.6897291241</v>
      </c>
      <c r="BZ88" s="129">
        <f t="shared" si="423"/>
        <v>192121.6897291241</v>
      </c>
      <c r="CA88" s="129">
        <f t="shared" si="424"/>
        <v>535398</v>
      </c>
      <c r="CB88" s="129">
        <f t="shared" si="425"/>
        <v>363759.84486456204</v>
      </c>
      <c r="CC88" s="123"/>
      <c r="CD88" s="129">
        <v>470216.22771149996</v>
      </c>
      <c r="CE88" s="129">
        <v>1130323.9312632959</v>
      </c>
      <c r="CF88" s="129">
        <v>207032.28659280916</v>
      </c>
      <c r="CG88" s="129">
        <f>+IF(CD88="N/A","N/A",MIN(CD88:CF88))</f>
        <v>207032.28659280916</v>
      </c>
      <c r="CH88" s="129">
        <f>+IF(CD88="N/A","N/A",ROUND(AVERAGE(CD88:CF88),0))</f>
        <v>602524</v>
      </c>
      <c r="CI88" s="129">
        <f t="shared" si="472"/>
        <v>404778.14329640457</v>
      </c>
      <c r="CJ88" s="123"/>
      <c r="CK88" s="129">
        <v>494748.10800000001</v>
      </c>
      <c r="CL88" s="129">
        <v>954298.4</v>
      </c>
      <c r="CM88" s="129">
        <v>217833.46905150003</v>
      </c>
      <c r="CN88" s="129">
        <f>+IF(CK88="N/A","N/A",MIN(CK88:CM88))</f>
        <v>217833.46905150003</v>
      </c>
      <c r="CO88" s="129">
        <f>+IF(CK88="N/A","N/A",ROUND(AVERAGE(CK88:CM88),0))</f>
        <v>555627</v>
      </c>
      <c r="CP88" s="129">
        <f t="shared" si="473"/>
        <v>386730.23452575004</v>
      </c>
      <c r="CQ88" s="123"/>
      <c r="CR88" s="129">
        <v>528460.32420000003</v>
      </c>
      <c r="CS88" s="129">
        <v>1040185.2560000001</v>
      </c>
      <c r="CT88" s="129">
        <v>232676.676909225</v>
      </c>
      <c r="CU88" s="129">
        <f>+IF(CR88="N/A","N/A",MIN(CR88:CT88))</f>
        <v>232676.676909225</v>
      </c>
      <c r="CV88" s="129">
        <f>+IF(CR88="N/A","N/A",ROUND(AVERAGE(CR88:CT88),0))</f>
        <v>600441</v>
      </c>
      <c r="CW88" s="129">
        <f t="shared" si="474"/>
        <v>416558.83845461253</v>
      </c>
      <c r="CX88" s="123"/>
      <c r="CY88" s="129">
        <v>449798.48640000005</v>
      </c>
      <c r="CZ88" s="129">
        <v>1019381.55088</v>
      </c>
      <c r="DA88" s="129">
        <v>198042.52524120003</v>
      </c>
      <c r="DB88" s="129">
        <f t="shared" si="435"/>
        <v>198042.52524120003</v>
      </c>
      <c r="DC88" s="129">
        <f t="shared" si="436"/>
        <v>555741</v>
      </c>
      <c r="DD88" s="129">
        <f t="shared" si="437"/>
        <v>376891.7626206</v>
      </c>
      <c r="DE88" s="123"/>
      <c r="DF88" s="129">
        <v>355486.8585499397</v>
      </c>
      <c r="DG88" s="129">
        <v>998993.91986239993</v>
      </c>
      <c r="DH88" s="129">
        <v>156517.90142905051</v>
      </c>
      <c r="DI88" s="129">
        <f>+IF(DF88="N/A","N/A",MIN(DF88:DH88))</f>
        <v>156517.90142905051</v>
      </c>
      <c r="DJ88" s="129">
        <f>+IF(DF88="N/A","N/A",ROUND(AVERAGE(DF88:DH88),0))</f>
        <v>503666</v>
      </c>
      <c r="DK88" s="129">
        <f t="shared" si="475"/>
        <v>330091.95071452524</v>
      </c>
      <c r="DL88" s="123"/>
      <c r="DM88" s="129">
        <v>413838.78912000003</v>
      </c>
      <c r="DN88" s="129">
        <v>1158832.9470403839</v>
      </c>
      <c r="DO88" s="129">
        <v>182209.77019296002</v>
      </c>
      <c r="DP88" s="129">
        <f>+IF(DM88="N/A","N/A",MIN(DM88:DO88))</f>
        <v>182209.77019296002</v>
      </c>
      <c r="DQ88" s="129">
        <f>+IF(DM88="N/A","N/A",ROUND(AVERAGE(DM88:DO88),0))</f>
        <v>584961</v>
      </c>
      <c r="DR88" s="129">
        <f t="shared" si="476"/>
        <v>383585.38509648002</v>
      </c>
      <c r="DS88" s="123"/>
      <c r="DT88" s="129">
        <v>399325.78634493379</v>
      </c>
      <c r="DU88" s="129">
        <v>1494894.5016820952</v>
      </c>
      <c r="DV88" s="129">
        <v>175819.81601278813</v>
      </c>
      <c r="DW88" s="129">
        <f t="shared" si="440"/>
        <v>175819.81601278813</v>
      </c>
      <c r="DX88" s="129">
        <f t="shared" si="441"/>
        <v>690013</v>
      </c>
      <c r="DY88" s="129">
        <f t="shared" si="442"/>
        <v>432916.40800639405</v>
      </c>
      <c r="DZ88" s="123"/>
      <c r="EA88" s="129">
        <v>336308.35333393968</v>
      </c>
      <c r="EB88" s="129">
        <v>998993.91986239993</v>
      </c>
      <c r="EC88" s="129">
        <v>148073.76540332253</v>
      </c>
      <c r="ED88" s="129">
        <f>+IF(EA88="N/A","N/A",MIN(EA88:EC88))</f>
        <v>148073.76540332253</v>
      </c>
      <c r="EE88" s="129">
        <f>+IF(EA88="N/A","N/A",ROUND(AVERAGE(EA88:EC88),0))</f>
        <v>494459</v>
      </c>
      <c r="EF88" s="129">
        <f t="shared" si="477"/>
        <v>321266.38270166126</v>
      </c>
      <c r="EG88" s="123"/>
      <c r="EH88" s="129">
        <v>456990.42585599999</v>
      </c>
      <c r="EI88" s="129">
        <v>1258732.3390266239</v>
      </c>
      <c r="EJ88" s="129">
        <v>201209.07625084801</v>
      </c>
      <c r="EK88" s="129">
        <f>+IF(EH88="N/A","N/A",MIN(EH88:EJ88))</f>
        <v>201209.07625084801</v>
      </c>
      <c r="EL88" s="129">
        <f>+IF(EH88="N/A","N/A",ROUND(AVERAGE(EH88:EJ88),0))</f>
        <v>638977</v>
      </c>
      <c r="EM88" s="129">
        <f t="shared" si="478"/>
        <v>420093.03812542401</v>
      </c>
      <c r="EN88" s="123"/>
      <c r="EO88" s="129">
        <v>532146.19317120011</v>
      </c>
      <c r="EP88" s="129">
        <v>2127257.6529549942</v>
      </c>
      <c r="EQ88" s="129">
        <v>234299.53430166963</v>
      </c>
      <c r="ER88" s="129">
        <f>+IF(EO88="N/A","N/A",MIN(EO88:EQ88))</f>
        <v>234299.53430166963</v>
      </c>
      <c r="ES88" s="129">
        <f>+IF(EO88="N/A","N/A",ROUND(AVERAGE(EO88:EQ88),0))</f>
        <v>964568</v>
      </c>
      <c r="ET88" s="129">
        <f t="shared" si="480"/>
        <v>599433.76715083478</v>
      </c>
      <c r="EU88" s="123"/>
      <c r="EV88" s="129">
        <v>511174.4977175041</v>
      </c>
      <c r="EW88" s="129">
        <v>2063439.9233663443</v>
      </c>
      <c r="EX88" s="129">
        <v>225065.87155753607</v>
      </c>
      <c r="EY88" s="129">
        <f>+IF(EV88="N/A","N/A",MIN(EV88:EX88))</f>
        <v>225065.87155753607</v>
      </c>
      <c r="EZ88" s="129">
        <f>+IF(EV88="N/A","N/A",ROUND(AVERAGE(EV88:EX88),0))</f>
        <v>933227</v>
      </c>
      <c r="FA88" s="129">
        <f t="shared" si="479"/>
        <v>579146.43577876803</v>
      </c>
    </row>
    <row r="89" spans="1:157" ht="13.5" thickBot="1" x14ac:dyDescent="0.25">
      <c r="A89" s="139"/>
      <c r="B89" s="141" t="s">
        <v>2</v>
      </c>
      <c r="C89" s="131"/>
      <c r="D89" s="132"/>
      <c r="E89" s="132"/>
      <c r="F89" s="132"/>
      <c r="G89" s="132"/>
      <c r="H89" s="132"/>
      <c r="I89" s="132"/>
      <c r="J89" s="132"/>
      <c r="L89" s="132"/>
      <c r="M89" s="132"/>
      <c r="N89" s="132"/>
      <c r="O89" s="132"/>
      <c r="P89" s="132"/>
      <c r="Q89" s="132"/>
      <c r="S89" s="132"/>
      <c r="T89" s="132"/>
      <c r="U89" s="132"/>
      <c r="V89" s="132"/>
      <c r="W89" s="132"/>
      <c r="X89" s="132"/>
      <c r="Z89" s="132"/>
      <c r="AA89" s="132"/>
      <c r="AB89" s="132"/>
      <c r="AC89" s="132"/>
      <c r="AD89" s="132"/>
      <c r="AE89" s="132"/>
      <c r="AG89" s="132"/>
      <c r="AH89" s="132"/>
      <c r="AI89" s="132"/>
      <c r="AJ89" s="132"/>
      <c r="AK89" s="132"/>
      <c r="AL89" s="132"/>
      <c r="AM89" s="132"/>
      <c r="AN89" s="132"/>
      <c r="AO89" s="132"/>
      <c r="AP89" s="132"/>
      <c r="AQ89" s="132"/>
      <c r="AR89" s="132"/>
      <c r="AS89" s="132"/>
      <c r="AT89" s="132"/>
      <c r="AU89" s="132"/>
      <c r="AV89" s="132"/>
      <c r="AW89" s="132"/>
      <c r="AX89" s="132"/>
      <c r="AY89" s="132"/>
      <c r="AZ89" s="132"/>
      <c r="BA89" s="132"/>
      <c r="BB89" s="132"/>
      <c r="BC89" s="132"/>
      <c r="BD89" s="132"/>
      <c r="BE89" s="132"/>
      <c r="BF89" s="132"/>
      <c r="BG89" s="132"/>
      <c r="BH89" s="132"/>
      <c r="BI89" s="132"/>
      <c r="BJ89" s="132"/>
      <c r="BK89" s="132"/>
      <c r="BL89" s="132"/>
      <c r="BM89" s="132"/>
      <c r="BN89" s="132"/>
      <c r="BO89" s="132"/>
      <c r="BP89" s="132"/>
      <c r="BQ89" s="132"/>
      <c r="BR89" s="132"/>
      <c r="BS89" s="132"/>
      <c r="BT89" s="132"/>
      <c r="BU89" s="132"/>
      <c r="BW89" s="132"/>
      <c r="BX89" s="132"/>
      <c r="BY89" s="132"/>
      <c r="BZ89" s="132"/>
      <c r="CA89" s="132"/>
      <c r="CB89" s="132"/>
      <c r="CC89" s="132"/>
      <c r="CD89" s="132"/>
      <c r="CE89" s="132"/>
      <c r="CF89" s="132"/>
      <c r="CG89" s="132"/>
      <c r="CH89" s="132"/>
      <c r="CI89" s="132"/>
      <c r="CJ89" s="132"/>
      <c r="CK89" s="132"/>
      <c r="CL89" s="132"/>
      <c r="CM89" s="132"/>
      <c r="CN89" s="132"/>
      <c r="CO89" s="132"/>
      <c r="CP89" s="132"/>
      <c r="CQ89" s="132"/>
      <c r="CR89" s="132"/>
      <c r="CS89" s="132"/>
      <c r="CT89" s="132"/>
      <c r="CU89" s="132"/>
      <c r="CV89" s="132"/>
      <c r="CW89" s="132"/>
      <c r="CX89" s="132"/>
      <c r="CY89" s="132"/>
      <c r="CZ89" s="132"/>
      <c r="DA89" s="132"/>
      <c r="DB89" s="132"/>
      <c r="DC89" s="132"/>
      <c r="DD89" s="132"/>
      <c r="DE89" s="132"/>
      <c r="DF89" s="132"/>
      <c r="DG89" s="132"/>
      <c r="DH89" s="132"/>
      <c r="DI89" s="132"/>
      <c r="DJ89" s="132"/>
      <c r="DK89" s="132"/>
      <c r="DL89" s="132"/>
      <c r="DM89" s="132"/>
      <c r="DN89" s="132"/>
      <c r="DO89" s="132"/>
      <c r="DP89" s="132"/>
      <c r="DQ89" s="132"/>
      <c r="DR89" s="132"/>
      <c r="DS89" s="132"/>
      <c r="DT89" s="132"/>
      <c r="DU89" s="132"/>
      <c r="DV89" s="132"/>
      <c r="DW89" s="132"/>
      <c r="DX89" s="132"/>
      <c r="DY89" s="132"/>
      <c r="DZ89" s="132"/>
      <c r="EA89" s="132"/>
      <c r="EB89" s="132"/>
      <c r="EC89" s="132"/>
      <c r="ED89" s="132"/>
      <c r="EE89" s="132"/>
      <c r="EF89" s="132"/>
      <c r="EG89" s="132"/>
      <c r="EH89" s="132"/>
      <c r="EI89" s="132"/>
      <c r="EJ89" s="132"/>
      <c r="EK89" s="132"/>
      <c r="EL89" s="132"/>
      <c r="EM89" s="132"/>
      <c r="EN89" s="132"/>
      <c r="EO89" s="132"/>
      <c r="EP89" s="132"/>
      <c r="EQ89" s="132"/>
      <c r="ER89" s="132"/>
      <c r="ES89" s="132"/>
      <c r="ET89" s="132"/>
      <c r="EU89" s="132"/>
      <c r="EV89" s="132"/>
      <c r="EW89" s="132"/>
      <c r="EX89" s="132"/>
      <c r="EY89" s="132"/>
      <c r="EZ89" s="132"/>
      <c r="FA89" s="132"/>
    </row>
    <row r="90" spans="1:157" x14ac:dyDescent="0.2">
      <c r="A90" s="25">
        <v>73</v>
      </c>
      <c r="B90" s="19" t="s">
        <v>279</v>
      </c>
      <c r="C90" s="33">
        <v>1</v>
      </c>
      <c r="E90" s="129">
        <v>122626.14842657761</v>
      </c>
      <c r="F90" s="129">
        <v>285667</v>
      </c>
      <c r="G90" s="129">
        <v>53991.2712676519</v>
      </c>
      <c r="H90" s="129">
        <f t="shared" ref="H90:H113" si="481">+IF(E90="N/A","N/A",MIN(E90:G90))</f>
        <v>53991.2712676519</v>
      </c>
      <c r="I90" s="129">
        <f t="shared" ref="I90:I113" si="482">+IF(E90="N/A","N/A",ROUND(AVERAGE(E90:G90),0))</f>
        <v>154095</v>
      </c>
      <c r="J90" s="129">
        <f t="shared" ref="J90:J113" si="483">+IF(H90="N/A","N/A",AVERAGE(H90:I90))</f>
        <v>104043.13563382595</v>
      </c>
      <c r="L90" s="129">
        <v>126918.06362150783</v>
      </c>
      <c r="M90" s="129">
        <v>285667</v>
      </c>
      <c r="N90" s="163" t="s">
        <v>8</v>
      </c>
      <c r="O90" s="129">
        <f t="shared" ref="O90:O113" si="484">+IF(L90="N/A","N/A",MIN(L90:N90))</f>
        <v>126918.06362150783</v>
      </c>
      <c r="P90" s="129">
        <f t="shared" ref="P90:P113" si="485">+IF(L90="N/A","N/A",ROUND(AVERAGE(L90:N90),0))</f>
        <v>206293</v>
      </c>
      <c r="Q90" s="129">
        <f t="shared" ref="Q90:Q113" si="486">+IF(O90="N/A","N/A",AVERAGE(O90:P90))</f>
        <v>166605.53181075392</v>
      </c>
      <c r="S90" s="129">
        <v>104148.91747097054</v>
      </c>
      <c r="T90" s="129">
        <v>245673.62</v>
      </c>
      <c r="U90" s="129">
        <v>45855.900454822739</v>
      </c>
      <c r="V90" s="129">
        <f t="shared" ref="V90:V114" si="487">+IF(S90="N/A","N/A",MIN(S90:U90))</f>
        <v>45855.900454822739</v>
      </c>
      <c r="W90" s="129">
        <f t="shared" ref="W90:W114" si="488">+IF(S90="N/A","N/A",ROUND(AVERAGE(S90:U90),0))</f>
        <v>131893</v>
      </c>
      <c r="X90" s="129">
        <f t="shared" ref="X90:X114" si="489">+IF(V90="N/A","N/A",AVERAGE(V90:W90))</f>
        <v>88874.450227411377</v>
      </c>
      <c r="Z90" s="129">
        <v>244301.1</v>
      </c>
      <c r="AA90" s="129">
        <v>542767.29999999993</v>
      </c>
      <c r="AB90" s="129">
        <v>107563.7384875</v>
      </c>
      <c r="AC90" s="129">
        <f t="shared" ref="AC90:AC114" si="490">+IF(Z90="N/A","N/A",MIN(Z90:AB90))</f>
        <v>107563.7384875</v>
      </c>
      <c r="AD90" s="129">
        <f t="shared" ref="AD90:AD114" si="491">+IF(Z90="N/A","N/A",ROUND(AVERAGE(Z90:AB90),0))</f>
        <v>298211</v>
      </c>
      <c r="AE90" s="129">
        <f t="shared" ref="AE90:AE114" si="492">+IF(AC90="N/A","N/A",AVERAGE(AC90:AD90))</f>
        <v>202887.36924375</v>
      </c>
      <c r="AG90" s="129">
        <v>199705.935</v>
      </c>
      <c r="AH90" s="129">
        <v>271383.64999999997</v>
      </c>
      <c r="AI90" s="129">
        <v>87928.858964374987</v>
      </c>
      <c r="AJ90" s="129">
        <f t="shared" ref="AJ90:AJ114" si="493">+IF(AG90="N/A","N/A",MIN(AG90:AI90))</f>
        <v>87928.858964374987</v>
      </c>
      <c r="AK90" s="129">
        <f t="shared" ref="AK90:AK114" si="494">+IF(AG90="N/A","N/A",ROUND(AVERAGE(AG90:AI90),0))</f>
        <v>186339</v>
      </c>
      <c r="AL90" s="129">
        <f t="shared" ref="AL90:AL114" si="495">+IF(AJ90="N/A","N/A",AVERAGE(AJ90:AK90))</f>
        <v>137133.92948218749</v>
      </c>
      <c r="AM90" s="123"/>
      <c r="AN90" s="129">
        <v>125042.82085414695</v>
      </c>
      <c r="AO90" s="129">
        <v>265955.97699999996</v>
      </c>
      <c r="AP90" s="129">
        <v>55055.311998573787</v>
      </c>
      <c r="AQ90" s="129">
        <f t="shared" ref="AQ90:AQ114" si="496">+IF(AN90="N/A","N/A",MIN(AN90:AP90))</f>
        <v>55055.311998573787</v>
      </c>
      <c r="AR90" s="129">
        <f t="shared" ref="AR90:AR114" si="497">+IF(AN90="N/A","N/A",ROUND(AVERAGE(AN90:AP90),0))</f>
        <v>148685</v>
      </c>
      <c r="AS90" s="129">
        <f t="shared" ref="AS90:AS114" si="498">+IF(AQ90="N/A","N/A",AVERAGE(AQ90:AR90))</f>
        <v>101870.15599928689</v>
      </c>
      <c r="AT90" s="123"/>
      <c r="AU90" s="129">
        <v>140498.72992414696</v>
      </c>
      <c r="AV90" s="129">
        <v>303189.81377999991</v>
      </c>
      <c r="AW90" s="129">
        <v>61860.419962852538</v>
      </c>
      <c r="AX90" s="129">
        <f t="shared" ref="AX90:AX114" si="499">+IF(AU90="N/A","N/A",MIN(AU90:AW90))</f>
        <v>61860.419962852538</v>
      </c>
      <c r="AY90" s="129">
        <f t="shared" ref="AY90:AY114" si="500">+IF(AU90="N/A","N/A",ROUND(AVERAGE(AU90:AW90),0))</f>
        <v>168516</v>
      </c>
      <c r="AZ90" s="129">
        <f t="shared" ref="AZ90:AZ114" si="501">+IF(AX90="N/A","N/A",AVERAGE(AX90:AY90))</f>
        <v>115188.20998142628</v>
      </c>
      <c r="BA90" s="123"/>
      <c r="BB90" s="129">
        <v>170546.65480872331</v>
      </c>
      <c r="BC90" s="129">
        <v>575333.33799999999</v>
      </c>
      <c r="BD90" s="129">
        <v>75090.270890157466</v>
      </c>
      <c r="BE90" s="129">
        <f t="shared" ref="BE90:BE114" si="502">+IF(BB90="N/A","N/A",MIN(BB90:BD90))</f>
        <v>75090.270890157466</v>
      </c>
      <c r="BF90" s="129">
        <f t="shared" ref="BF90:BF114" si="503">+IF(BB90="N/A","N/A",ROUND(AVERAGE(BB90:BD90),0))</f>
        <v>273657</v>
      </c>
      <c r="BG90" s="129">
        <f t="shared" ref="BG90:BG114" si="504">+IF(BE90="N/A","N/A",AVERAGE(BE90:BF90))</f>
        <v>174373.63544507872</v>
      </c>
      <c r="BH90" s="123"/>
      <c r="BI90" s="129">
        <v>139581.50721004696</v>
      </c>
      <c r="BJ90" s="129">
        <v>281966.52681539994</v>
      </c>
      <c r="BK90" s="129">
        <v>61456.57444535692</v>
      </c>
      <c r="BL90" s="129">
        <f t="shared" ref="BL90:BL114" si="505">+IF(BI90="N/A","N/A",MIN(BI90:BK90))</f>
        <v>61456.57444535692</v>
      </c>
      <c r="BM90" s="129">
        <f t="shared" ref="BM90:BM114" si="506">+IF(BI90="N/A","N/A",ROUND(AVERAGE(BI90:BK90),0))</f>
        <v>161002</v>
      </c>
      <c r="BN90" s="129">
        <f t="shared" ref="BN90:BN114" si="507">+IF(BL90="N/A","N/A",AVERAGE(BL90:BM90))</f>
        <v>111229.28722267845</v>
      </c>
      <c r="BO90" s="123"/>
      <c r="BP90" s="129">
        <v>146700.33590036165</v>
      </c>
      <c r="BQ90" s="129">
        <v>279953.65999999997</v>
      </c>
      <c r="BR90" s="129">
        <v>64590.935394130072</v>
      </c>
      <c r="BS90" s="129">
        <f t="shared" ref="BS90:BS113" si="508">+IF(BP90="N/A","N/A",MIN(BP90:BR90))</f>
        <v>64590.935394130072</v>
      </c>
      <c r="BT90" s="129">
        <f t="shared" ref="BT90:BT113" si="509">+IF(BP90="N/A","N/A",ROUND(AVERAGE(BP90:BR90),0))</f>
        <v>163748</v>
      </c>
      <c r="BU90" s="129">
        <f t="shared" ref="BU90:BU113" si="510">+IF(BS90="N/A","N/A",AVERAGE(BS90:BT90))</f>
        <v>114169.46769706503</v>
      </c>
      <c r="BW90" s="129">
        <v>154740.16990036165</v>
      </c>
      <c r="BX90" s="129">
        <v>321946.70899999997</v>
      </c>
      <c r="BY90" s="129">
        <v>68130.807305713402</v>
      </c>
      <c r="BZ90" s="129">
        <f t="shared" ref="BZ90:BZ114" si="511">+IF(BW90="N/A","N/A",MIN(BW90:BY90))</f>
        <v>68130.807305713402</v>
      </c>
      <c r="CA90" s="129">
        <f t="shared" ref="CA90:CA114" si="512">+IF(BW90="N/A","N/A",ROUND(AVERAGE(BW90:BY90),0))</f>
        <v>181606</v>
      </c>
      <c r="CB90" s="129">
        <f t="shared" ref="CB90:CB114" si="513">+IF(BZ90="N/A","N/A",AVERAGE(BZ90:CA90))</f>
        <v>124868.40365285671</v>
      </c>
      <c r="CC90" s="123"/>
      <c r="CD90" s="129">
        <v>238341.74782650001</v>
      </c>
      <c r="CE90" s="129">
        <v>372195.81539632793</v>
      </c>
      <c r="CF90" s="129">
        <v>104939.88538677606</v>
      </c>
      <c r="CG90" s="129">
        <f t="shared" ref="CG90:CG114" si="514">+IF(CD90="N/A","N/A",MIN(CD90:CF90))</f>
        <v>104939.88538677606</v>
      </c>
      <c r="CH90" s="129">
        <f t="shared" ref="CH90:CH114" si="515">+IF(CD90="N/A","N/A",ROUND(AVERAGE(CD90:CF90),0))</f>
        <v>238492</v>
      </c>
      <c r="CI90" s="129">
        <f t="shared" ref="CI90:CI114" si="516">+IF(CG90="N/A","N/A",AVERAGE(CG90:CH90))</f>
        <v>171715.94269338803</v>
      </c>
      <c r="CJ90" s="123"/>
      <c r="CK90" s="129">
        <v>256885.18799999999</v>
      </c>
      <c r="CL90" s="129">
        <v>314233.7</v>
      </c>
      <c r="CM90" s="129">
        <v>113104.4075665</v>
      </c>
      <c r="CN90" s="129">
        <f t="shared" ref="CN90:CN113" si="517">+IF(CK90="N/A","N/A",MIN(CK90:CM90))</f>
        <v>113104.4075665</v>
      </c>
      <c r="CO90" s="129">
        <f t="shared" ref="CO90:CO113" si="518">+IF(CK90="N/A","N/A",ROUND(AVERAGE(CK90:CM90),0))</f>
        <v>228074</v>
      </c>
      <c r="CP90" s="129">
        <f t="shared" ref="CP90:CP113" si="519">+IF(CN90="N/A","N/A",AVERAGE(CN90:CO90))</f>
        <v>170589.20378325001</v>
      </c>
      <c r="CQ90" s="123"/>
      <c r="CR90" s="129">
        <v>282367.96620000002</v>
      </c>
      <c r="CS90" s="129">
        <v>342514.73300000007</v>
      </c>
      <c r="CT90" s="129">
        <v>124324.26245147501</v>
      </c>
      <c r="CU90" s="129">
        <f t="shared" ref="CU90:CU113" si="520">+IF(CR90="N/A","N/A",MIN(CR90:CT90))</f>
        <v>124324.26245147501</v>
      </c>
      <c r="CV90" s="129">
        <f t="shared" ref="CV90:CV113" si="521">+IF(CR90="N/A","N/A",ROUND(AVERAGE(CR90:CT90),0))</f>
        <v>249736</v>
      </c>
      <c r="CW90" s="129">
        <f t="shared" ref="CW90:CW113" si="522">+IF(CU90="N/A","N/A",AVERAGE(CU90:CV90))</f>
        <v>187030.13122573751</v>
      </c>
      <c r="CX90" s="123"/>
      <c r="CY90" s="129">
        <v>222908.15040000001</v>
      </c>
      <c r="CZ90" s="129">
        <v>335664.43834000005</v>
      </c>
      <c r="DA90" s="129">
        <v>98144.601053200007</v>
      </c>
      <c r="DB90" s="129">
        <f t="shared" ref="DB90:DB114" si="523">+IF(CY90="N/A","N/A",MIN(CY90:DA90))</f>
        <v>98144.601053200007</v>
      </c>
      <c r="DC90" s="129">
        <f t="shared" ref="DC90:DC114" si="524">+IF(CY90="N/A","N/A",ROUND(AVERAGE(CY90:DA90),0))</f>
        <v>218906</v>
      </c>
      <c r="DD90" s="129">
        <f t="shared" ref="DD90:DD114" si="525">+IF(DB90="N/A","N/A",AVERAGE(DB90:DC90))</f>
        <v>158525.30052660001</v>
      </c>
      <c r="DE90" s="123"/>
      <c r="DF90" s="129">
        <v>134086.08841414694</v>
      </c>
      <c r="DG90" s="129">
        <v>328951.14957320003</v>
      </c>
      <c r="DH90" s="129">
        <v>59036.987344678782</v>
      </c>
      <c r="DI90" s="129">
        <f t="shared" ref="DI90:DI114" si="526">+IF(DF90="N/A","N/A",MIN(DF90:DH90))</f>
        <v>59036.987344678782</v>
      </c>
      <c r="DJ90" s="129">
        <f t="shared" ref="DJ90:DJ114" si="527">+IF(DF90="N/A","N/A",ROUND(AVERAGE(DF90:DH90),0))</f>
        <v>174025</v>
      </c>
      <c r="DK90" s="129">
        <f t="shared" ref="DK90:DK114" si="528">+IF(DI90="N/A","N/A",AVERAGE(DI90:DJ90))</f>
        <v>116530.99367233939</v>
      </c>
      <c r="DL90" s="123"/>
      <c r="DM90" s="129">
        <v>195726.52031999998</v>
      </c>
      <c r="DN90" s="129">
        <v>381583.33350491204</v>
      </c>
      <c r="DO90" s="129">
        <v>86176.75584256</v>
      </c>
      <c r="DP90" s="129">
        <f t="shared" ref="DP90:DP114" si="529">+IF(DM90="N/A","N/A",MIN(DM90:DO90))</f>
        <v>86176.75584256</v>
      </c>
      <c r="DQ90" s="129">
        <f t="shared" ref="DQ90:DQ114" si="530">+IF(DM90="N/A","N/A",ROUND(AVERAGE(DM90:DO90),0))</f>
        <v>221162</v>
      </c>
      <c r="DR90" s="129">
        <f t="shared" ref="DR90:DR114" si="531">+IF(DP90="N/A","N/A",AVERAGE(DP90:DQ90))</f>
        <v>153669.37792127999</v>
      </c>
      <c r="DS90" s="123"/>
      <c r="DT90" s="129">
        <v>145411.16599636167</v>
      </c>
      <c r="DU90" s="129">
        <v>492242.50022133655</v>
      </c>
      <c r="DV90" s="129">
        <v>64023.324628481409</v>
      </c>
      <c r="DW90" s="129">
        <f t="shared" ref="DW90:DW114" si="532">+IF(DT90="N/A","N/A",MIN(DT90:DV90))</f>
        <v>64023.324628481409</v>
      </c>
      <c r="DX90" s="129">
        <f t="shared" ref="DX90:DX114" si="533">+IF(DT90="N/A","N/A",ROUND(AVERAGE(DT90:DV90),0))</f>
        <v>233892</v>
      </c>
      <c r="DY90" s="129">
        <f t="shared" ref="DY90:DY114" si="534">+IF(DW90="N/A","N/A",AVERAGE(DW90:DX90))</f>
        <v>148957.6623142407</v>
      </c>
      <c r="DZ90" s="123"/>
      <c r="EA90" s="129">
        <v>129253.79862214696</v>
      </c>
      <c r="EB90" s="129">
        <v>328951.14957320003</v>
      </c>
      <c r="EC90" s="129">
        <v>56909.370418342791</v>
      </c>
      <c r="ED90" s="129">
        <f t="shared" ref="ED90:ED114" si="535">+IF(EA90="N/A","N/A",MIN(EA90:EC90))</f>
        <v>56909.370418342791</v>
      </c>
      <c r="EE90" s="129">
        <f t="shared" ref="EE90:EE114" si="536">+IF(EA90="N/A","N/A",ROUND(AVERAGE(EA90:EC90),0))</f>
        <v>171705</v>
      </c>
      <c r="EF90" s="129">
        <f t="shared" ref="EF90:EF114" si="537">+IF(ED90="N/A","N/A",AVERAGE(ED90:EE90))</f>
        <v>114307.1852091714</v>
      </c>
      <c r="EG90" s="123"/>
      <c r="EH90" s="129">
        <v>228344.47641600002</v>
      </c>
      <c r="EI90" s="129">
        <v>414478.44846223202</v>
      </c>
      <c r="EJ90" s="129">
        <v>100538.17009532801</v>
      </c>
      <c r="EK90" s="129">
        <f t="shared" ref="EK90:EK114" si="538">+IF(EH90="N/A","N/A",MIN(EH90:EJ90))</f>
        <v>100538.17009532801</v>
      </c>
      <c r="EL90" s="129">
        <f t="shared" ref="EL90:EL114" si="539">+IF(EH90="N/A","N/A",ROUND(AVERAGE(EH90:EJ90),0))</f>
        <v>247787</v>
      </c>
      <c r="EM90" s="129">
        <f t="shared" ref="EM90:EM114" si="540">+IF(EK90="N/A","N/A",AVERAGE(EK90:EL90))</f>
        <v>174162.585047664</v>
      </c>
      <c r="EN90" s="123"/>
      <c r="EO90" s="129">
        <v>285154.0832832001</v>
      </c>
      <c r="EP90" s="129">
        <v>700468.5779011721</v>
      </c>
      <c r="EQ90" s="129">
        <v>125550.96658556563</v>
      </c>
      <c r="ER90" s="129">
        <f t="shared" ref="ER90:ER114" si="541">+IF(EO90="N/A","N/A",MIN(EO90:EQ90))</f>
        <v>125550.96658556563</v>
      </c>
      <c r="ES90" s="129">
        <f t="shared" ref="ES90:ES114" si="542">+IF(EO90="N/A","N/A",ROUND(AVERAGE(EO90:EQ90),0))</f>
        <v>370391</v>
      </c>
      <c r="ET90" s="129">
        <f t="shared" ref="ET90:ET114" si="543">+IF(ER90="N/A","N/A",AVERAGE(ER90:ES90))</f>
        <v>247970.98329278282</v>
      </c>
      <c r="EU90" s="123"/>
      <c r="EV90" s="129">
        <v>269301.75662054407</v>
      </c>
      <c r="EW90" s="129">
        <v>679454.52056413691</v>
      </c>
      <c r="EX90" s="129">
        <v>118571.31925872038</v>
      </c>
      <c r="EY90" s="129">
        <f t="shared" ref="EY90:EY114" si="544">+IF(EV90="N/A","N/A",MIN(EV90:EX90))</f>
        <v>118571.31925872038</v>
      </c>
      <c r="EZ90" s="129">
        <f t="shared" ref="EZ90:EZ114" si="545">+IF(EV90="N/A","N/A",ROUND(AVERAGE(EV90:EX90),0))</f>
        <v>355776</v>
      </c>
      <c r="FA90" s="129">
        <f t="shared" ref="FA90:FA114" si="546">+IF(EY90="N/A","N/A",AVERAGE(EY90:EZ90))</f>
        <v>237173.65962936019</v>
      </c>
    </row>
    <row r="91" spans="1:157" x14ac:dyDescent="0.2">
      <c r="A91" s="21">
        <v>74</v>
      </c>
      <c r="B91" s="20" t="s">
        <v>219</v>
      </c>
      <c r="C91" s="32">
        <v>1</v>
      </c>
      <c r="E91" s="129">
        <v>405554.02303018875</v>
      </c>
      <c r="F91" s="129">
        <v>967442</v>
      </c>
      <c r="G91" s="129">
        <v>178562.05672333355</v>
      </c>
      <c r="H91" s="129">
        <f t="shared" si="481"/>
        <v>178562.05672333355</v>
      </c>
      <c r="I91" s="129">
        <f t="shared" si="482"/>
        <v>517186</v>
      </c>
      <c r="J91" s="129">
        <f t="shared" si="483"/>
        <v>347874.02836166677</v>
      </c>
      <c r="L91" s="129">
        <v>419748.41383624537</v>
      </c>
      <c r="M91" s="129">
        <v>967442</v>
      </c>
      <c r="N91" s="163" t="s">
        <v>8</v>
      </c>
      <c r="O91" s="129">
        <f t="shared" si="484"/>
        <v>419748.41383624537</v>
      </c>
      <c r="P91" s="129">
        <f t="shared" si="485"/>
        <v>693595</v>
      </c>
      <c r="Q91" s="129">
        <f t="shared" si="486"/>
        <v>556671.70691812271</v>
      </c>
      <c r="S91" s="129">
        <v>317014.39675650734</v>
      </c>
      <c r="T91" s="129">
        <v>832000.12</v>
      </c>
      <c r="U91" s="129">
        <v>139578.79710525053</v>
      </c>
      <c r="V91" s="129">
        <f t="shared" si="487"/>
        <v>139578.79710525053</v>
      </c>
      <c r="W91" s="129">
        <f t="shared" si="488"/>
        <v>429531</v>
      </c>
      <c r="X91" s="129">
        <f t="shared" si="489"/>
        <v>284554.89855262527</v>
      </c>
      <c r="Z91" s="129">
        <v>728640.04500000016</v>
      </c>
      <c r="AA91" s="129">
        <v>1838139.7999999998</v>
      </c>
      <c r="AB91" s="129">
        <v>320814.13981312508</v>
      </c>
      <c r="AC91" s="129">
        <f t="shared" si="490"/>
        <v>320814.13981312508</v>
      </c>
      <c r="AD91" s="129">
        <f t="shared" si="491"/>
        <v>962531</v>
      </c>
      <c r="AE91" s="129">
        <f t="shared" si="492"/>
        <v>641672.56990656257</v>
      </c>
      <c r="AG91" s="129">
        <v>564106.69499999995</v>
      </c>
      <c r="AH91" s="129">
        <v>919069.89999999991</v>
      </c>
      <c r="AI91" s="129">
        <v>248371.47691937498</v>
      </c>
      <c r="AJ91" s="129">
        <f t="shared" si="493"/>
        <v>248371.47691937498</v>
      </c>
      <c r="AK91" s="129">
        <f t="shared" si="494"/>
        <v>577183</v>
      </c>
      <c r="AL91" s="129">
        <f t="shared" si="495"/>
        <v>412777.23845968751</v>
      </c>
      <c r="AM91" s="123"/>
      <c r="AN91" s="129">
        <v>392003.00558731309</v>
      </c>
      <c r="AO91" s="129">
        <v>900688.50199999986</v>
      </c>
      <c r="AP91" s="129">
        <v>172595.65666838075</v>
      </c>
      <c r="AQ91" s="129">
        <f t="shared" si="496"/>
        <v>172595.65666838075</v>
      </c>
      <c r="AR91" s="129">
        <f t="shared" si="497"/>
        <v>488429</v>
      </c>
      <c r="AS91" s="129">
        <f t="shared" si="498"/>
        <v>330512.32833419036</v>
      </c>
      <c r="AT91" s="123"/>
      <c r="AU91" s="129">
        <v>404140.4909573131</v>
      </c>
      <c r="AV91" s="129">
        <v>1026784.8922799998</v>
      </c>
      <c r="AW91" s="129">
        <v>177939.69033108032</v>
      </c>
      <c r="AX91" s="129">
        <f t="shared" si="499"/>
        <v>177939.69033108032</v>
      </c>
      <c r="AY91" s="129">
        <f t="shared" si="500"/>
        <v>536288</v>
      </c>
      <c r="AZ91" s="129">
        <f t="shared" si="501"/>
        <v>357113.84516554017</v>
      </c>
      <c r="BA91" s="123"/>
      <c r="BB91" s="129">
        <v>612134.40255048894</v>
      </c>
      <c r="BC91" s="129">
        <v>1948428.1879999998</v>
      </c>
      <c r="BD91" s="129">
        <v>269517.67632295901</v>
      </c>
      <c r="BE91" s="129">
        <f t="shared" si="502"/>
        <v>269517.67632295901</v>
      </c>
      <c r="BF91" s="129">
        <f t="shared" si="503"/>
        <v>943360</v>
      </c>
      <c r="BG91" s="129">
        <f t="shared" si="504"/>
        <v>606438.83816147945</v>
      </c>
      <c r="BH91" s="123"/>
      <c r="BI91" s="129">
        <v>399013.87517421308</v>
      </c>
      <c r="BJ91" s="129">
        <v>954909.94982039987</v>
      </c>
      <c r="BK91" s="129">
        <v>175682.48412357958</v>
      </c>
      <c r="BL91" s="129">
        <f t="shared" si="505"/>
        <v>175682.48412357958</v>
      </c>
      <c r="BM91" s="129">
        <f t="shared" si="506"/>
        <v>509869</v>
      </c>
      <c r="BN91" s="129">
        <f t="shared" si="507"/>
        <v>342775.74206178979</v>
      </c>
      <c r="BO91" s="123"/>
      <c r="BP91" s="129">
        <v>429399.52000924433</v>
      </c>
      <c r="BQ91" s="129">
        <v>948093.16</v>
      </c>
      <c r="BR91" s="129">
        <v>189061.03033073689</v>
      </c>
      <c r="BS91" s="129">
        <f t="shared" si="508"/>
        <v>189061.03033073689</v>
      </c>
      <c r="BT91" s="129">
        <f t="shared" si="509"/>
        <v>522185</v>
      </c>
      <c r="BU91" s="129">
        <f t="shared" si="510"/>
        <v>355623.01516536844</v>
      </c>
      <c r="BW91" s="129">
        <v>474336.41400924441</v>
      </c>
      <c r="BX91" s="129">
        <v>1090307.1339999998</v>
      </c>
      <c r="BY91" s="129">
        <v>208846.37028482024</v>
      </c>
      <c r="BZ91" s="129">
        <f t="shared" si="511"/>
        <v>208846.37028482024</v>
      </c>
      <c r="CA91" s="129">
        <f t="shared" si="512"/>
        <v>591163</v>
      </c>
      <c r="CB91" s="129">
        <f t="shared" si="513"/>
        <v>400004.6851424101</v>
      </c>
      <c r="CC91" s="123"/>
      <c r="CD91" s="129">
        <v>614963.86807050009</v>
      </c>
      <c r="CE91" s="129">
        <v>1260481.133762928</v>
      </c>
      <c r="CF91" s="129">
        <v>270763.46641254058</v>
      </c>
      <c r="CG91" s="129">
        <f t="shared" si="514"/>
        <v>270763.46641254058</v>
      </c>
      <c r="CH91" s="129">
        <f t="shared" si="515"/>
        <v>715403</v>
      </c>
      <c r="CI91" s="129">
        <f t="shared" si="516"/>
        <v>493083.23320627026</v>
      </c>
      <c r="CJ91" s="123"/>
      <c r="CK91" s="129">
        <v>649512.03600000008</v>
      </c>
      <c r="CL91" s="129">
        <v>1064186.2000000002</v>
      </c>
      <c r="CM91" s="129">
        <v>285974.73685049999</v>
      </c>
      <c r="CN91" s="129">
        <f t="shared" si="517"/>
        <v>285974.73685049999</v>
      </c>
      <c r="CO91" s="129">
        <f t="shared" si="518"/>
        <v>666558</v>
      </c>
      <c r="CP91" s="129">
        <f t="shared" si="519"/>
        <v>476266.36842525</v>
      </c>
      <c r="CQ91" s="123"/>
      <c r="CR91" s="129">
        <v>696988.84140000003</v>
      </c>
      <c r="CS91" s="129">
        <v>1159962.9580000003</v>
      </c>
      <c r="CT91" s="129">
        <v>306878.37862807501</v>
      </c>
      <c r="CU91" s="129">
        <f t="shared" si="520"/>
        <v>306878.37862807501</v>
      </c>
      <c r="CV91" s="129">
        <f t="shared" si="521"/>
        <v>721277</v>
      </c>
      <c r="CW91" s="129">
        <f t="shared" si="522"/>
        <v>514077.6893140375</v>
      </c>
      <c r="CX91" s="123"/>
      <c r="CY91" s="129">
        <v>586209.62880000006</v>
      </c>
      <c r="CZ91" s="129">
        <v>1136763.6988400002</v>
      </c>
      <c r="DA91" s="129">
        <v>258103.21448040003</v>
      </c>
      <c r="DB91" s="129">
        <f t="shared" si="523"/>
        <v>258103.21448040003</v>
      </c>
      <c r="DC91" s="129">
        <f t="shared" si="524"/>
        <v>660359</v>
      </c>
      <c r="DD91" s="129">
        <f t="shared" si="525"/>
        <v>459231.10724020004</v>
      </c>
      <c r="DE91" s="123"/>
      <c r="DF91" s="129">
        <v>368298.43354731315</v>
      </c>
      <c r="DG91" s="129">
        <v>1114028.4248632002</v>
      </c>
      <c r="DH91" s="129">
        <v>162158.73113726909</v>
      </c>
      <c r="DI91" s="129">
        <f t="shared" si="526"/>
        <v>162158.73113726909</v>
      </c>
      <c r="DJ91" s="129">
        <f t="shared" si="527"/>
        <v>548162</v>
      </c>
      <c r="DK91" s="129">
        <f t="shared" si="528"/>
        <v>355160.36556863453</v>
      </c>
      <c r="DL91" s="123"/>
      <c r="DM91" s="129">
        <v>535567.70304000005</v>
      </c>
      <c r="DN91" s="129">
        <v>1292272.9728413122</v>
      </c>
      <c r="DO91" s="129">
        <v>235805.99658432</v>
      </c>
      <c r="DP91" s="129">
        <f t="shared" si="529"/>
        <v>235805.99658432</v>
      </c>
      <c r="DQ91" s="129">
        <f t="shared" si="530"/>
        <v>687882</v>
      </c>
      <c r="DR91" s="129">
        <f t="shared" si="531"/>
        <v>461843.99829215999</v>
      </c>
      <c r="DS91" s="123"/>
      <c r="DT91" s="129">
        <v>422193.98674524442</v>
      </c>
      <c r="DU91" s="129">
        <v>1667032.1349652926</v>
      </c>
      <c r="DV91" s="129">
        <v>185888.49408070825</v>
      </c>
      <c r="DW91" s="129">
        <f t="shared" si="532"/>
        <v>185888.49408070825</v>
      </c>
      <c r="DX91" s="129">
        <f t="shared" si="533"/>
        <v>758372</v>
      </c>
      <c r="DY91" s="129">
        <f t="shared" si="534"/>
        <v>472130.24704035412</v>
      </c>
      <c r="DZ91" s="123"/>
      <c r="EA91" s="129">
        <v>341289.40647531312</v>
      </c>
      <c r="EB91" s="129">
        <v>1114028.4248632002</v>
      </c>
      <c r="EC91" s="129">
        <v>150266.88159269307</v>
      </c>
      <c r="ED91" s="129">
        <f t="shared" si="535"/>
        <v>150266.88159269307</v>
      </c>
      <c r="EE91" s="129">
        <f t="shared" si="536"/>
        <v>535195</v>
      </c>
      <c r="EF91" s="129">
        <f t="shared" si="537"/>
        <v>342730.94079634652</v>
      </c>
      <c r="EG91" s="123"/>
      <c r="EH91" s="129">
        <v>596338.01395200007</v>
      </c>
      <c r="EI91" s="129">
        <v>1403675.8153276322</v>
      </c>
      <c r="EJ91" s="129">
        <v>262562.65805961599</v>
      </c>
      <c r="EK91" s="129">
        <f t="shared" si="538"/>
        <v>262562.65805961599</v>
      </c>
      <c r="EL91" s="129">
        <f t="shared" si="539"/>
        <v>754192</v>
      </c>
      <c r="EM91" s="129">
        <f t="shared" si="540"/>
        <v>508377.329029808</v>
      </c>
      <c r="EN91" s="123"/>
      <c r="EO91" s="129">
        <v>702179.63879040012</v>
      </c>
      <c r="EP91" s="129">
        <v>2372212.1279036985</v>
      </c>
      <c r="EQ91" s="129">
        <v>309163.84346242325</v>
      </c>
      <c r="ER91" s="129">
        <f t="shared" si="541"/>
        <v>309163.84346242325</v>
      </c>
      <c r="ES91" s="129">
        <f t="shared" si="542"/>
        <v>1127852</v>
      </c>
      <c r="ET91" s="129">
        <f t="shared" si="543"/>
        <v>718507.92173121159</v>
      </c>
      <c r="EU91" s="123"/>
      <c r="EV91" s="129">
        <v>672645.26768716821</v>
      </c>
      <c r="EW91" s="129">
        <v>2301045.7640665877</v>
      </c>
      <c r="EX91" s="129">
        <v>296160.10598542943</v>
      </c>
      <c r="EY91" s="129">
        <f t="shared" si="544"/>
        <v>296160.10598542943</v>
      </c>
      <c r="EZ91" s="129">
        <f t="shared" si="545"/>
        <v>1089950</v>
      </c>
      <c r="FA91" s="129">
        <f t="shared" si="546"/>
        <v>693055.05299271469</v>
      </c>
    </row>
    <row r="92" spans="1:157" x14ac:dyDescent="0.2">
      <c r="A92" s="21">
        <v>75</v>
      </c>
      <c r="B92" s="20" t="s">
        <v>220</v>
      </c>
      <c r="C92" s="32">
        <v>1</v>
      </c>
      <c r="E92" s="129">
        <v>572357.74511410005</v>
      </c>
      <c r="F92" s="129">
        <v>758993</v>
      </c>
      <c r="G92" s="129">
        <v>252004.3455258623</v>
      </c>
      <c r="H92" s="129">
        <f t="shared" si="481"/>
        <v>252004.3455258623</v>
      </c>
      <c r="I92" s="129">
        <f t="shared" si="482"/>
        <v>527785</v>
      </c>
      <c r="J92" s="129">
        <f t="shared" si="483"/>
        <v>389894.67276293115</v>
      </c>
      <c r="L92" s="129">
        <v>592390.2661930935</v>
      </c>
      <c r="M92" s="129">
        <v>758993</v>
      </c>
      <c r="N92" s="163" t="s">
        <v>8</v>
      </c>
      <c r="O92" s="129">
        <f t="shared" si="484"/>
        <v>592390.2661930935</v>
      </c>
      <c r="P92" s="129">
        <f t="shared" si="485"/>
        <v>675692</v>
      </c>
      <c r="Q92" s="129">
        <f t="shared" si="486"/>
        <v>634041.13309654675</v>
      </c>
      <c r="S92" s="129">
        <v>485215.69992579805</v>
      </c>
      <c r="T92" s="129">
        <v>652733.98</v>
      </c>
      <c r="U92" s="129">
        <v>213636.42921316283</v>
      </c>
      <c r="V92" s="129">
        <f t="shared" si="487"/>
        <v>213636.42921316283</v>
      </c>
      <c r="W92" s="129">
        <f t="shared" si="488"/>
        <v>450529</v>
      </c>
      <c r="X92" s="129">
        <f t="shared" si="489"/>
        <v>332082.71460658143</v>
      </c>
      <c r="Z92" s="129">
        <v>1106635.32</v>
      </c>
      <c r="AA92" s="129">
        <v>1442086.7</v>
      </c>
      <c r="AB92" s="129">
        <v>487242.30943500006</v>
      </c>
      <c r="AC92" s="129">
        <f t="shared" si="490"/>
        <v>487242.30943500006</v>
      </c>
      <c r="AD92" s="129">
        <f t="shared" si="491"/>
        <v>1011988</v>
      </c>
      <c r="AE92" s="129">
        <f t="shared" si="492"/>
        <v>749615.15471750009</v>
      </c>
      <c r="AG92" s="129">
        <v>845103.72</v>
      </c>
      <c r="AH92" s="129">
        <v>721043.35</v>
      </c>
      <c r="AI92" s="129">
        <v>372092.12538499996</v>
      </c>
      <c r="AJ92" s="129">
        <f t="shared" si="493"/>
        <v>372092.12538499996</v>
      </c>
      <c r="AK92" s="129">
        <f t="shared" si="494"/>
        <v>646080</v>
      </c>
      <c r="AL92" s="129">
        <f t="shared" si="495"/>
        <v>509086.06269249995</v>
      </c>
      <c r="AM92" s="123"/>
      <c r="AN92" s="129">
        <v>580283.57631443639</v>
      </c>
      <c r="AO92" s="129">
        <v>706622.48300000001</v>
      </c>
      <c r="AP92" s="129">
        <v>255494.02295477706</v>
      </c>
      <c r="AQ92" s="129">
        <f t="shared" si="496"/>
        <v>255494.02295477706</v>
      </c>
      <c r="AR92" s="129">
        <f t="shared" si="497"/>
        <v>514133</v>
      </c>
      <c r="AS92" s="129">
        <f t="shared" si="498"/>
        <v>384813.51147738856</v>
      </c>
      <c r="AT92" s="123"/>
      <c r="AU92" s="129">
        <v>617310.29783443641</v>
      </c>
      <c r="AV92" s="129">
        <v>805549.63061999995</v>
      </c>
      <c r="AW92" s="129">
        <v>271796.57988402038</v>
      </c>
      <c r="AX92" s="129">
        <f t="shared" si="499"/>
        <v>271796.57988402038</v>
      </c>
      <c r="AY92" s="129">
        <f t="shared" si="500"/>
        <v>564886</v>
      </c>
      <c r="AZ92" s="129">
        <f t="shared" si="501"/>
        <v>418341.28994201019</v>
      </c>
      <c r="BA92" s="123"/>
      <c r="BB92" s="129">
        <v>852218.11808376014</v>
      </c>
      <c r="BC92" s="129">
        <v>1528611.902</v>
      </c>
      <c r="BD92" s="129">
        <v>375224.53557462886</v>
      </c>
      <c r="BE92" s="129">
        <f t="shared" si="502"/>
        <v>375224.53557462886</v>
      </c>
      <c r="BF92" s="129">
        <f t="shared" si="503"/>
        <v>918685</v>
      </c>
      <c r="BG92" s="129">
        <f t="shared" si="504"/>
        <v>646954.76778731449</v>
      </c>
      <c r="BH92" s="123"/>
      <c r="BI92" s="129">
        <v>612883.46327683644</v>
      </c>
      <c r="BJ92" s="129">
        <v>749161.15647659998</v>
      </c>
      <c r="BK92" s="129">
        <v>269847.48151859711</v>
      </c>
      <c r="BL92" s="129">
        <f t="shared" si="505"/>
        <v>269847.48151859711</v>
      </c>
      <c r="BM92" s="129">
        <f t="shared" si="506"/>
        <v>543964</v>
      </c>
      <c r="BN92" s="129">
        <f t="shared" si="507"/>
        <v>406905.74075929855</v>
      </c>
      <c r="BO92" s="123"/>
      <c r="BP92" s="129">
        <v>645942.39526188001</v>
      </c>
      <c r="BQ92" s="129">
        <v>743813.14</v>
      </c>
      <c r="BR92" s="129">
        <v>284403.05378051195</v>
      </c>
      <c r="BS92" s="129">
        <f t="shared" si="508"/>
        <v>284403.05378051195</v>
      </c>
      <c r="BT92" s="129">
        <f t="shared" si="509"/>
        <v>558053</v>
      </c>
      <c r="BU92" s="129">
        <f t="shared" si="510"/>
        <v>421228.02689025598</v>
      </c>
      <c r="BW92" s="129">
        <v>684745.4192618801</v>
      </c>
      <c r="BX92" s="129">
        <v>855385.11099999992</v>
      </c>
      <c r="BY92" s="129">
        <v>301487.70188917866</v>
      </c>
      <c r="BZ92" s="129">
        <f t="shared" si="511"/>
        <v>301487.70188917866</v>
      </c>
      <c r="CA92" s="129">
        <f t="shared" si="512"/>
        <v>613873</v>
      </c>
      <c r="CB92" s="129">
        <f t="shared" si="513"/>
        <v>457680.35094458936</v>
      </c>
      <c r="CC92" s="123"/>
      <c r="CD92" s="129">
        <v>985427.70200400008</v>
      </c>
      <c r="CE92" s="129">
        <v>988892.72654911201</v>
      </c>
      <c r="CF92" s="129">
        <v>433875.60529484448</v>
      </c>
      <c r="CG92" s="129">
        <f t="shared" si="514"/>
        <v>433875.60529484448</v>
      </c>
      <c r="CH92" s="129">
        <f t="shared" si="515"/>
        <v>802732</v>
      </c>
      <c r="CI92" s="129">
        <f t="shared" si="516"/>
        <v>618303.8026474223</v>
      </c>
      <c r="CJ92" s="123"/>
      <c r="CK92" s="129">
        <v>1038308.2560000001</v>
      </c>
      <c r="CL92" s="129">
        <v>834892.3</v>
      </c>
      <c r="CM92" s="129">
        <v>457158.47254799999</v>
      </c>
      <c r="CN92" s="129">
        <f t="shared" si="517"/>
        <v>457158.47254799999</v>
      </c>
      <c r="CO92" s="129">
        <f t="shared" si="518"/>
        <v>776786</v>
      </c>
      <c r="CP92" s="129">
        <f t="shared" si="519"/>
        <v>616972.23627400002</v>
      </c>
      <c r="CQ92" s="123"/>
      <c r="CR92" s="129">
        <v>1079304.4944</v>
      </c>
      <c r="CS92" s="129">
        <v>910032.60700000008</v>
      </c>
      <c r="CT92" s="129">
        <v>475208.77468020003</v>
      </c>
      <c r="CU92" s="129">
        <f t="shared" si="520"/>
        <v>475208.77468020003</v>
      </c>
      <c r="CV92" s="129">
        <f t="shared" si="521"/>
        <v>821515</v>
      </c>
      <c r="CW92" s="129">
        <f t="shared" si="522"/>
        <v>648361.88734010002</v>
      </c>
      <c r="CX92" s="123"/>
      <c r="CY92" s="129">
        <v>910939.81440000015</v>
      </c>
      <c r="CZ92" s="129">
        <v>891831.95486000006</v>
      </c>
      <c r="DA92" s="129">
        <v>401079.20911520004</v>
      </c>
      <c r="DB92" s="129">
        <f t="shared" si="523"/>
        <v>401079.20911520004</v>
      </c>
      <c r="DC92" s="129">
        <f t="shared" si="524"/>
        <v>734617</v>
      </c>
      <c r="DD92" s="129">
        <f t="shared" si="525"/>
        <v>567848.10455759999</v>
      </c>
      <c r="DE92" s="123"/>
      <c r="DF92" s="129">
        <v>586360.6684744365</v>
      </c>
      <c r="DG92" s="129">
        <v>873995.31576280005</v>
      </c>
      <c r="DH92" s="129">
        <v>258169.71599039045</v>
      </c>
      <c r="DI92" s="129">
        <f t="shared" si="526"/>
        <v>258169.71599039045</v>
      </c>
      <c r="DJ92" s="129">
        <f t="shared" si="527"/>
        <v>572842</v>
      </c>
      <c r="DK92" s="129">
        <f t="shared" si="528"/>
        <v>415505.8579951952</v>
      </c>
      <c r="DL92" s="123"/>
      <c r="DM92" s="129">
        <v>779751.85152000026</v>
      </c>
      <c r="DN92" s="129">
        <v>1013834.566284848</v>
      </c>
      <c r="DO92" s="129">
        <v>343318.24229216011</v>
      </c>
      <c r="DP92" s="129">
        <f t="shared" si="529"/>
        <v>343318.24229216011</v>
      </c>
      <c r="DQ92" s="129">
        <f t="shared" si="530"/>
        <v>712302</v>
      </c>
      <c r="DR92" s="129">
        <f t="shared" si="531"/>
        <v>527810.12114608008</v>
      </c>
      <c r="DS92" s="123"/>
      <c r="DT92" s="129">
        <v>639720.41471788008</v>
      </c>
      <c r="DU92" s="129">
        <v>1307846.590507454</v>
      </c>
      <c r="DV92" s="129">
        <v>281663.56759682664</v>
      </c>
      <c r="DW92" s="129">
        <f t="shared" si="532"/>
        <v>281663.56759682664</v>
      </c>
      <c r="DX92" s="129">
        <f t="shared" si="533"/>
        <v>743077</v>
      </c>
      <c r="DY92" s="129">
        <f t="shared" si="534"/>
        <v>512370.28379841335</v>
      </c>
      <c r="DZ92" s="123"/>
      <c r="EA92" s="129">
        <v>563038.36396243644</v>
      </c>
      <c r="EB92" s="129">
        <v>873995.31576280005</v>
      </c>
      <c r="EC92" s="129">
        <v>247901.09966629441</v>
      </c>
      <c r="ED92" s="129">
        <f t="shared" si="535"/>
        <v>247901.09966629441</v>
      </c>
      <c r="EE92" s="129">
        <f t="shared" si="536"/>
        <v>561645</v>
      </c>
      <c r="EF92" s="129">
        <f t="shared" si="537"/>
        <v>404773.0498331472</v>
      </c>
      <c r="EG92" s="123"/>
      <c r="EH92" s="129">
        <v>937177.40697600017</v>
      </c>
      <c r="EI92" s="129">
        <v>1101234.0978611282</v>
      </c>
      <c r="EJ92" s="129">
        <v>412631.40247980808</v>
      </c>
      <c r="EK92" s="129">
        <f t="shared" si="538"/>
        <v>412631.40247980808</v>
      </c>
      <c r="EL92" s="129">
        <f t="shared" si="539"/>
        <v>817014</v>
      </c>
      <c r="EM92" s="129">
        <f t="shared" si="540"/>
        <v>614822.70123990404</v>
      </c>
      <c r="EN92" s="123"/>
      <c r="EO92" s="129">
        <v>1083786.7497984001</v>
      </c>
      <c r="EP92" s="129">
        <v>1861085.6253853065</v>
      </c>
      <c r="EQ92" s="129">
        <v>477182.27437998727</v>
      </c>
      <c r="ER92" s="129">
        <f t="shared" si="541"/>
        <v>477182.27437998727</v>
      </c>
      <c r="ES92" s="129">
        <f t="shared" si="542"/>
        <v>1140685</v>
      </c>
      <c r="ET92" s="129">
        <f t="shared" si="543"/>
        <v>808933.63718999363</v>
      </c>
      <c r="EU92" s="123"/>
      <c r="EV92" s="129">
        <v>1058283.8098145281</v>
      </c>
      <c r="EW92" s="129">
        <v>1805253.0566237473</v>
      </c>
      <c r="EX92" s="129">
        <v>465953.54242958827</v>
      </c>
      <c r="EY92" s="129">
        <f t="shared" si="544"/>
        <v>465953.54242958827</v>
      </c>
      <c r="EZ92" s="129">
        <f t="shared" si="545"/>
        <v>1109830</v>
      </c>
      <c r="FA92" s="129">
        <f t="shared" si="546"/>
        <v>787891.77121479413</v>
      </c>
    </row>
    <row r="93" spans="1:157" x14ac:dyDescent="0.2">
      <c r="A93" s="21">
        <v>76</v>
      </c>
      <c r="B93" s="20" t="s">
        <v>221</v>
      </c>
      <c r="C93" s="32">
        <v>1</v>
      </c>
      <c r="E93" s="129">
        <v>240991.33679218002</v>
      </c>
      <c r="F93" s="129">
        <v>596783</v>
      </c>
      <c r="G93" s="129">
        <v>106106.47732845694</v>
      </c>
      <c r="H93" s="129">
        <f t="shared" si="481"/>
        <v>106106.47732845694</v>
      </c>
      <c r="I93" s="129">
        <f t="shared" si="482"/>
        <v>314627</v>
      </c>
      <c r="J93" s="129">
        <f t="shared" si="483"/>
        <v>210366.73866422847</v>
      </c>
      <c r="L93" s="129">
        <v>249426.03357990633</v>
      </c>
      <c r="M93" s="129">
        <v>596783</v>
      </c>
      <c r="N93" s="163" t="s">
        <v>8</v>
      </c>
      <c r="O93" s="129">
        <f t="shared" si="484"/>
        <v>249426.03357990633</v>
      </c>
      <c r="P93" s="129">
        <f t="shared" si="485"/>
        <v>423105</v>
      </c>
      <c r="Q93" s="129">
        <f t="shared" si="486"/>
        <v>336265.51678995317</v>
      </c>
      <c r="S93" s="129">
        <v>202182.6157926204</v>
      </c>
      <c r="T93" s="129">
        <v>513233.38</v>
      </c>
      <c r="U93" s="129">
        <v>89019.320878359154</v>
      </c>
      <c r="V93" s="129">
        <f t="shared" si="487"/>
        <v>89019.320878359154</v>
      </c>
      <c r="W93" s="129">
        <f t="shared" si="488"/>
        <v>268145</v>
      </c>
      <c r="X93" s="129">
        <f t="shared" si="489"/>
        <v>178582.16043917957</v>
      </c>
      <c r="Z93" s="129">
        <v>512193.64499999996</v>
      </c>
      <c r="AA93" s="129">
        <v>1133887.7</v>
      </c>
      <c r="AB93" s="129">
        <v>225514.59361312498</v>
      </c>
      <c r="AC93" s="129">
        <f t="shared" si="490"/>
        <v>225514.59361312498</v>
      </c>
      <c r="AD93" s="129">
        <f t="shared" si="491"/>
        <v>623865</v>
      </c>
      <c r="AE93" s="129">
        <f t="shared" si="492"/>
        <v>424689.79680656246</v>
      </c>
      <c r="AG93" s="129">
        <v>371492.29499999998</v>
      </c>
      <c r="AH93" s="129">
        <v>566943.85</v>
      </c>
      <c r="AI93" s="129">
        <v>163564.96171937499</v>
      </c>
      <c r="AJ93" s="129">
        <f t="shared" si="493"/>
        <v>163564.96171937499</v>
      </c>
      <c r="AK93" s="129">
        <f t="shared" si="494"/>
        <v>367334</v>
      </c>
      <c r="AL93" s="129">
        <f t="shared" si="495"/>
        <v>265449.48085968749</v>
      </c>
      <c r="AM93" s="123"/>
      <c r="AN93" s="129">
        <v>240493.61984591669</v>
      </c>
      <c r="AO93" s="129">
        <v>555604.973</v>
      </c>
      <c r="AP93" s="129">
        <v>105887.3367046584</v>
      </c>
      <c r="AQ93" s="129">
        <f t="shared" si="496"/>
        <v>105887.3367046584</v>
      </c>
      <c r="AR93" s="129">
        <f t="shared" si="497"/>
        <v>300662</v>
      </c>
      <c r="AS93" s="129">
        <f t="shared" si="498"/>
        <v>203274.6683523292</v>
      </c>
      <c r="AT93" s="123"/>
      <c r="AU93" s="129">
        <v>261809.0348159167</v>
      </c>
      <c r="AV93" s="129">
        <v>633389.66921999992</v>
      </c>
      <c r="AW93" s="129">
        <v>115272.33628749133</v>
      </c>
      <c r="AX93" s="129">
        <f t="shared" si="499"/>
        <v>115272.33628749133</v>
      </c>
      <c r="AY93" s="129">
        <f t="shared" si="500"/>
        <v>336824</v>
      </c>
      <c r="AZ93" s="129">
        <f t="shared" si="501"/>
        <v>226048.16814374566</v>
      </c>
      <c r="BA93" s="123"/>
      <c r="BB93" s="129">
        <v>351129.33350981685</v>
      </c>
      <c r="BC93" s="129">
        <v>1201920.9620000001</v>
      </c>
      <c r="BD93" s="129">
        <v>154599.31946659312</v>
      </c>
      <c r="BE93" s="129">
        <f t="shared" si="502"/>
        <v>154599.31946659312</v>
      </c>
      <c r="BF93" s="129">
        <f t="shared" si="503"/>
        <v>569217</v>
      </c>
      <c r="BG93" s="129">
        <f t="shared" si="504"/>
        <v>361908.15973329655</v>
      </c>
      <c r="BH93" s="123"/>
      <c r="BI93" s="129">
        <v>259720.3233848167</v>
      </c>
      <c r="BJ93" s="129">
        <v>589052.39237459993</v>
      </c>
      <c r="BK93" s="129">
        <v>114352.69405030659</v>
      </c>
      <c r="BL93" s="129">
        <f t="shared" si="505"/>
        <v>114352.69405030659</v>
      </c>
      <c r="BM93" s="129">
        <f t="shared" si="506"/>
        <v>321042</v>
      </c>
      <c r="BN93" s="129">
        <f t="shared" si="507"/>
        <v>217697.34702515329</v>
      </c>
      <c r="BO93" s="123"/>
      <c r="BP93" s="129">
        <v>273845.91799290845</v>
      </c>
      <c r="BQ93" s="129">
        <v>584847.34</v>
      </c>
      <c r="BR93" s="129">
        <v>120572.07564296099</v>
      </c>
      <c r="BS93" s="129">
        <f t="shared" si="508"/>
        <v>120572.07564296099</v>
      </c>
      <c r="BT93" s="129">
        <f t="shared" si="509"/>
        <v>326422</v>
      </c>
      <c r="BU93" s="129">
        <f t="shared" si="510"/>
        <v>223497.03782148048</v>
      </c>
      <c r="BW93" s="129">
        <v>292154.33199290844</v>
      </c>
      <c r="BX93" s="129">
        <v>672574.44099999988</v>
      </c>
      <c r="BY93" s="129">
        <v>128633.11775704431</v>
      </c>
      <c r="BZ93" s="129">
        <f t="shared" si="511"/>
        <v>128633.11775704431</v>
      </c>
      <c r="CA93" s="129">
        <f t="shared" si="512"/>
        <v>364454</v>
      </c>
      <c r="CB93" s="129">
        <f t="shared" si="513"/>
        <v>246543.55887852216</v>
      </c>
      <c r="CC93" s="123"/>
      <c r="CD93" s="129">
        <v>461637.38613150001</v>
      </c>
      <c r="CE93" s="129">
        <v>777549.15793447196</v>
      </c>
      <c r="CF93" s="129">
        <v>203255.09413548169</v>
      </c>
      <c r="CG93" s="129">
        <f t="shared" si="514"/>
        <v>203255.09413548169</v>
      </c>
      <c r="CH93" s="129">
        <f t="shared" si="515"/>
        <v>480814</v>
      </c>
      <c r="CI93" s="129">
        <f t="shared" si="516"/>
        <v>342034.54706774082</v>
      </c>
      <c r="CJ93" s="123"/>
      <c r="CK93" s="129">
        <v>479954.91599999997</v>
      </c>
      <c r="CL93" s="129">
        <v>656461.30000000005</v>
      </c>
      <c r="CM93" s="129">
        <v>211320.1498905</v>
      </c>
      <c r="CN93" s="129">
        <f t="shared" si="517"/>
        <v>211320.1498905</v>
      </c>
      <c r="CO93" s="129">
        <f t="shared" si="518"/>
        <v>449245</v>
      </c>
      <c r="CP93" s="129">
        <f t="shared" si="519"/>
        <v>330282.57494525</v>
      </c>
      <c r="CQ93" s="123"/>
      <c r="CR93" s="129">
        <v>499298.15340000001</v>
      </c>
      <c r="CS93" s="129">
        <v>715542.81700000016</v>
      </c>
      <c r="CT93" s="129">
        <v>219836.81612407501</v>
      </c>
      <c r="CU93" s="129">
        <f t="shared" si="520"/>
        <v>219836.81612407501</v>
      </c>
      <c r="CV93" s="129">
        <f t="shared" si="521"/>
        <v>478226</v>
      </c>
      <c r="CW93" s="129">
        <f t="shared" si="522"/>
        <v>349031.40806203749</v>
      </c>
      <c r="CX93" s="123"/>
      <c r="CY93" s="129">
        <v>426491.79840000009</v>
      </c>
      <c r="CZ93" s="129">
        <v>701231.9606600001</v>
      </c>
      <c r="DA93" s="129">
        <v>187780.78473720004</v>
      </c>
      <c r="DB93" s="129">
        <f t="shared" si="523"/>
        <v>187780.78473720004</v>
      </c>
      <c r="DC93" s="129">
        <f t="shared" si="524"/>
        <v>438502</v>
      </c>
      <c r="DD93" s="129">
        <f t="shared" si="525"/>
        <v>313141.39236860001</v>
      </c>
      <c r="DE93" s="123"/>
      <c r="DF93" s="129">
        <v>247206.08460591672</v>
      </c>
      <c r="DG93" s="129">
        <v>687207.32144680014</v>
      </c>
      <c r="DH93" s="129">
        <v>108842.77900128008</v>
      </c>
      <c r="DI93" s="129">
        <f t="shared" si="526"/>
        <v>108842.77900128008</v>
      </c>
      <c r="DJ93" s="129">
        <f t="shared" si="527"/>
        <v>347752</v>
      </c>
      <c r="DK93" s="129">
        <f t="shared" si="528"/>
        <v>228297.38950064004</v>
      </c>
      <c r="DL93" s="123"/>
      <c r="DM93" s="129">
        <v>364593.43872000003</v>
      </c>
      <c r="DN93" s="129">
        <v>797160.49287828815</v>
      </c>
      <c r="DO93" s="129">
        <v>160527.45278976002</v>
      </c>
      <c r="DP93" s="129">
        <f t="shared" si="529"/>
        <v>160527.45278976002</v>
      </c>
      <c r="DQ93" s="129">
        <f t="shared" si="530"/>
        <v>440760</v>
      </c>
      <c r="DR93" s="129">
        <f t="shared" si="531"/>
        <v>300643.72639487998</v>
      </c>
      <c r="DS93" s="123"/>
      <c r="DT93" s="129">
        <v>270910.20360890846</v>
      </c>
      <c r="DU93" s="129">
        <v>1028337.0358129918</v>
      </c>
      <c r="DV93" s="129">
        <v>119279.50506397232</v>
      </c>
      <c r="DW93" s="129">
        <f t="shared" si="532"/>
        <v>119279.50506397232</v>
      </c>
      <c r="DX93" s="129">
        <f t="shared" si="533"/>
        <v>472842</v>
      </c>
      <c r="DY93" s="129">
        <f t="shared" si="534"/>
        <v>296060.75253198616</v>
      </c>
      <c r="DZ93" s="123"/>
      <c r="EA93" s="129">
        <v>236201.9317739167</v>
      </c>
      <c r="EB93" s="129">
        <v>687207.32144680014</v>
      </c>
      <c r="EC93" s="129">
        <v>103997.74221062407</v>
      </c>
      <c r="ED93" s="129">
        <f t="shared" si="535"/>
        <v>103997.74221062407</v>
      </c>
      <c r="EE93" s="129">
        <f t="shared" si="536"/>
        <v>342469</v>
      </c>
      <c r="EF93" s="129">
        <f t="shared" si="537"/>
        <v>223233.37110531202</v>
      </c>
      <c r="EG93" s="123"/>
      <c r="EH93" s="129">
        <v>438871.47033600003</v>
      </c>
      <c r="EI93" s="129">
        <v>865881.22502296814</v>
      </c>
      <c r="EJ93" s="129">
        <v>193231.45112668801</v>
      </c>
      <c r="EK93" s="129">
        <f t="shared" si="538"/>
        <v>193231.45112668801</v>
      </c>
      <c r="EL93" s="129">
        <f t="shared" si="539"/>
        <v>499328</v>
      </c>
      <c r="EM93" s="129">
        <f t="shared" si="540"/>
        <v>346279.72556334402</v>
      </c>
      <c r="EN93" s="123"/>
      <c r="EO93" s="129">
        <v>501413.01402240002</v>
      </c>
      <c r="EP93" s="129">
        <v>1463339.2702888162</v>
      </c>
      <c r="EQ93" s="129">
        <v>220767.97163227922</v>
      </c>
      <c r="ER93" s="129">
        <f t="shared" si="541"/>
        <v>220767.97163227922</v>
      </c>
      <c r="ES93" s="129">
        <f t="shared" si="542"/>
        <v>728507</v>
      </c>
      <c r="ET93" s="129">
        <f t="shared" si="543"/>
        <v>474637.48581613961</v>
      </c>
      <c r="EU93" s="123"/>
      <c r="EV93" s="129">
        <v>489379.97290060803</v>
      </c>
      <c r="EW93" s="129">
        <v>1419439.0921801517</v>
      </c>
      <c r="EX93" s="129">
        <v>215469.92390169686</v>
      </c>
      <c r="EY93" s="129">
        <f t="shared" si="544"/>
        <v>215469.92390169686</v>
      </c>
      <c r="EZ93" s="129">
        <f t="shared" si="545"/>
        <v>708096</v>
      </c>
      <c r="FA93" s="129">
        <f t="shared" si="546"/>
        <v>461782.96195084846</v>
      </c>
    </row>
    <row r="94" spans="1:157" x14ac:dyDescent="0.2">
      <c r="A94" s="21">
        <v>77</v>
      </c>
      <c r="B94" s="20" t="s">
        <v>222</v>
      </c>
      <c r="C94" s="32">
        <v>1</v>
      </c>
      <c r="E94" s="129">
        <v>141207.50968676162</v>
      </c>
      <c r="F94" s="129">
        <v>396712</v>
      </c>
      <c r="G94" s="129">
        <v>62172.48978583375</v>
      </c>
      <c r="H94" s="129">
        <f t="shared" si="481"/>
        <v>62172.48978583375</v>
      </c>
      <c r="I94" s="129">
        <f t="shared" si="482"/>
        <v>200031</v>
      </c>
      <c r="J94" s="129">
        <f t="shared" si="483"/>
        <v>131101.74489291687</v>
      </c>
      <c r="L94" s="129">
        <v>146149.77252579827</v>
      </c>
      <c r="M94" s="129">
        <v>396712</v>
      </c>
      <c r="N94" s="163" t="s">
        <v>8</v>
      </c>
      <c r="O94" s="129">
        <f t="shared" si="484"/>
        <v>146149.77252579827</v>
      </c>
      <c r="P94" s="129">
        <f t="shared" si="485"/>
        <v>271431</v>
      </c>
      <c r="Q94" s="129">
        <f t="shared" si="486"/>
        <v>208790.38626289915</v>
      </c>
      <c r="S94" s="129">
        <v>112807.91810303406</v>
      </c>
      <c r="T94" s="129">
        <v>341172.32</v>
      </c>
      <c r="U94" s="129">
        <v>49668.386274781697</v>
      </c>
      <c r="V94" s="129">
        <f t="shared" si="487"/>
        <v>49668.386274781697</v>
      </c>
      <c r="W94" s="129">
        <f t="shared" si="488"/>
        <v>167883</v>
      </c>
      <c r="X94" s="129">
        <f t="shared" si="489"/>
        <v>108775.69313739084</v>
      </c>
      <c r="Z94" s="129">
        <v>259681.36500000002</v>
      </c>
      <c r="AA94" s="129">
        <v>753752.79999999993</v>
      </c>
      <c r="AB94" s="129">
        <v>114335.54099812501</v>
      </c>
      <c r="AC94" s="129">
        <f t="shared" si="490"/>
        <v>114335.54099812501</v>
      </c>
      <c r="AD94" s="129">
        <f t="shared" si="491"/>
        <v>375923</v>
      </c>
      <c r="AE94" s="129">
        <f t="shared" si="492"/>
        <v>245129.27049906249</v>
      </c>
      <c r="AG94" s="129">
        <v>180836.41500000001</v>
      </c>
      <c r="AH94" s="129">
        <v>376876.39999999997</v>
      </c>
      <c r="AI94" s="129">
        <v>79620.766554375004</v>
      </c>
      <c r="AJ94" s="129">
        <f t="shared" si="493"/>
        <v>79620.766554375004</v>
      </c>
      <c r="AK94" s="129">
        <f t="shared" si="494"/>
        <v>212445</v>
      </c>
      <c r="AL94" s="129">
        <f t="shared" si="495"/>
        <v>146032.8832771875</v>
      </c>
      <c r="AM94" s="123"/>
      <c r="AN94" s="129">
        <v>141857.26039506131</v>
      </c>
      <c r="AO94" s="129">
        <v>369338.87199999997</v>
      </c>
      <c r="AP94" s="129">
        <v>62458.569608108868</v>
      </c>
      <c r="AQ94" s="129">
        <f t="shared" si="496"/>
        <v>62458.569608108868</v>
      </c>
      <c r="AR94" s="129">
        <f t="shared" si="497"/>
        <v>191218</v>
      </c>
      <c r="AS94" s="129">
        <f t="shared" si="498"/>
        <v>126838.28480405443</v>
      </c>
      <c r="AT94" s="123"/>
      <c r="AU94" s="129">
        <v>152236.58328506132</v>
      </c>
      <c r="AV94" s="129">
        <v>421046.31407999992</v>
      </c>
      <c r="AW94" s="129">
        <v>67028.498982218458</v>
      </c>
      <c r="AX94" s="129">
        <f t="shared" si="499"/>
        <v>67028.498982218458</v>
      </c>
      <c r="AY94" s="129">
        <f t="shared" si="500"/>
        <v>213437</v>
      </c>
      <c r="AZ94" s="129">
        <f t="shared" si="501"/>
        <v>140232.74949110922</v>
      </c>
      <c r="BA94" s="123"/>
      <c r="BB94" s="129">
        <v>212880.46718088369</v>
      </c>
      <c r="BC94" s="129">
        <v>798977.96799999999</v>
      </c>
      <c r="BD94" s="129">
        <v>93729.495695849924</v>
      </c>
      <c r="BE94" s="129">
        <f t="shared" si="502"/>
        <v>93729.495695849924</v>
      </c>
      <c r="BF94" s="129">
        <f t="shared" si="503"/>
        <v>368529</v>
      </c>
      <c r="BG94" s="129">
        <f t="shared" si="504"/>
        <v>231129.24784792497</v>
      </c>
      <c r="BH94" s="123"/>
      <c r="BI94" s="129">
        <v>150737.60986436129</v>
      </c>
      <c r="BJ94" s="129">
        <v>391573.07209439995</v>
      </c>
      <c r="BK94" s="129">
        <v>66368.513476529406</v>
      </c>
      <c r="BL94" s="129">
        <f t="shared" si="505"/>
        <v>66368.513476529406</v>
      </c>
      <c r="BM94" s="129">
        <f t="shared" si="506"/>
        <v>202893</v>
      </c>
      <c r="BN94" s="129">
        <f t="shared" si="507"/>
        <v>134630.7567382647</v>
      </c>
      <c r="BO94" s="123"/>
      <c r="BP94" s="129">
        <v>161224.84460576743</v>
      </c>
      <c r="BQ94" s="129">
        <v>388777.76</v>
      </c>
      <c r="BR94" s="129">
        <v>70985.955539547678</v>
      </c>
      <c r="BS94" s="129">
        <f t="shared" si="508"/>
        <v>70985.955539547678</v>
      </c>
      <c r="BT94" s="129">
        <f t="shared" si="509"/>
        <v>206996</v>
      </c>
      <c r="BU94" s="129">
        <f t="shared" si="510"/>
        <v>138990.97776977383</v>
      </c>
      <c r="BW94" s="129">
        <v>174363.96260576745</v>
      </c>
      <c r="BX94" s="129">
        <v>447094.424</v>
      </c>
      <c r="BY94" s="129">
        <v>76770.99970229769</v>
      </c>
      <c r="BZ94" s="129">
        <f t="shared" si="511"/>
        <v>76770.99970229769</v>
      </c>
      <c r="CA94" s="129">
        <f t="shared" si="512"/>
        <v>232743</v>
      </c>
      <c r="CB94" s="129">
        <f t="shared" si="513"/>
        <v>154756.99985114884</v>
      </c>
      <c r="CC94" s="123"/>
      <c r="CD94" s="129">
        <v>226443.53813850001</v>
      </c>
      <c r="CE94" s="129">
        <v>516876.45516460796</v>
      </c>
      <c r="CF94" s="129">
        <v>99701.202812897071</v>
      </c>
      <c r="CG94" s="129">
        <f t="shared" si="514"/>
        <v>99701.202812897071</v>
      </c>
      <c r="CH94" s="129">
        <f t="shared" si="515"/>
        <v>281007</v>
      </c>
      <c r="CI94" s="129">
        <f t="shared" si="516"/>
        <v>190354.10140644852</v>
      </c>
      <c r="CJ94" s="123"/>
      <c r="CK94" s="129">
        <v>236545.092</v>
      </c>
      <c r="CL94" s="129">
        <v>436383.2</v>
      </c>
      <c r="CM94" s="129">
        <v>104148.83279850001</v>
      </c>
      <c r="CN94" s="129">
        <f t="shared" si="517"/>
        <v>104148.83279850001</v>
      </c>
      <c r="CO94" s="129">
        <f t="shared" si="518"/>
        <v>259026</v>
      </c>
      <c r="CP94" s="129">
        <f t="shared" si="519"/>
        <v>181587.41639925001</v>
      </c>
      <c r="CQ94" s="123"/>
      <c r="CR94" s="129">
        <v>250426.85579999999</v>
      </c>
      <c r="CS94" s="129">
        <v>475657.68800000002</v>
      </c>
      <c r="CT94" s="129">
        <v>110260.857718275</v>
      </c>
      <c r="CU94" s="129">
        <f t="shared" si="520"/>
        <v>110260.857718275</v>
      </c>
      <c r="CV94" s="129">
        <f t="shared" si="521"/>
        <v>278782</v>
      </c>
      <c r="CW94" s="129">
        <f t="shared" si="522"/>
        <v>194521.42885913749</v>
      </c>
      <c r="CX94" s="123"/>
      <c r="CY94" s="129">
        <v>218036.0736</v>
      </c>
      <c r="CZ94" s="129">
        <v>466144.53424000001</v>
      </c>
      <c r="DA94" s="129">
        <v>95999.4662388</v>
      </c>
      <c r="DB94" s="129">
        <f t="shared" si="523"/>
        <v>95999.4662388</v>
      </c>
      <c r="DC94" s="129">
        <f t="shared" si="524"/>
        <v>260060</v>
      </c>
      <c r="DD94" s="129">
        <f t="shared" si="525"/>
        <v>178029.73311939999</v>
      </c>
      <c r="DE94" s="123"/>
      <c r="DF94" s="129">
        <v>141756.7085150613</v>
      </c>
      <c r="DG94" s="129">
        <v>456821.64355520002</v>
      </c>
      <c r="DH94" s="129">
        <v>62414.297453277206</v>
      </c>
      <c r="DI94" s="129">
        <f t="shared" si="526"/>
        <v>62414.297453277206</v>
      </c>
      <c r="DJ94" s="129">
        <f t="shared" si="527"/>
        <v>220331</v>
      </c>
      <c r="DK94" s="129">
        <f t="shared" si="528"/>
        <v>141372.64872663861</v>
      </c>
      <c r="DL94" s="123"/>
      <c r="DM94" s="129">
        <v>203228.85888000001</v>
      </c>
      <c r="DN94" s="129">
        <v>529913.10652403196</v>
      </c>
      <c r="DO94" s="129">
        <v>89479.972991040006</v>
      </c>
      <c r="DP94" s="129">
        <f t="shared" si="529"/>
        <v>89479.972991040006</v>
      </c>
      <c r="DQ94" s="129">
        <f t="shared" si="530"/>
        <v>274207</v>
      </c>
      <c r="DR94" s="129">
        <f t="shared" si="531"/>
        <v>181843.48649551999</v>
      </c>
      <c r="DS94" s="123"/>
      <c r="DT94" s="129">
        <v>159118.01559776743</v>
      </c>
      <c r="DU94" s="129">
        <v>683587.9074160012</v>
      </c>
      <c r="DV94" s="129">
        <v>70058.336284233679</v>
      </c>
      <c r="DW94" s="129">
        <f t="shared" si="532"/>
        <v>70058.336284233679</v>
      </c>
      <c r="DX94" s="129">
        <f t="shared" si="533"/>
        <v>304255</v>
      </c>
      <c r="DY94" s="129">
        <f t="shared" si="534"/>
        <v>187156.66814211683</v>
      </c>
      <c r="DZ94" s="123"/>
      <c r="EA94" s="129">
        <v>133859.52733106131</v>
      </c>
      <c r="EB94" s="129">
        <v>456821.64355520002</v>
      </c>
      <c r="EC94" s="129">
        <v>58937.234387805205</v>
      </c>
      <c r="ED94" s="129">
        <f t="shared" si="535"/>
        <v>58937.234387805205</v>
      </c>
      <c r="EE94" s="129">
        <f t="shared" si="536"/>
        <v>216539</v>
      </c>
      <c r="EF94" s="129">
        <f t="shared" si="537"/>
        <v>137738.11719390261</v>
      </c>
      <c r="EG94" s="123"/>
      <c r="EH94" s="129">
        <v>220997.51654399998</v>
      </c>
      <c r="EI94" s="129">
        <v>575595.270879552</v>
      </c>
      <c r="EJ94" s="129">
        <v>97303.364888351993</v>
      </c>
      <c r="EK94" s="129">
        <f t="shared" si="538"/>
        <v>97303.364888351993</v>
      </c>
      <c r="EL94" s="129">
        <f t="shared" si="539"/>
        <v>297965</v>
      </c>
      <c r="EM94" s="129">
        <f t="shared" si="540"/>
        <v>197634.182444176</v>
      </c>
      <c r="EN94" s="123"/>
      <c r="EO94" s="129">
        <v>251944.59530880002</v>
      </c>
      <c r="EP94" s="129">
        <v>972756.00778644287</v>
      </c>
      <c r="EQ94" s="129">
        <v>110929.10577617041</v>
      </c>
      <c r="ER94" s="129">
        <f t="shared" si="541"/>
        <v>110929.10577617041</v>
      </c>
      <c r="ES94" s="129">
        <f t="shared" si="542"/>
        <v>445210</v>
      </c>
      <c r="ET94" s="129">
        <f t="shared" si="543"/>
        <v>278069.55288808519</v>
      </c>
      <c r="EU94" s="123"/>
      <c r="EV94" s="129">
        <v>243309.02768409604</v>
      </c>
      <c r="EW94" s="129">
        <v>943573.32755284954</v>
      </c>
      <c r="EX94" s="129">
        <v>107126.93731407679</v>
      </c>
      <c r="EY94" s="129">
        <f t="shared" si="544"/>
        <v>107126.93731407679</v>
      </c>
      <c r="EZ94" s="129">
        <f t="shared" si="545"/>
        <v>431336</v>
      </c>
      <c r="FA94" s="129">
        <f t="shared" si="546"/>
        <v>269231.46865703841</v>
      </c>
    </row>
    <row r="95" spans="1:157" x14ac:dyDescent="0.2">
      <c r="A95" s="21">
        <v>78</v>
      </c>
      <c r="B95" s="20" t="s">
        <v>223</v>
      </c>
      <c r="C95" s="32">
        <v>1</v>
      </c>
      <c r="E95" s="129">
        <v>618778.36969043128</v>
      </c>
      <c r="F95" s="129">
        <v>1859094</v>
      </c>
      <c r="G95" s="129">
        <v>272442.9596882828</v>
      </c>
      <c r="H95" s="129">
        <f t="shared" si="481"/>
        <v>272442.9596882828</v>
      </c>
      <c r="I95" s="129">
        <f t="shared" si="482"/>
        <v>916772</v>
      </c>
      <c r="J95" s="129">
        <f t="shared" si="483"/>
        <v>594607.4798441414</v>
      </c>
      <c r="L95" s="129">
        <v>640435.61262959638</v>
      </c>
      <c r="M95" s="129">
        <v>1859094</v>
      </c>
      <c r="N95" s="163" t="s">
        <v>8</v>
      </c>
      <c r="O95" s="129">
        <f t="shared" si="484"/>
        <v>640435.61262959638</v>
      </c>
      <c r="P95" s="129">
        <f t="shared" si="485"/>
        <v>1249765</v>
      </c>
      <c r="Q95" s="129">
        <f t="shared" si="486"/>
        <v>945100.30631479819</v>
      </c>
      <c r="S95" s="129">
        <v>517106.95509533637</v>
      </c>
      <c r="T95" s="129">
        <v>1598820.84</v>
      </c>
      <c r="U95" s="129">
        <v>227677.88310385079</v>
      </c>
      <c r="V95" s="129">
        <f t="shared" si="487"/>
        <v>227677.88310385079</v>
      </c>
      <c r="W95" s="129">
        <f t="shared" si="488"/>
        <v>781202</v>
      </c>
      <c r="X95" s="129">
        <f t="shared" si="489"/>
        <v>504439.94155192538</v>
      </c>
      <c r="Z95" s="129">
        <v>1155199.6800000002</v>
      </c>
      <c r="AA95" s="129">
        <v>3532278.5999999996</v>
      </c>
      <c r="AB95" s="129">
        <v>508624.79243999999</v>
      </c>
      <c r="AC95" s="129">
        <f t="shared" si="490"/>
        <v>508624.79243999999</v>
      </c>
      <c r="AD95" s="129">
        <f t="shared" si="491"/>
        <v>1732034</v>
      </c>
      <c r="AE95" s="129">
        <f t="shared" si="492"/>
        <v>1120329.39622</v>
      </c>
      <c r="AG95" s="129">
        <v>875681.28000000003</v>
      </c>
      <c r="AH95" s="129">
        <v>1766139.2999999998</v>
      </c>
      <c r="AI95" s="129">
        <v>385555.17024000001</v>
      </c>
      <c r="AJ95" s="129">
        <f t="shared" si="493"/>
        <v>385555.17024000001</v>
      </c>
      <c r="AK95" s="129">
        <f t="shared" si="494"/>
        <v>1009125</v>
      </c>
      <c r="AL95" s="129">
        <f t="shared" si="495"/>
        <v>697340.08511999995</v>
      </c>
      <c r="AM95" s="123"/>
      <c r="AN95" s="129">
        <v>631764.18281960546</v>
      </c>
      <c r="AO95" s="129">
        <v>1730816.5139999997</v>
      </c>
      <c r="AP95" s="129">
        <v>278160.50499394879</v>
      </c>
      <c r="AQ95" s="129">
        <f t="shared" si="496"/>
        <v>278160.50499394879</v>
      </c>
      <c r="AR95" s="129">
        <f t="shared" si="497"/>
        <v>880247</v>
      </c>
      <c r="AS95" s="129">
        <f t="shared" si="498"/>
        <v>579203.75249697443</v>
      </c>
      <c r="AT95" s="123"/>
      <c r="AU95" s="129">
        <v>669789.77129960549</v>
      </c>
      <c r="AV95" s="129">
        <v>1973130.8259599996</v>
      </c>
      <c r="AW95" s="129">
        <v>294902.85472178878</v>
      </c>
      <c r="AX95" s="129">
        <f t="shared" si="499"/>
        <v>294902.85472178878</v>
      </c>
      <c r="AY95" s="129">
        <f t="shared" si="500"/>
        <v>979274</v>
      </c>
      <c r="AZ95" s="129">
        <f t="shared" si="501"/>
        <v>637088.42736089439</v>
      </c>
      <c r="BA95" s="123"/>
      <c r="BB95" s="129">
        <v>1020670.1737304187</v>
      </c>
      <c r="BC95" s="129">
        <v>3744215.3159999996</v>
      </c>
      <c r="BD95" s="129">
        <v>449392.57190872222</v>
      </c>
      <c r="BE95" s="129">
        <f t="shared" si="502"/>
        <v>449392.57190872222</v>
      </c>
      <c r="BF95" s="129">
        <f t="shared" si="503"/>
        <v>1738093</v>
      </c>
      <c r="BG95" s="129">
        <f t="shared" si="504"/>
        <v>1093742.7859543611</v>
      </c>
      <c r="BH95" s="123"/>
      <c r="BI95" s="129">
        <v>664733.65055720531</v>
      </c>
      <c r="BJ95" s="129">
        <v>1835011.6681427998</v>
      </c>
      <c r="BK95" s="129">
        <v>292676.68689324957</v>
      </c>
      <c r="BL95" s="129">
        <f t="shared" si="505"/>
        <v>292676.68689324957</v>
      </c>
      <c r="BM95" s="129">
        <f t="shared" si="506"/>
        <v>930807</v>
      </c>
      <c r="BN95" s="129">
        <f t="shared" si="507"/>
        <v>611741.84344662481</v>
      </c>
      <c r="BO95" s="123"/>
      <c r="BP95" s="129">
        <v>703858.91729756608</v>
      </c>
      <c r="BQ95" s="129">
        <v>1821912.1199999999</v>
      </c>
      <c r="BR95" s="129">
        <v>309903.21579514089</v>
      </c>
      <c r="BS95" s="129">
        <f t="shared" si="508"/>
        <v>309903.21579514089</v>
      </c>
      <c r="BT95" s="129">
        <f t="shared" si="509"/>
        <v>945225</v>
      </c>
      <c r="BU95" s="129">
        <f t="shared" si="510"/>
        <v>627564.10789757047</v>
      </c>
      <c r="BW95" s="129">
        <v>748177.8932975661</v>
      </c>
      <c r="BX95" s="129">
        <v>2095198.9379999996</v>
      </c>
      <c r="BY95" s="129">
        <v>329416.49160314089</v>
      </c>
      <c r="BZ95" s="129">
        <f t="shared" si="511"/>
        <v>329416.49160314089</v>
      </c>
      <c r="CA95" s="129">
        <f t="shared" si="512"/>
        <v>1057598</v>
      </c>
      <c r="CB95" s="129">
        <f t="shared" si="513"/>
        <v>693507.24580157048</v>
      </c>
      <c r="CC95" s="123"/>
      <c r="CD95" s="129">
        <v>1043086.6408320001</v>
      </c>
      <c r="CE95" s="129">
        <v>2422215.4019484958</v>
      </c>
      <c r="CF95" s="129">
        <v>459262.35556965601</v>
      </c>
      <c r="CG95" s="129">
        <f t="shared" si="514"/>
        <v>459262.35556965601</v>
      </c>
      <c r="CH95" s="129">
        <f t="shared" si="515"/>
        <v>1308188</v>
      </c>
      <c r="CI95" s="129">
        <f t="shared" si="516"/>
        <v>883725.177784828</v>
      </c>
      <c r="CJ95" s="123"/>
      <c r="CK95" s="129">
        <v>1077159.7439999999</v>
      </c>
      <c r="CL95" s="129">
        <v>2045003.4000000001</v>
      </c>
      <c r="CM95" s="129">
        <v>474264.45895200002</v>
      </c>
      <c r="CN95" s="129">
        <f t="shared" si="517"/>
        <v>474264.45895200002</v>
      </c>
      <c r="CO95" s="129">
        <f t="shared" si="518"/>
        <v>1198809</v>
      </c>
      <c r="CP95" s="129">
        <f t="shared" si="519"/>
        <v>836536.72947599995</v>
      </c>
      <c r="CQ95" s="123"/>
      <c r="CR95" s="129">
        <v>1123983.7056</v>
      </c>
      <c r="CS95" s="129">
        <v>2229053.7060000002</v>
      </c>
      <c r="CT95" s="129">
        <v>494880.65904479998</v>
      </c>
      <c r="CU95" s="129">
        <f t="shared" si="520"/>
        <v>494880.65904479998</v>
      </c>
      <c r="CV95" s="129">
        <f t="shared" si="521"/>
        <v>1282639</v>
      </c>
      <c r="CW95" s="129">
        <f t="shared" si="522"/>
        <v>888759.82952239993</v>
      </c>
      <c r="CX95" s="123"/>
      <c r="CY95" s="129">
        <v>1004183.3856000002</v>
      </c>
      <c r="CZ95" s="129">
        <v>2184472.6318800002</v>
      </c>
      <c r="DA95" s="129">
        <v>442133.57648480008</v>
      </c>
      <c r="DB95" s="129">
        <f t="shared" si="523"/>
        <v>442133.57648480008</v>
      </c>
      <c r="DC95" s="129">
        <f t="shared" si="524"/>
        <v>1210263</v>
      </c>
      <c r="DD95" s="129">
        <f t="shared" si="525"/>
        <v>826198.28824240004</v>
      </c>
      <c r="DE95" s="123"/>
      <c r="DF95" s="129">
        <v>634440.57065960544</v>
      </c>
      <c r="DG95" s="129">
        <v>2140783.1792424</v>
      </c>
      <c r="DH95" s="129">
        <v>279338.89625666878</v>
      </c>
      <c r="DI95" s="129">
        <f t="shared" si="526"/>
        <v>279338.89625666878</v>
      </c>
      <c r="DJ95" s="129">
        <f t="shared" si="527"/>
        <v>1018188</v>
      </c>
      <c r="DK95" s="129">
        <f t="shared" si="528"/>
        <v>648763.44812833436</v>
      </c>
      <c r="DL95" s="123"/>
      <c r="DM95" s="129">
        <v>854346.70848000015</v>
      </c>
      <c r="DN95" s="129">
        <v>2483308.4879211839</v>
      </c>
      <c r="DO95" s="129">
        <v>376161.73618784006</v>
      </c>
      <c r="DP95" s="129">
        <f t="shared" si="529"/>
        <v>376161.73618784006</v>
      </c>
      <c r="DQ95" s="129">
        <f t="shared" si="530"/>
        <v>1237939</v>
      </c>
      <c r="DR95" s="129">
        <f t="shared" si="531"/>
        <v>807050.36809392006</v>
      </c>
      <c r="DS95" s="123"/>
      <c r="DT95" s="129">
        <v>696752.46584156621</v>
      </c>
      <c r="DU95" s="129">
        <v>3203467.9494183273</v>
      </c>
      <c r="DV95" s="129">
        <v>306774.30443949287</v>
      </c>
      <c r="DW95" s="129">
        <f t="shared" si="532"/>
        <v>306774.30443949287</v>
      </c>
      <c r="DX95" s="129">
        <f t="shared" si="533"/>
        <v>1402332</v>
      </c>
      <c r="DY95" s="129">
        <f t="shared" si="534"/>
        <v>854553.15221974649</v>
      </c>
      <c r="DZ95" s="123"/>
      <c r="EA95" s="129">
        <v>607802.93917160551</v>
      </c>
      <c r="EB95" s="129">
        <v>2140783.1792424</v>
      </c>
      <c r="EC95" s="129">
        <v>267610.56909276481</v>
      </c>
      <c r="ED95" s="129">
        <f t="shared" si="535"/>
        <v>267610.56909276481</v>
      </c>
      <c r="EE95" s="129">
        <f t="shared" si="536"/>
        <v>1005399</v>
      </c>
      <c r="EF95" s="129">
        <f t="shared" si="537"/>
        <v>636504.78454638238</v>
      </c>
      <c r="EG95" s="123"/>
      <c r="EH95" s="129">
        <v>1024716.907008</v>
      </c>
      <c r="EI95" s="129">
        <v>2697386.8058454241</v>
      </c>
      <c r="EJ95" s="129">
        <v>451174.31484806398</v>
      </c>
      <c r="EK95" s="129">
        <f t="shared" si="538"/>
        <v>451174.31484806398</v>
      </c>
      <c r="EL95" s="129">
        <f t="shared" si="539"/>
        <v>1391093</v>
      </c>
      <c r="EM95" s="129">
        <f t="shared" si="540"/>
        <v>921133.65742403199</v>
      </c>
      <c r="EN95" s="123"/>
      <c r="EO95" s="129">
        <v>1129103.1254016</v>
      </c>
      <c r="EP95" s="129">
        <v>4558583.7018787665</v>
      </c>
      <c r="EQ95" s="129">
        <v>497134.69692161283</v>
      </c>
      <c r="ER95" s="129">
        <f t="shared" si="541"/>
        <v>497134.69692161283</v>
      </c>
      <c r="ES95" s="129">
        <f t="shared" si="542"/>
        <v>2061607</v>
      </c>
      <c r="ET95" s="129">
        <f t="shared" si="543"/>
        <v>1279370.8484608065</v>
      </c>
      <c r="EU95" s="123"/>
      <c r="EV95" s="129">
        <v>1099974.8753694722</v>
      </c>
      <c r="EW95" s="129">
        <v>4421826.1908224029</v>
      </c>
      <c r="EX95" s="129">
        <v>484309.77116788382</v>
      </c>
      <c r="EY95" s="129">
        <f t="shared" si="544"/>
        <v>484309.77116788382</v>
      </c>
      <c r="EZ95" s="129">
        <f t="shared" si="545"/>
        <v>2002037</v>
      </c>
      <c r="FA95" s="129">
        <f t="shared" si="546"/>
        <v>1243173.3855839418</v>
      </c>
    </row>
    <row r="96" spans="1:157" x14ac:dyDescent="0.2">
      <c r="A96" s="21">
        <v>79</v>
      </c>
      <c r="B96" s="20" t="s">
        <v>224</v>
      </c>
      <c r="C96" s="32">
        <v>1</v>
      </c>
      <c r="E96" s="129">
        <v>148496.369643652</v>
      </c>
      <c r="F96" s="129">
        <v>486894</v>
      </c>
      <c r="G96" s="129">
        <v>65381.714084352941</v>
      </c>
      <c r="H96" s="129">
        <f t="shared" si="481"/>
        <v>65381.714084352941</v>
      </c>
      <c r="I96" s="129">
        <f t="shared" si="482"/>
        <v>233591</v>
      </c>
      <c r="J96" s="129">
        <f t="shared" si="483"/>
        <v>149486.35704217647</v>
      </c>
      <c r="L96" s="129">
        <v>153693.74258117983</v>
      </c>
      <c r="M96" s="129">
        <v>486894</v>
      </c>
      <c r="N96" s="163" t="s">
        <v>8</v>
      </c>
      <c r="O96" s="129">
        <f t="shared" si="484"/>
        <v>153693.74258117983</v>
      </c>
      <c r="P96" s="129">
        <f t="shared" si="485"/>
        <v>320294</v>
      </c>
      <c r="Q96" s="129">
        <f t="shared" si="486"/>
        <v>236993.87129058992</v>
      </c>
      <c r="S96" s="129">
        <v>119743.50145420854</v>
      </c>
      <c r="T96" s="129">
        <v>418728.83999999997</v>
      </c>
      <c r="U96" s="129">
        <v>52722.065827775907</v>
      </c>
      <c r="V96" s="129">
        <f t="shared" si="487"/>
        <v>52722.065827775907</v>
      </c>
      <c r="W96" s="129">
        <f t="shared" si="488"/>
        <v>197065</v>
      </c>
      <c r="X96" s="129">
        <f t="shared" si="489"/>
        <v>124893.53291388796</v>
      </c>
      <c r="Z96" s="129">
        <v>364185.495</v>
      </c>
      <c r="AA96" s="129">
        <v>925098.6</v>
      </c>
      <c r="AB96" s="129">
        <v>160347.83856937499</v>
      </c>
      <c r="AC96" s="129">
        <f t="shared" si="490"/>
        <v>160347.83856937499</v>
      </c>
      <c r="AD96" s="129">
        <f t="shared" si="491"/>
        <v>483211</v>
      </c>
      <c r="AE96" s="129">
        <f t="shared" si="492"/>
        <v>321779.41928468749</v>
      </c>
      <c r="AG96" s="129">
        <v>260905.935</v>
      </c>
      <c r="AH96" s="129">
        <v>462549.3</v>
      </c>
      <c r="AI96" s="129">
        <v>114874.70896437499</v>
      </c>
      <c r="AJ96" s="129">
        <f t="shared" si="493"/>
        <v>114874.70896437499</v>
      </c>
      <c r="AK96" s="129">
        <f t="shared" si="494"/>
        <v>279443</v>
      </c>
      <c r="AL96" s="129">
        <f t="shared" si="495"/>
        <v>197158.85448218748</v>
      </c>
      <c r="AM96" s="123"/>
      <c r="AN96" s="129">
        <v>150730.49025972513</v>
      </c>
      <c r="AO96" s="129">
        <v>453298.31399999995</v>
      </c>
      <c r="AP96" s="129">
        <v>66365.378773938151</v>
      </c>
      <c r="AQ96" s="129">
        <f t="shared" si="496"/>
        <v>66365.378773938151</v>
      </c>
      <c r="AR96" s="129">
        <f t="shared" si="497"/>
        <v>223465</v>
      </c>
      <c r="AS96" s="129">
        <f t="shared" si="498"/>
        <v>144915.18938696908</v>
      </c>
      <c r="AT96" s="123"/>
      <c r="AU96" s="129">
        <v>166852.79932972515</v>
      </c>
      <c r="AV96" s="129">
        <v>516760.07795999991</v>
      </c>
      <c r="AW96" s="129">
        <v>73463.897104883566</v>
      </c>
      <c r="AX96" s="129">
        <f t="shared" si="499"/>
        <v>73463.897104883566</v>
      </c>
      <c r="AY96" s="129">
        <f t="shared" si="500"/>
        <v>252359</v>
      </c>
      <c r="AZ96" s="129">
        <f t="shared" si="501"/>
        <v>162911.44855244178</v>
      </c>
      <c r="BA96" s="123"/>
      <c r="BB96" s="129">
        <v>208760.91501059532</v>
      </c>
      <c r="BC96" s="129">
        <v>980604.51600000006</v>
      </c>
      <c r="BD96" s="129">
        <v>91915.691204873365</v>
      </c>
      <c r="BE96" s="129">
        <f t="shared" si="502"/>
        <v>91915.691204873365</v>
      </c>
      <c r="BF96" s="129">
        <f t="shared" si="503"/>
        <v>427094</v>
      </c>
      <c r="BG96" s="129">
        <f t="shared" si="504"/>
        <v>259504.84560243669</v>
      </c>
      <c r="BH96" s="123"/>
      <c r="BI96" s="129">
        <v>165515.74461562518</v>
      </c>
      <c r="BJ96" s="129">
        <v>480586.87250279996</v>
      </c>
      <c r="BK96" s="129">
        <v>72875.203056387967</v>
      </c>
      <c r="BL96" s="129">
        <f t="shared" si="505"/>
        <v>72875.203056387967</v>
      </c>
      <c r="BM96" s="129">
        <f t="shared" si="506"/>
        <v>239659</v>
      </c>
      <c r="BN96" s="129">
        <f t="shared" si="507"/>
        <v>156267.10152819398</v>
      </c>
      <c r="BO96" s="123"/>
      <c r="BP96" s="129">
        <v>173492.0787472977</v>
      </c>
      <c r="BQ96" s="129">
        <v>477156.12</v>
      </c>
      <c r="BR96" s="129">
        <v>76387.116505112281</v>
      </c>
      <c r="BS96" s="129">
        <f t="shared" si="508"/>
        <v>76387.116505112281</v>
      </c>
      <c r="BT96" s="129">
        <f t="shared" si="509"/>
        <v>242345</v>
      </c>
      <c r="BU96" s="129">
        <f t="shared" si="510"/>
        <v>159366.05825255613</v>
      </c>
      <c r="BW96" s="129">
        <v>185211.91274729767</v>
      </c>
      <c r="BX96" s="129">
        <v>548729.53799999994</v>
      </c>
      <c r="BY96" s="129">
        <v>81547.261750028934</v>
      </c>
      <c r="BZ96" s="129">
        <f t="shared" si="511"/>
        <v>81547.261750028934</v>
      </c>
      <c r="CA96" s="129">
        <f t="shared" si="512"/>
        <v>271830</v>
      </c>
      <c r="CB96" s="129">
        <f t="shared" si="513"/>
        <v>176688.63087501447</v>
      </c>
      <c r="CC96" s="123"/>
      <c r="CD96" s="129">
        <v>307614.02782649995</v>
      </c>
      <c r="CE96" s="129">
        <v>634374.67170369602</v>
      </c>
      <c r="CF96" s="129">
        <v>135439.89300177604</v>
      </c>
      <c r="CG96" s="129">
        <f t="shared" si="514"/>
        <v>135439.89300177604</v>
      </c>
      <c r="CH96" s="129">
        <f t="shared" si="515"/>
        <v>359143</v>
      </c>
      <c r="CI96" s="129">
        <f t="shared" si="516"/>
        <v>247291.44650088804</v>
      </c>
      <c r="CJ96" s="123"/>
      <c r="CK96" s="129">
        <v>334645.18799999997</v>
      </c>
      <c r="CL96" s="129">
        <v>535583.4</v>
      </c>
      <c r="CM96" s="129">
        <v>147341.4875665</v>
      </c>
      <c r="CN96" s="129">
        <f t="shared" si="517"/>
        <v>147341.4875665</v>
      </c>
      <c r="CO96" s="129">
        <f t="shared" si="518"/>
        <v>339190</v>
      </c>
      <c r="CP96" s="129">
        <f t="shared" si="519"/>
        <v>243265.74378324999</v>
      </c>
      <c r="CQ96" s="123"/>
      <c r="CR96" s="129">
        <v>355930.65539999999</v>
      </c>
      <c r="CS96" s="129">
        <v>583785.90600000008</v>
      </c>
      <c r="CT96" s="129">
        <v>156713.30148382499</v>
      </c>
      <c r="CU96" s="129">
        <f t="shared" si="520"/>
        <v>156713.30148382499</v>
      </c>
      <c r="CV96" s="129">
        <f t="shared" si="521"/>
        <v>365477</v>
      </c>
      <c r="CW96" s="129">
        <f t="shared" si="522"/>
        <v>261095.15074191248</v>
      </c>
      <c r="CX96" s="123"/>
      <c r="CY96" s="129">
        <v>285116.15040000004</v>
      </c>
      <c r="CZ96" s="129">
        <v>572110.1878800001</v>
      </c>
      <c r="DA96" s="129">
        <v>125534.26505320001</v>
      </c>
      <c r="DB96" s="129">
        <f t="shared" si="523"/>
        <v>125534.26505320001</v>
      </c>
      <c r="DC96" s="129">
        <f t="shared" si="524"/>
        <v>327587</v>
      </c>
      <c r="DD96" s="129">
        <f t="shared" si="525"/>
        <v>226560.63252660001</v>
      </c>
      <c r="DE96" s="123"/>
      <c r="DF96" s="129">
        <v>157504.95781972515</v>
      </c>
      <c r="DG96" s="129">
        <v>560667.98412240006</v>
      </c>
      <c r="DH96" s="129">
        <v>69348.120386709823</v>
      </c>
      <c r="DI96" s="129">
        <f t="shared" si="526"/>
        <v>69348.120386709823</v>
      </c>
      <c r="DJ96" s="129">
        <f t="shared" si="527"/>
        <v>262507</v>
      </c>
      <c r="DK96" s="129">
        <f t="shared" si="528"/>
        <v>165927.5601933549</v>
      </c>
      <c r="DL96" s="123"/>
      <c r="DM96" s="129">
        <v>245492.92031999998</v>
      </c>
      <c r="DN96" s="129">
        <v>650374.86158198398</v>
      </c>
      <c r="DO96" s="129">
        <v>108088.48704255999</v>
      </c>
      <c r="DP96" s="129">
        <f t="shared" si="529"/>
        <v>108088.48704255999</v>
      </c>
      <c r="DQ96" s="129">
        <f t="shared" si="530"/>
        <v>334652</v>
      </c>
      <c r="DR96" s="129">
        <f t="shared" si="531"/>
        <v>221370.24352128</v>
      </c>
      <c r="DS96" s="123"/>
      <c r="DT96" s="129">
        <v>171612.8288432977</v>
      </c>
      <c r="DU96" s="129">
        <v>838983.57144075935</v>
      </c>
      <c r="DV96" s="129">
        <v>75559.69843279694</v>
      </c>
      <c r="DW96" s="129">
        <f t="shared" si="532"/>
        <v>75559.69843279694</v>
      </c>
      <c r="DX96" s="129">
        <f t="shared" si="533"/>
        <v>362052</v>
      </c>
      <c r="DY96" s="129">
        <f t="shared" si="534"/>
        <v>218805.84921639846</v>
      </c>
      <c r="DZ96" s="123"/>
      <c r="EA96" s="129">
        <v>150460.82802772516</v>
      </c>
      <c r="EB96" s="129">
        <v>560667.98412240006</v>
      </c>
      <c r="EC96" s="129">
        <v>66246.648740373828</v>
      </c>
      <c r="ED96" s="129">
        <f t="shared" si="535"/>
        <v>66246.648740373828</v>
      </c>
      <c r="EE96" s="129">
        <f t="shared" si="536"/>
        <v>259125</v>
      </c>
      <c r="EF96" s="129">
        <f t="shared" si="537"/>
        <v>162685.82437018692</v>
      </c>
      <c r="EG96" s="123"/>
      <c r="EH96" s="129">
        <v>293040.796416</v>
      </c>
      <c r="EI96" s="129">
        <v>706441.65999422409</v>
      </c>
      <c r="EJ96" s="129">
        <v>129023.42065532799</v>
      </c>
      <c r="EK96" s="129">
        <f t="shared" si="538"/>
        <v>129023.42065532799</v>
      </c>
      <c r="EL96" s="129">
        <f t="shared" si="539"/>
        <v>376169</v>
      </c>
      <c r="EM96" s="129">
        <f t="shared" si="540"/>
        <v>252596.21032766398</v>
      </c>
      <c r="EN96" s="123"/>
      <c r="EO96" s="129">
        <v>357284.44909439998</v>
      </c>
      <c r="EP96" s="129">
        <v>1193886.4053902386</v>
      </c>
      <c r="EQ96" s="129">
        <v>157309.3655658552</v>
      </c>
      <c r="ER96" s="129">
        <f t="shared" si="541"/>
        <v>157309.3655658552</v>
      </c>
      <c r="ES96" s="129">
        <f t="shared" si="542"/>
        <v>569493</v>
      </c>
      <c r="ET96" s="129">
        <f t="shared" si="543"/>
        <v>363401.18278292759</v>
      </c>
      <c r="EU96" s="123"/>
      <c r="EV96" s="129">
        <v>349581.69316684804</v>
      </c>
      <c r="EW96" s="129">
        <v>1158069.8132285315</v>
      </c>
      <c r="EX96" s="129">
        <v>153917.9063205868</v>
      </c>
      <c r="EY96" s="129">
        <f t="shared" si="544"/>
        <v>153917.9063205868</v>
      </c>
      <c r="EZ96" s="129">
        <f t="shared" si="545"/>
        <v>553856</v>
      </c>
      <c r="FA96" s="129">
        <f t="shared" si="546"/>
        <v>353886.9531602934</v>
      </c>
    </row>
    <row r="97" spans="1:157" x14ac:dyDescent="0.2">
      <c r="A97" s="21">
        <v>80</v>
      </c>
      <c r="B97" s="20" t="s">
        <v>225</v>
      </c>
      <c r="C97" s="32">
        <v>1</v>
      </c>
      <c r="E97" s="129">
        <v>154925.58321567997</v>
      </c>
      <c r="F97" s="129">
        <v>296009</v>
      </c>
      <c r="G97" s="129">
        <v>68212.443243337097</v>
      </c>
      <c r="H97" s="129">
        <f t="shared" si="481"/>
        <v>68212.443243337097</v>
      </c>
      <c r="I97" s="129">
        <f t="shared" si="482"/>
        <v>173049</v>
      </c>
      <c r="J97" s="129">
        <f t="shared" si="483"/>
        <v>120630.72162166855</v>
      </c>
      <c r="L97" s="129">
        <v>160347.97862822877</v>
      </c>
      <c r="M97" s="129">
        <v>296009</v>
      </c>
      <c r="N97" s="163" t="s">
        <v>8</v>
      </c>
      <c r="O97" s="129">
        <f t="shared" si="484"/>
        <v>160347.97862822877</v>
      </c>
      <c r="P97" s="129">
        <f t="shared" si="485"/>
        <v>228178</v>
      </c>
      <c r="Q97" s="129">
        <f t="shared" si="486"/>
        <v>194262.98931411438</v>
      </c>
      <c r="S97" s="129">
        <v>129854.70345559041</v>
      </c>
      <c r="T97" s="129">
        <v>254567.74</v>
      </c>
      <c r="U97" s="129">
        <v>57173.943808967655</v>
      </c>
      <c r="V97" s="129">
        <f t="shared" si="487"/>
        <v>57173.943808967655</v>
      </c>
      <c r="W97" s="129">
        <f t="shared" si="488"/>
        <v>147199</v>
      </c>
      <c r="X97" s="129">
        <f t="shared" si="489"/>
        <v>102186.47190448383</v>
      </c>
      <c r="Z97" s="129">
        <v>369631.125</v>
      </c>
      <c r="AA97" s="129">
        <v>562417.1</v>
      </c>
      <c r="AB97" s="129">
        <v>162745.504078125</v>
      </c>
      <c r="AC97" s="129">
        <f t="shared" si="490"/>
        <v>162745.504078125</v>
      </c>
      <c r="AD97" s="129">
        <f t="shared" si="491"/>
        <v>364931</v>
      </c>
      <c r="AE97" s="129">
        <f t="shared" si="492"/>
        <v>263838.2520390625</v>
      </c>
      <c r="AG97" s="129">
        <v>280192.125</v>
      </c>
      <c r="AH97" s="129">
        <v>281208.55</v>
      </c>
      <c r="AI97" s="129">
        <v>123366.257703125</v>
      </c>
      <c r="AJ97" s="129">
        <f t="shared" si="493"/>
        <v>123366.257703125</v>
      </c>
      <c r="AK97" s="129">
        <f t="shared" si="494"/>
        <v>228256</v>
      </c>
      <c r="AL97" s="129">
        <f t="shared" si="495"/>
        <v>175811.12885156251</v>
      </c>
      <c r="AM97" s="123"/>
      <c r="AN97" s="129">
        <v>152601.42922966272</v>
      </c>
      <c r="AO97" s="129">
        <v>275584.37899999996</v>
      </c>
      <c r="AP97" s="129">
        <v>67189.137611243583</v>
      </c>
      <c r="AQ97" s="129">
        <f t="shared" si="496"/>
        <v>67189.137611243583</v>
      </c>
      <c r="AR97" s="129">
        <f t="shared" si="497"/>
        <v>165125</v>
      </c>
      <c r="AS97" s="129">
        <f t="shared" si="498"/>
        <v>116157.06880562179</v>
      </c>
      <c r="AT97" s="123"/>
      <c r="AU97" s="129">
        <v>162835.74347966275</v>
      </c>
      <c r="AV97" s="129">
        <v>314166.19205999991</v>
      </c>
      <c r="AW97" s="129">
        <v>71695.22088956651</v>
      </c>
      <c r="AX97" s="129">
        <f t="shared" si="499"/>
        <v>71695.22088956651</v>
      </c>
      <c r="AY97" s="129">
        <f t="shared" si="500"/>
        <v>182899</v>
      </c>
      <c r="AZ97" s="129">
        <f t="shared" si="501"/>
        <v>127297.11044478326</v>
      </c>
      <c r="BA97" s="123"/>
      <c r="BB97" s="129">
        <v>218867.09681965801</v>
      </c>
      <c r="BC97" s="129">
        <v>596162.12600000005</v>
      </c>
      <c r="BD97" s="129">
        <v>96365.358837221924</v>
      </c>
      <c r="BE97" s="129">
        <f t="shared" si="502"/>
        <v>96365.358837221924</v>
      </c>
      <c r="BF97" s="129">
        <f t="shared" si="503"/>
        <v>303798</v>
      </c>
      <c r="BG97" s="129">
        <f t="shared" si="504"/>
        <v>200081.67941861096</v>
      </c>
      <c r="BH97" s="123"/>
      <c r="BI97" s="129">
        <v>161428.12550216273</v>
      </c>
      <c r="BJ97" s="129">
        <v>292174.55861579994</v>
      </c>
      <c r="BK97" s="129">
        <v>71075.458424223063</v>
      </c>
      <c r="BL97" s="129">
        <f t="shared" si="505"/>
        <v>71075.458424223063</v>
      </c>
      <c r="BM97" s="129">
        <f t="shared" si="506"/>
        <v>174893</v>
      </c>
      <c r="BN97" s="129">
        <f t="shared" si="507"/>
        <v>122984.22921211153</v>
      </c>
      <c r="BO97" s="123"/>
      <c r="BP97" s="129">
        <v>170256.468403829</v>
      </c>
      <c r="BQ97" s="129">
        <v>290088.82</v>
      </c>
      <c r="BR97" s="129">
        <v>74962.504234302542</v>
      </c>
      <c r="BS97" s="129">
        <f t="shared" si="508"/>
        <v>74962.504234302542</v>
      </c>
      <c r="BT97" s="129">
        <f t="shared" si="509"/>
        <v>178436</v>
      </c>
      <c r="BU97" s="129">
        <f t="shared" si="510"/>
        <v>126699.25211715128</v>
      </c>
      <c r="BW97" s="129">
        <v>182594.81840382898</v>
      </c>
      <c r="BX97" s="129">
        <v>333602.14299999998</v>
      </c>
      <c r="BY97" s="129">
        <v>80394.976919719207</v>
      </c>
      <c r="BZ97" s="129">
        <f t="shared" si="511"/>
        <v>80394.976919719207</v>
      </c>
      <c r="CA97" s="129">
        <f t="shared" si="512"/>
        <v>198864</v>
      </c>
      <c r="CB97" s="129">
        <f t="shared" si="513"/>
        <v>139629.4884598596</v>
      </c>
      <c r="CC97" s="123"/>
      <c r="CD97" s="129">
        <v>319256.96628749999</v>
      </c>
      <c r="CE97" s="129">
        <v>385670.41737285594</v>
      </c>
      <c r="CF97" s="129">
        <v>140566.1817816672</v>
      </c>
      <c r="CG97" s="129">
        <f t="shared" si="514"/>
        <v>140566.1817816672</v>
      </c>
      <c r="CH97" s="129">
        <f t="shared" si="515"/>
        <v>281831</v>
      </c>
      <c r="CI97" s="129">
        <f t="shared" si="516"/>
        <v>211198.59089083358</v>
      </c>
      <c r="CJ97" s="123"/>
      <c r="CK97" s="129">
        <v>347714.7</v>
      </c>
      <c r="CL97" s="129">
        <v>325609.90000000002</v>
      </c>
      <c r="CM97" s="129">
        <v>153095.88478749999</v>
      </c>
      <c r="CN97" s="129">
        <f t="shared" si="517"/>
        <v>153095.88478749999</v>
      </c>
      <c r="CO97" s="129">
        <f t="shared" si="518"/>
        <v>275473</v>
      </c>
      <c r="CP97" s="129">
        <f t="shared" si="519"/>
        <v>214284.44239375001</v>
      </c>
      <c r="CQ97" s="123"/>
      <c r="CR97" s="129">
        <v>360940.63500000001</v>
      </c>
      <c r="CS97" s="129">
        <v>354914.79100000003</v>
      </c>
      <c r="CT97" s="129">
        <v>158919.15375187498</v>
      </c>
      <c r="CU97" s="129">
        <f t="shared" si="520"/>
        <v>158919.15375187498</v>
      </c>
      <c r="CV97" s="129">
        <f t="shared" si="521"/>
        <v>291592</v>
      </c>
      <c r="CW97" s="129">
        <f t="shared" si="522"/>
        <v>225255.57687593749</v>
      </c>
      <c r="CX97" s="123"/>
      <c r="CY97" s="129">
        <v>295571.76</v>
      </c>
      <c r="CZ97" s="129">
        <v>347816.49518000003</v>
      </c>
      <c r="DA97" s="129">
        <v>130137.78283000001</v>
      </c>
      <c r="DB97" s="129">
        <f t="shared" si="523"/>
        <v>130137.78283000001</v>
      </c>
      <c r="DC97" s="129">
        <f t="shared" si="524"/>
        <v>257842</v>
      </c>
      <c r="DD97" s="129">
        <f t="shared" si="525"/>
        <v>193989.89141500002</v>
      </c>
      <c r="DE97" s="123"/>
      <c r="DF97" s="129">
        <v>152994.56822966275</v>
      </c>
      <c r="DG97" s="129">
        <v>340860.16527640005</v>
      </c>
      <c r="DH97" s="129">
        <v>67362.23343678526</v>
      </c>
      <c r="DI97" s="129">
        <f t="shared" si="526"/>
        <v>67362.23343678526</v>
      </c>
      <c r="DJ97" s="129">
        <f t="shared" si="527"/>
        <v>187072</v>
      </c>
      <c r="DK97" s="129">
        <f t="shared" si="528"/>
        <v>127217.11671839263</v>
      </c>
      <c r="DL97" s="123"/>
      <c r="DM97" s="129">
        <v>253857.40800000002</v>
      </c>
      <c r="DN97" s="129">
        <v>395397.79172062402</v>
      </c>
      <c r="DO97" s="129">
        <v>111771.30126400001</v>
      </c>
      <c r="DP97" s="129">
        <f t="shared" si="529"/>
        <v>111771.30126400001</v>
      </c>
      <c r="DQ97" s="129">
        <f t="shared" si="530"/>
        <v>253676</v>
      </c>
      <c r="DR97" s="129">
        <f t="shared" si="531"/>
        <v>182723.650632</v>
      </c>
      <c r="DS97" s="123"/>
      <c r="DT97" s="129">
        <v>168278.040803829</v>
      </c>
      <c r="DU97" s="129">
        <v>510063.15131960501</v>
      </c>
      <c r="DV97" s="129">
        <v>74091.419048919211</v>
      </c>
      <c r="DW97" s="129">
        <f t="shared" si="532"/>
        <v>74091.419048919211</v>
      </c>
      <c r="DX97" s="129">
        <f t="shared" si="533"/>
        <v>250811</v>
      </c>
      <c r="DY97" s="129">
        <f t="shared" si="534"/>
        <v>162451.20952445961</v>
      </c>
      <c r="DZ97" s="123"/>
      <c r="EA97" s="129">
        <v>145578.68342966272</v>
      </c>
      <c r="EB97" s="129">
        <v>340860.16527640005</v>
      </c>
      <c r="EC97" s="129">
        <v>64097.081158385256</v>
      </c>
      <c r="ED97" s="129">
        <f t="shared" si="535"/>
        <v>64097.081158385256</v>
      </c>
      <c r="EE97" s="129">
        <f t="shared" si="536"/>
        <v>183512</v>
      </c>
      <c r="EF97" s="129">
        <f t="shared" si="537"/>
        <v>123804.54057919263</v>
      </c>
      <c r="EG97" s="123"/>
      <c r="EH97" s="129">
        <v>303914.63040000002</v>
      </c>
      <c r="EI97" s="129">
        <v>429483.80824826407</v>
      </c>
      <c r="EJ97" s="129">
        <v>133811.07914320001</v>
      </c>
      <c r="EK97" s="129">
        <f t="shared" si="538"/>
        <v>133811.07914320001</v>
      </c>
      <c r="EL97" s="129">
        <f t="shared" si="539"/>
        <v>289070</v>
      </c>
      <c r="EM97" s="129">
        <f t="shared" si="540"/>
        <v>211440.53957160001</v>
      </c>
      <c r="EN97" s="123"/>
      <c r="EO97" s="129">
        <v>362365.87536000001</v>
      </c>
      <c r="EP97" s="129">
        <v>725827.6359395663</v>
      </c>
      <c r="EQ97" s="129">
        <v>159546.67520538002</v>
      </c>
      <c r="ER97" s="129">
        <f t="shared" si="541"/>
        <v>159546.67520538002</v>
      </c>
      <c r="ES97" s="129">
        <f t="shared" si="542"/>
        <v>415913</v>
      </c>
      <c r="ET97" s="129">
        <f t="shared" si="543"/>
        <v>287729.83760268998</v>
      </c>
      <c r="EU97" s="123"/>
      <c r="EV97" s="129">
        <v>354256.60533120006</v>
      </c>
      <c r="EW97" s="129">
        <v>704052.8068613793</v>
      </c>
      <c r="EX97" s="129">
        <v>155976.2311889496</v>
      </c>
      <c r="EY97" s="129">
        <f t="shared" si="544"/>
        <v>155976.2311889496</v>
      </c>
      <c r="EZ97" s="129">
        <f t="shared" si="545"/>
        <v>404762</v>
      </c>
      <c r="FA97" s="129">
        <f t="shared" si="546"/>
        <v>280369.11559447483</v>
      </c>
    </row>
    <row r="98" spans="1:157" x14ac:dyDescent="0.2">
      <c r="A98" s="21">
        <v>81</v>
      </c>
      <c r="B98" s="20" t="s">
        <v>390</v>
      </c>
      <c r="C98" s="32">
        <v>1</v>
      </c>
      <c r="E98" s="129">
        <v>547806.27365445206</v>
      </c>
      <c r="F98" s="129">
        <v>990838</v>
      </c>
      <c r="G98" s="129">
        <v>241194.53723777478</v>
      </c>
      <c r="H98" s="129">
        <f t="shared" si="481"/>
        <v>241194.53723777478</v>
      </c>
      <c r="I98" s="129">
        <f t="shared" si="482"/>
        <v>593280</v>
      </c>
      <c r="J98" s="129">
        <f t="shared" si="483"/>
        <v>417237.26861888741</v>
      </c>
      <c r="L98" s="129">
        <v>566979.4932323579</v>
      </c>
      <c r="M98" s="129">
        <v>990838</v>
      </c>
      <c r="N98" s="163" t="s">
        <v>8</v>
      </c>
      <c r="O98" s="129">
        <f t="shared" si="484"/>
        <v>566979.4932323579</v>
      </c>
      <c r="P98" s="129">
        <f t="shared" si="485"/>
        <v>778909</v>
      </c>
      <c r="Q98" s="129">
        <f t="shared" si="486"/>
        <v>672944.24661617889</v>
      </c>
      <c r="S98" s="129">
        <v>458808.14135687263</v>
      </c>
      <c r="T98" s="129">
        <v>852120.67999999993</v>
      </c>
      <c r="U98" s="129">
        <v>202009.40123825305</v>
      </c>
      <c r="V98" s="129">
        <f t="shared" si="487"/>
        <v>202009.40123825305</v>
      </c>
      <c r="W98" s="129">
        <f t="shared" si="488"/>
        <v>504313</v>
      </c>
      <c r="X98" s="129">
        <f t="shared" si="489"/>
        <v>353161.20061912655</v>
      </c>
      <c r="Z98" s="129">
        <v>1025867.1</v>
      </c>
      <c r="AA98" s="129">
        <v>1882592.2</v>
      </c>
      <c r="AB98" s="129">
        <v>451680.73523749999</v>
      </c>
      <c r="AC98" s="129">
        <f t="shared" si="490"/>
        <v>451680.73523749999</v>
      </c>
      <c r="AD98" s="129">
        <f t="shared" si="491"/>
        <v>1120047</v>
      </c>
      <c r="AE98" s="129">
        <f t="shared" si="492"/>
        <v>785863.86761874997</v>
      </c>
      <c r="AG98" s="129">
        <v>894298.5</v>
      </c>
      <c r="AH98" s="129">
        <v>941296.1</v>
      </c>
      <c r="AI98" s="129">
        <v>393752.17706249998</v>
      </c>
      <c r="AJ98" s="129">
        <f t="shared" si="493"/>
        <v>393752.17706249998</v>
      </c>
      <c r="AK98" s="129">
        <f t="shared" si="494"/>
        <v>743116</v>
      </c>
      <c r="AL98" s="129">
        <f t="shared" si="495"/>
        <v>568434.08853125002</v>
      </c>
      <c r="AM98" s="123"/>
      <c r="AN98" s="129">
        <v>558314.97914637066</v>
      </c>
      <c r="AO98" s="129">
        <v>922470.17799999996</v>
      </c>
      <c r="AP98" s="129">
        <v>245821.43269332076</v>
      </c>
      <c r="AQ98" s="129">
        <f t="shared" si="496"/>
        <v>245821.43269332076</v>
      </c>
      <c r="AR98" s="129">
        <f t="shared" si="497"/>
        <v>575536</v>
      </c>
      <c r="AS98" s="129">
        <f t="shared" si="498"/>
        <v>410678.7163466604</v>
      </c>
      <c r="AT98" s="123"/>
      <c r="AU98" s="129">
        <v>578314.97914637066</v>
      </c>
      <c r="AV98" s="129">
        <v>1051616.0029199999</v>
      </c>
      <c r="AW98" s="129">
        <v>254627.26602665411</v>
      </c>
      <c r="AX98" s="129">
        <f t="shared" si="499"/>
        <v>254627.26602665411</v>
      </c>
      <c r="AY98" s="129">
        <f t="shared" si="500"/>
        <v>628186</v>
      </c>
      <c r="AZ98" s="129">
        <f t="shared" si="501"/>
        <v>441406.63301332702</v>
      </c>
      <c r="BA98" s="123"/>
      <c r="BB98" s="129">
        <v>583023.58858288405</v>
      </c>
      <c r="BC98" s="129">
        <v>1995547.7320000001</v>
      </c>
      <c r="BD98" s="129">
        <v>256700.42752313902</v>
      </c>
      <c r="BE98" s="129">
        <f t="shared" si="502"/>
        <v>256700.42752313902</v>
      </c>
      <c r="BF98" s="129">
        <f t="shared" si="503"/>
        <v>945091</v>
      </c>
      <c r="BG98" s="129">
        <f t="shared" si="504"/>
        <v>600895.71376156947</v>
      </c>
      <c r="BH98" s="123"/>
      <c r="BI98" s="129">
        <v>578314.97914637066</v>
      </c>
      <c r="BJ98" s="129">
        <v>978002.88271559996</v>
      </c>
      <c r="BK98" s="129">
        <v>254627.26602665411</v>
      </c>
      <c r="BL98" s="129">
        <f t="shared" si="505"/>
        <v>254627.26602665411</v>
      </c>
      <c r="BM98" s="129">
        <f t="shared" si="506"/>
        <v>603648</v>
      </c>
      <c r="BN98" s="129">
        <f t="shared" si="507"/>
        <v>429137.63301332702</v>
      </c>
      <c r="BO98" s="123"/>
      <c r="BP98" s="129">
        <v>615895.53164900769</v>
      </c>
      <c r="BQ98" s="129">
        <v>971021.24</v>
      </c>
      <c r="BR98" s="129">
        <v>271173.67012229434</v>
      </c>
      <c r="BS98" s="129">
        <f t="shared" si="508"/>
        <v>271173.67012229434</v>
      </c>
      <c r="BT98" s="129">
        <f t="shared" si="509"/>
        <v>619363</v>
      </c>
      <c r="BU98" s="129">
        <f t="shared" si="510"/>
        <v>445268.33506114717</v>
      </c>
      <c r="BW98" s="129">
        <v>615895.53164900769</v>
      </c>
      <c r="BX98" s="129">
        <v>1116674.426</v>
      </c>
      <c r="BY98" s="129">
        <v>271173.67012229434</v>
      </c>
      <c r="BZ98" s="129">
        <f t="shared" si="511"/>
        <v>271173.67012229434</v>
      </c>
      <c r="CA98" s="129">
        <f t="shared" si="512"/>
        <v>667915</v>
      </c>
      <c r="CB98" s="129">
        <f t="shared" si="513"/>
        <v>469544.33506114717</v>
      </c>
      <c r="CC98" s="123"/>
      <c r="CD98" s="129">
        <v>924298.5</v>
      </c>
      <c r="CE98" s="129">
        <v>1290963.805184592</v>
      </c>
      <c r="CF98" s="129">
        <v>406960.92706249998</v>
      </c>
      <c r="CG98" s="129">
        <f t="shared" si="514"/>
        <v>406960.92706249998</v>
      </c>
      <c r="CH98" s="129">
        <f t="shared" si="515"/>
        <v>874074</v>
      </c>
      <c r="CI98" s="129">
        <f t="shared" si="516"/>
        <v>640517.46353125002</v>
      </c>
      <c r="CJ98" s="123"/>
      <c r="CK98" s="129">
        <v>1025867.1</v>
      </c>
      <c r="CL98" s="129">
        <v>1089921.8</v>
      </c>
      <c r="CM98" s="129">
        <v>451680.73523749999</v>
      </c>
      <c r="CN98" s="129">
        <f t="shared" si="517"/>
        <v>451680.73523749999</v>
      </c>
      <c r="CO98" s="129">
        <f t="shared" si="518"/>
        <v>855823</v>
      </c>
      <c r="CP98" s="129">
        <f t="shared" si="519"/>
        <v>653751.86761874997</v>
      </c>
      <c r="CQ98" s="123"/>
      <c r="CR98" s="129">
        <v>1025867.1</v>
      </c>
      <c r="CS98" s="129">
        <v>1188014.7620000001</v>
      </c>
      <c r="CT98" s="129">
        <v>451680.73523749999</v>
      </c>
      <c r="CU98" s="129">
        <f t="shared" si="520"/>
        <v>451680.73523749999</v>
      </c>
      <c r="CV98" s="129">
        <f t="shared" si="521"/>
        <v>888521</v>
      </c>
      <c r="CW98" s="129">
        <f t="shared" si="522"/>
        <v>670100.86761874997</v>
      </c>
      <c r="CX98" s="123"/>
      <c r="CY98" s="129">
        <v>1025867.1</v>
      </c>
      <c r="CZ98" s="129">
        <v>1164254.46676</v>
      </c>
      <c r="DA98" s="129">
        <v>451680.73523749999</v>
      </c>
      <c r="DB98" s="129">
        <f t="shared" si="523"/>
        <v>451680.73523749999</v>
      </c>
      <c r="DC98" s="129">
        <f t="shared" si="524"/>
        <v>880601</v>
      </c>
      <c r="DD98" s="129">
        <f t="shared" si="525"/>
        <v>666140.86761874997</v>
      </c>
      <c r="DE98" s="123"/>
      <c r="DF98" s="129">
        <v>603493.37914637069</v>
      </c>
      <c r="DG98" s="129">
        <v>1140969.3774248001</v>
      </c>
      <c r="DH98" s="129">
        <v>265713.10572665412</v>
      </c>
      <c r="DI98" s="129">
        <f t="shared" si="526"/>
        <v>265713.10572665412</v>
      </c>
      <c r="DJ98" s="129">
        <f t="shared" si="527"/>
        <v>670059</v>
      </c>
      <c r="DK98" s="129">
        <f t="shared" si="528"/>
        <v>467886.05286332709</v>
      </c>
      <c r="DL98" s="123"/>
      <c r="DM98" s="129">
        <v>1025867.1</v>
      </c>
      <c r="DN98" s="129">
        <v>1323524.477812768</v>
      </c>
      <c r="DO98" s="129">
        <v>451680.73523749999</v>
      </c>
      <c r="DP98" s="129">
        <f t="shared" si="529"/>
        <v>451680.73523749999</v>
      </c>
      <c r="DQ98" s="129">
        <f t="shared" si="530"/>
        <v>933691</v>
      </c>
      <c r="DR98" s="129">
        <f t="shared" si="531"/>
        <v>692685.86761874997</v>
      </c>
      <c r="DS98" s="123"/>
      <c r="DT98" s="129">
        <v>615895.53164900769</v>
      </c>
      <c r="DU98" s="129">
        <v>1707346.5763784708</v>
      </c>
      <c r="DV98" s="129">
        <v>271173.67012229434</v>
      </c>
      <c r="DW98" s="129">
        <f t="shared" si="532"/>
        <v>271173.67012229434</v>
      </c>
      <c r="DX98" s="129">
        <f t="shared" si="533"/>
        <v>864805</v>
      </c>
      <c r="DY98" s="129">
        <f t="shared" si="534"/>
        <v>567989.33506114711</v>
      </c>
      <c r="DZ98" s="123"/>
      <c r="EA98" s="129">
        <v>578314.97914637066</v>
      </c>
      <c r="EB98" s="129">
        <v>1140969.3774248001</v>
      </c>
      <c r="EC98" s="129">
        <v>254627.26602665411</v>
      </c>
      <c r="ED98" s="129">
        <f t="shared" si="535"/>
        <v>254627.26602665411</v>
      </c>
      <c r="EE98" s="129">
        <f t="shared" si="536"/>
        <v>657971</v>
      </c>
      <c r="EF98" s="129">
        <f t="shared" si="537"/>
        <v>456299.13301332702</v>
      </c>
      <c r="EG98" s="123"/>
      <c r="EH98" s="129">
        <v>1025867.1</v>
      </c>
      <c r="EI98" s="129">
        <v>1437621.415555248</v>
      </c>
      <c r="EJ98" s="129">
        <v>451680.73523749999</v>
      </c>
      <c r="EK98" s="129">
        <f t="shared" si="538"/>
        <v>451680.73523749999</v>
      </c>
      <c r="EL98" s="129">
        <f t="shared" si="539"/>
        <v>971723</v>
      </c>
      <c r="EM98" s="129">
        <f t="shared" si="540"/>
        <v>711701.86761874997</v>
      </c>
      <c r="EN98" s="123"/>
      <c r="EO98" s="129">
        <v>1025867.1</v>
      </c>
      <c r="EP98" s="129">
        <v>2429580.1922883689</v>
      </c>
      <c r="EQ98" s="129">
        <v>451680.73523749999</v>
      </c>
      <c r="ER98" s="129">
        <f t="shared" si="541"/>
        <v>451680.73523749999</v>
      </c>
      <c r="ES98" s="129">
        <f t="shared" si="542"/>
        <v>1302376</v>
      </c>
      <c r="ET98" s="129">
        <f t="shared" si="543"/>
        <v>877028.36761874997</v>
      </c>
      <c r="EU98" s="123"/>
      <c r="EV98" s="129">
        <v>1025867.1</v>
      </c>
      <c r="EW98" s="129">
        <v>2356692.7865197179</v>
      </c>
      <c r="EX98" s="129">
        <v>451680.73523749999</v>
      </c>
      <c r="EY98" s="129">
        <f t="shared" si="544"/>
        <v>451680.73523749999</v>
      </c>
      <c r="EZ98" s="129">
        <f t="shared" si="545"/>
        <v>1278080</v>
      </c>
      <c r="FA98" s="129">
        <f t="shared" si="546"/>
        <v>864880.36761874997</v>
      </c>
    </row>
    <row r="99" spans="1:157" x14ac:dyDescent="0.2">
      <c r="A99" s="21">
        <v>82</v>
      </c>
      <c r="B99" s="20" t="s">
        <v>226</v>
      </c>
      <c r="C99" s="32">
        <v>1</v>
      </c>
      <c r="E99" s="129">
        <v>190097.11246447841</v>
      </c>
      <c r="F99" s="129">
        <v>392431</v>
      </c>
      <c r="G99" s="129">
        <v>83698.174475505977</v>
      </c>
      <c r="H99" s="129">
        <f t="shared" si="481"/>
        <v>83698.174475505977</v>
      </c>
      <c r="I99" s="129">
        <f t="shared" si="482"/>
        <v>222075</v>
      </c>
      <c r="J99" s="129">
        <f t="shared" si="483"/>
        <v>152886.58723775297</v>
      </c>
      <c r="L99" s="129">
        <v>196750.51140073515</v>
      </c>
      <c r="M99" s="129">
        <v>392431</v>
      </c>
      <c r="N99" s="163" t="s">
        <v>8</v>
      </c>
      <c r="O99" s="129">
        <f t="shared" si="484"/>
        <v>196750.51140073515</v>
      </c>
      <c r="P99" s="129">
        <f t="shared" si="485"/>
        <v>294591</v>
      </c>
      <c r="Q99" s="129">
        <f t="shared" si="486"/>
        <v>245670.75570036756</v>
      </c>
      <c r="S99" s="129">
        <v>160776.90426965314</v>
      </c>
      <c r="T99" s="129">
        <v>337490.66</v>
      </c>
      <c r="U99" s="129">
        <v>70788.731142392702</v>
      </c>
      <c r="V99" s="129">
        <f t="shared" si="487"/>
        <v>70788.731142392702</v>
      </c>
      <c r="W99" s="129">
        <f t="shared" si="488"/>
        <v>189685</v>
      </c>
      <c r="X99" s="129">
        <f t="shared" si="489"/>
        <v>130236.86557119635</v>
      </c>
      <c r="Z99" s="129">
        <v>491659.60500000004</v>
      </c>
      <c r="AA99" s="129">
        <v>745618.9</v>
      </c>
      <c r="AB99" s="129">
        <v>216473.62691812502</v>
      </c>
      <c r="AC99" s="129">
        <f t="shared" si="490"/>
        <v>216473.62691812502</v>
      </c>
      <c r="AD99" s="129">
        <f t="shared" si="491"/>
        <v>484584</v>
      </c>
      <c r="AE99" s="129">
        <f t="shared" si="492"/>
        <v>350528.81345906248</v>
      </c>
      <c r="AG99" s="129">
        <v>329563.45499999996</v>
      </c>
      <c r="AH99" s="129">
        <v>372809.45</v>
      </c>
      <c r="AI99" s="129">
        <v>145104.04287437498</v>
      </c>
      <c r="AJ99" s="129">
        <f t="shared" si="493"/>
        <v>145104.04287437498</v>
      </c>
      <c r="AK99" s="129">
        <f t="shared" si="494"/>
        <v>282492</v>
      </c>
      <c r="AL99" s="129">
        <f t="shared" si="495"/>
        <v>213798.0214371875</v>
      </c>
      <c r="AM99" s="123"/>
      <c r="AN99" s="129">
        <v>191010.48389497571</v>
      </c>
      <c r="AO99" s="129">
        <v>365353.261</v>
      </c>
      <c r="AP99" s="129">
        <v>84100.324304925351</v>
      </c>
      <c r="AQ99" s="129">
        <f t="shared" si="496"/>
        <v>84100.324304925351</v>
      </c>
      <c r="AR99" s="129">
        <f t="shared" si="497"/>
        <v>213488</v>
      </c>
      <c r="AS99" s="129">
        <f t="shared" si="498"/>
        <v>148794.16215246267</v>
      </c>
      <c r="AT99" s="123"/>
      <c r="AU99" s="129">
        <v>213455.73040497574</v>
      </c>
      <c r="AV99" s="129">
        <v>416502.71753999998</v>
      </c>
      <c r="AW99" s="129">
        <v>93982.779299557442</v>
      </c>
      <c r="AX99" s="129">
        <f t="shared" si="499"/>
        <v>93982.779299557442</v>
      </c>
      <c r="AY99" s="129">
        <f t="shared" si="500"/>
        <v>241314</v>
      </c>
      <c r="AZ99" s="129">
        <f t="shared" si="501"/>
        <v>167648.38964977872</v>
      </c>
      <c r="BA99" s="123"/>
      <c r="BB99" s="129">
        <v>277948.47864334658</v>
      </c>
      <c r="BC99" s="129">
        <v>790356.0340000001</v>
      </c>
      <c r="BD99" s="129">
        <v>122378.39890934345</v>
      </c>
      <c r="BE99" s="129">
        <f t="shared" si="502"/>
        <v>122378.39890934345</v>
      </c>
      <c r="BF99" s="129">
        <f t="shared" si="503"/>
        <v>396894</v>
      </c>
      <c r="BG99" s="129">
        <f t="shared" si="504"/>
        <v>259636.19945467173</v>
      </c>
      <c r="BH99" s="123"/>
      <c r="BI99" s="129">
        <v>211915.22510367574</v>
      </c>
      <c r="BJ99" s="129">
        <v>387347.52731219999</v>
      </c>
      <c r="BK99" s="129">
        <v>93304.507652939224</v>
      </c>
      <c r="BL99" s="129">
        <f t="shared" si="505"/>
        <v>93304.507652939224</v>
      </c>
      <c r="BM99" s="129">
        <f t="shared" si="506"/>
        <v>230856</v>
      </c>
      <c r="BN99" s="129">
        <f t="shared" si="507"/>
        <v>162080.25382646962</v>
      </c>
      <c r="BO99" s="123"/>
      <c r="BP99" s="129">
        <v>222778.38681567326</v>
      </c>
      <c r="BQ99" s="129">
        <v>384582.38</v>
      </c>
      <c r="BR99" s="129">
        <v>98087.46722838415</v>
      </c>
      <c r="BS99" s="129">
        <f t="shared" si="508"/>
        <v>98087.46722838415</v>
      </c>
      <c r="BT99" s="129">
        <f t="shared" si="509"/>
        <v>235149</v>
      </c>
      <c r="BU99" s="129">
        <f t="shared" si="510"/>
        <v>166618.23361419208</v>
      </c>
      <c r="BW99" s="129">
        <v>236281.54881567328</v>
      </c>
      <c r="BX99" s="129">
        <v>442269.73699999996</v>
      </c>
      <c r="BY99" s="129">
        <v>104032.79693063415</v>
      </c>
      <c r="BZ99" s="129">
        <f t="shared" si="511"/>
        <v>104032.79693063415</v>
      </c>
      <c r="CA99" s="129">
        <f t="shared" si="512"/>
        <v>260861</v>
      </c>
      <c r="CB99" s="129">
        <f t="shared" si="513"/>
        <v>182446.89846531709</v>
      </c>
      <c r="CC99" s="123"/>
      <c r="CD99" s="129">
        <v>389183.37471450004</v>
      </c>
      <c r="CE99" s="129">
        <v>511298.73605210404</v>
      </c>
      <c r="CF99" s="129">
        <v>171354.19669200509</v>
      </c>
      <c r="CG99" s="129">
        <f t="shared" si="514"/>
        <v>171354.19669200509</v>
      </c>
      <c r="CH99" s="129">
        <f t="shared" si="515"/>
        <v>357279</v>
      </c>
      <c r="CI99" s="129">
        <f t="shared" si="516"/>
        <v>264316.59834600252</v>
      </c>
      <c r="CJ99" s="123"/>
      <c r="CK99" s="129">
        <v>420327.68400000001</v>
      </c>
      <c r="CL99" s="129">
        <v>431674.10000000003</v>
      </c>
      <c r="CM99" s="129">
        <v>185066.77653450001</v>
      </c>
      <c r="CN99" s="129">
        <f t="shared" si="517"/>
        <v>185066.77653450001</v>
      </c>
      <c r="CO99" s="129">
        <f t="shared" si="518"/>
        <v>345690</v>
      </c>
      <c r="CP99" s="129">
        <f t="shared" si="519"/>
        <v>265378.38826725003</v>
      </c>
      <c r="CQ99" s="123"/>
      <c r="CR99" s="129">
        <v>463126.83659999998</v>
      </c>
      <c r="CS99" s="129">
        <v>470524.76900000009</v>
      </c>
      <c r="CT99" s="129">
        <v>203910.886764675</v>
      </c>
      <c r="CU99" s="129">
        <f t="shared" si="520"/>
        <v>203910.886764675</v>
      </c>
      <c r="CV99" s="129">
        <f t="shared" si="521"/>
        <v>379187</v>
      </c>
      <c r="CW99" s="129">
        <f t="shared" si="522"/>
        <v>291548.94338233751</v>
      </c>
      <c r="CX99" s="123"/>
      <c r="CY99" s="129">
        <v>363262.14720000001</v>
      </c>
      <c r="CZ99" s="129">
        <v>461114.27362000005</v>
      </c>
      <c r="DA99" s="129">
        <v>159941.29622760002</v>
      </c>
      <c r="DB99" s="129">
        <f t="shared" si="523"/>
        <v>159941.29622760002</v>
      </c>
      <c r="DC99" s="129">
        <f t="shared" si="524"/>
        <v>328106</v>
      </c>
      <c r="DD99" s="129">
        <f t="shared" si="525"/>
        <v>244023.64811380001</v>
      </c>
      <c r="DE99" s="123"/>
      <c r="DF99" s="129">
        <v>202685.49097497572</v>
      </c>
      <c r="DG99" s="129">
        <v>451891.98814760003</v>
      </c>
      <c r="DH99" s="129">
        <v>89240.732630523693</v>
      </c>
      <c r="DI99" s="129">
        <f t="shared" si="526"/>
        <v>89240.732630523693</v>
      </c>
      <c r="DJ99" s="129">
        <f t="shared" si="527"/>
        <v>247939</v>
      </c>
      <c r="DK99" s="129">
        <f t="shared" si="528"/>
        <v>168589.86631526184</v>
      </c>
      <c r="DL99" s="123"/>
      <c r="DM99" s="129">
        <v>317609.71776000003</v>
      </c>
      <c r="DN99" s="129">
        <v>524194.706251216</v>
      </c>
      <c r="DO99" s="129">
        <v>139840.91198208</v>
      </c>
      <c r="DP99" s="129">
        <f t="shared" si="529"/>
        <v>139840.91198208</v>
      </c>
      <c r="DQ99" s="129">
        <f t="shared" si="530"/>
        <v>327215</v>
      </c>
      <c r="DR99" s="129">
        <f t="shared" si="531"/>
        <v>233527.95599103998</v>
      </c>
      <c r="DS99" s="123"/>
      <c r="DT99" s="129">
        <v>220613.18414367328</v>
      </c>
      <c r="DU99" s="129">
        <v>676211.17106406868</v>
      </c>
      <c r="DV99" s="129">
        <v>97134.146535258144</v>
      </c>
      <c r="DW99" s="129">
        <f t="shared" si="532"/>
        <v>97134.146535258144</v>
      </c>
      <c r="DX99" s="129">
        <f t="shared" si="533"/>
        <v>331320</v>
      </c>
      <c r="DY99" s="129">
        <f t="shared" si="534"/>
        <v>214227.07326762908</v>
      </c>
      <c r="DZ99" s="123"/>
      <c r="EA99" s="129">
        <v>194569.50351897575</v>
      </c>
      <c r="EB99" s="129">
        <v>451891.98814760003</v>
      </c>
      <c r="EC99" s="129">
        <v>85667.330986875691</v>
      </c>
      <c r="ED99" s="129">
        <f t="shared" si="535"/>
        <v>85667.330986875691</v>
      </c>
      <c r="EE99" s="129">
        <f t="shared" si="536"/>
        <v>244043</v>
      </c>
      <c r="EF99" s="129">
        <f t="shared" si="537"/>
        <v>164855.16549343785</v>
      </c>
      <c r="EG99" s="123"/>
      <c r="EH99" s="129">
        <v>372392.633088</v>
      </c>
      <c r="EI99" s="129">
        <v>569383.90506597608</v>
      </c>
      <c r="EJ99" s="129">
        <v>163961.37307670398</v>
      </c>
      <c r="EK99" s="129">
        <f t="shared" si="538"/>
        <v>163961.37307670398</v>
      </c>
      <c r="EL99" s="129">
        <f t="shared" si="539"/>
        <v>368579</v>
      </c>
      <c r="EM99" s="129">
        <f t="shared" si="540"/>
        <v>266270.18653835199</v>
      </c>
      <c r="EN99" s="123"/>
      <c r="EO99" s="129">
        <v>467806.21061760013</v>
      </c>
      <c r="EP99" s="129">
        <v>962258.7995614995</v>
      </c>
      <c r="EQ99" s="129">
        <v>205971.17614984085</v>
      </c>
      <c r="ER99" s="129">
        <f t="shared" si="541"/>
        <v>205971.17614984085</v>
      </c>
      <c r="ES99" s="129">
        <f t="shared" si="542"/>
        <v>545345</v>
      </c>
      <c r="ET99" s="129">
        <f t="shared" si="543"/>
        <v>375658.08807492041</v>
      </c>
      <c r="EU99" s="123"/>
      <c r="EV99" s="129">
        <v>441181.71376819204</v>
      </c>
      <c r="EW99" s="129">
        <v>933391.03557465447</v>
      </c>
      <c r="EX99" s="129">
        <v>194248.63205785357</v>
      </c>
      <c r="EY99" s="129">
        <f t="shared" si="544"/>
        <v>194248.63205785357</v>
      </c>
      <c r="EZ99" s="129">
        <f t="shared" si="545"/>
        <v>522940</v>
      </c>
      <c r="FA99" s="129">
        <f t="shared" si="546"/>
        <v>358594.31602892675</v>
      </c>
    </row>
    <row r="100" spans="1:157" x14ac:dyDescent="0.2">
      <c r="A100" s="21">
        <v>83</v>
      </c>
      <c r="B100" s="20" t="s">
        <v>227</v>
      </c>
      <c r="C100" s="32">
        <v>1</v>
      </c>
      <c r="E100" s="129">
        <v>73444.799206870404</v>
      </c>
      <c r="F100" s="129">
        <v>132785</v>
      </c>
      <c r="G100" s="129">
        <v>32337.13305079165</v>
      </c>
      <c r="H100" s="129">
        <f t="shared" si="481"/>
        <v>32337.13305079165</v>
      </c>
      <c r="I100" s="129">
        <f t="shared" si="482"/>
        <v>79522</v>
      </c>
      <c r="J100" s="129">
        <f t="shared" si="483"/>
        <v>55929.566525395829</v>
      </c>
      <c r="L100" s="129">
        <v>76015.367179110865</v>
      </c>
      <c r="M100" s="129">
        <v>132785</v>
      </c>
      <c r="N100" s="163" t="s">
        <v>8</v>
      </c>
      <c r="O100" s="129">
        <f t="shared" si="484"/>
        <v>76015.367179110865</v>
      </c>
      <c r="P100" s="129">
        <f t="shared" si="485"/>
        <v>104400</v>
      </c>
      <c r="Q100" s="129">
        <f t="shared" si="486"/>
        <v>90207.68358955544</v>
      </c>
      <c r="S100" s="129">
        <v>59997.602802798916</v>
      </c>
      <c r="T100" s="129">
        <v>114195.09999999999</v>
      </c>
      <c r="U100" s="129">
        <v>26416.444534049006</v>
      </c>
      <c r="V100" s="129">
        <f t="shared" si="487"/>
        <v>26416.444534049006</v>
      </c>
      <c r="W100" s="129">
        <f t="shared" si="488"/>
        <v>66870</v>
      </c>
      <c r="X100" s="129">
        <f t="shared" si="489"/>
        <v>46643.222267024503</v>
      </c>
      <c r="Z100" s="129">
        <v>129617.91</v>
      </c>
      <c r="AA100" s="129">
        <v>252291.5</v>
      </c>
      <c r="AB100" s="129">
        <v>57069.685623750003</v>
      </c>
      <c r="AC100" s="129">
        <f t="shared" si="490"/>
        <v>57069.685623750003</v>
      </c>
      <c r="AD100" s="129">
        <f t="shared" si="491"/>
        <v>146326</v>
      </c>
      <c r="AE100" s="129">
        <f t="shared" si="492"/>
        <v>101697.842811875</v>
      </c>
      <c r="AG100" s="129">
        <v>101833.82999999999</v>
      </c>
      <c r="AH100" s="129">
        <v>126145.75</v>
      </c>
      <c r="AI100" s="129">
        <v>44836.586733749995</v>
      </c>
      <c r="AJ100" s="129">
        <f t="shared" si="493"/>
        <v>44836.586733749995</v>
      </c>
      <c r="AK100" s="129">
        <f t="shared" si="494"/>
        <v>90939</v>
      </c>
      <c r="AL100" s="129">
        <f t="shared" si="495"/>
        <v>67887.793366875005</v>
      </c>
      <c r="AM100" s="123"/>
      <c r="AN100" s="129">
        <v>77240.720206479367</v>
      </c>
      <c r="AO100" s="129">
        <v>123622.83499999999</v>
      </c>
      <c r="AP100" s="129">
        <v>34008.445434244473</v>
      </c>
      <c r="AQ100" s="129">
        <f t="shared" si="496"/>
        <v>34008.445434244473</v>
      </c>
      <c r="AR100" s="129">
        <f t="shared" si="497"/>
        <v>78291</v>
      </c>
      <c r="AS100" s="129">
        <f t="shared" si="498"/>
        <v>56149.722717122233</v>
      </c>
      <c r="AT100" s="123"/>
      <c r="AU100" s="129">
        <v>80055.577466479357</v>
      </c>
      <c r="AV100" s="129">
        <v>140930.03189999997</v>
      </c>
      <c r="AW100" s="129">
        <v>35247.803628678637</v>
      </c>
      <c r="AX100" s="129">
        <f t="shared" si="499"/>
        <v>35247.803628678637</v>
      </c>
      <c r="AY100" s="129">
        <f t="shared" si="500"/>
        <v>85411</v>
      </c>
      <c r="AZ100" s="129">
        <f t="shared" si="501"/>
        <v>60329.401814339319</v>
      </c>
      <c r="BA100" s="123"/>
      <c r="BB100" s="129">
        <v>105667.30002705456</v>
      </c>
      <c r="BC100" s="129">
        <v>267428.99</v>
      </c>
      <c r="BD100" s="129">
        <v>46524.431641078561</v>
      </c>
      <c r="BE100" s="129">
        <f t="shared" si="502"/>
        <v>46524.431641078561</v>
      </c>
      <c r="BF100" s="129">
        <f t="shared" si="503"/>
        <v>139874</v>
      </c>
      <c r="BG100" s="129">
        <f t="shared" si="504"/>
        <v>93199.215820539277</v>
      </c>
      <c r="BH100" s="123"/>
      <c r="BI100" s="129">
        <v>79542.217392679362</v>
      </c>
      <c r="BJ100" s="129">
        <v>131064.92966699997</v>
      </c>
      <c r="BK100" s="129">
        <v>35021.775466185114</v>
      </c>
      <c r="BL100" s="129">
        <f t="shared" si="505"/>
        <v>35021.775466185114</v>
      </c>
      <c r="BM100" s="129">
        <f t="shared" si="506"/>
        <v>81876</v>
      </c>
      <c r="BN100" s="129">
        <f t="shared" si="507"/>
        <v>58448.887733092561</v>
      </c>
      <c r="BO100" s="123"/>
      <c r="BP100" s="129">
        <v>83116.87584152729</v>
      </c>
      <c r="BQ100" s="129">
        <v>130129.3</v>
      </c>
      <c r="BR100" s="129">
        <v>36595.667792392451</v>
      </c>
      <c r="BS100" s="129">
        <f t="shared" si="508"/>
        <v>36595.667792392451</v>
      </c>
      <c r="BT100" s="129">
        <f t="shared" si="509"/>
        <v>83281</v>
      </c>
      <c r="BU100" s="129">
        <f t="shared" si="510"/>
        <v>59938.333896196229</v>
      </c>
      <c r="BW100" s="129">
        <v>87616.68784152728</v>
      </c>
      <c r="BX100" s="129">
        <v>149648.69499999998</v>
      </c>
      <c r="BY100" s="129">
        <v>38576.897517559119</v>
      </c>
      <c r="BZ100" s="129">
        <f t="shared" si="511"/>
        <v>38576.897517559119</v>
      </c>
      <c r="CA100" s="129">
        <f t="shared" si="512"/>
        <v>91947</v>
      </c>
      <c r="CB100" s="129">
        <f t="shared" si="513"/>
        <v>65261.948758779559</v>
      </c>
      <c r="CC100" s="123"/>
      <c r="CD100" s="129">
        <v>114704.41217699999</v>
      </c>
      <c r="CE100" s="129">
        <v>173005.70716043998</v>
      </c>
      <c r="CF100" s="129">
        <v>50503.396811431623</v>
      </c>
      <c r="CG100" s="129">
        <f t="shared" si="514"/>
        <v>50503.396811431623</v>
      </c>
      <c r="CH100" s="129">
        <f t="shared" si="515"/>
        <v>112738</v>
      </c>
      <c r="CI100" s="129">
        <f t="shared" si="516"/>
        <v>81620.698405715812</v>
      </c>
      <c r="CJ100" s="123"/>
      <c r="CK100" s="129">
        <v>121694.32800000001</v>
      </c>
      <c r="CL100" s="129">
        <v>146063.5</v>
      </c>
      <c r="CM100" s="129">
        <v>53580.998499000001</v>
      </c>
      <c r="CN100" s="129">
        <f t="shared" si="517"/>
        <v>53580.998499000001</v>
      </c>
      <c r="CO100" s="129">
        <f t="shared" si="518"/>
        <v>107113</v>
      </c>
      <c r="CP100" s="129">
        <f t="shared" si="519"/>
        <v>80346.999249500004</v>
      </c>
      <c r="CQ100" s="123"/>
      <c r="CR100" s="129">
        <v>126448.47719999999</v>
      </c>
      <c r="CS100" s="129">
        <v>159209.21500000003</v>
      </c>
      <c r="CT100" s="129">
        <v>55674.210773849998</v>
      </c>
      <c r="CU100" s="129">
        <f t="shared" si="520"/>
        <v>55674.210773849998</v>
      </c>
      <c r="CV100" s="129">
        <f t="shared" si="521"/>
        <v>113777</v>
      </c>
      <c r="CW100" s="129">
        <f t="shared" si="522"/>
        <v>84725.605386925003</v>
      </c>
      <c r="CX100" s="123"/>
      <c r="CY100" s="129">
        <v>106066.38720000003</v>
      </c>
      <c r="CZ100" s="129">
        <v>156025.03070000003</v>
      </c>
      <c r="DA100" s="129">
        <v>46700.146397600009</v>
      </c>
      <c r="DB100" s="129">
        <f t="shared" si="523"/>
        <v>46700.146397600009</v>
      </c>
      <c r="DC100" s="129">
        <f t="shared" si="524"/>
        <v>102931</v>
      </c>
      <c r="DD100" s="129">
        <f t="shared" si="525"/>
        <v>74815.573198800004</v>
      </c>
      <c r="DE100" s="123"/>
      <c r="DF100" s="129">
        <v>76466.488286479362</v>
      </c>
      <c r="DG100" s="129">
        <v>152904.53008600004</v>
      </c>
      <c r="DH100" s="129">
        <v>33667.557571801139</v>
      </c>
      <c r="DI100" s="129">
        <f t="shared" si="526"/>
        <v>33667.557571801139</v>
      </c>
      <c r="DJ100" s="129">
        <f t="shared" si="527"/>
        <v>87680</v>
      </c>
      <c r="DK100" s="129">
        <f t="shared" si="528"/>
        <v>60673.778785900569</v>
      </c>
      <c r="DL100" s="123"/>
      <c r="DM100" s="129">
        <v>90853.109760000007</v>
      </c>
      <c r="DN100" s="129">
        <v>177369.25489976004</v>
      </c>
      <c r="DO100" s="129">
        <v>40001.867118080001</v>
      </c>
      <c r="DP100" s="129">
        <f t="shared" si="529"/>
        <v>40001.867118080001</v>
      </c>
      <c r="DQ100" s="129">
        <f t="shared" si="530"/>
        <v>102741</v>
      </c>
      <c r="DR100" s="129">
        <f t="shared" si="531"/>
        <v>71371.433559040001</v>
      </c>
      <c r="DS100" s="123"/>
      <c r="DT100" s="129">
        <v>82395.340769527291</v>
      </c>
      <c r="DU100" s="129">
        <v>228806.33882069046</v>
      </c>
      <c r="DV100" s="129">
        <v>36277.981912983123</v>
      </c>
      <c r="DW100" s="129">
        <f t="shared" si="532"/>
        <v>36277.981912983123</v>
      </c>
      <c r="DX100" s="129">
        <f t="shared" si="533"/>
        <v>115827</v>
      </c>
      <c r="DY100" s="129">
        <f t="shared" si="534"/>
        <v>76052.490956491558</v>
      </c>
      <c r="DZ100" s="123"/>
      <c r="EA100" s="129">
        <v>73761.905630479348</v>
      </c>
      <c r="EB100" s="129">
        <v>152904.53008600004</v>
      </c>
      <c r="EC100" s="129">
        <v>32476.752366553137</v>
      </c>
      <c r="ED100" s="129">
        <f t="shared" si="535"/>
        <v>32476.752366553137</v>
      </c>
      <c r="EE100" s="129">
        <f t="shared" si="536"/>
        <v>86381</v>
      </c>
      <c r="EF100" s="129">
        <f t="shared" si="537"/>
        <v>59428.876183276567</v>
      </c>
      <c r="EG100" s="123"/>
      <c r="EH100" s="129">
        <v>109109.04268800002</v>
      </c>
      <c r="EI100" s="129">
        <v>192659.70790836005</v>
      </c>
      <c r="EJ100" s="129">
        <v>48039.802253504007</v>
      </c>
      <c r="EK100" s="129">
        <f t="shared" si="538"/>
        <v>48039.802253504007</v>
      </c>
      <c r="EL100" s="129">
        <f t="shared" si="539"/>
        <v>116603</v>
      </c>
      <c r="EM100" s="129">
        <f t="shared" si="540"/>
        <v>82321.401126751996</v>
      </c>
      <c r="EN100" s="123"/>
      <c r="EO100" s="129">
        <v>126968.26417920002</v>
      </c>
      <c r="EP100" s="129">
        <v>325594.90636512847</v>
      </c>
      <c r="EQ100" s="129">
        <v>55903.06864923361</v>
      </c>
      <c r="ER100" s="129">
        <f t="shared" si="541"/>
        <v>55903.06864923361</v>
      </c>
      <c r="ES100" s="129">
        <f t="shared" si="542"/>
        <v>169489</v>
      </c>
      <c r="ET100" s="129">
        <f t="shared" si="543"/>
        <v>112696.0343246168</v>
      </c>
      <c r="EU100" s="123"/>
      <c r="EV100" s="129">
        <v>124010.80304486401</v>
      </c>
      <c r="EW100" s="129">
        <v>315827.05917417462</v>
      </c>
      <c r="EX100" s="129">
        <v>54600.923157294914</v>
      </c>
      <c r="EY100" s="129">
        <f t="shared" si="544"/>
        <v>54600.923157294914</v>
      </c>
      <c r="EZ100" s="129">
        <f t="shared" si="545"/>
        <v>164813</v>
      </c>
      <c r="FA100" s="129">
        <f t="shared" si="546"/>
        <v>109706.96157864746</v>
      </c>
    </row>
    <row r="101" spans="1:157" x14ac:dyDescent="0.2">
      <c r="A101" s="21">
        <v>84</v>
      </c>
      <c r="B101" s="20" t="s">
        <v>228</v>
      </c>
      <c r="C101" s="32">
        <v>1</v>
      </c>
      <c r="E101" s="129">
        <v>240592.33221855521</v>
      </c>
      <c r="F101" s="129">
        <v>489034</v>
      </c>
      <c r="G101" s="129">
        <v>105930.79893972803</v>
      </c>
      <c r="H101" s="129">
        <f t="shared" si="481"/>
        <v>105930.79893972803</v>
      </c>
      <c r="I101" s="129">
        <f t="shared" si="482"/>
        <v>278519</v>
      </c>
      <c r="J101" s="129">
        <f t="shared" si="483"/>
        <v>192224.89946986403</v>
      </c>
      <c r="L101" s="129">
        <v>249013.06384620463</v>
      </c>
      <c r="M101" s="129">
        <v>489034</v>
      </c>
      <c r="N101" s="163" t="s">
        <v>8</v>
      </c>
      <c r="O101" s="129">
        <f t="shared" si="484"/>
        <v>249013.06384620463</v>
      </c>
      <c r="P101" s="129">
        <f t="shared" si="485"/>
        <v>369024</v>
      </c>
      <c r="Q101" s="129">
        <f t="shared" si="486"/>
        <v>309018.53192310233</v>
      </c>
      <c r="S101" s="129">
        <v>193852.24473957912</v>
      </c>
      <c r="T101" s="129">
        <v>420569.24</v>
      </c>
      <c r="U101" s="129">
        <v>85351.527923463858</v>
      </c>
      <c r="V101" s="129">
        <f t="shared" si="487"/>
        <v>85351.527923463858</v>
      </c>
      <c r="W101" s="129">
        <f t="shared" si="488"/>
        <v>233258</v>
      </c>
      <c r="X101" s="129">
        <f t="shared" si="489"/>
        <v>159304.76396173192</v>
      </c>
      <c r="Z101" s="129">
        <v>524213.64</v>
      </c>
      <c r="AA101" s="129">
        <v>929164.6</v>
      </c>
      <c r="AB101" s="129">
        <v>230806.897245</v>
      </c>
      <c r="AC101" s="129">
        <f t="shared" si="490"/>
        <v>230806.897245</v>
      </c>
      <c r="AD101" s="129">
        <f t="shared" si="491"/>
        <v>561395</v>
      </c>
      <c r="AE101" s="129">
        <f t="shared" si="492"/>
        <v>396100.9486225</v>
      </c>
      <c r="AG101" s="129">
        <v>379060.44</v>
      </c>
      <c r="AH101" s="129">
        <v>464582.3</v>
      </c>
      <c r="AI101" s="129">
        <v>166897.15289500001</v>
      </c>
      <c r="AJ101" s="129">
        <f t="shared" si="493"/>
        <v>166897.15289500001</v>
      </c>
      <c r="AK101" s="129">
        <f t="shared" si="494"/>
        <v>336847</v>
      </c>
      <c r="AL101" s="129">
        <f t="shared" si="495"/>
        <v>251872.0764475</v>
      </c>
      <c r="AM101" s="123"/>
      <c r="AN101" s="129">
        <v>236544.07562454752</v>
      </c>
      <c r="AO101" s="129">
        <v>455290.65399999998</v>
      </c>
      <c r="AP101" s="129">
        <v>104148.38529685806</v>
      </c>
      <c r="AQ101" s="129">
        <f t="shared" si="496"/>
        <v>104148.38529685806</v>
      </c>
      <c r="AR101" s="129">
        <f t="shared" si="497"/>
        <v>265328</v>
      </c>
      <c r="AS101" s="129">
        <f t="shared" si="498"/>
        <v>184738.19264842902</v>
      </c>
      <c r="AT101" s="123"/>
      <c r="AU101" s="129">
        <v>258106.71666454751</v>
      </c>
      <c r="AV101" s="129">
        <v>519031.34555999993</v>
      </c>
      <c r="AW101" s="129">
        <v>113642.23645809473</v>
      </c>
      <c r="AX101" s="129">
        <f t="shared" si="499"/>
        <v>113642.23645809473</v>
      </c>
      <c r="AY101" s="129">
        <f t="shared" si="500"/>
        <v>296927</v>
      </c>
      <c r="AZ101" s="129">
        <f t="shared" si="501"/>
        <v>205284.61822904737</v>
      </c>
      <c r="BA101" s="123"/>
      <c r="BB101" s="129">
        <v>340777.71864280454</v>
      </c>
      <c r="BC101" s="129">
        <v>984914.47600000002</v>
      </c>
      <c r="BD101" s="129">
        <v>150041.58970410482</v>
      </c>
      <c r="BE101" s="129">
        <f t="shared" si="502"/>
        <v>150041.58970410482</v>
      </c>
      <c r="BF101" s="129">
        <f t="shared" si="503"/>
        <v>491911</v>
      </c>
      <c r="BG101" s="129">
        <f t="shared" si="504"/>
        <v>320976.29485205241</v>
      </c>
      <c r="BH101" s="123"/>
      <c r="BI101" s="129">
        <v>255862.25280934753</v>
      </c>
      <c r="BJ101" s="129">
        <v>482699.15137079998</v>
      </c>
      <c r="BK101" s="129">
        <v>112654.01772651564</v>
      </c>
      <c r="BL101" s="129">
        <f t="shared" si="505"/>
        <v>112654.01772651564</v>
      </c>
      <c r="BM101" s="129">
        <f t="shared" si="506"/>
        <v>283738</v>
      </c>
      <c r="BN101" s="129">
        <f t="shared" si="507"/>
        <v>198196.00886325783</v>
      </c>
      <c r="BO101" s="123"/>
      <c r="BP101" s="129">
        <v>269820.17180940229</v>
      </c>
      <c r="BQ101" s="129">
        <v>479253.32</v>
      </c>
      <c r="BR101" s="129">
        <v>118799.57314624808</v>
      </c>
      <c r="BS101" s="129">
        <f t="shared" si="508"/>
        <v>118799.57314624808</v>
      </c>
      <c r="BT101" s="129">
        <f t="shared" si="509"/>
        <v>289291</v>
      </c>
      <c r="BU101" s="129">
        <f t="shared" si="510"/>
        <v>204045.28657312403</v>
      </c>
      <c r="BW101" s="129">
        <v>289493.81980940228</v>
      </c>
      <c r="BX101" s="129">
        <v>551141.31799999997</v>
      </c>
      <c r="BY101" s="129">
        <v>127461.71641358141</v>
      </c>
      <c r="BZ101" s="129">
        <f t="shared" si="511"/>
        <v>127461.71641358141</v>
      </c>
      <c r="CA101" s="129">
        <f t="shared" si="512"/>
        <v>322699</v>
      </c>
      <c r="CB101" s="129">
        <f t="shared" si="513"/>
        <v>225080.3582067907</v>
      </c>
      <c r="CC101" s="123"/>
      <c r="CD101" s="129">
        <v>474445.51203600003</v>
      </c>
      <c r="CE101" s="129">
        <v>637162.87980945606</v>
      </c>
      <c r="CF101" s="129">
        <v>208894.40523685049</v>
      </c>
      <c r="CG101" s="129">
        <f t="shared" si="514"/>
        <v>208894.40523685049</v>
      </c>
      <c r="CH101" s="129">
        <f t="shared" si="515"/>
        <v>440168</v>
      </c>
      <c r="CI101" s="129">
        <f t="shared" si="516"/>
        <v>324531.20261842525</v>
      </c>
      <c r="CJ101" s="123"/>
      <c r="CK101" s="129">
        <v>489570.91200000001</v>
      </c>
      <c r="CL101" s="129">
        <v>537937.4</v>
      </c>
      <c r="CM101" s="129">
        <v>215553.99279600001</v>
      </c>
      <c r="CN101" s="129">
        <f t="shared" si="517"/>
        <v>215553.99279600001</v>
      </c>
      <c r="CO101" s="129">
        <f t="shared" si="518"/>
        <v>414354</v>
      </c>
      <c r="CP101" s="129">
        <f t="shared" si="519"/>
        <v>314953.99639799999</v>
      </c>
      <c r="CQ101" s="123"/>
      <c r="CR101" s="129">
        <v>510356.54879999999</v>
      </c>
      <c r="CS101" s="129">
        <v>586351.76600000006</v>
      </c>
      <c r="CT101" s="129">
        <v>224705.73546540001</v>
      </c>
      <c r="CU101" s="129">
        <f t="shared" si="520"/>
        <v>224705.73546540001</v>
      </c>
      <c r="CV101" s="129">
        <f t="shared" si="521"/>
        <v>440471</v>
      </c>
      <c r="CW101" s="129">
        <f t="shared" si="522"/>
        <v>332588.36773270002</v>
      </c>
      <c r="CX101" s="123"/>
      <c r="CY101" s="129">
        <v>449570.1888</v>
      </c>
      <c r="CZ101" s="129">
        <v>574624.73068000004</v>
      </c>
      <c r="DA101" s="129">
        <v>197942.00771040001</v>
      </c>
      <c r="DB101" s="129">
        <f t="shared" si="523"/>
        <v>197942.00771040001</v>
      </c>
      <c r="DC101" s="129">
        <f t="shared" si="524"/>
        <v>407379</v>
      </c>
      <c r="DD101" s="129">
        <f t="shared" si="525"/>
        <v>302660.50385520002</v>
      </c>
      <c r="DE101" s="123"/>
      <c r="DF101" s="129">
        <v>242414.84394454752</v>
      </c>
      <c r="DG101" s="129">
        <v>563132.23606640007</v>
      </c>
      <c r="DH101" s="129">
        <v>106733.23566508474</v>
      </c>
      <c r="DI101" s="129">
        <f t="shared" si="526"/>
        <v>106733.23566508474</v>
      </c>
      <c r="DJ101" s="129">
        <f t="shared" si="527"/>
        <v>304093</v>
      </c>
      <c r="DK101" s="129">
        <f t="shared" si="528"/>
        <v>205413.11783254237</v>
      </c>
      <c r="DL101" s="123"/>
      <c r="DM101" s="129">
        <v>383056.15104000003</v>
      </c>
      <c r="DN101" s="129">
        <v>653233.39383702399</v>
      </c>
      <c r="DO101" s="129">
        <v>168656.43116832001</v>
      </c>
      <c r="DP101" s="129">
        <f t="shared" si="529"/>
        <v>168656.43116832001</v>
      </c>
      <c r="DQ101" s="129">
        <f t="shared" si="530"/>
        <v>401649</v>
      </c>
      <c r="DR101" s="129">
        <f t="shared" si="531"/>
        <v>285152.71558416</v>
      </c>
      <c r="DS101" s="123"/>
      <c r="DT101" s="129">
        <v>266665.54512140236</v>
      </c>
      <c r="DU101" s="129">
        <v>842671.07804976101</v>
      </c>
      <c r="DV101" s="129">
        <v>117410.61730407744</v>
      </c>
      <c r="DW101" s="129">
        <f t="shared" si="532"/>
        <v>117410.61730407744</v>
      </c>
      <c r="DX101" s="129">
        <f t="shared" si="533"/>
        <v>408916</v>
      </c>
      <c r="DY101" s="129">
        <f t="shared" si="534"/>
        <v>263163.30865203874</v>
      </c>
      <c r="DZ101" s="123"/>
      <c r="EA101" s="129">
        <v>230590.1261205475</v>
      </c>
      <c r="EB101" s="129">
        <v>563132.23606640007</v>
      </c>
      <c r="EC101" s="129">
        <v>101526.91094649273</v>
      </c>
      <c r="ED101" s="129">
        <f t="shared" si="535"/>
        <v>101526.91094649273</v>
      </c>
      <c r="EE101" s="129">
        <f t="shared" si="536"/>
        <v>298416</v>
      </c>
      <c r="EF101" s="129">
        <f t="shared" si="537"/>
        <v>199971.45547324637</v>
      </c>
      <c r="EG101" s="123"/>
      <c r="EH101" s="129">
        <v>462872.99635200005</v>
      </c>
      <c r="EI101" s="129">
        <v>709546.61744366412</v>
      </c>
      <c r="EJ101" s="129">
        <v>203799.123018816</v>
      </c>
      <c r="EK101" s="129">
        <f t="shared" si="538"/>
        <v>203799.123018816</v>
      </c>
      <c r="EL101" s="129">
        <f t="shared" si="539"/>
        <v>458740</v>
      </c>
      <c r="EM101" s="129">
        <f t="shared" si="540"/>
        <v>331269.561509408</v>
      </c>
      <c r="EN101" s="123"/>
      <c r="EO101" s="129">
        <v>512629.11175680003</v>
      </c>
      <c r="EP101" s="129">
        <v>1199133.7834797923</v>
      </c>
      <c r="EQ101" s="129">
        <v>225706.3259972544</v>
      </c>
      <c r="ER101" s="129">
        <f t="shared" si="541"/>
        <v>225706.3259972544</v>
      </c>
      <c r="ES101" s="129">
        <f t="shared" si="542"/>
        <v>645823</v>
      </c>
      <c r="ET101" s="129">
        <f t="shared" si="543"/>
        <v>435764.66299862717</v>
      </c>
      <c r="EU101" s="123"/>
      <c r="EV101" s="129">
        <v>499698.78281625605</v>
      </c>
      <c r="EW101" s="129">
        <v>1163159.7699753984</v>
      </c>
      <c r="EX101" s="129">
        <v>220013.20991747407</v>
      </c>
      <c r="EY101" s="129">
        <f t="shared" si="544"/>
        <v>220013.20991747407</v>
      </c>
      <c r="EZ101" s="129">
        <f t="shared" si="545"/>
        <v>627624</v>
      </c>
      <c r="FA101" s="129">
        <f t="shared" si="546"/>
        <v>423818.60495873704</v>
      </c>
    </row>
    <row r="102" spans="1:157" x14ac:dyDescent="0.2">
      <c r="A102" s="21">
        <v>85</v>
      </c>
      <c r="B102" s="20" t="s">
        <v>229</v>
      </c>
      <c r="C102" s="32">
        <v>1</v>
      </c>
      <c r="E102" s="129">
        <v>251100.0931106112</v>
      </c>
      <c r="F102" s="129">
        <v>538905</v>
      </c>
      <c r="G102" s="129">
        <v>110557.27849582619</v>
      </c>
      <c r="H102" s="129">
        <f t="shared" si="481"/>
        <v>110557.27849582619</v>
      </c>
      <c r="I102" s="129">
        <f t="shared" si="482"/>
        <v>300187</v>
      </c>
      <c r="J102" s="129">
        <f t="shared" si="483"/>
        <v>205372.13924791309</v>
      </c>
      <c r="L102" s="129">
        <v>259888.59636948258</v>
      </c>
      <c r="M102" s="129">
        <v>538905</v>
      </c>
      <c r="N102" s="163" t="s">
        <v>8</v>
      </c>
      <c r="O102" s="129">
        <f t="shared" si="484"/>
        <v>259888.59636948258</v>
      </c>
      <c r="P102" s="129">
        <f t="shared" si="485"/>
        <v>399397</v>
      </c>
      <c r="Q102" s="129">
        <f t="shared" si="486"/>
        <v>329642.79818474129</v>
      </c>
      <c r="S102" s="129">
        <v>206227.19602275675</v>
      </c>
      <c r="T102" s="129">
        <v>463458.3</v>
      </c>
      <c r="U102" s="129">
        <v>90800.115848852933</v>
      </c>
      <c r="V102" s="129">
        <f t="shared" si="487"/>
        <v>90800.115848852933</v>
      </c>
      <c r="W102" s="129">
        <f t="shared" si="488"/>
        <v>253495</v>
      </c>
      <c r="X102" s="129">
        <f t="shared" si="489"/>
        <v>172147.55792442645</v>
      </c>
      <c r="Z102" s="129">
        <v>522630.09</v>
      </c>
      <c r="AA102" s="129">
        <v>1023919.5</v>
      </c>
      <c r="AB102" s="129">
        <v>230109.67337624999</v>
      </c>
      <c r="AC102" s="129">
        <f t="shared" si="490"/>
        <v>230109.67337624999</v>
      </c>
      <c r="AD102" s="129">
        <f t="shared" si="491"/>
        <v>592220</v>
      </c>
      <c r="AE102" s="129">
        <f t="shared" si="492"/>
        <v>411164.83668812498</v>
      </c>
      <c r="AG102" s="129">
        <v>423063.39</v>
      </c>
      <c r="AH102" s="129">
        <v>511959.75</v>
      </c>
      <c r="AI102" s="129">
        <v>186271.28508875001</v>
      </c>
      <c r="AJ102" s="129">
        <f t="shared" si="493"/>
        <v>186271.28508875001</v>
      </c>
      <c r="AK102" s="129">
        <f t="shared" si="494"/>
        <v>373765</v>
      </c>
      <c r="AL102" s="129">
        <f t="shared" si="495"/>
        <v>280018.14254437503</v>
      </c>
      <c r="AM102" s="123"/>
      <c r="AN102" s="129">
        <v>257092.02365376212</v>
      </c>
      <c r="AO102" s="129">
        <v>501720.55499999999</v>
      </c>
      <c r="AP102" s="129">
        <v>113195.47558122102</v>
      </c>
      <c r="AQ102" s="129">
        <f t="shared" si="496"/>
        <v>113195.47558122102</v>
      </c>
      <c r="AR102" s="129">
        <f t="shared" si="497"/>
        <v>290669</v>
      </c>
      <c r="AS102" s="129">
        <f t="shared" si="498"/>
        <v>201932.23779061052</v>
      </c>
      <c r="AT102" s="123"/>
      <c r="AU102" s="129">
        <v>268622.09439376218</v>
      </c>
      <c r="AV102" s="129">
        <v>571961.43269999989</v>
      </c>
      <c r="AW102" s="129">
        <v>118272.06964412019</v>
      </c>
      <c r="AX102" s="129">
        <f t="shared" si="499"/>
        <v>118272.06964412019</v>
      </c>
      <c r="AY102" s="129">
        <f t="shared" si="500"/>
        <v>319619</v>
      </c>
      <c r="AZ102" s="129">
        <f t="shared" si="501"/>
        <v>218945.53482206009</v>
      </c>
      <c r="BA102" s="123"/>
      <c r="BB102" s="129">
        <v>402088.9644974767</v>
      </c>
      <c r="BC102" s="129">
        <v>1085354.6700000002</v>
      </c>
      <c r="BD102" s="129">
        <v>177036.42032686819</v>
      </c>
      <c r="BE102" s="129">
        <f t="shared" si="502"/>
        <v>177036.42032686819</v>
      </c>
      <c r="BF102" s="129">
        <f t="shared" si="503"/>
        <v>554827</v>
      </c>
      <c r="BG102" s="129">
        <f t="shared" si="504"/>
        <v>365931.71016343409</v>
      </c>
      <c r="BH102" s="123"/>
      <c r="BI102" s="129">
        <v>266398.14982756216</v>
      </c>
      <c r="BJ102" s="129">
        <v>531924.13241099997</v>
      </c>
      <c r="BK102" s="129">
        <v>117292.88538449371</v>
      </c>
      <c r="BL102" s="129">
        <f t="shared" si="505"/>
        <v>117292.88538449371</v>
      </c>
      <c r="BM102" s="129">
        <f t="shared" si="506"/>
        <v>305205</v>
      </c>
      <c r="BN102" s="129">
        <f t="shared" si="507"/>
        <v>211248.94269224687</v>
      </c>
      <c r="BO102" s="123"/>
      <c r="BP102" s="129">
        <v>283704.81474073837</v>
      </c>
      <c r="BQ102" s="129">
        <v>528126.9</v>
      </c>
      <c r="BR102" s="129">
        <v>124912.86572355758</v>
      </c>
      <c r="BS102" s="129">
        <f t="shared" si="508"/>
        <v>124912.86572355758</v>
      </c>
      <c r="BT102" s="129">
        <f t="shared" si="509"/>
        <v>312248</v>
      </c>
      <c r="BU102" s="129">
        <f t="shared" si="510"/>
        <v>218580.4328617788</v>
      </c>
      <c r="BW102" s="129">
        <v>303198.60274073837</v>
      </c>
      <c r="BX102" s="129">
        <v>607345.93499999994</v>
      </c>
      <c r="BY102" s="129">
        <v>133495.81813172426</v>
      </c>
      <c r="BZ102" s="129">
        <f t="shared" si="511"/>
        <v>133495.81813172426</v>
      </c>
      <c r="CA102" s="129">
        <f t="shared" si="512"/>
        <v>348013</v>
      </c>
      <c r="CB102" s="129">
        <f t="shared" si="513"/>
        <v>240754.40906586213</v>
      </c>
      <c r="CC102" s="123"/>
      <c r="CD102" s="129">
        <v>473316.95114100003</v>
      </c>
      <c r="CE102" s="129">
        <v>702139.85478251998</v>
      </c>
      <c r="CF102" s="129">
        <v>208397.50927945614</v>
      </c>
      <c r="CG102" s="129">
        <f t="shared" si="514"/>
        <v>208397.50927945614</v>
      </c>
      <c r="CH102" s="129">
        <f t="shared" si="515"/>
        <v>461285</v>
      </c>
      <c r="CI102" s="129">
        <f t="shared" si="516"/>
        <v>334841.25463972805</v>
      </c>
      <c r="CJ102" s="123"/>
      <c r="CK102" s="129">
        <v>488304.07199999999</v>
      </c>
      <c r="CL102" s="129">
        <v>592795.5</v>
      </c>
      <c r="CM102" s="129">
        <v>214996.213701</v>
      </c>
      <c r="CN102" s="129">
        <f t="shared" si="517"/>
        <v>214996.213701</v>
      </c>
      <c r="CO102" s="129">
        <f t="shared" si="518"/>
        <v>432032</v>
      </c>
      <c r="CP102" s="129">
        <f t="shared" si="519"/>
        <v>323514.10685049999</v>
      </c>
      <c r="CQ102" s="123"/>
      <c r="CR102" s="129">
        <v>508899.68280000001</v>
      </c>
      <c r="CS102" s="129">
        <v>646147.09500000009</v>
      </c>
      <c r="CT102" s="129">
        <v>224064.28950615</v>
      </c>
      <c r="CU102" s="129">
        <f t="shared" si="520"/>
        <v>224064.28950615</v>
      </c>
      <c r="CV102" s="129">
        <f t="shared" si="521"/>
        <v>459704</v>
      </c>
      <c r="CW102" s="129">
        <f t="shared" si="522"/>
        <v>341884.14475307497</v>
      </c>
      <c r="CX102" s="123"/>
      <c r="CY102" s="129">
        <v>446529.77280000004</v>
      </c>
      <c r="CZ102" s="129">
        <v>633224.15310000011</v>
      </c>
      <c r="DA102" s="129">
        <v>196603.33788240002</v>
      </c>
      <c r="DB102" s="129">
        <f t="shared" si="523"/>
        <v>196603.33788240002</v>
      </c>
      <c r="DC102" s="129">
        <f t="shared" si="524"/>
        <v>425452</v>
      </c>
      <c r="DD102" s="129">
        <f t="shared" si="525"/>
        <v>311027.66894120001</v>
      </c>
      <c r="DE102" s="123"/>
      <c r="DF102" s="129">
        <v>253073.67957376214</v>
      </c>
      <c r="DG102" s="129">
        <v>620559.6700380001</v>
      </c>
      <c r="DH102" s="129">
        <v>111426.23216899768</v>
      </c>
      <c r="DI102" s="129">
        <f t="shared" si="526"/>
        <v>111426.23216899768</v>
      </c>
      <c r="DJ102" s="129">
        <f t="shared" si="527"/>
        <v>328353</v>
      </c>
      <c r="DK102" s="129">
        <f t="shared" si="528"/>
        <v>219889.61608449885</v>
      </c>
      <c r="DL102" s="123"/>
      <c r="DM102" s="129">
        <v>380623.81824000005</v>
      </c>
      <c r="DN102" s="129">
        <v>719849.21724408004</v>
      </c>
      <c r="DO102" s="129">
        <v>167585.49530592002</v>
      </c>
      <c r="DP102" s="129">
        <f t="shared" si="529"/>
        <v>167585.49530592002</v>
      </c>
      <c r="DQ102" s="129">
        <f t="shared" si="530"/>
        <v>422686</v>
      </c>
      <c r="DR102" s="129">
        <f t="shared" si="531"/>
        <v>295135.74765296001</v>
      </c>
      <c r="DS102" s="123"/>
      <c r="DT102" s="129">
        <v>280579.0282127384</v>
      </c>
      <c r="DU102" s="129">
        <v>928605.49024486332</v>
      </c>
      <c r="DV102" s="129">
        <v>123536.60796350027</v>
      </c>
      <c r="DW102" s="129">
        <f t="shared" si="532"/>
        <v>123536.60796350027</v>
      </c>
      <c r="DX102" s="129">
        <f t="shared" si="533"/>
        <v>444240</v>
      </c>
      <c r="DY102" s="129">
        <f t="shared" si="534"/>
        <v>283888.30398175016</v>
      </c>
      <c r="DZ102" s="123"/>
      <c r="EA102" s="129">
        <v>241357.06542976212</v>
      </c>
      <c r="EB102" s="129">
        <v>620559.6700380001</v>
      </c>
      <c r="EC102" s="129">
        <v>106267.50459984568</v>
      </c>
      <c r="ED102" s="129">
        <f t="shared" si="535"/>
        <v>106267.50459984568</v>
      </c>
      <c r="EE102" s="129">
        <f t="shared" si="536"/>
        <v>322728</v>
      </c>
      <c r="EF102" s="129">
        <f t="shared" si="537"/>
        <v>214497.75229992284</v>
      </c>
      <c r="EG102" s="123"/>
      <c r="EH102" s="129">
        <v>459710.963712</v>
      </c>
      <c r="EI102" s="129">
        <v>781905.18424788013</v>
      </c>
      <c r="EJ102" s="129">
        <v>202406.906397696</v>
      </c>
      <c r="EK102" s="129">
        <f t="shared" si="538"/>
        <v>202406.906397696</v>
      </c>
      <c r="EL102" s="129">
        <f t="shared" si="539"/>
        <v>481341</v>
      </c>
      <c r="EM102" s="129">
        <f t="shared" si="540"/>
        <v>341873.953198848</v>
      </c>
      <c r="EN102" s="123"/>
      <c r="EO102" s="129">
        <v>511151.4695808001</v>
      </c>
      <c r="EP102" s="129">
        <v>1321419.7613789174</v>
      </c>
      <c r="EQ102" s="129">
        <v>225055.73246084643</v>
      </c>
      <c r="ER102" s="129">
        <f t="shared" si="541"/>
        <v>225055.73246084643</v>
      </c>
      <c r="ES102" s="129">
        <f t="shared" si="542"/>
        <v>685876</v>
      </c>
      <c r="ET102" s="129">
        <f t="shared" si="543"/>
        <v>455465.86623042321</v>
      </c>
      <c r="EU102" s="123"/>
      <c r="EV102" s="129">
        <v>498339.35201433604</v>
      </c>
      <c r="EW102" s="129">
        <v>1281777.1685375499</v>
      </c>
      <c r="EX102" s="129">
        <v>219414.66386397873</v>
      </c>
      <c r="EY102" s="129">
        <f t="shared" si="544"/>
        <v>219414.66386397873</v>
      </c>
      <c r="EZ102" s="129">
        <f t="shared" si="545"/>
        <v>666510</v>
      </c>
      <c r="FA102" s="129">
        <f t="shared" si="546"/>
        <v>442962.33193198935</v>
      </c>
    </row>
    <row r="103" spans="1:157" x14ac:dyDescent="0.2">
      <c r="A103" s="21">
        <v>86</v>
      </c>
      <c r="B103" s="20" t="s">
        <v>230</v>
      </c>
      <c r="C103" s="32">
        <v>1</v>
      </c>
      <c r="E103" s="129">
        <v>166209.4198624632</v>
      </c>
      <c r="F103" s="129">
        <v>395894</v>
      </c>
      <c r="G103" s="129">
        <v>73180.622486943699</v>
      </c>
      <c r="H103" s="129">
        <f t="shared" si="481"/>
        <v>73180.622486943699</v>
      </c>
      <c r="I103" s="129">
        <f t="shared" si="482"/>
        <v>211761</v>
      </c>
      <c r="J103" s="129">
        <f t="shared" si="483"/>
        <v>142470.81124347186</v>
      </c>
      <c r="L103" s="129">
        <v>172026.7495576494</v>
      </c>
      <c r="M103" s="129">
        <v>395894</v>
      </c>
      <c r="N103" s="163" t="s">
        <v>8</v>
      </c>
      <c r="O103" s="129">
        <f t="shared" si="484"/>
        <v>172026.7495576494</v>
      </c>
      <c r="P103" s="129">
        <f t="shared" si="485"/>
        <v>283960</v>
      </c>
      <c r="Q103" s="129">
        <f t="shared" si="486"/>
        <v>227993.37477882468</v>
      </c>
      <c r="S103" s="129">
        <v>137740.54404008129</v>
      </c>
      <c r="T103" s="129">
        <v>340468.83999999997</v>
      </c>
      <c r="U103" s="129">
        <v>60646.013702980796</v>
      </c>
      <c r="V103" s="129">
        <f t="shared" si="487"/>
        <v>60646.013702980796</v>
      </c>
      <c r="W103" s="129">
        <f t="shared" si="488"/>
        <v>179618</v>
      </c>
      <c r="X103" s="129">
        <f t="shared" si="489"/>
        <v>120132.0068514904</v>
      </c>
      <c r="Z103" s="129">
        <v>379931.08499999996</v>
      </c>
      <c r="AA103" s="129">
        <v>752198.6</v>
      </c>
      <c r="AB103" s="129">
        <v>167280.49063312498</v>
      </c>
      <c r="AC103" s="129">
        <f t="shared" si="490"/>
        <v>167280.49063312498</v>
      </c>
      <c r="AD103" s="129">
        <f t="shared" si="491"/>
        <v>433137</v>
      </c>
      <c r="AE103" s="129">
        <f t="shared" si="492"/>
        <v>300208.74531656248</v>
      </c>
      <c r="AG103" s="129">
        <v>299647.60499999998</v>
      </c>
      <c r="AH103" s="129">
        <v>376099.3</v>
      </c>
      <c r="AI103" s="129">
        <v>131932.34341812498</v>
      </c>
      <c r="AJ103" s="129">
        <f t="shared" si="493"/>
        <v>131932.34341812498</v>
      </c>
      <c r="AK103" s="129">
        <f t="shared" si="494"/>
        <v>269226</v>
      </c>
      <c r="AL103" s="129">
        <f t="shared" si="495"/>
        <v>200579.17170906247</v>
      </c>
      <c r="AM103" s="123"/>
      <c r="AN103" s="129">
        <v>165539.60148174633</v>
      </c>
      <c r="AO103" s="129">
        <v>368577.31399999995</v>
      </c>
      <c r="AP103" s="129">
        <v>72885.707035733896</v>
      </c>
      <c r="AQ103" s="129">
        <f t="shared" si="496"/>
        <v>72885.707035733896</v>
      </c>
      <c r="AR103" s="129">
        <f t="shared" si="497"/>
        <v>202334</v>
      </c>
      <c r="AS103" s="129">
        <f t="shared" si="498"/>
        <v>137609.85351786696</v>
      </c>
      <c r="AT103" s="123"/>
      <c r="AU103" s="129">
        <v>175985.76429174634</v>
      </c>
      <c r="AV103" s="129">
        <v>420178.13795999991</v>
      </c>
      <c r="AW103" s="129">
        <v>77485.065469620138</v>
      </c>
      <c r="AX103" s="129">
        <f t="shared" si="499"/>
        <v>77485.065469620138</v>
      </c>
      <c r="AY103" s="129">
        <f t="shared" si="500"/>
        <v>224550</v>
      </c>
      <c r="AZ103" s="129">
        <f t="shared" si="501"/>
        <v>151017.53273481008</v>
      </c>
      <c r="BA103" s="123"/>
      <c r="BB103" s="129">
        <v>245906.37513424197</v>
      </c>
      <c r="BC103" s="129">
        <v>797330.51600000006</v>
      </c>
      <c r="BD103" s="129">
        <v>108270.52775181395</v>
      </c>
      <c r="BE103" s="129">
        <f t="shared" si="502"/>
        <v>108270.52775181395</v>
      </c>
      <c r="BF103" s="129">
        <f t="shared" si="503"/>
        <v>383836</v>
      </c>
      <c r="BG103" s="129">
        <f t="shared" si="504"/>
        <v>246053.26387590697</v>
      </c>
      <c r="BH103" s="123"/>
      <c r="BI103" s="129">
        <v>174444.68172144634</v>
      </c>
      <c r="BJ103" s="129">
        <v>390765.66830279992</v>
      </c>
      <c r="BK103" s="129">
        <v>76806.539656271809</v>
      </c>
      <c r="BL103" s="129">
        <f t="shared" si="505"/>
        <v>76806.539656271809</v>
      </c>
      <c r="BM103" s="129">
        <f t="shared" si="506"/>
        <v>214006</v>
      </c>
      <c r="BN103" s="129">
        <f t="shared" si="507"/>
        <v>145406.2698281359</v>
      </c>
      <c r="BO103" s="123"/>
      <c r="BP103" s="129">
        <v>184761.59756112099</v>
      </c>
      <c r="BQ103" s="129">
        <v>387976.12</v>
      </c>
      <c r="BR103" s="129">
        <v>81348.991726181892</v>
      </c>
      <c r="BS103" s="129">
        <f t="shared" si="508"/>
        <v>81348.991726181892</v>
      </c>
      <c r="BT103" s="129">
        <f t="shared" si="509"/>
        <v>218029</v>
      </c>
      <c r="BU103" s="129">
        <f t="shared" si="510"/>
        <v>149688.99586309094</v>
      </c>
      <c r="BW103" s="129">
        <v>198269.81956112094</v>
      </c>
      <c r="BX103" s="129">
        <v>446172.53799999994</v>
      </c>
      <c r="BY103" s="129">
        <v>87296.549304265209</v>
      </c>
      <c r="BZ103" s="129">
        <f t="shared" si="511"/>
        <v>87296.549304265209</v>
      </c>
      <c r="CA103" s="129">
        <f t="shared" si="512"/>
        <v>243913</v>
      </c>
      <c r="CB103" s="129">
        <f t="shared" si="513"/>
        <v>165604.77465213259</v>
      </c>
      <c r="CC103" s="123"/>
      <c r="CD103" s="129">
        <v>341278.62409950001</v>
      </c>
      <c r="CE103" s="129">
        <v>515810.68215969595</v>
      </c>
      <c r="CF103" s="129">
        <v>150262.13420247572</v>
      </c>
      <c r="CG103" s="129">
        <f t="shared" si="514"/>
        <v>150262.13420247572</v>
      </c>
      <c r="CH103" s="129">
        <f t="shared" si="515"/>
        <v>335784</v>
      </c>
      <c r="CI103" s="129">
        <f t="shared" si="516"/>
        <v>243023.06710123786</v>
      </c>
      <c r="CJ103" s="123"/>
      <c r="CK103" s="129">
        <v>356144.86800000002</v>
      </c>
      <c r="CL103" s="129">
        <v>435483.4</v>
      </c>
      <c r="CM103" s="129">
        <v>156807.61750650001</v>
      </c>
      <c r="CN103" s="129">
        <f t="shared" si="517"/>
        <v>156807.61750650001</v>
      </c>
      <c r="CO103" s="129">
        <f t="shared" si="518"/>
        <v>316145</v>
      </c>
      <c r="CP103" s="129">
        <f t="shared" si="519"/>
        <v>236476.30875324999</v>
      </c>
      <c r="CQ103" s="123"/>
      <c r="CR103" s="129">
        <v>370416.59820000001</v>
      </c>
      <c r="CS103" s="129">
        <v>474676.90600000008</v>
      </c>
      <c r="CT103" s="129">
        <v>163091.34138247499</v>
      </c>
      <c r="CU103" s="129">
        <f t="shared" si="520"/>
        <v>163091.34138247499</v>
      </c>
      <c r="CV103" s="129">
        <f t="shared" si="521"/>
        <v>336062</v>
      </c>
      <c r="CW103" s="129">
        <f t="shared" si="522"/>
        <v>249576.67069123749</v>
      </c>
      <c r="CX103" s="123"/>
      <c r="CY103" s="129">
        <v>315347.68320000003</v>
      </c>
      <c r="CZ103" s="129">
        <v>465183.36788000009</v>
      </c>
      <c r="DA103" s="129">
        <v>138844.95701560003</v>
      </c>
      <c r="DB103" s="129">
        <f t="shared" si="523"/>
        <v>138844.95701560003</v>
      </c>
      <c r="DC103" s="129">
        <f t="shared" si="524"/>
        <v>306459</v>
      </c>
      <c r="DD103" s="129">
        <f t="shared" si="525"/>
        <v>222651.97850780003</v>
      </c>
      <c r="DE103" s="123"/>
      <c r="DF103" s="129">
        <v>165211.48896174633</v>
      </c>
      <c r="DG103" s="129">
        <v>455879.70052240009</v>
      </c>
      <c r="DH103" s="129">
        <v>72741.241827448903</v>
      </c>
      <c r="DI103" s="129">
        <f t="shared" si="526"/>
        <v>72741.241827448903</v>
      </c>
      <c r="DJ103" s="129">
        <f t="shared" si="527"/>
        <v>231277</v>
      </c>
      <c r="DK103" s="129">
        <f t="shared" si="528"/>
        <v>152009.12091372444</v>
      </c>
      <c r="DL103" s="123"/>
      <c r="DM103" s="129">
        <v>269678.14656000002</v>
      </c>
      <c r="DN103" s="129">
        <v>528820.45260598406</v>
      </c>
      <c r="DO103" s="129">
        <v>118737.04061248001</v>
      </c>
      <c r="DP103" s="129">
        <f t="shared" si="529"/>
        <v>118737.04061248001</v>
      </c>
      <c r="DQ103" s="129">
        <f t="shared" si="530"/>
        <v>305745</v>
      </c>
      <c r="DR103" s="129">
        <f t="shared" si="531"/>
        <v>212241.02030624001</v>
      </c>
      <c r="DS103" s="123"/>
      <c r="DT103" s="129">
        <v>182595.58352912098</v>
      </c>
      <c r="DU103" s="129">
        <v>682178.3838617194</v>
      </c>
      <c r="DV103" s="129">
        <v>80395.313798009229</v>
      </c>
      <c r="DW103" s="129">
        <f t="shared" si="532"/>
        <v>80395.313798009229</v>
      </c>
      <c r="DX103" s="129">
        <f t="shared" si="533"/>
        <v>315056</v>
      </c>
      <c r="DY103" s="129">
        <f t="shared" si="534"/>
        <v>197725.65689900462</v>
      </c>
      <c r="DZ103" s="123"/>
      <c r="EA103" s="129">
        <v>157092.46022574633</v>
      </c>
      <c r="EB103" s="129">
        <v>455879.70052240009</v>
      </c>
      <c r="EC103" s="129">
        <v>69166.501133560902</v>
      </c>
      <c r="ED103" s="129">
        <f t="shared" si="535"/>
        <v>69166.501133560902</v>
      </c>
      <c r="EE103" s="129">
        <f t="shared" si="536"/>
        <v>227380</v>
      </c>
      <c r="EF103" s="129">
        <f t="shared" si="537"/>
        <v>148273.25056678045</v>
      </c>
      <c r="EG103" s="123"/>
      <c r="EH103" s="129">
        <v>324481.59052800003</v>
      </c>
      <c r="EI103" s="129">
        <v>574408.42265822412</v>
      </c>
      <c r="EJ103" s="129">
        <v>142866.54029622403</v>
      </c>
      <c r="EK103" s="129">
        <f t="shared" si="538"/>
        <v>142866.54029622403</v>
      </c>
      <c r="EL103" s="129">
        <f t="shared" si="539"/>
        <v>347252</v>
      </c>
      <c r="EM103" s="129">
        <f t="shared" si="540"/>
        <v>245059.27014811203</v>
      </c>
      <c r="EN103" s="123"/>
      <c r="EO103" s="129">
        <v>371976.97403520008</v>
      </c>
      <c r="EP103" s="129">
        <v>970750.23429239879</v>
      </c>
      <c r="EQ103" s="129">
        <v>163778.36185958164</v>
      </c>
      <c r="ER103" s="129">
        <f t="shared" si="541"/>
        <v>163778.36185958164</v>
      </c>
      <c r="ES103" s="129">
        <f t="shared" si="542"/>
        <v>502169</v>
      </c>
      <c r="ET103" s="129">
        <f t="shared" si="543"/>
        <v>332973.68092979083</v>
      </c>
      <c r="EU103" s="123"/>
      <c r="EV103" s="129">
        <v>363098.81611238403</v>
      </c>
      <c r="EW103" s="129">
        <v>941627.72726362676</v>
      </c>
      <c r="EX103" s="129">
        <v>159869.38291081507</v>
      </c>
      <c r="EY103" s="129">
        <f t="shared" si="544"/>
        <v>159869.38291081507</v>
      </c>
      <c r="EZ103" s="129">
        <f t="shared" si="545"/>
        <v>488199</v>
      </c>
      <c r="FA103" s="129">
        <f t="shared" si="546"/>
        <v>324034.19145540753</v>
      </c>
    </row>
    <row r="104" spans="1:157" x14ac:dyDescent="0.2">
      <c r="A104" s="21">
        <v>87</v>
      </c>
      <c r="B104" s="20" t="s">
        <v>231</v>
      </c>
      <c r="C104" s="32">
        <v>1</v>
      </c>
      <c r="E104" s="129">
        <v>68709.897122813592</v>
      </c>
      <c r="F104" s="129">
        <v>97894</v>
      </c>
      <c r="G104" s="129">
        <v>30252.395120698802</v>
      </c>
      <c r="H104" s="129">
        <f t="shared" si="481"/>
        <v>30252.395120698802</v>
      </c>
      <c r="I104" s="129">
        <f t="shared" si="482"/>
        <v>65619</v>
      </c>
      <c r="J104" s="129">
        <f t="shared" si="483"/>
        <v>47935.697560349399</v>
      </c>
      <c r="L104" s="129">
        <v>71114.743522112069</v>
      </c>
      <c r="M104" s="129">
        <v>97894</v>
      </c>
      <c r="N104" s="163" t="s">
        <v>8</v>
      </c>
      <c r="O104" s="129">
        <f t="shared" si="484"/>
        <v>71114.743522112069</v>
      </c>
      <c r="P104" s="129">
        <f t="shared" si="485"/>
        <v>84504</v>
      </c>
      <c r="Q104" s="129">
        <f t="shared" si="486"/>
        <v>77809.371761056042</v>
      </c>
      <c r="S104" s="129">
        <v>64490.070604914617</v>
      </c>
      <c r="T104" s="129">
        <v>84188.84</v>
      </c>
      <c r="U104" s="129">
        <v>28394.440670088865</v>
      </c>
      <c r="V104" s="129">
        <f t="shared" si="487"/>
        <v>28394.440670088865</v>
      </c>
      <c r="W104" s="129">
        <f t="shared" si="488"/>
        <v>59024</v>
      </c>
      <c r="X104" s="129">
        <f t="shared" si="489"/>
        <v>43709.220335044432</v>
      </c>
      <c r="Z104" s="129">
        <v>119592.3</v>
      </c>
      <c r="AA104" s="129">
        <v>185998.6</v>
      </c>
      <c r="AB104" s="129">
        <v>52655.493087499999</v>
      </c>
      <c r="AC104" s="129">
        <f t="shared" si="490"/>
        <v>52655.493087499999</v>
      </c>
      <c r="AD104" s="129">
        <f t="shared" si="491"/>
        <v>119415</v>
      </c>
      <c r="AE104" s="129">
        <f t="shared" si="492"/>
        <v>86035.246543749992</v>
      </c>
      <c r="AG104" s="129">
        <v>110864.1</v>
      </c>
      <c r="AH104" s="129">
        <v>92999.3</v>
      </c>
      <c r="AI104" s="129">
        <v>48812.5393625</v>
      </c>
      <c r="AJ104" s="129">
        <f t="shared" si="493"/>
        <v>48812.5393625</v>
      </c>
      <c r="AK104" s="129">
        <f t="shared" si="494"/>
        <v>84225</v>
      </c>
      <c r="AL104" s="129">
        <f t="shared" si="495"/>
        <v>66518.769681250007</v>
      </c>
      <c r="AM104" s="123"/>
      <c r="AN104" s="129">
        <v>76459.033092046302</v>
      </c>
      <c r="AO104" s="129">
        <v>91139.313999999998</v>
      </c>
      <c r="AP104" s="129">
        <v>33664.275111818883</v>
      </c>
      <c r="AQ104" s="129">
        <f t="shared" si="496"/>
        <v>33664.275111818883</v>
      </c>
      <c r="AR104" s="129">
        <f t="shared" si="497"/>
        <v>67088</v>
      </c>
      <c r="AS104" s="129">
        <f t="shared" si="498"/>
        <v>50376.137555909445</v>
      </c>
      <c r="AT104" s="123"/>
      <c r="AU104" s="129">
        <v>78459.033092046302</v>
      </c>
      <c r="AV104" s="129">
        <v>103898.81795999999</v>
      </c>
      <c r="AW104" s="129">
        <v>34544.858445152218</v>
      </c>
      <c r="AX104" s="129">
        <f t="shared" si="499"/>
        <v>34544.858445152218</v>
      </c>
      <c r="AY104" s="129">
        <f t="shared" si="500"/>
        <v>72301</v>
      </c>
      <c r="AZ104" s="129">
        <f t="shared" si="501"/>
        <v>53422.929222576109</v>
      </c>
      <c r="BA104" s="123"/>
      <c r="BB104" s="129">
        <v>92516.590591767279</v>
      </c>
      <c r="BC104" s="129">
        <v>197158.516</v>
      </c>
      <c r="BD104" s="129">
        <v>40734.283865966871</v>
      </c>
      <c r="BE104" s="129">
        <f t="shared" si="502"/>
        <v>40734.283865966871</v>
      </c>
      <c r="BF104" s="129">
        <f t="shared" si="503"/>
        <v>110136</v>
      </c>
      <c r="BG104" s="129">
        <f t="shared" si="504"/>
        <v>75435.141932983432</v>
      </c>
      <c r="BH104" s="123"/>
      <c r="BI104" s="129">
        <v>78459.033092046302</v>
      </c>
      <c r="BJ104" s="129">
        <v>96625.900702799991</v>
      </c>
      <c r="BK104" s="129">
        <v>34544.858445152218</v>
      </c>
      <c r="BL104" s="129">
        <f t="shared" si="505"/>
        <v>34544.858445152218</v>
      </c>
      <c r="BM104" s="129">
        <f t="shared" si="506"/>
        <v>69877</v>
      </c>
      <c r="BN104" s="129">
        <f t="shared" si="507"/>
        <v>52210.929222576109</v>
      </c>
      <c r="BO104" s="123"/>
      <c r="BP104" s="129">
        <v>81152.04965165093</v>
      </c>
      <c r="BQ104" s="129">
        <v>95936.12</v>
      </c>
      <c r="BR104" s="129">
        <v>35730.571194541473</v>
      </c>
      <c r="BS104" s="129">
        <f t="shared" si="508"/>
        <v>35730.571194541473</v>
      </c>
      <c r="BT104" s="129">
        <f t="shared" si="509"/>
        <v>70940</v>
      </c>
      <c r="BU104" s="129">
        <f t="shared" si="510"/>
        <v>53335.285597270733</v>
      </c>
      <c r="BW104" s="129">
        <v>81152.04965165093</v>
      </c>
      <c r="BX104" s="129">
        <v>110326.53799999999</v>
      </c>
      <c r="BY104" s="129">
        <v>35730.571194541473</v>
      </c>
      <c r="BZ104" s="129">
        <f t="shared" si="511"/>
        <v>35730.571194541473</v>
      </c>
      <c r="CA104" s="129">
        <f t="shared" si="512"/>
        <v>75736</v>
      </c>
      <c r="CB104" s="129">
        <f t="shared" si="513"/>
        <v>55733.285597270733</v>
      </c>
      <c r="CC104" s="123"/>
      <c r="CD104" s="129">
        <v>119592.3</v>
      </c>
      <c r="CE104" s="129">
        <v>127546.188927696</v>
      </c>
      <c r="CF104" s="129">
        <v>52655.493087499999</v>
      </c>
      <c r="CG104" s="129">
        <f t="shared" si="514"/>
        <v>52655.493087499999</v>
      </c>
      <c r="CH104" s="129">
        <f t="shared" si="515"/>
        <v>99931</v>
      </c>
      <c r="CI104" s="129">
        <f t="shared" si="516"/>
        <v>76293.246543749992</v>
      </c>
      <c r="CJ104" s="123"/>
      <c r="CK104" s="129">
        <v>119592.3</v>
      </c>
      <c r="CL104" s="129">
        <v>107683.40000000001</v>
      </c>
      <c r="CM104" s="129">
        <v>52655.493087499999</v>
      </c>
      <c r="CN104" s="129">
        <f t="shared" si="517"/>
        <v>52655.493087499999</v>
      </c>
      <c r="CO104" s="129">
        <f t="shared" si="518"/>
        <v>93310</v>
      </c>
      <c r="CP104" s="129">
        <f t="shared" si="519"/>
        <v>72982.746543749992</v>
      </c>
      <c r="CQ104" s="123"/>
      <c r="CR104" s="129">
        <v>119592.3</v>
      </c>
      <c r="CS104" s="129">
        <v>117374.90600000002</v>
      </c>
      <c r="CT104" s="129">
        <v>52655.493087499999</v>
      </c>
      <c r="CU104" s="129">
        <f t="shared" si="520"/>
        <v>52655.493087499999</v>
      </c>
      <c r="CV104" s="129">
        <f t="shared" si="521"/>
        <v>96541</v>
      </c>
      <c r="CW104" s="129">
        <f t="shared" si="522"/>
        <v>74598.246543749992</v>
      </c>
      <c r="CX104" s="123"/>
      <c r="CY104" s="129">
        <v>119592.3</v>
      </c>
      <c r="CZ104" s="129">
        <v>115027.40788000001</v>
      </c>
      <c r="DA104" s="129">
        <v>52655.493087499999</v>
      </c>
      <c r="DB104" s="129">
        <f t="shared" si="523"/>
        <v>52655.493087499999</v>
      </c>
      <c r="DC104" s="129">
        <f t="shared" si="524"/>
        <v>95758</v>
      </c>
      <c r="DD104" s="129">
        <f t="shared" si="525"/>
        <v>74206.746543749992</v>
      </c>
      <c r="DE104" s="123"/>
      <c r="DF104" s="129">
        <v>78459.033092046302</v>
      </c>
      <c r="DG104" s="129">
        <v>112726.85972240001</v>
      </c>
      <c r="DH104" s="129">
        <v>34544.858445152218</v>
      </c>
      <c r="DI104" s="129">
        <f t="shared" si="526"/>
        <v>34544.858445152218</v>
      </c>
      <c r="DJ104" s="129">
        <f t="shared" si="527"/>
        <v>75244</v>
      </c>
      <c r="DK104" s="129">
        <f t="shared" si="528"/>
        <v>54894.429222576109</v>
      </c>
      <c r="DL104" s="123"/>
      <c r="DM104" s="129">
        <v>119592.3</v>
      </c>
      <c r="DN104" s="129">
        <v>130763.15727798401</v>
      </c>
      <c r="DO104" s="129">
        <v>52655.493087499999</v>
      </c>
      <c r="DP104" s="129">
        <f t="shared" si="529"/>
        <v>52655.493087499999</v>
      </c>
      <c r="DQ104" s="129">
        <f t="shared" si="530"/>
        <v>101004</v>
      </c>
      <c r="DR104" s="129">
        <f t="shared" si="531"/>
        <v>76829.746543749992</v>
      </c>
      <c r="DS104" s="123"/>
      <c r="DT104" s="129">
        <v>81152.04965165093</v>
      </c>
      <c r="DU104" s="129">
        <v>168684.47288859938</v>
      </c>
      <c r="DV104" s="129">
        <v>35730.571194541473</v>
      </c>
      <c r="DW104" s="129">
        <f t="shared" si="532"/>
        <v>35730.571194541473</v>
      </c>
      <c r="DX104" s="129">
        <f t="shared" si="533"/>
        <v>95189</v>
      </c>
      <c r="DY104" s="129">
        <f t="shared" si="534"/>
        <v>65459.785597270733</v>
      </c>
      <c r="DZ104" s="123"/>
      <c r="EA104" s="129">
        <v>78459.033092046302</v>
      </c>
      <c r="EB104" s="129">
        <v>112726.85972240001</v>
      </c>
      <c r="EC104" s="129">
        <v>34544.858445152218</v>
      </c>
      <c r="ED104" s="129">
        <f t="shared" si="535"/>
        <v>34544.858445152218</v>
      </c>
      <c r="EE104" s="129">
        <f t="shared" si="536"/>
        <v>75244</v>
      </c>
      <c r="EF104" s="129">
        <f t="shared" si="537"/>
        <v>54894.429222576109</v>
      </c>
      <c r="EG104" s="123"/>
      <c r="EH104" s="129">
        <v>119592.3</v>
      </c>
      <c r="EI104" s="129">
        <v>142035.84325022402</v>
      </c>
      <c r="EJ104" s="129">
        <v>52655.493087499999</v>
      </c>
      <c r="EK104" s="129">
        <f t="shared" si="538"/>
        <v>52655.493087499999</v>
      </c>
      <c r="EL104" s="129">
        <f t="shared" si="539"/>
        <v>104761</v>
      </c>
      <c r="EM104" s="129">
        <f t="shared" si="540"/>
        <v>78708.246543749992</v>
      </c>
      <c r="EN104" s="123"/>
      <c r="EO104" s="129">
        <v>119592.3</v>
      </c>
      <c r="EP104" s="129">
        <v>240040.57509287857</v>
      </c>
      <c r="EQ104" s="129">
        <v>52655.493087499999</v>
      </c>
      <c r="ER104" s="129">
        <f t="shared" si="541"/>
        <v>52655.493087499999</v>
      </c>
      <c r="ES104" s="129">
        <f t="shared" si="542"/>
        <v>137429</v>
      </c>
      <c r="ET104" s="129">
        <f t="shared" si="543"/>
        <v>95042.246543749992</v>
      </c>
      <c r="EU104" s="123"/>
      <c r="EV104" s="129">
        <v>119592.3</v>
      </c>
      <c r="EW104" s="129">
        <v>232839.35784009221</v>
      </c>
      <c r="EX104" s="129">
        <v>52655.493087499999</v>
      </c>
      <c r="EY104" s="129">
        <f t="shared" si="544"/>
        <v>52655.493087499999</v>
      </c>
      <c r="EZ104" s="129">
        <f t="shared" si="545"/>
        <v>135029</v>
      </c>
      <c r="FA104" s="129">
        <f t="shared" si="546"/>
        <v>93842.246543749992</v>
      </c>
    </row>
    <row r="105" spans="1:157" x14ac:dyDescent="0.2">
      <c r="A105" s="21">
        <v>88</v>
      </c>
      <c r="B105" s="20" t="s">
        <v>232</v>
      </c>
      <c r="C105" s="32">
        <v>1</v>
      </c>
      <c r="E105" s="129">
        <v>76346.360460131604</v>
      </c>
      <c r="F105" s="129">
        <v>129894</v>
      </c>
      <c r="G105" s="129">
        <v>33614.666290925445</v>
      </c>
      <c r="H105" s="129">
        <f t="shared" si="481"/>
        <v>33614.666290925445</v>
      </c>
      <c r="I105" s="129">
        <f t="shared" si="482"/>
        <v>79952</v>
      </c>
      <c r="J105" s="129">
        <f t="shared" si="483"/>
        <v>56783.333145462719</v>
      </c>
      <c r="L105" s="129">
        <v>79018.483076236211</v>
      </c>
      <c r="M105" s="129">
        <v>129894</v>
      </c>
      <c r="N105" s="163" t="s">
        <v>8</v>
      </c>
      <c r="O105" s="129">
        <f t="shared" si="484"/>
        <v>79018.483076236211</v>
      </c>
      <c r="P105" s="129">
        <f t="shared" si="485"/>
        <v>104456</v>
      </c>
      <c r="Q105" s="129">
        <f t="shared" si="486"/>
        <v>91737.241538118105</v>
      </c>
      <c r="S105" s="129">
        <v>75445.228151102652</v>
      </c>
      <c r="T105" s="129">
        <v>111708.84</v>
      </c>
      <c r="U105" s="129">
        <v>33217.905244695903</v>
      </c>
      <c r="V105" s="129">
        <f t="shared" si="487"/>
        <v>33217.905244695903</v>
      </c>
      <c r="W105" s="129">
        <f t="shared" si="488"/>
        <v>73457</v>
      </c>
      <c r="X105" s="129">
        <f t="shared" si="489"/>
        <v>53337.452622347948</v>
      </c>
      <c r="Z105" s="129">
        <v>110831.04000000001</v>
      </c>
      <c r="AA105" s="129">
        <v>246798.59999999998</v>
      </c>
      <c r="AB105" s="129">
        <v>48797.983320000007</v>
      </c>
      <c r="AC105" s="129">
        <f t="shared" si="490"/>
        <v>48797.983320000007</v>
      </c>
      <c r="AD105" s="129">
        <f t="shared" si="491"/>
        <v>135476</v>
      </c>
      <c r="AE105" s="129">
        <f t="shared" si="492"/>
        <v>92136.99166</v>
      </c>
      <c r="AG105" s="129">
        <v>74115.839999999997</v>
      </c>
      <c r="AH105" s="129">
        <v>123399.29999999999</v>
      </c>
      <c r="AI105" s="129">
        <v>32632.586719999999</v>
      </c>
      <c r="AJ105" s="129">
        <f t="shared" si="493"/>
        <v>32632.586719999999</v>
      </c>
      <c r="AK105" s="129">
        <f t="shared" si="494"/>
        <v>76716</v>
      </c>
      <c r="AL105" s="129">
        <f t="shared" si="495"/>
        <v>54674.293359999996</v>
      </c>
      <c r="AM105" s="123"/>
      <c r="AN105" s="129">
        <v>71829.915863984759</v>
      </c>
      <c r="AO105" s="129">
        <v>120931.31399999998</v>
      </c>
      <c r="AP105" s="129">
        <v>31626.113372280292</v>
      </c>
      <c r="AQ105" s="129">
        <f t="shared" si="496"/>
        <v>31626.113372280292</v>
      </c>
      <c r="AR105" s="129">
        <f t="shared" si="497"/>
        <v>74796</v>
      </c>
      <c r="AS105" s="129">
        <f t="shared" si="498"/>
        <v>53211.056686140146</v>
      </c>
      <c r="AT105" s="123"/>
      <c r="AU105" s="129">
        <v>81369.033303984761</v>
      </c>
      <c r="AV105" s="129">
        <v>137861.69795999996</v>
      </c>
      <c r="AW105" s="129">
        <v>35826.107288466963</v>
      </c>
      <c r="AX105" s="129">
        <f t="shared" si="499"/>
        <v>35826.107288466963</v>
      </c>
      <c r="AY105" s="129">
        <f t="shared" si="500"/>
        <v>85019</v>
      </c>
      <c r="AZ105" s="129">
        <f t="shared" si="501"/>
        <v>60422.553644233485</v>
      </c>
      <c r="BA105" s="123"/>
      <c r="BB105" s="129">
        <v>105319.06612876648</v>
      </c>
      <c r="BC105" s="129">
        <v>261606.51599999997</v>
      </c>
      <c r="BD105" s="129">
        <v>46371.107157611477</v>
      </c>
      <c r="BE105" s="129">
        <f t="shared" si="502"/>
        <v>46371.107157611477</v>
      </c>
      <c r="BF105" s="129">
        <f t="shared" si="503"/>
        <v>137766</v>
      </c>
      <c r="BG105" s="129">
        <f t="shared" si="504"/>
        <v>92068.553578805731</v>
      </c>
      <c r="BH105" s="123"/>
      <c r="BI105" s="129">
        <v>80399.389316784756</v>
      </c>
      <c r="BJ105" s="129">
        <v>128211.37910279997</v>
      </c>
      <c r="BK105" s="129">
        <v>35399.181121269357</v>
      </c>
      <c r="BL105" s="129">
        <f t="shared" si="505"/>
        <v>35399.181121269357</v>
      </c>
      <c r="BM105" s="129">
        <f t="shared" si="506"/>
        <v>81337</v>
      </c>
      <c r="BN105" s="129">
        <f t="shared" si="507"/>
        <v>58368.090560634679</v>
      </c>
      <c r="BO105" s="123"/>
      <c r="BP105" s="129">
        <v>85467.645319383242</v>
      </c>
      <c r="BQ105" s="129">
        <v>127296.12</v>
      </c>
      <c r="BR105" s="129">
        <v>37630.692003746779</v>
      </c>
      <c r="BS105" s="129">
        <f t="shared" si="508"/>
        <v>37630.692003746779</v>
      </c>
      <c r="BT105" s="129">
        <f t="shared" si="509"/>
        <v>83465</v>
      </c>
      <c r="BU105" s="129">
        <f t="shared" si="510"/>
        <v>60547.846001873389</v>
      </c>
      <c r="BW105" s="129">
        <v>93966.973319383251</v>
      </c>
      <c r="BX105" s="129">
        <v>146390.53799999997</v>
      </c>
      <c r="BY105" s="129">
        <v>41372.875294413454</v>
      </c>
      <c r="BZ105" s="129">
        <f t="shared" si="511"/>
        <v>41372.875294413454</v>
      </c>
      <c r="CA105" s="129">
        <f t="shared" si="512"/>
        <v>93910</v>
      </c>
      <c r="CB105" s="129">
        <f t="shared" si="513"/>
        <v>67641.437647206723</v>
      </c>
      <c r="CC105" s="123"/>
      <c r="CD105" s="129">
        <v>89330.419296000007</v>
      </c>
      <c r="CE105" s="129">
        <v>169239.02041569597</v>
      </c>
      <c r="CF105" s="129">
        <v>39331.439195867999</v>
      </c>
      <c r="CG105" s="129">
        <f t="shared" si="514"/>
        <v>39331.439195867999</v>
      </c>
      <c r="CH105" s="129">
        <f t="shared" si="515"/>
        <v>99300</v>
      </c>
      <c r="CI105" s="129">
        <f t="shared" si="516"/>
        <v>69315.719597934003</v>
      </c>
      <c r="CJ105" s="123"/>
      <c r="CK105" s="129">
        <v>95864.831999999995</v>
      </c>
      <c r="CL105" s="129">
        <v>142883.40000000002</v>
      </c>
      <c r="CM105" s="129">
        <v>42208.486656000001</v>
      </c>
      <c r="CN105" s="129">
        <f t="shared" si="517"/>
        <v>42208.486656000001</v>
      </c>
      <c r="CO105" s="129">
        <f t="shared" si="518"/>
        <v>93652</v>
      </c>
      <c r="CP105" s="129">
        <f t="shared" si="519"/>
        <v>67930.243327999997</v>
      </c>
      <c r="CQ105" s="123"/>
      <c r="CR105" s="129">
        <v>104844.55679999999</v>
      </c>
      <c r="CS105" s="129">
        <v>155742.90600000005</v>
      </c>
      <c r="CT105" s="129">
        <v>46162.1846544</v>
      </c>
      <c r="CU105" s="129">
        <f t="shared" si="520"/>
        <v>46162.1846544</v>
      </c>
      <c r="CV105" s="129">
        <f t="shared" si="521"/>
        <v>102250</v>
      </c>
      <c r="CW105" s="129">
        <f t="shared" si="522"/>
        <v>74206.092327199993</v>
      </c>
      <c r="CX105" s="123"/>
      <c r="CY105" s="129">
        <v>83891.865600000005</v>
      </c>
      <c r="CZ105" s="129">
        <v>152628.04788000006</v>
      </c>
      <c r="DA105" s="129">
        <v>36936.889324800002</v>
      </c>
      <c r="DB105" s="129">
        <f t="shared" si="523"/>
        <v>36936.889324800002</v>
      </c>
      <c r="DC105" s="129">
        <f t="shared" si="524"/>
        <v>91152</v>
      </c>
      <c r="DD105" s="129">
        <f t="shared" si="525"/>
        <v>64044.444662399997</v>
      </c>
      <c r="DE105" s="123"/>
      <c r="DF105" s="129">
        <v>74589.895383984782</v>
      </c>
      <c r="DG105" s="129">
        <v>149575.48692240004</v>
      </c>
      <c r="DH105" s="129">
        <v>32841.309355106961</v>
      </c>
      <c r="DI105" s="129">
        <f t="shared" si="526"/>
        <v>32841.309355106961</v>
      </c>
      <c r="DJ105" s="129">
        <f t="shared" si="527"/>
        <v>85669</v>
      </c>
      <c r="DK105" s="129">
        <f t="shared" si="528"/>
        <v>59255.154677553481</v>
      </c>
      <c r="DL105" s="123"/>
      <c r="DM105" s="129">
        <v>74313.492480000015</v>
      </c>
      <c r="DN105" s="129">
        <v>173507.56482998404</v>
      </c>
      <c r="DO105" s="129">
        <v>32719.611459840005</v>
      </c>
      <c r="DP105" s="129">
        <f t="shared" si="529"/>
        <v>32719.611459840005</v>
      </c>
      <c r="DQ105" s="129">
        <f t="shared" si="530"/>
        <v>93514</v>
      </c>
      <c r="DR105" s="129">
        <f t="shared" si="531"/>
        <v>63116.805729920001</v>
      </c>
      <c r="DS105" s="123"/>
      <c r="DT105" s="129">
        <v>84104.796551383261</v>
      </c>
      <c r="DU105" s="129">
        <v>223824.75863067943</v>
      </c>
      <c r="DV105" s="129">
        <v>37030.641048269455</v>
      </c>
      <c r="DW105" s="129">
        <f t="shared" si="532"/>
        <v>37030.641048269455</v>
      </c>
      <c r="DX105" s="129">
        <f t="shared" si="533"/>
        <v>114987</v>
      </c>
      <c r="DY105" s="129">
        <f t="shared" si="534"/>
        <v>76008.820524134731</v>
      </c>
      <c r="DZ105" s="123"/>
      <c r="EA105" s="129">
        <v>69481.429719984779</v>
      </c>
      <c r="EB105" s="129">
        <v>149575.48692240004</v>
      </c>
      <c r="EC105" s="129">
        <v>30592.094493794961</v>
      </c>
      <c r="ED105" s="129">
        <f t="shared" si="535"/>
        <v>30592.094493794961</v>
      </c>
      <c r="EE105" s="129">
        <f t="shared" si="536"/>
        <v>83216</v>
      </c>
      <c r="EF105" s="129">
        <f t="shared" si="537"/>
        <v>56904.047246897477</v>
      </c>
      <c r="EG105" s="123"/>
      <c r="EH105" s="129">
        <v>85807.540224000011</v>
      </c>
      <c r="EI105" s="129">
        <v>188465.11352222407</v>
      </c>
      <c r="EJ105" s="129">
        <v>37780.344897792005</v>
      </c>
      <c r="EK105" s="129">
        <f t="shared" si="538"/>
        <v>37780.344897792005</v>
      </c>
      <c r="EL105" s="129">
        <f t="shared" si="539"/>
        <v>104018</v>
      </c>
      <c r="EM105" s="129">
        <f t="shared" si="540"/>
        <v>70899.172448896003</v>
      </c>
      <c r="EN105" s="123"/>
      <c r="EO105" s="129">
        <v>105826.34004480002</v>
      </c>
      <c r="EP105" s="129">
        <v>318506.04185255867</v>
      </c>
      <c r="EQ105" s="129">
        <v>46594.455635558406</v>
      </c>
      <c r="ER105" s="129">
        <f t="shared" si="541"/>
        <v>46594.455635558406</v>
      </c>
      <c r="ES105" s="129">
        <f t="shared" si="542"/>
        <v>156976</v>
      </c>
      <c r="ET105" s="129">
        <f t="shared" si="543"/>
        <v>101785.2278177792</v>
      </c>
      <c r="EU105" s="123"/>
      <c r="EV105" s="129">
        <v>100240.23284121601</v>
      </c>
      <c r="EW105" s="129">
        <v>308950.86059698189</v>
      </c>
      <c r="EX105" s="129">
        <v>44134.939184713738</v>
      </c>
      <c r="EY105" s="129">
        <f t="shared" si="544"/>
        <v>44134.939184713738</v>
      </c>
      <c r="EZ105" s="129">
        <f t="shared" si="545"/>
        <v>151109</v>
      </c>
      <c r="FA105" s="129">
        <f t="shared" si="546"/>
        <v>97621.969592356865</v>
      </c>
    </row>
    <row r="106" spans="1:157" x14ac:dyDescent="0.2">
      <c r="A106" s="21">
        <v>89</v>
      </c>
      <c r="B106" s="20" t="s">
        <v>233</v>
      </c>
      <c r="C106" s="32">
        <v>1</v>
      </c>
      <c r="E106" s="129">
        <v>311112.52366578003</v>
      </c>
      <c r="F106" s="129">
        <v>498009</v>
      </c>
      <c r="G106" s="129">
        <v>136980.25156567906</v>
      </c>
      <c r="H106" s="129">
        <f t="shared" si="481"/>
        <v>136980.25156567906</v>
      </c>
      <c r="I106" s="129">
        <f t="shared" si="482"/>
        <v>315367</v>
      </c>
      <c r="J106" s="129">
        <f t="shared" si="483"/>
        <v>226173.62578283955</v>
      </c>
      <c r="L106" s="129">
        <v>322001.46199408232</v>
      </c>
      <c r="M106" s="129">
        <v>498009</v>
      </c>
      <c r="N106" s="163" t="s">
        <v>8</v>
      </c>
      <c r="O106" s="129">
        <f t="shared" si="484"/>
        <v>322001.46199408232</v>
      </c>
      <c r="P106" s="129">
        <f t="shared" si="485"/>
        <v>410005</v>
      </c>
      <c r="Q106" s="129">
        <f t="shared" si="486"/>
        <v>366003.23099704116</v>
      </c>
      <c r="S106" s="129">
        <v>252249.52155402832</v>
      </c>
      <c r="T106" s="129">
        <v>428287.74</v>
      </c>
      <c r="U106" s="129">
        <v>111063.36226089239</v>
      </c>
      <c r="V106" s="129">
        <f t="shared" si="487"/>
        <v>111063.36226089239</v>
      </c>
      <c r="W106" s="129">
        <f t="shared" si="488"/>
        <v>263867</v>
      </c>
      <c r="X106" s="129">
        <f t="shared" si="489"/>
        <v>187465.1811304462</v>
      </c>
      <c r="Z106" s="129">
        <v>564254.37</v>
      </c>
      <c r="AA106" s="129">
        <v>946217.1</v>
      </c>
      <c r="AB106" s="129">
        <v>248436.49699124999</v>
      </c>
      <c r="AC106" s="129">
        <f t="shared" si="490"/>
        <v>248436.49699124999</v>
      </c>
      <c r="AD106" s="129">
        <f t="shared" si="491"/>
        <v>586303</v>
      </c>
      <c r="AE106" s="129">
        <f t="shared" si="492"/>
        <v>417369.74849562498</v>
      </c>
      <c r="AG106" s="129">
        <v>404271.26999999996</v>
      </c>
      <c r="AH106" s="129">
        <v>473108.55</v>
      </c>
      <c r="AI106" s="129">
        <v>177997.27125374999</v>
      </c>
      <c r="AJ106" s="129">
        <f t="shared" si="493"/>
        <v>177997.27125374999</v>
      </c>
      <c r="AK106" s="129">
        <f t="shared" si="494"/>
        <v>351792</v>
      </c>
      <c r="AL106" s="129">
        <f t="shared" si="495"/>
        <v>264894.63562687498</v>
      </c>
      <c r="AM106" s="123"/>
      <c r="AN106" s="129">
        <v>324263.92721645115</v>
      </c>
      <c r="AO106" s="129">
        <v>463646.37899999996</v>
      </c>
      <c r="AP106" s="129">
        <v>142770.70495400997</v>
      </c>
      <c r="AQ106" s="129">
        <f t="shared" si="496"/>
        <v>142770.70495400997</v>
      </c>
      <c r="AR106" s="129">
        <f t="shared" si="497"/>
        <v>310227</v>
      </c>
      <c r="AS106" s="129">
        <f t="shared" si="498"/>
        <v>226498.85247700498</v>
      </c>
      <c r="AT106" s="123"/>
      <c r="AU106" s="129">
        <v>346650.12203645118</v>
      </c>
      <c r="AV106" s="129">
        <v>528556.87205999985</v>
      </c>
      <c r="AW106" s="129">
        <v>152627.15998163249</v>
      </c>
      <c r="AX106" s="129">
        <f t="shared" si="499"/>
        <v>152627.15998163249</v>
      </c>
      <c r="AY106" s="129">
        <f t="shared" si="500"/>
        <v>342611</v>
      </c>
      <c r="AZ106" s="129">
        <f t="shared" si="501"/>
        <v>247619.07999081624</v>
      </c>
      <c r="BA106" s="123"/>
      <c r="BB106" s="129">
        <v>479676.99245624809</v>
      </c>
      <c r="BC106" s="129">
        <v>1002990.126</v>
      </c>
      <c r="BD106" s="129">
        <v>211197.78247021555</v>
      </c>
      <c r="BE106" s="129">
        <f t="shared" si="502"/>
        <v>211197.78247021555</v>
      </c>
      <c r="BF106" s="129">
        <f t="shared" si="503"/>
        <v>564622</v>
      </c>
      <c r="BG106" s="129">
        <f t="shared" si="504"/>
        <v>387909.89123510779</v>
      </c>
      <c r="BH106" s="123"/>
      <c r="BI106" s="129">
        <v>343886.81929985114</v>
      </c>
      <c r="BJ106" s="129">
        <v>491557.89101579989</v>
      </c>
      <c r="BK106" s="129">
        <v>151410.5008142303</v>
      </c>
      <c r="BL106" s="129">
        <f t="shared" si="505"/>
        <v>151410.5008142303</v>
      </c>
      <c r="BM106" s="129">
        <f t="shared" si="506"/>
        <v>328952</v>
      </c>
      <c r="BN106" s="129">
        <f t="shared" si="507"/>
        <v>240181.25040711515</v>
      </c>
      <c r="BO106" s="123"/>
      <c r="BP106" s="129">
        <v>367373.82940049627</v>
      </c>
      <c r="BQ106" s="129">
        <v>488048.82</v>
      </c>
      <c r="BR106" s="129">
        <v>161751.63563646015</v>
      </c>
      <c r="BS106" s="129">
        <f t="shared" si="508"/>
        <v>161751.63563646015</v>
      </c>
      <c r="BT106" s="129">
        <f t="shared" si="509"/>
        <v>339058</v>
      </c>
      <c r="BU106" s="129">
        <f t="shared" si="510"/>
        <v>250404.81781823008</v>
      </c>
      <c r="BW106" s="129">
        <v>391595.31340049626</v>
      </c>
      <c r="BX106" s="129">
        <v>561256.14299999992</v>
      </c>
      <c r="BY106" s="129">
        <v>172416.15319596016</v>
      </c>
      <c r="BZ106" s="129">
        <f t="shared" si="511"/>
        <v>172416.15319596016</v>
      </c>
      <c r="CA106" s="129">
        <f t="shared" si="512"/>
        <v>375089</v>
      </c>
      <c r="CB106" s="129">
        <f t="shared" si="513"/>
        <v>273752.57659798011</v>
      </c>
      <c r="CC106" s="123"/>
      <c r="CD106" s="129">
        <v>502981.65051299997</v>
      </c>
      <c r="CE106" s="129">
        <v>648856.41614085587</v>
      </c>
      <c r="CF106" s="129">
        <v>221458.62920711964</v>
      </c>
      <c r="CG106" s="129">
        <f t="shared" si="514"/>
        <v>221458.62920711964</v>
      </c>
      <c r="CH106" s="129">
        <f t="shared" si="515"/>
        <v>457766</v>
      </c>
      <c r="CI106" s="129">
        <f t="shared" si="516"/>
        <v>339612.31460355979</v>
      </c>
      <c r="CJ106" s="123"/>
      <c r="CK106" s="129">
        <v>521603.49600000004</v>
      </c>
      <c r="CL106" s="129">
        <v>547809.9</v>
      </c>
      <c r="CM106" s="129">
        <v>229657.672593</v>
      </c>
      <c r="CN106" s="129">
        <f t="shared" si="517"/>
        <v>229657.672593</v>
      </c>
      <c r="CO106" s="129">
        <f t="shared" si="518"/>
        <v>433024</v>
      </c>
      <c r="CP106" s="129">
        <f t="shared" si="519"/>
        <v>331340.8362965</v>
      </c>
      <c r="CQ106" s="123"/>
      <c r="CR106" s="129">
        <v>547194.02040000004</v>
      </c>
      <c r="CS106" s="129">
        <v>597112.79100000008</v>
      </c>
      <c r="CT106" s="129">
        <v>240924.96723195</v>
      </c>
      <c r="CU106" s="129">
        <f t="shared" si="520"/>
        <v>240924.96723195</v>
      </c>
      <c r="CV106" s="129">
        <f t="shared" si="521"/>
        <v>461744</v>
      </c>
      <c r="CW106" s="129">
        <f t="shared" si="522"/>
        <v>351334.48361597501</v>
      </c>
      <c r="CX106" s="123"/>
      <c r="CY106" s="129">
        <v>487482.79680000001</v>
      </c>
      <c r="CZ106" s="129">
        <v>585170.53518000012</v>
      </c>
      <c r="DA106" s="129">
        <v>214634.6130744</v>
      </c>
      <c r="DB106" s="129">
        <f t="shared" si="523"/>
        <v>214634.6130744</v>
      </c>
      <c r="DC106" s="129">
        <f t="shared" si="524"/>
        <v>429096</v>
      </c>
      <c r="DD106" s="129">
        <f t="shared" si="525"/>
        <v>321865.3065372</v>
      </c>
      <c r="DE106" s="123"/>
      <c r="DF106" s="129">
        <v>327330.85577645118</v>
      </c>
      <c r="DG106" s="129">
        <v>573467.12447640009</v>
      </c>
      <c r="DH106" s="129">
        <v>144121.04804123999</v>
      </c>
      <c r="DI106" s="129">
        <f t="shared" si="526"/>
        <v>144121.04804123999</v>
      </c>
      <c r="DJ106" s="129">
        <f t="shared" si="527"/>
        <v>348306</v>
      </c>
      <c r="DK106" s="129">
        <f t="shared" si="528"/>
        <v>246213.52402061998</v>
      </c>
      <c r="DL106" s="123"/>
      <c r="DM106" s="129">
        <v>444558.71232000011</v>
      </c>
      <c r="DN106" s="129">
        <v>665221.864392624</v>
      </c>
      <c r="DO106" s="129">
        <v>195735.49637856006</v>
      </c>
      <c r="DP106" s="129">
        <f t="shared" si="529"/>
        <v>195735.49637856006</v>
      </c>
      <c r="DQ106" s="129">
        <f t="shared" si="530"/>
        <v>435172</v>
      </c>
      <c r="DR106" s="129">
        <f t="shared" si="531"/>
        <v>315453.74818928004</v>
      </c>
      <c r="DS106" s="123"/>
      <c r="DT106" s="129">
        <v>363489.96709649632</v>
      </c>
      <c r="DU106" s="129">
        <v>858136.20506648498</v>
      </c>
      <c r="DV106" s="129">
        <v>160041.60342952819</v>
      </c>
      <c r="DW106" s="129">
        <f t="shared" si="532"/>
        <v>160041.60342952819</v>
      </c>
      <c r="DX106" s="129">
        <f t="shared" si="533"/>
        <v>460556</v>
      </c>
      <c r="DY106" s="129">
        <f t="shared" si="534"/>
        <v>310298.80171476409</v>
      </c>
      <c r="DZ106" s="123"/>
      <c r="EA106" s="129">
        <v>312772.6907844512</v>
      </c>
      <c r="EB106" s="129">
        <v>573467.12447640009</v>
      </c>
      <c r="EC106" s="129">
        <v>137711.20931330399</v>
      </c>
      <c r="ED106" s="129">
        <f t="shared" si="535"/>
        <v>137711.20931330399</v>
      </c>
      <c r="EE106" s="129">
        <f t="shared" si="536"/>
        <v>341317</v>
      </c>
      <c r="EF106" s="129">
        <f t="shared" si="537"/>
        <v>239514.10465665199</v>
      </c>
      <c r="EG106" s="123"/>
      <c r="EH106" s="129">
        <v>492942.10867200006</v>
      </c>
      <c r="EI106" s="129">
        <v>722568.57684026414</v>
      </c>
      <c r="EJ106" s="129">
        <v>217038.30259737602</v>
      </c>
      <c r="EK106" s="129">
        <f t="shared" si="538"/>
        <v>217038.30259737602</v>
      </c>
      <c r="EL106" s="129">
        <f t="shared" si="539"/>
        <v>477516</v>
      </c>
      <c r="EM106" s="129">
        <f t="shared" si="540"/>
        <v>347277.15129868803</v>
      </c>
      <c r="EN106" s="123"/>
      <c r="EO106" s="129">
        <v>549991.91773440002</v>
      </c>
      <c r="EP106" s="129">
        <v>1221140.8948600465</v>
      </c>
      <c r="EQ106" s="129">
        <v>242156.85811247522</v>
      </c>
      <c r="ER106" s="129">
        <f t="shared" si="541"/>
        <v>242156.85811247522</v>
      </c>
      <c r="ES106" s="129">
        <f t="shared" si="542"/>
        <v>671097</v>
      </c>
      <c r="ET106" s="129">
        <f t="shared" si="543"/>
        <v>456626.92905623763</v>
      </c>
      <c r="EU106" s="123"/>
      <c r="EV106" s="129">
        <v>534072.56431564805</v>
      </c>
      <c r="EW106" s="129">
        <v>1184506.6680142451</v>
      </c>
      <c r="EX106" s="129">
        <v>235147.69946347721</v>
      </c>
      <c r="EY106" s="129">
        <f t="shared" si="544"/>
        <v>235147.69946347721</v>
      </c>
      <c r="EZ106" s="129">
        <f t="shared" si="545"/>
        <v>651242</v>
      </c>
      <c r="FA106" s="129">
        <f t="shared" si="546"/>
        <v>443194.84973173862</v>
      </c>
    </row>
    <row r="107" spans="1:157" x14ac:dyDescent="0.2">
      <c r="A107" s="21">
        <v>90</v>
      </c>
      <c r="B107" s="20" t="s">
        <v>234</v>
      </c>
      <c r="C107" s="32">
        <v>1</v>
      </c>
      <c r="E107" s="129">
        <v>890121.79129540804</v>
      </c>
      <c r="F107" s="129">
        <v>2587887</v>
      </c>
      <c r="G107" s="129">
        <v>391913.20702577406</v>
      </c>
      <c r="H107" s="129">
        <f t="shared" si="481"/>
        <v>391913.20702577406</v>
      </c>
      <c r="I107" s="129">
        <f t="shared" si="482"/>
        <v>1289974</v>
      </c>
      <c r="J107" s="129">
        <f t="shared" si="483"/>
        <v>840943.60351288703</v>
      </c>
      <c r="L107" s="129">
        <v>921276.05399074731</v>
      </c>
      <c r="M107" s="129">
        <v>2587887</v>
      </c>
      <c r="N107" s="163" t="s">
        <v>8</v>
      </c>
      <c r="O107" s="129">
        <f t="shared" si="484"/>
        <v>921276.05399074731</v>
      </c>
      <c r="P107" s="129">
        <f t="shared" si="485"/>
        <v>1754582</v>
      </c>
      <c r="Q107" s="129">
        <f t="shared" si="486"/>
        <v>1337929.0269953737</v>
      </c>
      <c r="S107" s="129">
        <v>754234.50794721826</v>
      </c>
      <c r="T107" s="129">
        <v>2225582.8199999998</v>
      </c>
      <c r="U107" s="129">
        <v>332083.16856159398</v>
      </c>
      <c r="V107" s="129">
        <f t="shared" si="487"/>
        <v>332083.16856159398</v>
      </c>
      <c r="W107" s="129">
        <f t="shared" si="488"/>
        <v>1103967</v>
      </c>
      <c r="X107" s="129">
        <f t="shared" si="489"/>
        <v>718025.08428079705</v>
      </c>
      <c r="Z107" s="129">
        <v>2471061</v>
      </c>
      <c r="AA107" s="129">
        <v>4916985.3</v>
      </c>
      <c r="AB107" s="129">
        <v>1087987.5661249999</v>
      </c>
      <c r="AC107" s="129">
        <f t="shared" si="490"/>
        <v>1087987.5661249999</v>
      </c>
      <c r="AD107" s="129">
        <f t="shared" si="491"/>
        <v>2825345</v>
      </c>
      <c r="AE107" s="129">
        <f t="shared" si="492"/>
        <v>1956666.2830624999</v>
      </c>
      <c r="AG107" s="129">
        <v>1517100.5549999999</v>
      </c>
      <c r="AH107" s="129">
        <v>2458492.65</v>
      </c>
      <c r="AI107" s="129">
        <v>667966.73186187493</v>
      </c>
      <c r="AJ107" s="129">
        <f t="shared" si="493"/>
        <v>667966.73186187493</v>
      </c>
      <c r="AK107" s="129">
        <f t="shared" si="494"/>
        <v>1547853</v>
      </c>
      <c r="AL107" s="129">
        <f t="shared" si="495"/>
        <v>1107909.8659309375</v>
      </c>
      <c r="AM107" s="123"/>
      <c r="AN107" s="129">
        <v>895217.56655299279</v>
      </c>
      <c r="AO107" s="129">
        <v>2409322.7969999998</v>
      </c>
      <c r="AP107" s="129">
        <v>394156.83440689481</v>
      </c>
      <c r="AQ107" s="129">
        <f t="shared" si="496"/>
        <v>394156.83440689481</v>
      </c>
      <c r="AR107" s="129">
        <f t="shared" si="497"/>
        <v>1232899</v>
      </c>
      <c r="AS107" s="129">
        <f t="shared" si="498"/>
        <v>813527.91720344743</v>
      </c>
      <c r="AT107" s="123"/>
      <c r="AU107" s="129">
        <v>966510.43926299294</v>
      </c>
      <c r="AV107" s="129">
        <v>2746627.9885799997</v>
      </c>
      <c r="AW107" s="129">
        <v>425546.49215383531</v>
      </c>
      <c r="AX107" s="129">
        <f t="shared" si="499"/>
        <v>425546.49215383531</v>
      </c>
      <c r="AY107" s="129">
        <f t="shared" si="500"/>
        <v>1379562</v>
      </c>
      <c r="AZ107" s="129">
        <f t="shared" si="501"/>
        <v>902554.24607691763</v>
      </c>
      <c r="BA107" s="123"/>
      <c r="BB107" s="129">
        <v>1588622.5173224176</v>
      </c>
      <c r="BC107" s="129">
        <v>5212004.4180000005</v>
      </c>
      <c r="BD107" s="129">
        <v>699457.25585608277</v>
      </c>
      <c r="BE107" s="129">
        <f t="shared" si="502"/>
        <v>699457.25585608277</v>
      </c>
      <c r="BF107" s="129">
        <f t="shared" si="503"/>
        <v>2500028</v>
      </c>
      <c r="BG107" s="129">
        <f t="shared" si="504"/>
        <v>1599742.6279280414</v>
      </c>
      <c r="BH107" s="123"/>
      <c r="BI107" s="129">
        <v>959395.929455693</v>
      </c>
      <c r="BJ107" s="129">
        <v>2554364.0293794</v>
      </c>
      <c r="BK107" s="129">
        <v>422414.03277326282</v>
      </c>
      <c r="BL107" s="129">
        <f t="shared" si="505"/>
        <v>422414.03277326282</v>
      </c>
      <c r="BM107" s="129">
        <f t="shared" si="506"/>
        <v>1312058</v>
      </c>
      <c r="BN107" s="129">
        <f t="shared" si="507"/>
        <v>867236.01638663141</v>
      </c>
      <c r="BO107" s="123"/>
      <c r="BP107" s="129">
        <v>1009870.2003442922</v>
      </c>
      <c r="BQ107" s="129">
        <v>2536129.2599999998</v>
      </c>
      <c r="BR107" s="129">
        <v>444637.43362658902</v>
      </c>
      <c r="BS107" s="129">
        <f t="shared" si="508"/>
        <v>444637.43362658902</v>
      </c>
      <c r="BT107" s="129">
        <f t="shared" si="509"/>
        <v>1330212</v>
      </c>
      <c r="BU107" s="129">
        <f t="shared" si="510"/>
        <v>887424.71681329445</v>
      </c>
      <c r="BW107" s="129">
        <v>1072231.8023442922</v>
      </c>
      <c r="BX107" s="129">
        <v>2916548.6489999997</v>
      </c>
      <c r="BY107" s="129">
        <v>472094.72730717232</v>
      </c>
      <c r="BZ107" s="129">
        <f t="shared" si="511"/>
        <v>472094.72730717232</v>
      </c>
      <c r="CA107" s="129">
        <f t="shared" si="512"/>
        <v>1486958</v>
      </c>
      <c r="CB107" s="129">
        <f t="shared" si="513"/>
        <v>979526.36365358613</v>
      </c>
      <c r="CC107" s="123"/>
      <c r="CD107" s="129">
        <v>1743894.1182045003</v>
      </c>
      <c r="CE107" s="129">
        <v>3371760.518780808</v>
      </c>
      <c r="CF107" s="129">
        <v>767822.04779445648</v>
      </c>
      <c r="CG107" s="129">
        <f t="shared" si="514"/>
        <v>767822.04779445648</v>
      </c>
      <c r="CH107" s="129">
        <f t="shared" si="515"/>
        <v>1961159</v>
      </c>
      <c r="CI107" s="129">
        <f t="shared" si="516"/>
        <v>1364490.5238972283</v>
      </c>
      <c r="CJ107" s="123"/>
      <c r="CK107" s="129">
        <v>1887727.7640000002</v>
      </c>
      <c r="CL107" s="129">
        <v>2846675.7</v>
      </c>
      <c r="CM107" s="129">
        <v>831150.80342450016</v>
      </c>
      <c r="CN107" s="129">
        <f t="shared" si="517"/>
        <v>831150.80342450016</v>
      </c>
      <c r="CO107" s="129">
        <f t="shared" si="518"/>
        <v>1855185</v>
      </c>
      <c r="CP107" s="129">
        <f t="shared" si="519"/>
        <v>1343167.90171225</v>
      </c>
      <c r="CQ107" s="123"/>
      <c r="CR107" s="129">
        <v>2085386.9286</v>
      </c>
      <c r="CS107" s="129">
        <v>3102876.5130000003</v>
      </c>
      <c r="CT107" s="129">
        <v>918178.48643817496</v>
      </c>
      <c r="CU107" s="129">
        <f t="shared" si="520"/>
        <v>918178.48643817496</v>
      </c>
      <c r="CV107" s="129">
        <f t="shared" si="521"/>
        <v>2035481</v>
      </c>
      <c r="CW107" s="129">
        <f t="shared" si="522"/>
        <v>1476829.7432190874</v>
      </c>
      <c r="CX107" s="123"/>
      <c r="CY107" s="129">
        <v>1624182.2112</v>
      </c>
      <c r="CZ107" s="129">
        <v>3040818.9827400004</v>
      </c>
      <c r="DA107" s="129">
        <v>715113.89273960004</v>
      </c>
      <c r="DB107" s="129">
        <f t="shared" si="523"/>
        <v>715113.89273960004</v>
      </c>
      <c r="DC107" s="129">
        <f t="shared" si="524"/>
        <v>1793372</v>
      </c>
      <c r="DD107" s="129">
        <f t="shared" si="525"/>
        <v>1254242.9463698</v>
      </c>
      <c r="DE107" s="123"/>
      <c r="DF107" s="129">
        <v>916770.28323299286</v>
      </c>
      <c r="DG107" s="129">
        <v>2980002.6030852003</v>
      </c>
      <c r="DH107" s="129">
        <v>403646.31595512648</v>
      </c>
      <c r="DI107" s="129">
        <f t="shared" si="526"/>
        <v>403646.31595512648</v>
      </c>
      <c r="DJ107" s="129">
        <f t="shared" si="527"/>
        <v>1433473</v>
      </c>
      <c r="DK107" s="129">
        <f t="shared" si="528"/>
        <v>918559.65797756321</v>
      </c>
      <c r="DL107" s="123"/>
      <c r="DM107" s="129">
        <v>1413345.7689600002</v>
      </c>
      <c r="DN107" s="129">
        <v>3456803.0195788322</v>
      </c>
      <c r="DO107" s="129">
        <v>622284.3641916801</v>
      </c>
      <c r="DP107" s="129">
        <f t="shared" si="529"/>
        <v>622284.3641916801</v>
      </c>
      <c r="DQ107" s="129">
        <f t="shared" si="530"/>
        <v>1830811</v>
      </c>
      <c r="DR107" s="129">
        <f t="shared" si="531"/>
        <v>1226547.6820958401</v>
      </c>
      <c r="DS107" s="123"/>
      <c r="DT107" s="129">
        <v>999870.65303229215</v>
      </c>
      <c r="DU107" s="129">
        <v>4459275.8952566935</v>
      </c>
      <c r="DV107" s="129">
        <v>440234.71627467632</v>
      </c>
      <c r="DW107" s="129">
        <f t="shared" si="532"/>
        <v>440234.71627467632</v>
      </c>
      <c r="DX107" s="129">
        <f t="shared" si="533"/>
        <v>1966460</v>
      </c>
      <c r="DY107" s="129">
        <f t="shared" si="534"/>
        <v>1203347.3581373382</v>
      </c>
      <c r="DZ107" s="123"/>
      <c r="EA107" s="129">
        <v>879288.24905699294</v>
      </c>
      <c r="EB107" s="129">
        <v>2980002.6030852003</v>
      </c>
      <c r="EC107" s="129">
        <v>387143.28865771851</v>
      </c>
      <c r="ED107" s="129">
        <f t="shared" si="535"/>
        <v>387143.28865771851</v>
      </c>
      <c r="EE107" s="129">
        <f t="shared" si="536"/>
        <v>1415478</v>
      </c>
      <c r="EF107" s="129">
        <f t="shared" si="537"/>
        <v>901310.64432885929</v>
      </c>
      <c r="EG107" s="123"/>
      <c r="EH107" s="129">
        <v>1666349.4996480001</v>
      </c>
      <c r="EI107" s="129">
        <v>3754803.2798873526</v>
      </c>
      <c r="EJ107" s="129">
        <v>733679.79844918405</v>
      </c>
      <c r="EK107" s="129">
        <f t="shared" si="538"/>
        <v>733679.79844918405</v>
      </c>
      <c r="EL107" s="129">
        <f t="shared" si="539"/>
        <v>2051611</v>
      </c>
      <c r="EM107" s="129">
        <f t="shared" si="540"/>
        <v>1392645.3992245919</v>
      </c>
      <c r="EN107" s="123"/>
      <c r="EO107" s="129">
        <v>2106997.6639296003</v>
      </c>
      <c r="EP107" s="129">
        <v>6345617.5430096257</v>
      </c>
      <c r="EQ107" s="129">
        <v>927693.51311433699</v>
      </c>
      <c r="ER107" s="129">
        <f t="shared" si="541"/>
        <v>927693.51311433699</v>
      </c>
      <c r="ES107" s="129">
        <f t="shared" si="542"/>
        <v>3126770</v>
      </c>
      <c r="ET107" s="129">
        <f t="shared" si="543"/>
        <v>2027231.7565571684</v>
      </c>
      <c r="EU107" s="123"/>
      <c r="EV107" s="129">
        <v>1984037.8508152324</v>
      </c>
      <c r="EW107" s="129">
        <v>6155249.0167193366</v>
      </c>
      <c r="EX107" s="129">
        <v>873555.33206518996</v>
      </c>
      <c r="EY107" s="129">
        <f t="shared" si="544"/>
        <v>873555.33206518996</v>
      </c>
      <c r="EZ107" s="129">
        <f t="shared" si="545"/>
        <v>3004281</v>
      </c>
      <c r="FA107" s="129">
        <f t="shared" si="546"/>
        <v>1938918.1660325951</v>
      </c>
    </row>
    <row r="108" spans="1:157" x14ac:dyDescent="0.2">
      <c r="A108" s="21">
        <v>91</v>
      </c>
      <c r="B108" s="20" t="s">
        <v>391</v>
      </c>
      <c r="C108" s="32">
        <v>1</v>
      </c>
      <c r="E108" s="129">
        <v>31860.209635219198</v>
      </c>
      <c r="F108" s="129">
        <v>59844</v>
      </c>
      <c r="G108" s="129">
        <v>14027.784800640053</v>
      </c>
      <c r="H108" s="129">
        <f t="shared" si="481"/>
        <v>14027.784800640053</v>
      </c>
      <c r="I108" s="129">
        <f t="shared" si="482"/>
        <v>35244</v>
      </c>
      <c r="J108" s="129">
        <f t="shared" si="483"/>
        <v>24635.892400320026</v>
      </c>
      <c r="L108" s="129">
        <v>32975.316972451874</v>
      </c>
      <c r="M108" s="129">
        <v>59844</v>
      </c>
      <c r="N108" s="163" t="s">
        <v>8</v>
      </c>
      <c r="O108" s="129">
        <f t="shared" si="484"/>
        <v>32975.316972451874</v>
      </c>
      <c r="P108" s="129">
        <f t="shared" si="485"/>
        <v>46410</v>
      </c>
      <c r="Q108" s="129">
        <f t="shared" si="486"/>
        <v>39692.658486225933</v>
      </c>
      <c r="S108" s="129">
        <v>30935.176081550977</v>
      </c>
      <c r="T108" s="129">
        <v>51465.84</v>
      </c>
      <c r="U108" s="129">
        <v>13620.500235572883</v>
      </c>
      <c r="V108" s="129">
        <f t="shared" si="487"/>
        <v>13620.500235572883</v>
      </c>
      <c r="W108" s="129">
        <f t="shared" si="488"/>
        <v>32007</v>
      </c>
      <c r="X108" s="129">
        <f t="shared" si="489"/>
        <v>22813.75011778644</v>
      </c>
      <c r="Z108" s="129">
        <v>56591.4</v>
      </c>
      <c r="AA108" s="129">
        <v>113703.59999999999</v>
      </c>
      <c r="AB108" s="129">
        <v>24916.721825000001</v>
      </c>
      <c r="AC108" s="129">
        <f t="shared" si="490"/>
        <v>24916.721825000001</v>
      </c>
      <c r="AD108" s="129">
        <f t="shared" si="491"/>
        <v>65071</v>
      </c>
      <c r="AE108" s="129">
        <f t="shared" si="492"/>
        <v>44993.8609125</v>
      </c>
      <c r="AG108" s="129">
        <v>53591.4</v>
      </c>
      <c r="AH108" s="129">
        <v>56851.799999999996</v>
      </c>
      <c r="AI108" s="129">
        <v>23595.846825000001</v>
      </c>
      <c r="AJ108" s="129">
        <f t="shared" si="493"/>
        <v>23595.846825000001</v>
      </c>
      <c r="AK108" s="129">
        <f t="shared" si="494"/>
        <v>44680</v>
      </c>
      <c r="AL108" s="129">
        <f t="shared" si="495"/>
        <v>34137.9234125</v>
      </c>
      <c r="AM108" s="123"/>
      <c r="AN108" s="129">
        <v>33558.907615591757</v>
      </c>
      <c r="AO108" s="129">
        <v>55714.763999999996</v>
      </c>
      <c r="AP108" s="129">
        <v>14775.707365581589</v>
      </c>
      <c r="AQ108" s="129">
        <f t="shared" si="496"/>
        <v>14775.707365581589</v>
      </c>
      <c r="AR108" s="129">
        <f t="shared" si="497"/>
        <v>34683</v>
      </c>
      <c r="AS108" s="129">
        <f t="shared" si="498"/>
        <v>24729.353682790796</v>
      </c>
      <c r="AT108" s="123"/>
      <c r="AU108" s="129">
        <v>35558.907615591765</v>
      </c>
      <c r="AV108" s="129">
        <v>63514.830959999992</v>
      </c>
      <c r="AW108" s="129">
        <v>15656.290698914923</v>
      </c>
      <c r="AX108" s="129">
        <f t="shared" si="499"/>
        <v>15656.290698914923</v>
      </c>
      <c r="AY108" s="129">
        <f t="shared" si="500"/>
        <v>38243</v>
      </c>
      <c r="AZ108" s="129">
        <f t="shared" si="501"/>
        <v>26949.64534945746</v>
      </c>
      <c r="BA108" s="123"/>
      <c r="BB108" s="129">
        <v>40642.982757501864</v>
      </c>
      <c r="BC108" s="129">
        <v>120525.81599999999</v>
      </c>
      <c r="BD108" s="129">
        <v>17894.766616605091</v>
      </c>
      <c r="BE108" s="129">
        <f t="shared" si="502"/>
        <v>17894.766616605091</v>
      </c>
      <c r="BF108" s="129">
        <f t="shared" si="503"/>
        <v>59688</v>
      </c>
      <c r="BG108" s="129">
        <f t="shared" si="504"/>
        <v>38791.383308302546</v>
      </c>
      <c r="BH108" s="123"/>
      <c r="BI108" s="129">
        <v>35558.907615591765</v>
      </c>
      <c r="BJ108" s="129">
        <v>59068.792792799999</v>
      </c>
      <c r="BK108" s="129">
        <v>15656.290698914923</v>
      </c>
      <c r="BL108" s="129">
        <f t="shared" si="505"/>
        <v>15656.290698914923</v>
      </c>
      <c r="BM108" s="129">
        <f t="shared" si="506"/>
        <v>36761</v>
      </c>
      <c r="BN108" s="129">
        <f t="shared" si="507"/>
        <v>26208.64534945746</v>
      </c>
      <c r="BO108" s="123"/>
      <c r="BP108" s="129">
        <v>36149.247210750938</v>
      </c>
      <c r="BQ108" s="129">
        <v>58647.119999999995</v>
      </c>
      <c r="BR108" s="129">
        <v>15916.21230316688</v>
      </c>
      <c r="BS108" s="129">
        <f t="shared" si="508"/>
        <v>15916.21230316688</v>
      </c>
      <c r="BT108" s="129">
        <f t="shared" si="509"/>
        <v>36904</v>
      </c>
      <c r="BU108" s="129">
        <f t="shared" si="510"/>
        <v>26410.106151583441</v>
      </c>
      <c r="BW108" s="129">
        <v>36149.247210750938</v>
      </c>
      <c r="BX108" s="129">
        <v>67444.187999999995</v>
      </c>
      <c r="BY108" s="129">
        <v>15916.21230316688</v>
      </c>
      <c r="BZ108" s="129">
        <f t="shared" si="511"/>
        <v>15916.21230316688</v>
      </c>
      <c r="CA108" s="129">
        <f t="shared" si="512"/>
        <v>39837</v>
      </c>
      <c r="CB108" s="129">
        <f t="shared" si="513"/>
        <v>27876.606151583441</v>
      </c>
      <c r="CC108" s="123"/>
      <c r="CD108" s="129">
        <v>56591.4</v>
      </c>
      <c r="CE108" s="129">
        <v>77970.806486496003</v>
      </c>
      <c r="CF108" s="129">
        <v>24916.721825000001</v>
      </c>
      <c r="CG108" s="129">
        <f t="shared" si="514"/>
        <v>24916.721825000001</v>
      </c>
      <c r="CH108" s="129">
        <f t="shared" si="515"/>
        <v>53160</v>
      </c>
      <c r="CI108" s="129">
        <f t="shared" si="516"/>
        <v>39038.3609125</v>
      </c>
      <c r="CJ108" s="123"/>
      <c r="CK108" s="129">
        <v>56591.4</v>
      </c>
      <c r="CL108" s="129">
        <v>65828.400000000009</v>
      </c>
      <c r="CM108" s="129">
        <v>24916.721825000001</v>
      </c>
      <c r="CN108" s="129">
        <f t="shared" si="517"/>
        <v>24916.721825000001</v>
      </c>
      <c r="CO108" s="129">
        <f t="shared" si="518"/>
        <v>49112</v>
      </c>
      <c r="CP108" s="129">
        <f t="shared" si="519"/>
        <v>37014.3609125</v>
      </c>
      <c r="CQ108" s="123"/>
      <c r="CR108" s="129">
        <v>56591.4</v>
      </c>
      <c r="CS108" s="129">
        <v>71752.95600000002</v>
      </c>
      <c r="CT108" s="129">
        <v>24916.721825000001</v>
      </c>
      <c r="CU108" s="129">
        <f t="shared" si="520"/>
        <v>24916.721825000001</v>
      </c>
      <c r="CV108" s="129">
        <f t="shared" si="521"/>
        <v>51087</v>
      </c>
      <c r="CW108" s="129">
        <f t="shared" si="522"/>
        <v>38001.8609125</v>
      </c>
      <c r="CX108" s="123"/>
      <c r="CY108" s="129">
        <v>56591.4</v>
      </c>
      <c r="CZ108" s="129">
        <v>70317.896880000015</v>
      </c>
      <c r="DA108" s="129">
        <v>24916.721825000001</v>
      </c>
      <c r="DB108" s="129">
        <f t="shared" si="523"/>
        <v>24916.721825000001</v>
      </c>
      <c r="DC108" s="129">
        <f t="shared" si="524"/>
        <v>50609</v>
      </c>
      <c r="DD108" s="129">
        <f t="shared" si="525"/>
        <v>37762.8609125</v>
      </c>
      <c r="DE108" s="123"/>
      <c r="DF108" s="129">
        <v>35558.907615591765</v>
      </c>
      <c r="DG108" s="129">
        <v>68911.538942400017</v>
      </c>
      <c r="DH108" s="129">
        <v>15656.290698914923</v>
      </c>
      <c r="DI108" s="129">
        <f t="shared" si="526"/>
        <v>15656.290698914923</v>
      </c>
      <c r="DJ108" s="129">
        <f t="shared" si="527"/>
        <v>40042</v>
      </c>
      <c r="DK108" s="129">
        <f t="shared" si="528"/>
        <v>27849.14534945746</v>
      </c>
      <c r="DL108" s="123"/>
      <c r="DM108" s="129">
        <v>56591.4</v>
      </c>
      <c r="DN108" s="129">
        <v>79937.385173184011</v>
      </c>
      <c r="DO108" s="129">
        <v>24916.721825000001</v>
      </c>
      <c r="DP108" s="129">
        <f t="shared" si="529"/>
        <v>24916.721825000001</v>
      </c>
      <c r="DQ108" s="129">
        <f t="shared" si="530"/>
        <v>53815</v>
      </c>
      <c r="DR108" s="129">
        <f t="shared" si="531"/>
        <v>39365.8609125</v>
      </c>
      <c r="DS108" s="123"/>
      <c r="DT108" s="129">
        <v>36149.247210750938</v>
      </c>
      <c r="DU108" s="129">
        <v>103119.22687340737</v>
      </c>
      <c r="DV108" s="129">
        <v>15916.21230316688</v>
      </c>
      <c r="DW108" s="129">
        <f t="shared" si="532"/>
        <v>15916.21230316688</v>
      </c>
      <c r="DX108" s="129">
        <f t="shared" si="533"/>
        <v>51728</v>
      </c>
      <c r="DY108" s="129">
        <f t="shared" si="534"/>
        <v>33822.106151583437</v>
      </c>
      <c r="DZ108" s="123"/>
      <c r="EA108" s="129">
        <v>35558.907615591765</v>
      </c>
      <c r="EB108" s="129">
        <v>68911.538942400017</v>
      </c>
      <c r="EC108" s="129">
        <v>15656.290698914923</v>
      </c>
      <c r="ED108" s="129">
        <f t="shared" si="535"/>
        <v>15656.290698914923</v>
      </c>
      <c r="EE108" s="129">
        <f t="shared" si="536"/>
        <v>40042</v>
      </c>
      <c r="EF108" s="129">
        <f t="shared" si="537"/>
        <v>27849.14534945746</v>
      </c>
      <c r="EG108" s="123"/>
      <c r="EH108" s="129">
        <v>56591.4</v>
      </c>
      <c r="EI108" s="129">
        <v>86828.539067424019</v>
      </c>
      <c r="EJ108" s="129">
        <v>24916.721825000001</v>
      </c>
      <c r="EK108" s="129">
        <f t="shared" si="538"/>
        <v>24916.721825000001</v>
      </c>
      <c r="EL108" s="129">
        <f t="shared" si="539"/>
        <v>56112</v>
      </c>
      <c r="EM108" s="129">
        <f t="shared" si="540"/>
        <v>40514.3609125</v>
      </c>
      <c r="EN108" s="123"/>
      <c r="EO108" s="129">
        <v>56591.4</v>
      </c>
      <c r="EP108" s="129">
        <v>146740.23102394657</v>
      </c>
      <c r="EQ108" s="129">
        <v>24916.721825000001</v>
      </c>
      <c r="ER108" s="129">
        <f t="shared" si="541"/>
        <v>24916.721825000001</v>
      </c>
      <c r="ES108" s="129">
        <f t="shared" si="542"/>
        <v>76083</v>
      </c>
      <c r="ET108" s="129">
        <f t="shared" si="543"/>
        <v>50499.8609125</v>
      </c>
      <c r="EU108" s="123"/>
      <c r="EV108" s="129">
        <v>56591.4</v>
      </c>
      <c r="EW108" s="129">
        <v>142338.02409322816</v>
      </c>
      <c r="EX108" s="129">
        <v>24916.721825000001</v>
      </c>
      <c r="EY108" s="129">
        <f t="shared" si="544"/>
        <v>24916.721825000001</v>
      </c>
      <c r="EZ108" s="129">
        <f t="shared" si="545"/>
        <v>74615</v>
      </c>
      <c r="FA108" s="129">
        <f t="shared" si="546"/>
        <v>49765.8609125</v>
      </c>
    </row>
    <row r="109" spans="1:157" x14ac:dyDescent="0.2">
      <c r="A109" s="21">
        <v>92</v>
      </c>
      <c r="B109" s="20" t="s">
        <v>412</v>
      </c>
      <c r="C109" s="32">
        <v>1</v>
      </c>
      <c r="E109" s="129">
        <v>49004.7566843936</v>
      </c>
      <c r="F109" s="129">
        <v>42784</v>
      </c>
      <c r="G109" s="129">
        <v>21576.385995166132</v>
      </c>
      <c r="H109" s="129">
        <f t="shared" si="481"/>
        <v>21576.385995166132</v>
      </c>
      <c r="I109" s="129">
        <f t="shared" si="482"/>
        <v>37788</v>
      </c>
      <c r="J109" s="129">
        <f t="shared" si="483"/>
        <v>29682.192997583064</v>
      </c>
      <c r="L109" s="129">
        <v>50719.923168347377</v>
      </c>
      <c r="M109" s="129">
        <v>42784</v>
      </c>
      <c r="N109" s="163" t="s">
        <v>8</v>
      </c>
      <c r="O109" s="129">
        <f t="shared" si="484"/>
        <v>42784</v>
      </c>
      <c r="P109" s="129">
        <f t="shared" si="485"/>
        <v>46752</v>
      </c>
      <c r="Q109" s="129">
        <f t="shared" si="486"/>
        <v>44768</v>
      </c>
      <c r="S109" s="129">
        <v>46486.988496867009</v>
      </c>
      <c r="T109" s="129">
        <v>36794.239999999998</v>
      </c>
      <c r="U109" s="129">
        <v>20467.833643599737</v>
      </c>
      <c r="V109" s="129">
        <f t="shared" si="487"/>
        <v>20467.833643599737</v>
      </c>
      <c r="W109" s="129">
        <f t="shared" si="488"/>
        <v>34583</v>
      </c>
      <c r="X109" s="129">
        <f t="shared" si="489"/>
        <v>27525.416821799867</v>
      </c>
      <c r="Z109" s="129">
        <v>70592.399999999994</v>
      </c>
      <c r="AA109" s="129">
        <v>81289.599999999991</v>
      </c>
      <c r="AB109" s="129">
        <v>31081.245449999999</v>
      </c>
      <c r="AC109" s="129">
        <f t="shared" si="490"/>
        <v>31081.245449999999</v>
      </c>
      <c r="AD109" s="129">
        <f t="shared" si="491"/>
        <v>60988</v>
      </c>
      <c r="AE109" s="129">
        <f t="shared" si="492"/>
        <v>46034.622725000001</v>
      </c>
      <c r="AG109" s="129">
        <v>70592.399999999994</v>
      </c>
      <c r="AH109" s="129">
        <v>40644.799999999996</v>
      </c>
      <c r="AI109" s="129">
        <v>31081.245449999999</v>
      </c>
      <c r="AJ109" s="129">
        <f t="shared" si="493"/>
        <v>31081.245449999999</v>
      </c>
      <c r="AK109" s="129">
        <f t="shared" si="494"/>
        <v>47439</v>
      </c>
      <c r="AL109" s="129">
        <f t="shared" si="495"/>
        <v>39260.122725000001</v>
      </c>
      <c r="AM109" s="123"/>
      <c r="AN109" s="129">
        <v>44662.647094920212</v>
      </c>
      <c r="AO109" s="129">
        <v>39831.903999999995</v>
      </c>
      <c r="AP109" s="129">
        <v>19664.591327167578</v>
      </c>
      <c r="AQ109" s="129">
        <f t="shared" si="496"/>
        <v>19664.591327167578</v>
      </c>
      <c r="AR109" s="129">
        <f t="shared" si="497"/>
        <v>34720</v>
      </c>
      <c r="AS109" s="129">
        <f t="shared" si="498"/>
        <v>27192.295663583791</v>
      </c>
      <c r="AT109" s="123"/>
      <c r="AU109" s="129">
        <v>44662.647094920212</v>
      </c>
      <c r="AV109" s="129">
        <v>45408.370559999988</v>
      </c>
      <c r="AW109" s="129">
        <v>19664.591327167578</v>
      </c>
      <c r="AX109" s="129">
        <f t="shared" si="499"/>
        <v>19664.591327167578</v>
      </c>
      <c r="AY109" s="129">
        <f t="shared" si="500"/>
        <v>36579</v>
      </c>
      <c r="AZ109" s="129">
        <f t="shared" si="501"/>
        <v>28121.795663583791</v>
      </c>
      <c r="BA109" s="123"/>
      <c r="BB109" s="129">
        <v>51089.822613624456</v>
      </c>
      <c r="BC109" s="129">
        <v>86166.975999999995</v>
      </c>
      <c r="BD109" s="129">
        <v>22494.423148257069</v>
      </c>
      <c r="BE109" s="129">
        <f t="shared" si="502"/>
        <v>22494.423148257069</v>
      </c>
      <c r="BF109" s="129">
        <f t="shared" si="503"/>
        <v>53250</v>
      </c>
      <c r="BG109" s="129">
        <f t="shared" si="504"/>
        <v>37872.211574128538</v>
      </c>
      <c r="BH109" s="123"/>
      <c r="BI109" s="129">
        <v>44662.647094920212</v>
      </c>
      <c r="BJ109" s="129">
        <v>42229.78462079999</v>
      </c>
      <c r="BK109" s="129">
        <v>19664.591327167578</v>
      </c>
      <c r="BL109" s="129">
        <f t="shared" si="505"/>
        <v>19664.591327167578</v>
      </c>
      <c r="BM109" s="129">
        <f t="shared" si="506"/>
        <v>35519</v>
      </c>
      <c r="BN109" s="129">
        <f t="shared" si="507"/>
        <v>27591.795663583791</v>
      </c>
      <c r="BO109" s="123"/>
      <c r="BP109" s="129">
        <v>45198.245054812229</v>
      </c>
      <c r="BQ109" s="129">
        <v>41928.32</v>
      </c>
      <c r="BR109" s="129">
        <v>19900.410645591699</v>
      </c>
      <c r="BS109" s="129">
        <f t="shared" si="508"/>
        <v>19900.410645591699</v>
      </c>
      <c r="BT109" s="129">
        <f t="shared" si="509"/>
        <v>35676</v>
      </c>
      <c r="BU109" s="129">
        <f t="shared" si="510"/>
        <v>27788.205322795849</v>
      </c>
      <c r="BW109" s="129">
        <v>45198.245054812229</v>
      </c>
      <c r="BX109" s="129">
        <v>48217.567999999999</v>
      </c>
      <c r="BY109" s="129">
        <v>19900.410645591699</v>
      </c>
      <c r="BZ109" s="129">
        <f t="shared" si="511"/>
        <v>19900.410645591699</v>
      </c>
      <c r="CA109" s="129">
        <f t="shared" si="512"/>
        <v>37772</v>
      </c>
      <c r="CB109" s="129">
        <f t="shared" si="513"/>
        <v>28836.205322795849</v>
      </c>
      <c r="CC109" s="123"/>
      <c r="CD109" s="129">
        <v>70592.399999999994</v>
      </c>
      <c r="CE109" s="129">
        <v>55743.31569945599</v>
      </c>
      <c r="CF109" s="129">
        <v>31081.245449999999</v>
      </c>
      <c r="CG109" s="129">
        <f t="shared" si="514"/>
        <v>31081.245449999999</v>
      </c>
      <c r="CH109" s="129">
        <f t="shared" si="515"/>
        <v>52472</v>
      </c>
      <c r="CI109" s="129">
        <f t="shared" si="516"/>
        <v>41776.622725000001</v>
      </c>
      <c r="CJ109" s="123"/>
      <c r="CK109" s="129">
        <v>70592.399999999994</v>
      </c>
      <c r="CL109" s="129">
        <v>47062.400000000001</v>
      </c>
      <c r="CM109" s="129">
        <v>31081.245449999999</v>
      </c>
      <c r="CN109" s="129">
        <f t="shared" si="517"/>
        <v>31081.245449999999</v>
      </c>
      <c r="CO109" s="129">
        <f t="shared" si="518"/>
        <v>49579</v>
      </c>
      <c r="CP109" s="129">
        <f t="shared" si="519"/>
        <v>40330.122725000001</v>
      </c>
      <c r="CQ109" s="123"/>
      <c r="CR109" s="129">
        <v>70592.399999999994</v>
      </c>
      <c r="CS109" s="129">
        <v>51298.016000000003</v>
      </c>
      <c r="CT109" s="129">
        <v>31081.245449999999</v>
      </c>
      <c r="CU109" s="129">
        <f t="shared" si="520"/>
        <v>31081.245449999999</v>
      </c>
      <c r="CV109" s="129">
        <f t="shared" si="521"/>
        <v>50991</v>
      </c>
      <c r="CW109" s="129">
        <f t="shared" si="522"/>
        <v>41036.122725000001</v>
      </c>
      <c r="CX109" s="123"/>
      <c r="CY109" s="129">
        <v>70592.399999999994</v>
      </c>
      <c r="CZ109" s="129">
        <v>50272.055680000005</v>
      </c>
      <c r="DA109" s="129">
        <v>31081.245449999999</v>
      </c>
      <c r="DB109" s="129">
        <f t="shared" si="523"/>
        <v>31081.245449999999</v>
      </c>
      <c r="DC109" s="129">
        <f t="shared" si="524"/>
        <v>50649</v>
      </c>
      <c r="DD109" s="129">
        <f t="shared" si="525"/>
        <v>40865.122725000001</v>
      </c>
      <c r="DE109" s="123"/>
      <c r="DF109" s="129">
        <v>44662.647094920212</v>
      </c>
      <c r="DG109" s="129">
        <v>49266.614566400007</v>
      </c>
      <c r="DH109" s="129">
        <v>19664.591327167578</v>
      </c>
      <c r="DI109" s="129">
        <f t="shared" si="526"/>
        <v>19664.591327167578</v>
      </c>
      <c r="DJ109" s="129">
        <f t="shared" si="527"/>
        <v>37865</v>
      </c>
      <c r="DK109" s="129">
        <f t="shared" si="528"/>
        <v>28764.795663583791</v>
      </c>
      <c r="DL109" s="123"/>
      <c r="DM109" s="129">
        <v>70592.399999999994</v>
      </c>
      <c r="DN109" s="129">
        <v>57149.272897024006</v>
      </c>
      <c r="DO109" s="129">
        <v>31081.245449999999</v>
      </c>
      <c r="DP109" s="129">
        <f t="shared" si="529"/>
        <v>31081.245449999999</v>
      </c>
      <c r="DQ109" s="129">
        <f t="shared" si="530"/>
        <v>52941</v>
      </c>
      <c r="DR109" s="129">
        <f t="shared" si="531"/>
        <v>42011.122725000001</v>
      </c>
      <c r="DS109" s="123"/>
      <c r="DT109" s="129">
        <v>45198.245054812229</v>
      </c>
      <c r="DU109" s="129">
        <v>73722.562037160969</v>
      </c>
      <c r="DV109" s="129">
        <v>19900.410645591699</v>
      </c>
      <c r="DW109" s="129">
        <f t="shared" si="532"/>
        <v>19900.410645591699</v>
      </c>
      <c r="DX109" s="129">
        <f t="shared" si="533"/>
        <v>46274</v>
      </c>
      <c r="DY109" s="129">
        <f t="shared" si="534"/>
        <v>33087.205322795853</v>
      </c>
      <c r="DZ109" s="123"/>
      <c r="EA109" s="129">
        <v>44662.647094920212</v>
      </c>
      <c r="EB109" s="129">
        <v>49266.614566400007</v>
      </c>
      <c r="EC109" s="129">
        <v>19664.591327167578</v>
      </c>
      <c r="ED109" s="129">
        <f t="shared" si="535"/>
        <v>19664.591327167578</v>
      </c>
      <c r="EE109" s="129">
        <f t="shared" si="536"/>
        <v>37865</v>
      </c>
      <c r="EF109" s="129">
        <f t="shared" si="537"/>
        <v>28764.795663583791</v>
      </c>
      <c r="EG109" s="123"/>
      <c r="EH109" s="129">
        <v>70592.399999999994</v>
      </c>
      <c r="EI109" s="129">
        <v>62075.934353664008</v>
      </c>
      <c r="EJ109" s="129">
        <v>31081.245449999999</v>
      </c>
      <c r="EK109" s="129">
        <f t="shared" si="538"/>
        <v>31081.245449999999</v>
      </c>
      <c r="EL109" s="129">
        <f t="shared" si="539"/>
        <v>54583</v>
      </c>
      <c r="EM109" s="129">
        <f t="shared" si="540"/>
        <v>42832.122725000001</v>
      </c>
      <c r="EN109" s="123"/>
      <c r="EO109" s="129">
        <v>70592.399999999994</v>
      </c>
      <c r="EP109" s="129">
        <v>104908.32905769217</v>
      </c>
      <c r="EQ109" s="129">
        <v>31081.245449999999</v>
      </c>
      <c r="ER109" s="129">
        <f t="shared" si="541"/>
        <v>31081.245449999999</v>
      </c>
      <c r="ES109" s="129">
        <f t="shared" si="542"/>
        <v>68861</v>
      </c>
      <c r="ET109" s="129">
        <f t="shared" si="543"/>
        <v>49971.122725000001</v>
      </c>
      <c r="EU109" s="123"/>
      <c r="EV109" s="129">
        <v>70592.399999999994</v>
      </c>
      <c r="EW109" s="129">
        <v>101761.07918596141</v>
      </c>
      <c r="EX109" s="129">
        <v>31081.245449999999</v>
      </c>
      <c r="EY109" s="129">
        <f t="shared" si="544"/>
        <v>31081.245449999999</v>
      </c>
      <c r="EZ109" s="129">
        <f t="shared" si="545"/>
        <v>67812</v>
      </c>
      <c r="FA109" s="129">
        <f t="shared" si="546"/>
        <v>49446.622725000001</v>
      </c>
    </row>
    <row r="110" spans="1:157" x14ac:dyDescent="0.2">
      <c r="A110" s="21">
        <v>93</v>
      </c>
      <c r="B110" s="20" t="s">
        <v>392</v>
      </c>
      <c r="C110" s="32">
        <v>1</v>
      </c>
      <c r="E110" s="129">
        <v>11175.358586865597</v>
      </c>
      <c r="F110" s="129">
        <v>64894</v>
      </c>
      <c r="G110" s="129">
        <v>4920.4172578086991</v>
      </c>
      <c r="H110" s="129">
        <f t="shared" si="481"/>
        <v>4920.4172578086991</v>
      </c>
      <c r="I110" s="129">
        <f t="shared" si="482"/>
        <v>26997</v>
      </c>
      <c r="J110" s="129">
        <f t="shared" si="483"/>
        <v>15958.708628904349</v>
      </c>
      <c r="L110" s="129">
        <v>11566.496137405893</v>
      </c>
      <c r="M110" s="129">
        <v>64894</v>
      </c>
      <c r="N110" s="163" t="s">
        <v>8</v>
      </c>
      <c r="O110" s="129">
        <f t="shared" si="484"/>
        <v>11566.496137405893</v>
      </c>
      <c r="P110" s="129">
        <f t="shared" si="485"/>
        <v>38230</v>
      </c>
      <c r="Q110" s="129">
        <f t="shared" si="486"/>
        <v>24898.248068702946</v>
      </c>
      <c r="S110" s="129">
        <v>11068.16512605917</v>
      </c>
      <c r="T110" s="129">
        <v>55808.84</v>
      </c>
      <c r="U110" s="129">
        <v>4873.2208702944681</v>
      </c>
      <c r="V110" s="129">
        <f t="shared" si="487"/>
        <v>4873.2208702944681</v>
      </c>
      <c r="W110" s="129">
        <f t="shared" si="488"/>
        <v>23917</v>
      </c>
      <c r="X110" s="129">
        <f t="shared" si="489"/>
        <v>14395.110435147235</v>
      </c>
      <c r="Z110" s="129">
        <v>14588.4</v>
      </c>
      <c r="AA110" s="129">
        <v>123298.59999999999</v>
      </c>
      <c r="AB110" s="129">
        <v>6423.1509500000002</v>
      </c>
      <c r="AC110" s="129">
        <f t="shared" si="490"/>
        <v>6423.1509500000002</v>
      </c>
      <c r="AD110" s="129">
        <f t="shared" si="491"/>
        <v>48103</v>
      </c>
      <c r="AE110" s="129">
        <f t="shared" si="492"/>
        <v>27263.075475000001</v>
      </c>
      <c r="AG110" s="129">
        <v>14588.4</v>
      </c>
      <c r="AH110" s="129">
        <v>61649.299999999996</v>
      </c>
      <c r="AI110" s="129">
        <v>6423.1509500000002</v>
      </c>
      <c r="AJ110" s="129">
        <f t="shared" si="493"/>
        <v>6423.1509500000002</v>
      </c>
      <c r="AK110" s="129">
        <f t="shared" si="494"/>
        <v>27554</v>
      </c>
      <c r="AL110" s="129">
        <f t="shared" si="495"/>
        <v>16988.575475000001</v>
      </c>
      <c r="AM110" s="123"/>
      <c r="AN110" s="129">
        <v>11372.204760346503</v>
      </c>
      <c r="AO110" s="129">
        <v>60416.313999999991</v>
      </c>
      <c r="AP110" s="129">
        <v>5007.0869876075631</v>
      </c>
      <c r="AQ110" s="129">
        <f t="shared" si="496"/>
        <v>5007.0869876075631</v>
      </c>
      <c r="AR110" s="129">
        <f t="shared" si="497"/>
        <v>25599</v>
      </c>
      <c r="AS110" s="129">
        <f t="shared" si="498"/>
        <v>15303.043493803782</v>
      </c>
      <c r="AT110" s="123"/>
      <c r="AU110" s="129">
        <v>11372.204760346503</v>
      </c>
      <c r="AV110" s="129">
        <v>68874.597959999985</v>
      </c>
      <c r="AW110" s="129">
        <v>5007.0869876075631</v>
      </c>
      <c r="AX110" s="129">
        <f t="shared" si="499"/>
        <v>5007.0869876075631</v>
      </c>
      <c r="AY110" s="129">
        <f t="shared" si="500"/>
        <v>28418</v>
      </c>
      <c r="AZ110" s="129">
        <f t="shared" si="501"/>
        <v>16712.54349380378</v>
      </c>
      <c r="BA110" s="123"/>
      <c r="BB110" s="129">
        <v>11964.412146174102</v>
      </c>
      <c r="BC110" s="129">
        <v>130696.516</v>
      </c>
      <c r="BD110" s="129">
        <v>5267.8309645259051</v>
      </c>
      <c r="BE110" s="129">
        <f t="shared" si="502"/>
        <v>5267.8309645259051</v>
      </c>
      <c r="BF110" s="129">
        <f t="shared" si="503"/>
        <v>49310</v>
      </c>
      <c r="BG110" s="129">
        <f t="shared" si="504"/>
        <v>27288.915482262953</v>
      </c>
      <c r="BH110" s="123"/>
      <c r="BI110" s="129">
        <v>11372.204760346503</v>
      </c>
      <c r="BJ110" s="129">
        <v>64053.376102799986</v>
      </c>
      <c r="BK110" s="129">
        <v>5007.0869876075631</v>
      </c>
      <c r="BL110" s="129">
        <f t="shared" si="505"/>
        <v>5007.0869876075631</v>
      </c>
      <c r="BM110" s="129">
        <f t="shared" si="506"/>
        <v>26811</v>
      </c>
      <c r="BN110" s="129">
        <f t="shared" si="507"/>
        <v>15909.043493803782</v>
      </c>
      <c r="BO110" s="123"/>
      <c r="BP110" s="129">
        <v>11440.613678061154</v>
      </c>
      <c r="BQ110" s="129">
        <v>63596.119999999995</v>
      </c>
      <c r="BR110" s="129">
        <v>5037.2068640030093</v>
      </c>
      <c r="BS110" s="129">
        <f t="shared" si="508"/>
        <v>5037.2068640030093</v>
      </c>
      <c r="BT110" s="129">
        <f t="shared" si="509"/>
        <v>26691</v>
      </c>
      <c r="BU110" s="129">
        <f t="shared" si="510"/>
        <v>15864.103432001504</v>
      </c>
      <c r="BW110" s="129">
        <v>11440.613678061154</v>
      </c>
      <c r="BX110" s="129">
        <v>73135.537999999986</v>
      </c>
      <c r="BY110" s="129">
        <v>5037.2068640030093</v>
      </c>
      <c r="BZ110" s="129">
        <f t="shared" si="511"/>
        <v>5037.2068640030093</v>
      </c>
      <c r="CA110" s="129">
        <f t="shared" si="512"/>
        <v>29871</v>
      </c>
      <c r="CB110" s="129">
        <f t="shared" si="513"/>
        <v>17454.103432001506</v>
      </c>
      <c r="CC110" s="123"/>
      <c r="CD110" s="129">
        <v>14588.4</v>
      </c>
      <c r="CE110" s="129">
        <v>84550.456455695981</v>
      </c>
      <c r="CF110" s="129">
        <v>6423.1509500000002</v>
      </c>
      <c r="CG110" s="129">
        <f t="shared" si="514"/>
        <v>6423.1509500000002</v>
      </c>
      <c r="CH110" s="129">
        <f t="shared" si="515"/>
        <v>35187</v>
      </c>
      <c r="CI110" s="129">
        <f t="shared" si="516"/>
        <v>20805.075475000001</v>
      </c>
      <c r="CJ110" s="123"/>
      <c r="CK110" s="129">
        <v>14588.4</v>
      </c>
      <c r="CL110" s="129">
        <v>71383.400000000009</v>
      </c>
      <c r="CM110" s="129">
        <v>6423.1509500000002</v>
      </c>
      <c r="CN110" s="129">
        <f t="shared" si="517"/>
        <v>6423.1509500000002</v>
      </c>
      <c r="CO110" s="129">
        <f t="shared" si="518"/>
        <v>30798</v>
      </c>
      <c r="CP110" s="129">
        <f t="shared" si="519"/>
        <v>18610.575475000001</v>
      </c>
      <c r="CQ110" s="123"/>
      <c r="CR110" s="129">
        <v>14588.4</v>
      </c>
      <c r="CS110" s="129">
        <v>77807.906000000017</v>
      </c>
      <c r="CT110" s="129">
        <v>6423.1509500000002</v>
      </c>
      <c r="CU110" s="129">
        <f t="shared" si="520"/>
        <v>6423.1509500000002</v>
      </c>
      <c r="CV110" s="129">
        <f t="shared" si="521"/>
        <v>32940</v>
      </c>
      <c r="CW110" s="129">
        <f t="shared" si="522"/>
        <v>19681.575475000001</v>
      </c>
      <c r="CX110" s="123"/>
      <c r="CY110" s="129">
        <v>14588.4</v>
      </c>
      <c r="CZ110" s="129">
        <v>76251.74788000001</v>
      </c>
      <c r="DA110" s="129">
        <v>6423.1509500000002</v>
      </c>
      <c r="DB110" s="129">
        <f t="shared" si="523"/>
        <v>6423.1509500000002</v>
      </c>
      <c r="DC110" s="129">
        <f t="shared" si="524"/>
        <v>32421</v>
      </c>
      <c r="DD110" s="129">
        <f t="shared" si="525"/>
        <v>19422.075475000001</v>
      </c>
      <c r="DE110" s="123"/>
      <c r="DF110" s="129">
        <v>11372.204760346503</v>
      </c>
      <c r="DG110" s="129">
        <v>74726.712922400009</v>
      </c>
      <c r="DH110" s="129">
        <v>5007.0869876075631</v>
      </c>
      <c r="DI110" s="129">
        <f t="shared" si="526"/>
        <v>5007.0869876075631</v>
      </c>
      <c r="DJ110" s="129">
        <f t="shared" si="527"/>
        <v>30369</v>
      </c>
      <c r="DK110" s="129">
        <f t="shared" si="528"/>
        <v>17688.04349380378</v>
      </c>
      <c r="DL110" s="123"/>
      <c r="DM110" s="129">
        <v>14588.4</v>
      </c>
      <c r="DN110" s="129">
        <v>86682.986989983998</v>
      </c>
      <c r="DO110" s="129">
        <v>6423.1509500000002</v>
      </c>
      <c r="DP110" s="129">
        <f t="shared" si="529"/>
        <v>6423.1509500000002</v>
      </c>
      <c r="DQ110" s="129">
        <f t="shared" si="530"/>
        <v>35898</v>
      </c>
      <c r="DR110" s="129">
        <f t="shared" si="531"/>
        <v>21160.575475000001</v>
      </c>
      <c r="DS110" s="123"/>
      <c r="DT110" s="129">
        <v>11440.613678061154</v>
      </c>
      <c r="DU110" s="129">
        <v>111821.05321707936</v>
      </c>
      <c r="DV110" s="129">
        <v>5037.2068640030093</v>
      </c>
      <c r="DW110" s="129">
        <f t="shared" si="532"/>
        <v>5037.2068640030093</v>
      </c>
      <c r="DX110" s="129">
        <f t="shared" si="533"/>
        <v>42766</v>
      </c>
      <c r="DY110" s="129">
        <f t="shared" si="534"/>
        <v>23901.603432001506</v>
      </c>
      <c r="DZ110" s="123"/>
      <c r="EA110" s="129">
        <v>11372.204760346503</v>
      </c>
      <c r="EB110" s="129">
        <v>74726.712922400009</v>
      </c>
      <c r="EC110" s="129">
        <v>5007.0869876075631</v>
      </c>
      <c r="ED110" s="129">
        <f t="shared" si="535"/>
        <v>5007.0869876075631</v>
      </c>
      <c r="EE110" s="129">
        <f t="shared" si="536"/>
        <v>30369</v>
      </c>
      <c r="EF110" s="129">
        <f t="shared" si="537"/>
        <v>17688.04349380378</v>
      </c>
      <c r="EG110" s="123"/>
      <c r="EH110" s="129">
        <v>14588.4</v>
      </c>
      <c r="EI110" s="129">
        <v>94155.658282224016</v>
      </c>
      <c r="EJ110" s="129">
        <v>6423.1509500000002</v>
      </c>
      <c r="EK110" s="129">
        <f t="shared" si="538"/>
        <v>6423.1509500000002</v>
      </c>
      <c r="EL110" s="129">
        <f t="shared" si="539"/>
        <v>38389</v>
      </c>
      <c r="EM110" s="129">
        <f t="shared" si="540"/>
        <v>22406.075475000001</v>
      </c>
      <c r="EN110" s="123"/>
      <c r="EO110" s="129">
        <v>14588.4</v>
      </c>
      <c r="EP110" s="129">
        <v>159123.06249695859</v>
      </c>
      <c r="EQ110" s="129">
        <v>6423.1509500000002</v>
      </c>
      <c r="ER110" s="129">
        <f t="shared" si="541"/>
        <v>6423.1509500000002</v>
      </c>
      <c r="ES110" s="129">
        <f t="shared" si="542"/>
        <v>60045</v>
      </c>
      <c r="ET110" s="129">
        <f t="shared" si="543"/>
        <v>33234.075474999998</v>
      </c>
      <c r="EU110" s="123"/>
      <c r="EV110" s="129">
        <v>14588.4</v>
      </c>
      <c r="EW110" s="129">
        <v>154349.37062204984</v>
      </c>
      <c r="EX110" s="129">
        <v>6423.1509500000002</v>
      </c>
      <c r="EY110" s="129">
        <f t="shared" si="544"/>
        <v>6423.1509500000002</v>
      </c>
      <c r="EZ110" s="129">
        <f t="shared" si="545"/>
        <v>58454</v>
      </c>
      <c r="FA110" s="129">
        <f t="shared" si="546"/>
        <v>32438.575475000001</v>
      </c>
    </row>
    <row r="111" spans="1:157" x14ac:dyDescent="0.2">
      <c r="A111" s="21">
        <v>94</v>
      </c>
      <c r="B111" s="20" t="s">
        <v>235</v>
      </c>
      <c r="C111" s="32">
        <v>1</v>
      </c>
      <c r="E111" s="129">
        <v>1501.3436760128002</v>
      </c>
      <c r="F111" s="129">
        <v>4783</v>
      </c>
      <c r="G111" s="129">
        <v>661.02910935113584</v>
      </c>
      <c r="H111" s="129">
        <f t="shared" si="481"/>
        <v>661.02910935113584</v>
      </c>
      <c r="I111" s="129">
        <f t="shared" si="482"/>
        <v>2315</v>
      </c>
      <c r="J111" s="129">
        <f t="shared" si="483"/>
        <v>1488.014554675568</v>
      </c>
      <c r="L111" s="129">
        <v>1553.8907046732481</v>
      </c>
      <c r="M111" s="129">
        <v>4783</v>
      </c>
      <c r="N111" s="163" t="s">
        <v>8</v>
      </c>
      <c r="O111" s="129">
        <f t="shared" si="484"/>
        <v>1553.8907046732481</v>
      </c>
      <c r="P111" s="129">
        <f t="shared" si="485"/>
        <v>3168</v>
      </c>
      <c r="Q111" s="129">
        <f t="shared" si="486"/>
        <v>2360.9453523366242</v>
      </c>
      <c r="S111" s="129">
        <v>1424.3143528259841</v>
      </c>
      <c r="T111" s="129">
        <v>4113.38</v>
      </c>
      <c r="U111" s="129">
        <v>627.11374026300723</v>
      </c>
      <c r="V111" s="129">
        <f t="shared" si="487"/>
        <v>627.11374026300723</v>
      </c>
      <c r="W111" s="129">
        <f t="shared" si="488"/>
        <v>2055</v>
      </c>
      <c r="X111" s="129">
        <f t="shared" si="489"/>
        <v>1341.0568701315037</v>
      </c>
      <c r="Z111" s="129">
        <v>2518.5</v>
      </c>
      <c r="AA111" s="129">
        <v>9087.6999999999989</v>
      </c>
      <c r="AB111" s="129">
        <v>1108.8745624999999</v>
      </c>
      <c r="AC111" s="129">
        <f t="shared" si="490"/>
        <v>1108.8745624999999</v>
      </c>
      <c r="AD111" s="129">
        <f t="shared" si="491"/>
        <v>4238</v>
      </c>
      <c r="AE111" s="129">
        <f t="shared" si="492"/>
        <v>2673.4372812500001</v>
      </c>
      <c r="AG111" s="129">
        <v>2518.5</v>
      </c>
      <c r="AH111" s="129">
        <v>4543.8499999999995</v>
      </c>
      <c r="AI111" s="129">
        <v>1108.8745624999999</v>
      </c>
      <c r="AJ111" s="129">
        <f t="shared" si="493"/>
        <v>1108.8745624999999</v>
      </c>
      <c r="AK111" s="129">
        <f t="shared" si="494"/>
        <v>2724</v>
      </c>
      <c r="AL111" s="129">
        <f t="shared" si="495"/>
        <v>1916.4372812500001</v>
      </c>
      <c r="AM111" s="123"/>
      <c r="AN111" s="129">
        <v>1642.7975240467711</v>
      </c>
      <c r="AO111" s="129">
        <v>4452.972999999999</v>
      </c>
      <c r="AP111" s="129">
        <v>723.31005985842626</v>
      </c>
      <c r="AQ111" s="129">
        <f t="shared" si="496"/>
        <v>723.31005985842626</v>
      </c>
      <c r="AR111" s="129">
        <f t="shared" si="497"/>
        <v>2273</v>
      </c>
      <c r="AS111" s="129">
        <f t="shared" si="498"/>
        <v>1498.155029929213</v>
      </c>
      <c r="AT111" s="123"/>
      <c r="AU111" s="129">
        <v>1642.7975240467711</v>
      </c>
      <c r="AV111" s="129">
        <v>5076.3892199999982</v>
      </c>
      <c r="AW111" s="129">
        <v>723.31005985842626</v>
      </c>
      <c r="AX111" s="129">
        <f t="shared" si="499"/>
        <v>723.31005985842626</v>
      </c>
      <c r="AY111" s="129">
        <f t="shared" si="500"/>
        <v>2481</v>
      </c>
      <c r="AZ111" s="129">
        <f t="shared" si="501"/>
        <v>1602.155029929213</v>
      </c>
      <c r="BA111" s="123"/>
      <c r="BB111" s="129">
        <v>2028.1283989142989</v>
      </c>
      <c r="BC111" s="129">
        <v>9632.9619999999995</v>
      </c>
      <c r="BD111" s="129">
        <v>892.96803297197494</v>
      </c>
      <c r="BE111" s="129">
        <f t="shared" si="502"/>
        <v>892.96803297197494</v>
      </c>
      <c r="BF111" s="129">
        <f t="shared" si="503"/>
        <v>4185</v>
      </c>
      <c r="BG111" s="129">
        <f t="shared" si="504"/>
        <v>2538.9840164859875</v>
      </c>
      <c r="BH111" s="123"/>
      <c r="BI111" s="129">
        <v>1642.7975240467711</v>
      </c>
      <c r="BJ111" s="129">
        <v>4721.0419745999989</v>
      </c>
      <c r="BK111" s="129">
        <v>723.31005985842626</v>
      </c>
      <c r="BL111" s="129">
        <f t="shared" si="505"/>
        <v>723.31005985842626</v>
      </c>
      <c r="BM111" s="129">
        <f t="shared" si="506"/>
        <v>2362</v>
      </c>
      <c r="BN111" s="129">
        <f t="shared" si="507"/>
        <v>1542.655029929213</v>
      </c>
      <c r="BO111" s="123"/>
      <c r="BP111" s="129">
        <v>1691.9562375714486</v>
      </c>
      <c r="BQ111" s="129">
        <v>4687.34</v>
      </c>
      <c r="BR111" s="129">
        <v>744.95423176739575</v>
      </c>
      <c r="BS111" s="129">
        <f t="shared" si="508"/>
        <v>744.95423176739575</v>
      </c>
      <c r="BT111" s="129">
        <f t="shared" si="509"/>
        <v>2375</v>
      </c>
      <c r="BU111" s="129">
        <f t="shared" si="510"/>
        <v>1559.9771158836979</v>
      </c>
      <c r="BW111" s="129">
        <v>1691.9562375714486</v>
      </c>
      <c r="BX111" s="129">
        <v>5390.4409999999998</v>
      </c>
      <c r="BY111" s="129">
        <v>744.95423176739575</v>
      </c>
      <c r="BZ111" s="129">
        <f t="shared" si="511"/>
        <v>744.95423176739575</v>
      </c>
      <c r="CA111" s="129">
        <f t="shared" si="512"/>
        <v>2609</v>
      </c>
      <c r="CB111" s="129">
        <f t="shared" si="513"/>
        <v>1676.9771158836979</v>
      </c>
      <c r="CC111" s="123"/>
      <c r="CD111" s="129">
        <v>2518.5</v>
      </c>
      <c r="CE111" s="129">
        <v>6231.7754064719984</v>
      </c>
      <c r="CF111" s="129">
        <v>1108.8745624999999</v>
      </c>
      <c r="CG111" s="129">
        <f t="shared" si="514"/>
        <v>1108.8745624999999</v>
      </c>
      <c r="CH111" s="129">
        <f t="shared" si="515"/>
        <v>3286</v>
      </c>
      <c r="CI111" s="129">
        <f t="shared" si="516"/>
        <v>2197.4372812500001</v>
      </c>
      <c r="CJ111" s="123"/>
      <c r="CK111" s="129">
        <v>2518.5</v>
      </c>
      <c r="CL111" s="129">
        <v>5261.3</v>
      </c>
      <c r="CM111" s="129">
        <v>1108.8745624999999</v>
      </c>
      <c r="CN111" s="129">
        <f t="shared" si="517"/>
        <v>1108.8745624999999</v>
      </c>
      <c r="CO111" s="129">
        <f t="shared" si="518"/>
        <v>2963</v>
      </c>
      <c r="CP111" s="129">
        <f t="shared" si="519"/>
        <v>2035.9372812500001</v>
      </c>
      <c r="CQ111" s="123"/>
      <c r="CR111" s="129">
        <v>2518.5</v>
      </c>
      <c r="CS111" s="129">
        <v>5734.8170000000009</v>
      </c>
      <c r="CT111" s="129">
        <v>1108.8745624999999</v>
      </c>
      <c r="CU111" s="129">
        <f t="shared" si="520"/>
        <v>1108.8745624999999</v>
      </c>
      <c r="CV111" s="129">
        <f t="shared" si="521"/>
        <v>3121</v>
      </c>
      <c r="CW111" s="129">
        <f t="shared" si="522"/>
        <v>2114.9372812500001</v>
      </c>
      <c r="CX111" s="123"/>
      <c r="CY111" s="129">
        <v>2518.5</v>
      </c>
      <c r="CZ111" s="129">
        <v>5620.1206600000005</v>
      </c>
      <c r="DA111" s="129">
        <v>1108.8745624999999</v>
      </c>
      <c r="DB111" s="129">
        <f t="shared" si="523"/>
        <v>1108.8745624999999</v>
      </c>
      <c r="DC111" s="129">
        <f t="shared" si="524"/>
        <v>3082</v>
      </c>
      <c r="DD111" s="129">
        <f t="shared" si="525"/>
        <v>2095.4372812500001</v>
      </c>
      <c r="DE111" s="123"/>
      <c r="DF111" s="129">
        <v>1642.7975240467711</v>
      </c>
      <c r="DG111" s="129">
        <v>5507.7182468000001</v>
      </c>
      <c r="DH111" s="129">
        <v>723.31005985842626</v>
      </c>
      <c r="DI111" s="129">
        <f t="shared" si="526"/>
        <v>723.31005985842626</v>
      </c>
      <c r="DJ111" s="129">
        <f t="shared" si="527"/>
        <v>2625</v>
      </c>
      <c r="DK111" s="129">
        <f t="shared" si="528"/>
        <v>1674.155029929213</v>
      </c>
      <c r="DL111" s="123"/>
      <c r="DM111" s="129">
        <v>2518.5</v>
      </c>
      <c r="DN111" s="129">
        <v>6388.9531662879999</v>
      </c>
      <c r="DO111" s="129">
        <v>1108.8745624999999</v>
      </c>
      <c r="DP111" s="129">
        <f t="shared" si="529"/>
        <v>1108.8745624999999</v>
      </c>
      <c r="DQ111" s="129">
        <f t="shared" si="530"/>
        <v>3339</v>
      </c>
      <c r="DR111" s="129">
        <f t="shared" si="531"/>
        <v>2223.9372812500001</v>
      </c>
      <c r="DS111" s="123"/>
      <c r="DT111" s="129">
        <v>1691.9562375714486</v>
      </c>
      <c r="DU111" s="129">
        <v>8241.7495845115209</v>
      </c>
      <c r="DV111" s="129">
        <v>744.95423176739575</v>
      </c>
      <c r="DW111" s="129">
        <f t="shared" si="532"/>
        <v>744.95423176739575</v>
      </c>
      <c r="DX111" s="129">
        <f t="shared" si="533"/>
        <v>3560</v>
      </c>
      <c r="DY111" s="129">
        <f t="shared" si="534"/>
        <v>2152.4771158836979</v>
      </c>
      <c r="DZ111" s="123"/>
      <c r="EA111" s="129">
        <v>1642.7975240467711</v>
      </c>
      <c r="EB111" s="129">
        <v>5507.7182468000001</v>
      </c>
      <c r="EC111" s="129">
        <v>723.31005985842626</v>
      </c>
      <c r="ED111" s="129">
        <f t="shared" si="535"/>
        <v>723.31005985842626</v>
      </c>
      <c r="EE111" s="129">
        <f t="shared" si="536"/>
        <v>2625</v>
      </c>
      <c r="EF111" s="129">
        <f t="shared" si="537"/>
        <v>1674.155029929213</v>
      </c>
      <c r="EG111" s="123"/>
      <c r="EH111" s="129">
        <v>2518.5</v>
      </c>
      <c r="EI111" s="129">
        <v>6939.7249909680004</v>
      </c>
      <c r="EJ111" s="129">
        <v>1108.8745624999999</v>
      </c>
      <c r="EK111" s="129">
        <f t="shared" si="538"/>
        <v>1108.8745624999999</v>
      </c>
      <c r="EL111" s="129">
        <f t="shared" si="539"/>
        <v>3522</v>
      </c>
      <c r="EM111" s="129">
        <f t="shared" si="540"/>
        <v>2315.4372812500001</v>
      </c>
      <c r="EN111" s="123"/>
      <c r="EO111" s="129">
        <v>2518.5</v>
      </c>
      <c r="EP111" s="129">
        <v>11728.135234735921</v>
      </c>
      <c r="EQ111" s="129">
        <v>1108.8745624999999</v>
      </c>
      <c r="ER111" s="129">
        <f t="shared" si="541"/>
        <v>1108.8745624999999</v>
      </c>
      <c r="ES111" s="129">
        <f t="shared" si="542"/>
        <v>5119</v>
      </c>
      <c r="ET111" s="129">
        <f t="shared" si="543"/>
        <v>3113.9372812500001</v>
      </c>
      <c r="EU111" s="123"/>
      <c r="EV111" s="129">
        <v>2518.5</v>
      </c>
      <c r="EW111" s="129">
        <v>11376.291177693844</v>
      </c>
      <c r="EX111" s="129">
        <v>1108.8745624999999</v>
      </c>
      <c r="EY111" s="129">
        <f t="shared" si="544"/>
        <v>1108.8745624999999</v>
      </c>
      <c r="EZ111" s="129">
        <f t="shared" si="545"/>
        <v>5001</v>
      </c>
      <c r="FA111" s="129">
        <f t="shared" si="546"/>
        <v>3054.9372812500001</v>
      </c>
    </row>
    <row r="112" spans="1:157" x14ac:dyDescent="0.2">
      <c r="A112" s="21">
        <v>95</v>
      </c>
      <c r="B112" s="20" t="s">
        <v>483</v>
      </c>
      <c r="C112" s="32">
        <v>1</v>
      </c>
      <c r="E112" s="129">
        <v>14613.369328977602</v>
      </c>
      <c r="F112" s="129">
        <v>95783</v>
      </c>
      <c r="G112" s="129">
        <v>6434.1447374710961</v>
      </c>
      <c r="H112" s="129">
        <f t="shared" si="481"/>
        <v>6434.1447374710961</v>
      </c>
      <c r="I112" s="129">
        <f t="shared" si="482"/>
        <v>38944</v>
      </c>
      <c r="J112" s="129">
        <f t="shared" si="483"/>
        <v>22689.072368735549</v>
      </c>
      <c r="L112" s="129">
        <v>15124.837255491819</v>
      </c>
      <c r="M112" s="129">
        <v>95783</v>
      </c>
      <c r="N112" s="163" t="s">
        <v>8</v>
      </c>
      <c r="O112" s="129">
        <f t="shared" si="484"/>
        <v>15124.837255491819</v>
      </c>
      <c r="P112" s="129">
        <f t="shared" si="485"/>
        <v>55454</v>
      </c>
      <c r="Q112" s="129">
        <f t="shared" si="486"/>
        <v>35289.418627745908</v>
      </c>
      <c r="S112" s="129">
        <v>14151.70464642653</v>
      </c>
      <c r="T112" s="129">
        <v>82373.38</v>
      </c>
      <c r="U112" s="129">
        <v>6230.8776249495477</v>
      </c>
      <c r="V112" s="129">
        <f t="shared" si="487"/>
        <v>6230.8776249495477</v>
      </c>
      <c r="W112" s="129">
        <f t="shared" si="488"/>
        <v>34252</v>
      </c>
      <c r="X112" s="129">
        <f t="shared" si="489"/>
        <v>20241.438812474775</v>
      </c>
      <c r="Z112" s="129">
        <v>27859.5</v>
      </c>
      <c r="AA112" s="129">
        <v>181987.69999999998</v>
      </c>
      <c r="AB112" s="129">
        <v>12266.3056875</v>
      </c>
      <c r="AC112" s="129">
        <f t="shared" si="490"/>
        <v>12266.3056875</v>
      </c>
      <c r="AD112" s="129">
        <f t="shared" si="491"/>
        <v>74038</v>
      </c>
      <c r="AE112" s="129">
        <f t="shared" si="492"/>
        <v>43152.152843750002</v>
      </c>
      <c r="AG112" s="129">
        <v>27859.5</v>
      </c>
      <c r="AH112" s="129">
        <v>90993.849999999991</v>
      </c>
      <c r="AI112" s="129">
        <v>12266.3056875</v>
      </c>
      <c r="AJ112" s="129">
        <f t="shared" si="493"/>
        <v>12266.3056875</v>
      </c>
      <c r="AK112" s="129">
        <f t="shared" si="494"/>
        <v>43707</v>
      </c>
      <c r="AL112" s="129">
        <f t="shared" si="495"/>
        <v>27986.652843750002</v>
      </c>
      <c r="AM112" s="123"/>
      <c r="AN112" s="129">
        <v>15461.153564207751</v>
      </c>
      <c r="AO112" s="129">
        <v>89173.972999999984</v>
      </c>
      <c r="AP112" s="129">
        <v>6807.4170713743042</v>
      </c>
      <c r="AQ112" s="129">
        <f t="shared" si="496"/>
        <v>6807.4170713743042</v>
      </c>
      <c r="AR112" s="129">
        <f t="shared" si="497"/>
        <v>37148</v>
      </c>
      <c r="AS112" s="129">
        <f t="shared" si="498"/>
        <v>21977.708535687154</v>
      </c>
      <c r="AT112" s="123"/>
      <c r="AU112" s="129">
        <v>15461.153564207751</v>
      </c>
      <c r="AV112" s="129">
        <v>101658.32921999997</v>
      </c>
      <c r="AW112" s="129">
        <v>6807.4170713743042</v>
      </c>
      <c r="AX112" s="129">
        <f t="shared" si="499"/>
        <v>6807.4170713743042</v>
      </c>
      <c r="AY112" s="129">
        <f t="shared" si="500"/>
        <v>41309</v>
      </c>
      <c r="AZ112" s="129">
        <f t="shared" si="501"/>
        <v>24058.208535687154</v>
      </c>
      <c r="BA112" s="123"/>
      <c r="BB112" s="129">
        <v>18996.665642217053</v>
      </c>
      <c r="BC112" s="129">
        <v>192906.962</v>
      </c>
      <c r="BD112" s="129">
        <v>8364.0735767211499</v>
      </c>
      <c r="BE112" s="129">
        <f t="shared" si="502"/>
        <v>8364.0735767211499</v>
      </c>
      <c r="BF112" s="129">
        <f t="shared" si="503"/>
        <v>73423</v>
      </c>
      <c r="BG112" s="129">
        <f t="shared" si="504"/>
        <v>40893.536788360572</v>
      </c>
      <c r="BH112" s="123"/>
      <c r="BI112" s="129">
        <v>15461.153564207751</v>
      </c>
      <c r="BJ112" s="129">
        <v>94542.246174599975</v>
      </c>
      <c r="BK112" s="129">
        <v>6807.4170713743042</v>
      </c>
      <c r="BL112" s="129">
        <f t="shared" si="505"/>
        <v>6807.4170713743042</v>
      </c>
      <c r="BM112" s="129">
        <f t="shared" si="506"/>
        <v>38937</v>
      </c>
      <c r="BN112" s="129">
        <f t="shared" si="507"/>
        <v>22872.208535687154</v>
      </c>
      <c r="BO112" s="123"/>
      <c r="BP112" s="129">
        <v>15755.779570708526</v>
      </c>
      <c r="BQ112" s="129">
        <v>93867.34</v>
      </c>
      <c r="BR112" s="129">
        <v>6937.1384468198748</v>
      </c>
      <c r="BS112" s="129">
        <f t="shared" si="508"/>
        <v>6937.1384468198748</v>
      </c>
      <c r="BT112" s="129">
        <f t="shared" si="509"/>
        <v>38853</v>
      </c>
      <c r="BU112" s="129">
        <f t="shared" si="510"/>
        <v>22895.069223409937</v>
      </c>
      <c r="BW112" s="129">
        <v>15755.779570708526</v>
      </c>
      <c r="BX112" s="129">
        <v>107947.44099999999</v>
      </c>
      <c r="BY112" s="129">
        <v>6937.1384468198748</v>
      </c>
      <c r="BZ112" s="129">
        <f t="shared" si="511"/>
        <v>6937.1384468198748</v>
      </c>
      <c r="CA112" s="129">
        <f t="shared" si="512"/>
        <v>43547</v>
      </c>
      <c r="CB112" s="129">
        <f t="shared" si="513"/>
        <v>25242.069223409937</v>
      </c>
      <c r="CC112" s="123"/>
      <c r="CD112" s="129">
        <v>27859.5</v>
      </c>
      <c r="CE112" s="129">
        <v>124795.76495047197</v>
      </c>
      <c r="CF112" s="129">
        <v>12266.3056875</v>
      </c>
      <c r="CG112" s="129">
        <f t="shared" si="514"/>
        <v>12266.3056875</v>
      </c>
      <c r="CH112" s="129">
        <f t="shared" si="515"/>
        <v>54974</v>
      </c>
      <c r="CI112" s="129">
        <f t="shared" si="516"/>
        <v>33620.152843750002</v>
      </c>
      <c r="CJ112" s="123"/>
      <c r="CK112" s="129">
        <v>27859.5</v>
      </c>
      <c r="CL112" s="129">
        <v>105361.3</v>
      </c>
      <c r="CM112" s="129">
        <v>12266.3056875</v>
      </c>
      <c r="CN112" s="129">
        <f t="shared" si="517"/>
        <v>12266.3056875</v>
      </c>
      <c r="CO112" s="129">
        <f t="shared" si="518"/>
        <v>48496</v>
      </c>
      <c r="CP112" s="129">
        <f t="shared" si="519"/>
        <v>30381.152843750002</v>
      </c>
      <c r="CQ112" s="123"/>
      <c r="CR112" s="129">
        <v>27859.5</v>
      </c>
      <c r="CS112" s="129">
        <v>114843.81700000001</v>
      </c>
      <c r="CT112" s="129">
        <v>12266.3056875</v>
      </c>
      <c r="CU112" s="129">
        <f t="shared" si="520"/>
        <v>12266.3056875</v>
      </c>
      <c r="CV112" s="129">
        <f t="shared" si="521"/>
        <v>51657</v>
      </c>
      <c r="CW112" s="129">
        <f t="shared" si="522"/>
        <v>31961.652843750002</v>
      </c>
      <c r="CX112" s="123"/>
      <c r="CY112" s="129">
        <v>27859.5</v>
      </c>
      <c r="CZ112" s="129">
        <v>112546.94066000001</v>
      </c>
      <c r="DA112" s="129">
        <v>12266.3056875</v>
      </c>
      <c r="DB112" s="129">
        <f t="shared" si="523"/>
        <v>12266.3056875</v>
      </c>
      <c r="DC112" s="129">
        <f t="shared" si="524"/>
        <v>50891</v>
      </c>
      <c r="DD112" s="129">
        <f t="shared" si="525"/>
        <v>31578.652843750002</v>
      </c>
      <c r="DE112" s="123"/>
      <c r="DF112" s="129">
        <v>15461.153564207751</v>
      </c>
      <c r="DG112" s="129">
        <v>110296.00184680001</v>
      </c>
      <c r="DH112" s="129">
        <v>6807.4170713743042</v>
      </c>
      <c r="DI112" s="129">
        <f t="shared" si="526"/>
        <v>6807.4170713743042</v>
      </c>
      <c r="DJ112" s="129">
        <f t="shared" si="527"/>
        <v>44188</v>
      </c>
      <c r="DK112" s="129">
        <f t="shared" si="528"/>
        <v>25497.708535687154</v>
      </c>
      <c r="DL112" s="123"/>
      <c r="DM112" s="129">
        <v>27859.5</v>
      </c>
      <c r="DN112" s="129">
        <v>127943.362142288</v>
      </c>
      <c r="DO112" s="129">
        <v>12266.3056875</v>
      </c>
      <c r="DP112" s="129">
        <f t="shared" si="529"/>
        <v>12266.3056875</v>
      </c>
      <c r="DQ112" s="129">
        <f t="shared" si="530"/>
        <v>56023</v>
      </c>
      <c r="DR112" s="129">
        <f t="shared" si="531"/>
        <v>34144.652843750002</v>
      </c>
      <c r="DS112" s="123"/>
      <c r="DT112" s="129">
        <v>15755.779570708526</v>
      </c>
      <c r="DU112" s="129">
        <v>165046.93716355151</v>
      </c>
      <c r="DV112" s="129">
        <v>6937.1384468198748</v>
      </c>
      <c r="DW112" s="129">
        <f t="shared" si="532"/>
        <v>6937.1384468198748</v>
      </c>
      <c r="DX112" s="129">
        <f t="shared" si="533"/>
        <v>62580</v>
      </c>
      <c r="DY112" s="129">
        <f t="shared" si="534"/>
        <v>34758.569223409941</v>
      </c>
      <c r="DZ112" s="123"/>
      <c r="EA112" s="129">
        <v>15461.153564207751</v>
      </c>
      <c r="EB112" s="129">
        <v>110296.00184680001</v>
      </c>
      <c r="EC112" s="129">
        <v>6807.4170713743042</v>
      </c>
      <c r="ED112" s="129">
        <f t="shared" si="535"/>
        <v>6807.4170713743042</v>
      </c>
      <c r="EE112" s="129">
        <f t="shared" si="536"/>
        <v>44188</v>
      </c>
      <c r="EF112" s="129">
        <f t="shared" si="537"/>
        <v>25497.708535687154</v>
      </c>
      <c r="EG112" s="123"/>
      <c r="EH112" s="129">
        <v>27859.5</v>
      </c>
      <c r="EI112" s="129">
        <v>138972.962326968</v>
      </c>
      <c r="EJ112" s="129">
        <v>12266.3056875</v>
      </c>
      <c r="EK112" s="129">
        <f t="shared" si="538"/>
        <v>12266.3056875</v>
      </c>
      <c r="EL112" s="129">
        <f t="shared" si="539"/>
        <v>59700</v>
      </c>
      <c r="EM112" s="129">
        <f t="shared" si="540"/>
        <v>35983.152843750002</v>
      </c>
      <c r="EN112" s="123"/>
      <c r="EO112" s="129">
        <v>27859.5</v>
      </c>
      <c r="EP112" s="129">
        <v>234864.30633257591</v>
      </c>
      <c r="EQ112" s="129">
        <v>12266.3056875</v>
      </c>
      <c r="ER112" s="129">
        <f t="shared" si="541"/>
        <v>12266.3056875</v>
      </c>
      <c r="ES112" s="129">
        <f t="shared" si="542"/>
        <v>91663</v>
      </c>
      <c r="ET112" s="129">
        <f t="shared" si="543"/>
        <v>51964.652843750002</v>
      </c>
      <c r="EU112" s="123"/>
      <c r="EV112" s="129">
        <v>27859.5</v>
      </c>
      <c r="EW112" s="129">
        <v>227818.37714259862</v>
      </c>
      <c r="EX112" s="129">
        <v>12266.3056875</v>
      </c>
      <c r="EY112" s="129">
        <f t="shared" si="544"/>
        <v>12266.3056875</v>
      </c>
      <c r="EZ112" s="129">
        <f t="shared" si="545"/>
        <v>89315</v>
      </c>
      <c r="FA112" s="129">
        <f t="shared" si="546"/>
        <v>50790.652843750002</v>
      </c>
    </row>
    <row r="113" spans="1:157" x14ac:dyDescent="0.2">
      <c r="A113" s="21">
        <v>96</v>
      </c>
      <c r="B113" s="20" t="s">
        <v>484</v>
      </c>
      <c r="C113" s="32">
        <v>1</v>
      </c>
      <c r="E113" s="129">
        <v>96634.430869902397</v>
      </c>
      <c r="F113" s="129">
        <v>147893</v>
      </c>
      <c r="G113" s="129">
        <v>42547.33462509411</v>
      </c>
      <c r="H113" s="129">
        <f t="shared" si="481"/>
        <v>42547.33462509411</v>
      </c>
      <c r="I113" s="129">
        <f t="shared" si="482"/>
        <v>95692</v>
      </c>
      <c r="J113" s="129">
        <f t="shared" si="483"/>
        <v>69119.667312547055</v>
      </c>
      <c r="L113" s="129">
        <v>100016.63595034898</v>
      </c>
      <c r="M113" s="129">
        <v>147893</v>
      </c>
      <c r="N113" s="163" t="s">
        <v>8</v>
      </c>
      <c r="O113" s="129">
        <f t="shared" si="484"/>
        <v>100016.63595034898</v>
      </c>
      <c r="P113" s="129">
        <f t="shared" si="485"/>
        <v>123955</v>
      </c>
      <c r="Q113" s="129">
        <f t="shared" si="486"/>
        <v>111985.81797517449</v>
      </c>
      <c r="S113" s="129">
        <v>94335.310075403875</v>
      </c>
      <c r="T113" s="129">
        <v>127187.98</v>
      </c>
      <c r="U113" s="129">
        <v>41535.050898616362</v>
      </c>
      <c r="V113" s="129">
        <f t="shared" si="487"/>
        <v>41535.050898616362</v>
      </c>
      <c r="W113" s="129">
        <f t="shared" si="488"/>
        <v>87686</v>
      </c>
      <c r="X113" s="129">
        <f t="shared" si="489"/>
        <v>64610.525449308181</v>
      </c>
      <c r="Z113" s="129">
        <v>157493.4</v>
      </c>
      <c r="AA113" s="129">
        <v>280996.7</v>
      </c>
      <c r="AB113" s="129">
        <v>69343.031575000001</v>
      </c>
      <c r="AC113" s="129">
        <f t="shared" si="490"/>
        <v>69343.031575000001</v>
      </c>
      <c r="AD113" s="129">
        <f t="shared" si="491"/>
        <v>169278</v>
      </c>
      <c r="AE113" s="129">
        <f t="shared" si="492"/>
        <v>119310.5157875</v>
      </c>
      <c r="AG113" s="129">
        <v>157493.4</v>
      </c>
      <c r="AH113" s="129">
        <v>140498.35</v>
      </c>
      <c r="AI113" s="129">
        <v>69343.031575000001</v>
      </c>
      <c r="AJ113" s="129">
        <f t="shared" si="493"/>
        <v>69343.031575000001</v>
      </c>
      <c r="AK113" s="129">
        <f t="shared" si="494"/>
        <v>122445</v>
      </c>
      <c r="AL113" s="129">
        <f t="shared" si="495"/>
        <v>95894.0157875</v>
      </c>
      <c r="AM113" s="123"/>
      <c r="AN113" s="129">
        <v>100112.10237484232</v>
      </c>
      <c r="AO113" s="129">
        <v>137688.383</v>
      </c>
      <c r="AP113" s="129">
        <v>44078.524408123281</v>
      </c>
      <c r="AQ113" s="129">
        <f t="shared" si="496"/>
        <v>44078.524408123281</v>
      </c>
      <c r="AR113" s="129">
        <f t="shared" si="497"/>
        <v>93960</v>
      </c>
      <c r="AS113" s="129">
        <f t="shared" si="498"/>
        <v>69019.262204061641</v>
      </c>
      <c r="AT113" s="123"/>
      <c r="AU113" s="129">
        <v>100112.10237484232</v>
      </c>
      <c r="AV113" s="129">
        <v>156964.75662</v>
      </c>
      <c r="AW113" s="129">
        <v>44078.524408123281</v>
      </c>
      <c r="AX113" s="129">
        <f t="shared" si="499"/>
        <v>44078.524408123281</v>
      </c>
      <c r="AY113" s="129">
        <f t="shared" si="500"/>
        <v>100385</v>
      </c>
      <c r="AZ113" s="129">
        <f t="shared" si="501"/>
        <v>72231.762204061641</v>
      </c>
      <c r="BA113" s="123"/>
      <c r="BB113" s="129">
        <v>105981.13073025312</v>
      </c>
      <c r="BC113" s="129">
        <v>297856.50200000004</v>
      </c>
      <c r="BD113" s="129">
        <v>46662.608684441031</v>
      </c>
      <c r="BE113" s="129">
        <f t="shared" si="502"/>
        <v>46662.608684441031</v>
      </c>
      <c r="BF113" s="129">
        <f t="shared" si="503"/>
        <v>150167</v>
      </c>
      <c r="BG113" s="129">
        <f t="shared" si="504"/>
        <v>98414.804342220508</v>
      </c>
      <c r="BH113" s="123"/>
      <c r="BI113" s="129">
        <v>100112.10237484232</v>
      </c>
      <c r="BJ113" s="129">
        <v>145977.22365660002</v>
      </c>
      <c r="BK113" s="129">
        <v>44078.524408123281</v>
      </c>
      <c r="BL113" s="129">
        <f t="shared" si="505"/>
        <v>44078.524408123281</v>
      </c>
      <c r="BM113" s="129">
        <f t="shared" si="506"/>
        <v>96723</v>
      </c>
      <c r="BN113" s="129">
        <f t="shared" si="507"/>
        <v>70400.762204061641</v>
      </c>
      <c r="BO113" s="123"/>
      <c r="BP113" s="129">
        <v>100601.18807112655</v>
      </c>
      <c r="BQ113" s="129">
        <v>144935.13999999998</v>
      </c>
      <c r="BR113" s="129">
        <v>44293.8647644831</v>
      </c>
      <c r="BS113" s="129">
        <f t="shared" si="508"/>
        <v>44293.8647644831</v>
      </c>
      <c r="BT113" s="129">
        <f t="shared" si="509"/>
        <v>96610</v>
      </c>
      <c r="BU113" s="129">
        <f t="shared" si="510"/>
        <v>70451.932382241546</v>
      </c>
      <c r="BW113" s="129">
        <v>100601.18807112655</v>
      </c>
      <c r="BX113" s="129">
        <v>166675.41099999996</v>
      </c>
      <c r="BY113" s="129">
        <v>44293.8647644831</v>
      </c>
      <c r="BZ113" s="129">
        <f t="shared" si="511"/>
        <v>44293.8647644831</v>
      </c>
      <c r="CA113" s="129">
        <f t="shared" si="512"/>
        <v>103857</v>
      </c>
      <c r="CB113" s="129">
        <f t="shared" si="513"/>
        <v>74075.432382241546</v>
      </c>
      <c r="CC113" s="123"/>
      <c r="CD113" s="129">
        <v>157493.4</v>
      </c>
      <c r="CE113" s="129">
        <v>192689.93522671203</v>
      </c>
      <c r="CF113" s="129">
        <v>69343.031575000001</v>
      </c>
      <c r="CG113" s="129">
        <f t="shared" si="514"/>
        <v>69343.031575000001</v>
      </c>
      <c r="CH113" s="129">
        <f t="shared" si="515"/>
        <v>139842</v>
      </c>
      <c r="CI113" s="129">
        <f t="shared" si="516"/>
        <v>104592.5157875</v>
      </c>
      <c r="CJ113" s="123"/>
      <c r="CK113" s="129">
        <v>157493.4</v>
      </c>
      <c r="CL113" s="129">
        <v>162682.30000000002</v>
      </c>
      <c r="CM113" s="129">
        <v>69343.031575000001</v>
      </c>
      <c r="CN113" s="129">
        <f t="shared" si="517"/>
        <v>69343.031575000001</v>
      </c>
      <c r="CO113" s="129">
        <f t="shared" si="518"/>
        <v>129840</v>
      </c>
      <c r="CP113" s="129">
        <f t="shared" si="519"/>
        <v>99591.5157875</v>
      </c>
      <c r="CQ113" s="123"/>
      <c r="CR113" s="129">
        <v>157493.4</v>
      </c>
      <c r="CS113" s="129">
        <v>177323.70700000002</v>
      </c>
      <c r="CT113" s="129">
        <v>69343.031575000001</v>
      </c>
      <c r="CU113" s="129">
        <f t="shared" si="520"/>
        <v>69343.031575000001</v>
      </c>
      <c r="CV113" s="129">
        <f t="shared" si="521"/>
        <v>134720</v>
      </c>
      <c r="CW113" s="129">
        <f t="shared" si="522"/>
        <v>102031.5157875</v>
      </c>
      <c r="CX113" s="123"/>
      <c r="CY113" s="129">
        <v>157493.4</v>
      </c>
      <c r="CZ113" s="129">
        <v>173777.23286000002</v>
      </c>
      <c r="DA113" s="129">
        <v>69343.031575000001</v>
      </c>
      <c r="DB113" s="129">
        <f t="shared" si="523"/>
        <v>69343.031575000001</v>
      </c>
      <c r="DC113" s="129">
        <f t="shared" si="524"/>
        <v>133538</v>
      </c>
      <c r="DD113" s="129">
        <f t="shared" si="525"/>
        <v>101440.5157875</v>
      </c>
      <c r="DE113" s="123"/>
      <c r="DF113" s="129">
        <v>100112.10237484232</v>
      </c>
      <c r="DG113" s="129">
        <v>170301.68820280003</v>
      </c>
      <c r="DH113" s="129">
        <v>44078.524408123281</v>
      </c>
      <c r="DI113" s="129">
        <f t="shared" si="526"/>
        <v>44078.524408123281</v>
      </c>
      <c r="DJ113" s="129">
        <f t="shared" si="527"/>
        <v>104831</v>
      </c>
      <c r="DK113" s="129">
        <f t="shared" si="528"/>
        <v>74454.762204061641</v>
      </c>
      <c r="DL113" s="123"/>
      <c r="DM113" s="129">
        <v>157493.4</v>
      </c>
      <c r="DN113" s="129">
        <v>197549.95831524802</v>
      </c>
      <c r="DO113" s="129">
        <v>69343.031575000001</v>
      </c>
      <c r="DP113" s="129">
        <f t="shared" si="529"/>
        <v>69343.031575000001</v>
      </c>
      <c r="DQ113" s="129">
        <f t="shared" si="530"/>
        <v>141462</v>
      </c>
      <c r="DR113" s="129">
        <f t="shared" si="531"/>
        <v>105402.5157875</v>
      </c>
      <c r="DS113" s="123"/>
      <c r="DT113" s="129">
        <v>100601.18807112655</v>
      </c>
      <c r="DU113" s="129">
        <v>254839.44622666994</v>
      </c>
      <c r="DV113" s="129">
        <v>44293.8647644831</v>
      </c>
      <c r="DW113" s="129">
        <f t="shared" si="532"/>
        <v>44293.8647644831</v>
      </c>
      <c r="DX113" s="129">
        <f t="shared" si="533"/>
        <v>133245</v>
      </c>
      <c r="DY113" s="129">
        <f t="shared" si="534"/>
        <v>88769.432382241546</v>
      </c>
      <c r="DZ113" s="123"/>
      <c r="EA113" s="129">
        <v>100112.10237484232</v>
      </c>
      <c r="EB113" s="129">
        <v>170301.68820280003</v>
      </c>
      <c r="EC113" s="129">
        <v>44078.524408123281</v>
      </c>
      <c r="ED113" s="129">
        <f t="shared" si="535"/>
        <v>44078.524408123281</v>
      </c>
      <c r="EE113" s="129">
        <f t="shared" si="536"/>
        <v>104831</v>
      </c>
      <c r="EF113" s="129">
        <f t="shared" si="537"/>
        <v>74454.762204061641</v>
      </c>
      <c r="EG113" s="123"/>
      <c r="EH113" s="129">
        <v>157493.4</v>
      </c>
      <c r="EI113" s="129">
        <v>214580.12713552805</v>
      </c>
      <c r="EJ113" s="129">
        <v>69343.031575000001</v>
      </c>
      <c r="EK113" s="129">
        <f t="shared" si="538"/>
        <v>69343.031575000001</v>
      </c>
      <c r="EL113" s="129">
        <f t="shared" si="539"/>
        <v>147139</v>
      </c>
      <c r="EM113" s="129">
        <f t="shared" si="540"/>
        <v>108241.0157875</v>
      </c>
      <c r="EN113" s="123"/>
      <c r="EO113" s="129">
        <v>157493.4</v>
      </c>
      <c r="EP113" s="129">
        <v>362640.41485904239</v>
      </c>
      <c r="EQ113" s="129">
        <v>69343.031575000001</v>
      </c>
      <c r="ER113" s="129">
        <f t="shared" si="541"/>
        <v>69343.031575000001</v>
      </c>
      <c r="ES113" s="129">
        <f t="shared" si="542"/>
        <v>196492</v>
      </c>
      <c r="ET113" s="129">
        <f t="shared" si="543"/>
        <v>132917.51578750001</v>
      </c>
      <c r="EU113" s="123"/>
      <c r="EV113" s="129">
        <v>157493.4</v>
      </c>
      <c r="EW113" s="129">
        <v>351761.20241327112</v>
      </c>
      <c r="EX113" s="129">
        <v>69343.031575000001</v>
      </c>
      <c r="EY113" s="129">
        <f t="shared" si="544"/>
        <v>69343.031575000001</v>
      </c>
      <c r="EZ113" s="129">
        <f t="shared" si="545"/>
        <v>192866</v>
      </c>
      <c r="FA113" s="129">
        <f t="shared" si="546"/>
        <v>131104.51578750001</v>
      </c>
    </row>
    <row r="114" spans="1:157" ht="13.5" thickBot="1" x14ac:dyDescent="0.25">
      <c r="A114" s="21">
        <v>97</v>
      </c>
      <c r="B114" s="24" t="s">
        <v>236</v>
      </c>
      <c r="C114" s="32">
        <v>1</v>
      </c>
      <c r="E114" s="164" t="s">
        <v>8</v>
      </c>
      <c r="F114" s="164" t="s">
        <v>8</v>
      </c>
      <c r="G114" s="164" t="s">
        <v>8</v>
      </c>
      <c r="H114" s="164" t="s">
        <v>8</v>
      </c>
      <c r="I114" s="164" t="s">
        <v>8</v>
      </c>
      <c r="J114" s="164" t="s">
        <v>8</v>
      </c>
      <c r="L114" s="163" t="s">
        <v>8</v>
      </c>
      <c r="M114" s="163" t="s">
        <v>8</v>
      </c>
      <c r="N114" s="163" t="s">
        <v>8</v>
      </c>
      <c r="O114" s="163" t="s">
        <v>8</v>
      </c>
      <c r="P114" s="163" t="s">
        <v>8</v>
      </c>
      <c r="Q114" s="163" t="s">
        <v>8</v>
      </c>
      <c r="S114" s="129">
        <v>131122.78979538186</v>
      </c>
      <c r="T114" s="129">
        <v>385676</v>
      </c>
      <c r="U114" s="129">
        <v>115464.54331398333</v>
      </c>
      <c r="V114" s="129">
        <f t="shared" si="487"/>
        <v>115464.54331398333</v>
      </c>
      <c r="W114" s="129">
        <f t="shared" si="488"/>
        <v>210754</v>
      </c>
      <c r="X114" s="129">
        <f t="shared" si="489"/>
        <v>163109.27165699168</v>
      </c>
      <c r="Z114" s="129">
        <v>301463.7</v>
      </c>
      <c r="AA114" s="129">
        <v>686734</v>
      </c>
      <c r="AB114" s="129">
        <v>132731.95491249999</v>
      </c>
      <c r="AC114" s="129">
        <f t="shared" si="490"/>
        <v>132731.95491249999</v>
      </c>
      <c r="AD114" s="129">
        <f t="shared" si="491"/>
        <v>373643</v>
      </c>
      <c r="AE114" s="129">
        <f t="shared" si="492"/>
        <v>253187.47745625</v>
      </c>
      <c r="AG114" s="129">
        <v>223300.2</v>
      </c>
      <c r="AH114" s="129">
        <v>578909</v>
      </c>
      <c r="AI114" s="129">
        <v>98317.217225</v>
      </c>
      <c r="AJ114" s="129">
        <f t="shared" si="493"/>
        <v>98317.217225</v>
      </c>
      <c r="AK114" s="129">
        <f t="shared" si="494"/>
        <v>300175</v>
      </c>
      <c r="AL114" s="129">
        <f t="shared" si="495"/>
        <v>199246.10861250001</v>
      </c>
      <c r="AM114" s="123"/>
      <c r="AN114" s="129">
        <v>127329.99363808734</v>
      </c>
      <c r="AO114" s="129">
        <v>567330.81999999995</v>
      </c>
      <c r="AP114" s="129"/>
      <c r="AQ114" s="129">
        <f t="shared" si="496"/>
        <v>127329.99363808734</v>
      </c>
      <c r="AR114" s="129">
        <f t="shared" si="497"/>
        <v>347330</v>
      </c>
      <c r="AS114" s="129">
        <f t="shared" si="498"/>
        <v>237329.99681904368</v>
      </c>
      <c r="AT114" s="123"/>
      <c r="AU114" s="129">
        <v>130076.64363808735</v>
      </c>
      <c r="AV114" s="129">
        <v>646757.13479999988</v>
      </c>
      <c r="AW114" s="129">
        <v>57271.662221819541</v>
      </c>
      <c r="AX114" s="129">
        <f t="shared" si="499"/>
        <v>57271.662221819541</v>
      </c>
      <c r="AY114" s="129">
        <f t="shared" si="500"/>
        <v>278035</v>
      </c>
      <c r="AZ114" s="129">
        <f t="shared" si="501"/>
        <v>167653.33111090976</v>
      </c>
      <c r="BA114" s="123"/>
      <c r="BB114" s="129">
        <v>249532.21644161761</v>
      </c>
      <c r="BC114" s="129">
        <v>727938.04</v>
      </c>
      <c r="BD114" s="129">
        <v>109866.95546410722</v>
      </c>
      <c r="BE114" s="129">
        <f t="shared" si="502"/>
        <v>109866.95546410722</v>
      </c>
      <c r="BF114" s="129">
        <f t="shared" si="503"/>
        <v>362446</v>
      </c>
      <c r="BG114" s="129">
        <f t="shared" si="504"/>
        <v>236156.47773205361</v>
      </c>
      <c r="BH114" s="123"/>
      <c r="BI114" s="129">
        <v>128346.25413808733</v>
      </c>
      <c r="BJ114" s="129">
        <v>601484.13536399987</v>
      </c>
      <c r="BK114" s="129"/>
      <c r="BL114" s="129">
        <f t="shared" si="505"/>
        <v>128346.25413808733</v>
      </c>
      <c r="BM114" s="129">
        <f t="shared" si="506"/>
        <v>364915</v>
      </c>
      <c r="BN114" s="129">
        <f t="shared" si="507"/>
        <v>246630.62706904366</v>
      </c>
      <c r="BO114" s="123"/>
      <c r="BP114" s="164" t="s">
        <v>8</v>
      </c>
      <c r="BQ114" s="164" t="s">
        <v>8</v>
      </c>
      <c r="BR114" s="163" t="s">
        <v>8</v>
      </c>
      <c r="BS114" s="164" t="s">
        <v>8</v>
      </c>
      <c r="BT114" s="164" t="s">
        <v>8</v>
      </c>
      <c r="BU114" s="164" t="s">
        <v>8</v>
      </c>
      <c r="BW114" s="129">
        <v>133267.9995026961</v>
      </c>
      <c r="BX114" s="129">
        <v>585673</v>
      </c>
      <c r="BY114" s="129">
        <v>58676.78961437456</v>
      </c>
      <c r="BZ114" s="129">
        <f t="shared" si="511"/>
        <v>58676.78961437456</v>
      </c>
      <c r="CA114" s="129">
        <f t="shared" si="512"/>
        <v>259206</v>
      </c>
      <c r="CB114" s="129">
        <f t="shared" si="513"/>
        <v>158941.39480718729</v>
      </c>
      <c r="CC114" s="123"/>
      <c r="CD114" s="129">
        <v>239171.42249999999</v>
      </c>
      <c r="CE114" s="129">
        <v>793959.05868047988</v>
      </c>
      <c r="CF114" s="129">
        <v>105305.1842315625</v>
      </c>
      <c r="CG114" s="129">
        <f t="shared" si="514"/>
        <v>105305.1842315625</v>
      </c>
      <c r="CH114" s="129">
        <f t="shared" si="515"/>
        <v>379479</v>
      </c>
      <c r="CI114" s="129">
        <f t="shared" si="516"/>
        <v>242392.09211578124</v>
      </c>
      <c r="CJ114" s="123"/>
      <c r="CK114" s="164" t="s">
        <v>8</v>
      </c>
      <c r="CL114" s="164" t="s">
        <v>8</v>
      </c>
      <c r="CM114" s="163" t="s">
        <v>8</v>
      </c>
      <c r="CN114" s="164" t="s">
        <v>8</v>
      </c>
      <c r="CO114" s="164" t="s">
        <v>8</v>
      </c>
      <c r="CP114" s="164" t="s">
        <v>8</v>
      </c>
      <c r="CQ114" s="123"/>
      <c r="CR114" s="164" t="s">
        <v>8</v>
      </c>
      <c r="CS114" s="164" t="s">
        <v>8</v>
      </c>
      <c r="CT114" s="163" t="s">
        <v>8</v>
      </c>
      <c r="CU114" s="164" t="s">
        <v>8</v>
      </c>
      <c r="CV114" s="164" t="s">
        <v>8</v>
      </c>
      <c r="CW114" s="164" t="s">
        <v>8</v>
      </c>
      <c r="CX114" s="123"/>
      <c r="CY114" s="129">
        <v>241866.9</v>
      </c>
      <c r="CZ114" s="129">
        <v>585673</v>
      </c>
      <c r="DA114" s="129">
        <v>106491.9805125</v>
      </c>
      <c r="DB114" s="129">
        <f t="shared" si="523"/>
        <v>106491.9805125</v>
      </c>
      <c r="DC114" s="129">
        <f t="shared" si="524"/>
        <v>311344</v>
      </c>
      <c r="DD114" s="129">
        <f t="shared" si="525"/>
        <v>208917.99025624999</v>
      </c>
      <c r="DE114" s="123"/>
      <c r="DF114" s="129">
        <v>124592.67363808735</v>
      </c>
      <c r="DG114" s="129">
        <v>573959.54</v>
      </c>
      <c r="DH114" s="129">
        <v>54857.115930569547</v>
      </c>
      <c r="DI114" s="129">
        <f t="shared" si="526"/>
        <v>54857.115930569547</v>
      </c>
      <c r="DJ114" s="129">
        <f t="shared" si="527"/>
        <v>251136</v>
      </c>
      <c r="DK114" s="129">
        <f t="shared" si="528"/>
        <v>152996.55796528477</v>
      </c>
      <c r="DL114" s="123"/>
      <c r="DM114" s="129">
        <v>222293.52000000002</v>
      </c>
      <c r="DN114" s="129">
        <v>665793.06640000001</v>
      </c>
      <c r="DO114" s="129">
        <v>97873.984410000005</v>
      </c>
      <c r="DP114" s="129">
        <f t="shared" si="529"/>
        <v>97873.984410000005</v>
      </c>
      <c r="DQ114" s="129">
        <f t="shared" si="530"/>
        <v>328654</v>
      </c>
      <c r="DR114" s="129">
        <f t="shared" si="531"/>
        <v>213263.99220500002</v>
      </c>
      <c r="DS114" s="123"/>
      <c r="DT114" s="129">
        <v>144576.96750269609</v>
      </c>
      <c r="DU114" s="129">
        <v>858873.05565600004</v>
      </c>
      <c r="DV114" s="129">
        <v>63656.033983374567</v>
      </c>
      <c r="DW114" s="129">
        <f t="shared" si="532"/>
        <v>63656.033983374567</v>
      </c>
      <c r="DX114" s="129">
        <f t="shared" si="533"/>
        <v>355702</v>
      </c>
      <c r="DY114" s="129">
        <f t="shared" si="534"/>
        <v>209679.0169916873</v>
      </c>
      <c r="DZ114" s="123"/>
      <c r="EA114" s="129">
        <v>114153.53763808735</v>
      </c>
      <c r="EB114" s="129">
        <v>573959.54</v>
      </c>
      <c r="EC114" s="129">
        <v>50260.851342569542</v>
      </c>
      <c r="ED114" s="129">
        <f t="shared" si="535"/>
        <v>50260.851342569542</v>
      </c>
      <c r="EE114" s="129">
        <f t="shared" si="536"/>
        <v>246125</v>
      </c>
      <c r="EF114" s="129">
        <f t="shared" si="537"/>
        <v>148192.92567128479</v>
      </c>
      <c r="EG114" s="123"/>
      <c r="EH114" s="129">
        <v>254781.576</v>
      </c>
      <c r="EI114" s="129">
        <v>723189.02040000004</v>
      </c>
      <c r="EJ114" s="129">
        <v>112178.20473300001</v>
      </c>
      <c r="EK114" s="129">
        <f t="shared" si="538"/>
        <v>112178.20473300001</v>
      </c>
      <c r="EL114" s="129">
        <f t="shared" si="539"/>
        <v>363383</v>
      </c>
      <c r="EM114" s="129">
        <f t="shared" si="540"/>
        <v>237780.60236650001</v>
      </c>
      <c r="EN114" s="123"/>
      <c r="EO114" s="129">
        <v>286689.94020000001</v>
      </c>
      <c r="EP114" s="129">
        <v>1222189.444476</v>
      </c>
      <c r="EQ114" s="129">
        <v>126227.19158722501</v>
      </c>
      <c r="ER114" s="129">
        <f t="shared" si="541"/>
        <v>126227.19158722501</v>
      </c>
      <c r="ES114" s="129">
        <f t="shared" si="542"/>
        <v>545036</v>
      </c>
      <c r="ET114" s="129">
        <f t="shared" si="543"/>
        <v>335631.59579361253</v>
      </c>
      <c r="EU114" s="123"/>
      <c r="EV114" s="129">
        <v>275274.74498399999</v>
      </c>
      <c r="EW114" s="129">
        <v>1185523.76114172</v>
      </c>
      <c r="EX114" s="129">
        <v>121201.17626024701</v>
      </c>
      <c r="EY114" s="129">
        <f t="shared" si="544"/>
        <v>121201.17626024701</v>
      </c>
      <c r="EZ114" s="129">
        <f t="shared" si="545"/>
        <v>527333</v>
      </c>
      <c r="FA114" s="129">
        <f t="shared" si="546"/>
        <v>324267.08813012351</v>
      </c>
    </row>
    <row r="115" spans="1:157" ht="13.5" thickBot="1" x14ac:dyDescent="0.25">
      <c r="A115" s="139"/>
      <c r="B115" s="140" t="s">
        <v>149</v>
      </c>
      <c r="C115" s="131"/>
      <c r="D115" s="132"/>
      <c r="E115" s="132"/>
      <c r="F115" s="132"/>
      <c r="G115" s="132"/>
      <c r="H115" s="132"/>
      <c r="I115" s="132"/>
      <c r="J115" s="132"/>
      <c r="L115" s="132"/>
      <c r="M115" s="132"/>
      <c r="N115" s="132"/>
      <c r="O115" s="132"/>
      <c r="P115" s="132"/>
      <c r="Q115" s="132"/>
      <c r="S115" s="132"/>
      <c r="T115" s="132"/>
      <c r="U115" s="132"/>
      <c r="V115" s="132"/>
      <c r="W115" s="132"/>
      <c r="X115" s="132"/>
      <c r="Z115" s="132"/>
      <c r="AA115" s="132"/>
      <c r="AB115" s="132"/>
      <c r="AC115" s="132"/>
      <c r="AD115" s="132"/>
      <c r="AE115" s="132"/>
      <c r="AG115" s="132"/>
      <c r="AH115" s="132"/>
      <c r="AI115" s="132"/>
      <c r="AJ115" s="132"/>
      <c r="AK115" s="132"/>
      <c r="AL115" s="132"/>
      <c r="AM115" s="132"/>
      <c r="AN115" s="132"/>
      <c r="AO115" s="132"/>
      <c r="AP115" s="132"/>
      <c r="AQ115" s="132"/>
      <c r="AR115" s="132"/>
      <c r="AS115" s="132"/>
      <c r="AT115" s="132"/>
      <c r="AU115" s="132"/>
      <c r="AV115" s="132"/>
      <c r="AW115" s="132"/>
      <c r="AX115" s="132"/>
      <c r="AY115" s="132"/>
      <c r="AZ115" s="132"/>
      <c r="BA115" s="132"/>
      <c r="BB115" s="132"/>
      <c r="BC115" s="132"/>
      <c r="BD115" s="132"/>
      <c r="BE115" s="132"/>
      <c r="BF115" s="132"/>
      <c r="BG115" s="132"/>
      <c r="BH115" s="132"/>
      <c r="BI115" s="132"/>
      <c r="BJ115" s="132"/>
      <c r="BK115" s="132"/>
      <c r="BL115" s="132"/>
      <c r="BM115" s="132"/>
      <c r="BN115" s="132"/>
      <c r="BO115" s="132"/>
      <c r="BP115" s="132"/>
      <c r="BQ115" s="132"/>
      <c r="BR115" s="132"/>
      <c r="BS115" s="132"/>
      <c r="BT115" s="132"/>
      <c r="BU115" s="132"/>
      <c r="BW115" s="132"/>
      <c r="BX115" s="132"/>
      <c r="BY115" s="132"/>
      <c r="BZ115" s="132"/>
      <c r="CA115" s="132"/>
      <c r="CB115" s="132"/>
      <c r="CC115" s="132"/>
      <c r="CD115" s="132"/>
      <c r="CE115" s="132"/>
      <c r="CF115" s="132"/>
      <c r="CG115" s="132"/>
      <c r="CH115" s="132"/>
      <c r="CI115" s="132"/>
      <c r="CJ115" s="132"/>
      <c r="CK115" s="132"/>
      <c r="CL115" s="132"/>
      <c r="CM115" s="132"/>
      <c r="CN115" s="132"/>
      <c r="CO115" s="132"/>
      <c r="CP115" s="132"/>
      <c r="CQ115" s="132"/>
      <c r="CR115" s="132"/>
      <c r="CS115" s="132"/>
      <c r="CT115" s="132"/>
      <c r="CU115" s="132"/>
      <c r="CV115" s="132"/>
      <c r="CW115" s="132"/>
      <c r="CX115" s="132"/>
      <c r="CY115" s="132"/>
      <c r="CZ115" s="132"/>
      <c r="DA115" s="132"/>
      <c r="DB115" s="132"/>
      <c r="DC115" s="132"/>
      <c r="DD115" s="132"/>
      <c r="DE115" s="132"/>
      <c r="DF115" s="132"/>
      <c r="DG115" s="132"/>
      <c r="DH115" s="132"/>
      <c r="DI115" s="132"/>
      <c r="DJ115" s="132"/>
      <c r="DK115" s="132"/>
      <c r="DL115" s="132"/>
      <c r="DM115" s="132"/>
      <c r="DN115" s="132"/>
      <c r="DO115" s="132"/>
      <c r="DP115" s="132"/>
      <c r="DQ115" s="132"/>
      <c r="DR115" s="132"/>
      <c r="DS115" s="132"/>
      <c r="DT115" s="132"/>
      <c r="DU115" s="132"/>
      <c r="DV115" s="132"/>
      <c r="DW115" s="132"/>
      <c r="DX115" s="132"/>
      <c r="DY115" s="132"/>
      <c r="DZ115" s="132"/>
      <c r="EA115" s="132"/>
      <c r="EB115" s="132"/>
      <c r="EC115" s="132"/>
      <c r="ED115" s="132"/>
      <c r="EE115" s="132"/>
      <c r="EF115" s="132"/>
      <c r="EG115" s="132"/>
      <c r="EH115" s="132"/>
      <c r="EI115" s="132"/>
      <c r="EJ115" s="132"/>
      <c r="EK115" s="132"/>
      <c r="EL115" s="132"/>
      <c r="EM115" s="132"/>
      <c r="EN115" s="132"/>
      <c r="EO115" s="132"/>
      <c r="EP115" s="132"/>
      <c r="EQ115" s="132"/>
      <c r="ER115" s="132"/>
      <c r="ES115" s="132"/>
      <c r="ET115" s="132"/>
      <c r="EU115" s="132"/>
      <c r="EV115" s="132"/>
      <c r="EW115" s="132"/>
      <c r="EX115" s="132"/>
      <c r="EY115" s="132"/>
      <c r="EZ115" s="132"/>
      <c r="FA115" s="132"/>
    </row>
    <row r="116" spans="1:157" x14ac:dyDescent="0.2">
      <c r="A116" s="26">
        <v>98</v>
      </c>
      <c r="B116" s="19" t="s">
        <v>280</v>
      </c>
      <c r="C116" s="33">
        <v>1</v>
      </c>
      <c r="E116" s="129">
        <v>38788.619647228807</v>
      </c>
      <c r="F116" s="129">
        <v>68784</v>
      </c>
      <c r="G116" s="129">
        <v>17078.305992177782</v>
      </c>
      <c r="H116" s="129">
        <f t="shared" ref="H116:H138" si="547">+IF(E116="N/A","N/A",MIN(E116:G116))</f>
        <v>17078.305992177782</v>
      </c>
      <c r="I116" s="129">
        <f t="shared" ref="I116:I138" si="548">+IF(E116="N/A","N/A",ROUND(AVERAGE(E116:G116),0))</f>
        <v>41550</v>
      </c>
      <c r="J116" s="129">
        <f t="shared" ref="J116:J138" si="549">+IF(H116="N/A","N/A",AVERAGE(H116:I116))</f>
        <v>29314.152996088891</v>
      </c>
      <c r="L116" s="129">
        <v>40146.221334881819</v>
      </c>
      <c r="M116" s="129">
        <v>68784</v>
      </c>
      <c r="N116" s="163" t="s">
        <v>8</v>
      </c>
      <c r="O116" s="129">
        <f t="shared" ref="O116:O138" si="550">+IF(L116="N/A","N/A",MIN(L116:N116))</f>
        <v>40146.221334881819</v>
      </c>
      <c r="P116" s="129">
        <f t="shared" ref="P116:P138" si="551">+IF(L116="N/A","N/A",ROUND(AVERAGE(L116:N116),0))</f>
        <v>54465</v>
      </c>
      <c r="Q116" s="129">
        <f t="shared" ref="Q116:Q138" si="552">+IF(O116="N/A","N/A",AVERAGE(O116:P116))</f>
        <v>47305.610667440909</v>
      </c>
      <c r="S116" s="129">
        <v>32343.827695470758</v>
      </c>
      <c r="T116" s="129">
        <v>59154.239999999998</v>
      </c>
      <c r="U116" s="129">
        <v>14240.717802418312</v>
      </c>
      <c r="V116" s="129">
        <f t="shared" ref="V116:V138" si="553">+IF(S116="N/A","N/A",MIN(S116:U116))</f>
        <v>14240.717802418312</v>
      </c>
      <c r="W116" s="129">
        <f t="shared" ref="W116:W138" si="554">+IF(S116="N/A","N/A",ROUND(AVERAGE(S116:U116),0))</f>
        <v>35246</v>
      </c>
      <c r="X116" s="129">
        <f t="shared" ref="X116:X138" si="555">+IF(V116="N/A","N/A",AVERAGE(V116:W116))</f>
        <v>24743.358901209154</v>
      </c>
      <c r="Z116" s="129">
        <v>79784.324999999997</v>
      </c>
      <c r="AA116" s="129">
        <v>130689.59999999999</v>
      </c>
      <c r="AB116" s="129">
        <v>35128.373428125</v>
      </c>
      <c r="AC116" s="129">
        <f t="shared" ref="AC116:AC138" si="556">+IF(Z116="N/A","N/A",MIN(Z116:AB116))</f>
        <v>35128.373428125</v>
      </c>
      <c r="AD116" s="129">
        <f t="shared" ref="AD116:AD138" si="557">+IF(Z116="N/A","N/A",ROUND(AVERAGE(Z116:AB116),0))</f>
        <v>81867</v>
      </c>
      <c r="AE116" s="129">
        <f t="shared" ref="AE116:AE138" si="558">+IF(AC116="N/A","N/A",AVERAGE(AC116:AD116))</f>
        <v>58497.686714062496</v>
      </c>
      <c r="AG116" s="129">
        <v>52234.574999999997</v>
      </c>
      <c r="AH116" s="129">
        <v>65344.799999999996</v>
      </c>
      <c r="AI116" s="129">
        <v>22998.448084374999</v>
      </c>
      <c r="AJ116" s="129">
        <f t="shared" ref="AJ116:AJ138" si="559">+IF(AG116="N/A","N/A",MIN(AG116:AI116))</f>
        <v>22998.448084374999</v>
      </c>
      <c r="AK116" s="129">
        <f t="shared" ref="AK116:AK138" si="560">+IF(AG116="N/A","N/A",ROUND(AVERAGE(AG116:AI116),0))</f>
        <v>46859</v>
      </c>
      <c r="AL116" s="129">
        <f t="shared" ref="AL116:AL138" si="561">+IF(AJ116="N/A","N/A",AVERAGE(AJ116:AK116))</f>
        <v>34928.724042187503</v>
      </c>
      <c r="AM116" s="123"/>
      <c r="AN116" s="164" t="s">
        <v>8</v>
      </c>
      <c r="AO116" s="164" t="s">
        <v>8</v>
      </c>
      <c r="AP116" s="164" t="s">
        <v>8</v>
      </c>
      <c r="AQ116" s="164" t="s">
        <v>8</v>
      </c>
      <c r="AR116" s="164" t="s">
        <v>8</v>
      </c>
      <c r="AS116" s="164" t="s">
        <v>8</v>
      </c>
      <c r="AT116" s="123"/>
      <c r="AU116" s="164" t="s">
        <v>8</v>
      </c>
      <c r="AV116" s="164" t="s">
        <v>8</v>
      </c>
      <c r="AW116" s="163" t="s">
        <v>8</v>
      </c>
      <c r="AX116" s="164" t="s">
        <v>8</v>
      </c>
      <c r="AY116" s="164" t="s">
        <v>8</v>
      </c>
      <c r="AZ116" s="164" t="s">
        <v>8</v>
      </c>
      <c r="BA116" s="123"/>
      <c r="BB116" s="129">
        <v>59986.214782446928</v>
      </c>
      <c r="BC116" s="129">
        <v>138530.976</v>
      </c>
      <c r="BD116" s="129">
        <v>26411.430483588196</v>
      </c>
      <c r="BE116" s="129">
        <f t="shared" ref="BE116:BE138" si="562">+IF(BB116="N/A","N/A",MIN(BB116:BD116))</f>
        <v>26411.430483588196</v>
      </c>
      <c r="BF116" s="129">
        <f t="shared" ref="BF116:BF138" si="563">+IF(BB116="N/A","N/A",ROUND(AVERAGE(BB116:BD116),0))</f>
        <v>74976</v>
      </c>
      <c r="BG116" s="129">
        <f t="shared" ref="BG116:BG138" si="564">+IF(BE116="N/A","N/A",AVERAGE(BE116:BF116))</f>
        <v>50693.715241794096</v>
      </c>
      <c r="BH116" s="123"/>
      <c r="BI116" s="164" t="s">
        <v>8</v>
      </c>
      <c r="BJ116" s="164" t="s">
        <v>8</v>
      </c>
      <c r="BK116" s="163" t="s">
        <v>8</v>
      </c>
      <c r="BL116" s="164" t="s">
        <v>8</v>
      </c>
      <c r="BM116" s="164" t="s">
        <v>8</v>
      </c>
      <c r="BN116" s="164" t="s">
        <v>8</v>
      </c>
      <c r="BO116" s="123"/>
      <c r="BP116" s="129">
        <v>46597.208312893883</v>
      </c>
      <c r="BQ116" s="129">
        <v>67408.319999999992</v>
      </c>
      <c r="BR116" s="129">
        <v>20516.362510097901</v>
      </c>
      <c r="BS116" s="129">
        <f t="shared" ref="BS116:BS138" si="565">+IF(BP116="N/A","N/A",MIN(BP116:BR116))</f>
        <v>20516.362510097901</v>
      </c>
      <c r="BT116" s="129">
        <f t="shared" ref="BT116:BT138" si="566">+IF(BP116="N/A","N/A",ROUND(AVERAGE(BP116:BR116),0))</f>
        <v>44841</v>
      </c>
      <c r="BU116" s="129">
        <f t="shared" ref="BU116:BU138" si="567">+IF(BS116="N/A","N/A",AVERAGE(BS116:BT116))</f>
        <v>32678.681255048949</v>
      </c>
      <c r="BW116" s="129">
        <v>49525.798312893879</v>
      </c>
      <c r="BX116" s="129">
        <v>77519.567999999985</v>
      </c>
      <c r="BY116" s="129">
        <v>21805.796282181236</v>
      </c>
      <c r="BZ116" s="129">
        <f t="shared" ref="BZ116:BZ138" si="568">+IF(BW116="N/A","N/A",MIN(BW116:BY116))</f>
        <v>21805.796282181236</v>
      </c>
      <c r="CA116" s="129">
        <f t="shared" ref="CA116:CA138" si="569">+IF(BW116="N/A","N/A",ROUND(AVERAGE(BW116:BY116),0))</f>
        <v>49617</v>
      </c>
      <c r="CB116" s="129">
        <f t="shared" ref="CB116:CB138" si="570">+IF(BZ116="N/A","N/A",AVERAGE(BZ116:CA116))</f>
        <v>35711.39814109062</v>
      </c>
      <c r="CC116" s="123"/>
      <c r="CD116" s="164" t="s">
        <v>8</v>
      </c>
      <c r="CE116" s="164" t="s">
        <v>8</v>
      </c>
      <c r="CF116" s="163" t="s">
        <v>8</v>
      </c>
      <c r="CG116" s="164" t="s">
        <v>8</v>
      </c>
      <c r="CH116" s="164" t="s">
        <v>8</v>
      </c>
      <c r="CI116" s="164" t="s">
        <v>8</v>
      </c>
      <c r="CJ116" s="123"/>
      <c r="CK116" s="129">
        <v>74627.460000000006</v>
      </c>
      <c r="CL116" s="129">
        <v>75662.400000000009</v>
      </c>
      <c r="CM116" s="129">
        <v>32857.848742499998</v>
      </c>
      <c r="CN116" s="129">
        <f t="shared" ref="CN116:CN138" si="571">+IF(CK116="N/A","N/A",MIN(CK116:CM116))</f>
        <v>32857.848742499998</v>
      </c>
      <c r="CO116" s="129">
        <f t="shared" ref="CO116:CO138" si="572">+IF(CK116="N/A","N/A",ROUND(AVERAGE(CK116:CM116),0))</f>
        <v>61049</v>
      </c>
      <c r="CP116" s="129">
        <f t="shared" ref="CP116:CP138" si="573">+IF(CN116="N/A","N/A",AVERAGE(CN116:CO116))</f>
        <v>46953.424371250003</v>
      </c>
      <c r="CQ116" s="123"/>
      <c r="CR116" s="129">
        <v>77721.578999999998</v>
      </c>
      <c r="CS116" s="129">
        <v>82472.016000000018</v>
      </c>
      <c r="CT116" s="129">
        <v>34220.163553874998</v>
      </c>
      <c r="CU116" s="129">
        <f t="shared" ref="CU116:CU138" si="574">+IF(CR116="N/A","N/A",MIN(CR116:CT116))</f>
        <v>34220.163553874998</v>
      </c>
      <c r="CV116" s="129">
        <f t="shared" ref="CV116:CV138" si="575">+IF(CR116="N/A","N/A",ROUND(AVERAGE(CR116:CT116),0))</f>
        <v>64805</v>
      </c>
      <c r="CW116" s="129">
        <f t="shared" ref="CW116:CW138" si="576">+IF(CU116="N/A","N/A",AVERAGE(CU116:CV116))</f>
        <v>49512.581776937499</v>
      </c>
      <c r="CX116" s="123"/>
      <c r="CY116" s="129">
        <v>67505.90400000001</v>
      </c>
      <c r="CZ116" s="129">
        <v>80822.575680000009</v>
      </c>
      <c r="DA116" s="129">
        <v>29722.286982000005</v>
      </c>
      <c r="DB116" s="129">
        <f t="shared" ref="DB116:DB138" si="577">+IF(CY116="N/A","N/A",MIN(CY116:DA116))</f>
        <v>29722.286982000005</v>
      </c>
      <c r="DC116" s="129">
        <f t="shared" ref="DC116:DC138" si="578">+IF(CY116="N/A","N/A",ROUND(AVERAGE(CY116:DA116),0))</f>
        <v>59350</v>
      </c>
      <c r="DD116" s="129">
        <f t="shared" ref="DD116:DD138" si="579">+IF(DB116="N/A","N/A",AVERAGE(DB116:DC116))</f>
        <v>44536.143491000003</v>
      </c>
      <c r="DE116" s="123"/>
      <c r="DF116" s="129">
        <v>42081.181474994431</v>
      </c>
      <c r="DG116" s="129">
        <v>79206.124166400012</v>
      </c>
      <c r="DH116" s="129">
        <v>18527.993526927756</v>
      </c>
      <c r="DI116" s="129">
        <f>+IF(DF116="N/A","N/A",MIN(DF116:DH116))</f>
        <v>18527.993526927756</v>
      </c>
      <c r="DJ116" s="129">
        <f>+IF(DF116="N/A","N/A",ROUND(AVERAGE(DF116:DH116),0))</f>
        <v>46605</v>
      </c>
      <c r="DK116" s="129">
        <f t="shared" ref="DK116:DK118" si="580">+IF(DI116="N/A","N/A",AVERAGE(DI116:DJ116))</f>
        <v>32566.496763463878</v>
      </c>
      <c r="DL116" s="123"/>
      <c r="DM116" s="129">
        <v>57604.723200000022</v>
      </c>
      <c r="DN116" s="129">
        <v>91879.104033024007</v>
      </c>
      <c r="DO116" s="129">
        <v>25362.879585600007</v>
      </c>
      <c r="DP116" s="129">
        <f>+IF(DM116="N/A","N/A",MIN(DM116:DO116))</f>
        <v>25362.879585600007</v>
      </c>
      <c r="DQ116" s="129">
        <f>+IF(DM116="N/A","N/A",ROUND(AVERAGE(DM116:DO116),0))</f>
        <v>58282</v>
      </c>
      <c r="DR116" s="129">
        <f t="shared" ref="DR116:DR118" si="581">+IF(DP116="N/A","N/A",AVERAGE(DP116:DQ116))</f>
        <v>41822.439792800003</v>
      </c>
      <c r="DS116" s="123"/>
      <c r="DT116" s="129">
        <v>46127.615272893883</v>
      </c>
      <c r="DU116" s="129">
        <v>118524.04420260097</v>
      </c>
      <c r="DV116" s="129">
        <v>20309.604607861238</v>
      </c>
      <c r="DW116" s="129">
        <f t="shared" ref="DW116:DW138" si="582">+IF(DT116="N/A","N/A",MIN(DT116:DV116))</f>
        <v>20309.604607861238</v>
      </c>
      <c r="DX116" s="129">
        <f t="shared" ref="DX116:DX138" si="583">+IF(DT116="N/A","N/A",ROUND(AVERAGE(DT116:DV116),0))</f>
        <v>61654</v>
      </c>
      <c r="DY116" s="129">
        <f t="shared" ref="DY116:DY138" si="584">+IF(DW116="N/A","N/A",AVERAGE(DW116:DX116))</f>
        <v>40981.802303930621</v>
      </c>
      <c r="DZ116" s="123"/>
      <c r="EA116" s="164" t="s">
        <v>8</v>
      </c>
      <c r="EB116" s="164" t="s">
        <v>8</v>
      </c>
      <c r="EC116" s="163" t="s">
        <v>8</v>
      </c>
      <c r="ED116" s="164" t="s">
        <v>8</v>
      </c>
      <c r="EE116" s="164" t="s">
        <v>8</v>
      </c>
      <c r="EF116" s="164" t="s">
        <v>8</v>
      </c>
      <c r="EG116" s="123"/>
      <c r="EH116" s="129">
        <v>69486.140160000024</v>
      </c>
      <c r="EI116" s="129">
        <v>273233</v>
      </c>
      <c r="EJ116" s="129">
        <v>30594.168461280009</v>
      </c>
      <c r="EK116" s="129">
        <f>+IF(EH116="N/A","N/A",MIN(EH116:EJ116))</f>
        <v>30594.168461280009</v>
      </c>
      <c r="EL116" s="129">
        <f>+IF(EH116="N/A","N/A",ROUND(AVERAGE(EH116:EJ116),0))</f>
        <v>124438</v>
      </c>
      <c r="EM116" s="129">
        <f t="shared" ref="EM116" si="585">+IF(EK116="N/A","N/A",AVERAGE(EK116:EL116))</f>
        <v>77516.084230640001</v>
      </c>
      <c r="EN116" s="123"/>
      <c r="EO116" s="129">
        <v>78059.869344000021</v>
      </c>
      <c r="EP116" s="129">
        <v>461763.76999999996</v>
      </c>
      <c r="EQ116" s="129">
        <v>34369.109973252009</v>
      </c>
      <c r="ER116" s="129">
        <f t="shared" ref="ER116" si="586">+IF(EO116="N/A","N/A",MIN(EO116:EQ116))</f>
        <v>34369.109973252009</v>
      </c>
      <c r="ES116" s="129">
        <f t="shared" ref="ES116" si="587">+IF(EO116="N/A","N/A",ROUND(AVERAGE(EO116:EQ116),0))</f>
        <v>191398</v>
      </c>
      <c r="ET116" s="129">
        <f t="shared" ref="ET116" si="588">+IF(ER116="N/A","N/A",AVERAGE(ER116:ES116))</f>
        <v>112883.554986626</v>
      </c>
      <c r="EU116" s="123"/>
      <c r="EV116" s="129">
        <v>76135.079796480015</v>
      </c>
      <c r="EW116" s="129">
        <v>447910.85689999996</v>
      </c>
      <c r="EX116" s="129">
        <v>33521.641175391844</v>
      </c>
      <c r="EY116" s="129">
        <f>+IF(EV116="N/A","N/A",MIN(EV116:EX116))</f>
        <v>33521.641175391844</v>
      </c>
      <c r="EZ116" s="129">
        <f>+IF(EV116="N/A","N/A",ROUND(AVERAGE(EV116:EX116),0))</f>
        <v>185856</v>
      </c>
      <c r="FA116" s="129">
        <f t="shared" ref="FA116" si="589">+IF(EY116="N/A","N/A",AVERAGE(EY116:EZ116))</f>
        <v>109688.82058769593</v>
      </c>
    </row>
    <row r="117" spans="1:157" x14ac:dyDescent="0.2">
      <c r="A117" s="22">
        <v>99</v>
      </c>
      <c r="B117" s="20" t="s">
        <v>281</v>
      </c>
      <c r="C117" s="32">
        <v>1</v>
      </c>
      <c r="E117" s="129">
        <v>925454.78357057762</v>
      </c>
      <c r="F117" s="129">
        <v>1478934</v>
      </c>
      <c r="G117" s="129">
        <v>407470.0290829289</v>
      </c>
      <c r="H117" s="129">
        <f t="shared" si="547"/>
        <v>407470.0290829289</v>
      </c>
      <c r="I117" s="129">
        <f t="shared" si="548"/>
        <v>937286</v>
      </c>
      <c r="J117" s="129">
        <f t="shared" si="549"/>
        <v>672378.01454146439</v>
      </c>
      <c r="L117" s="129">
        <v>957845.70099554781</v>
      </c>
      <c r="M117" s="129">
        <v>1478934</v>
      </c>
      <c r="N117" s="163" t="s">
        <v>8</v>
      </c>
      <c r="O117" s="129">
        <f t="shared" si="550"/>
        <v>957845.70099554781</v>
      </c>
      <c r="P117" s="129">
        <f t="shared" si="551"/>
        <v>1218390</v>
      </c>
      <c r="Q117" s="129">
        <f t="shared" si="552"/>
        <v>1088117.8504977738</v>
      </c>
      <c r="S117" s="129">
        <v>782207.26050395647</v>
      </c>
      <c r="T117" s="129">
        <v>1271883.24</v>
      </c>
      <c r="U117" s="129">
        <v>344399.33840605448</v>
      </c>
      <c r="V117" s="129">
        <f t="shared" si="553"/>
        <v>344399.33840605448</v>
      </c>
      <c r="W117" s="129">
        <f t="shared" si="554"/>
        <v>799497</v>
      </c>
      <c r="X117" s="129">
        <f t="shared" si="555"/>
        <v>571948.16920302727</v>
      </c>
      <c r="Z117" s="129">
        <v>1862685.0450000002</v>
      </c>
      <c r="AA117" s="129">
        <v>2809974.6</v>
      </c>
      <c r="AB117" s="129">
        <v>820124.702938125</v>
      </c>
      <c r="AC117" s="129">
        <f t="shared" si="556"/>
        <v>820124.702938125</v>
      </c>
      <c r="AD117" s="129">
        <f t="shared" si="557"/>
        <v>1830928</v>
      </c>
      <c r="AE117" s="129">
        <f t="shared" si="558"/>
        <v>1325526.3514690625</v>
      </c>
      <c r="AG117" s="129">
        <v>1328405.0849999997</v>
      </c>
      <c r="AH117" s="129">
        <v>1404987.3</v>
      </c>
      <c r="AI117" s="129">
        <v>584885.68888312485</v>
      </c>
      <c r="AJ117" s="129">
        <f t="shared" si="559"/>
        <v>584885.68888312485</v>
      </c>
      <c r="AK117" s="129">
        <f t="shared" si="560"/>
        <v>1106093</v>
      </c>
      <c r="AL117" s="129">
        <f t="shared" si="561"/>
        <v>845489.34444156243</v>
      </c>
      <c r="AM117" s="123"/>
      <c r="AN117" s="129">
        <v>1003317.795429517</v>
      </c>
      <c r="AO117" s="129">
        <v>1376887.554</v>
      </c>
      <c r="AP117" s="129">
        <v>441752.46434598777</v>
      </c>
      <c r="AQ117" s="129">
        <f>+IF(AN117="N/A","N/A",MIN(AN117:AP117))</f>
        <v>441752.46434598777</v>
      </c>
      <c r="AR117" s="129">
        <f>+IF(AN117="N/A","N/A",ROUND(AVERAGE(AN117:AP117),0))</f>
        <v>940653</v>
      </c>
      <c r="AS117" s="129">
        <f t="shared" ref="AS117:AS118" si="590">+IF(AQ117="N/A","N/A",AVERAGE(AQ117:AR117))</f>
        <v>691202.73217299394</v>
      </c>
      <c r="AT117" s="123"/>
      <c r="AU117" s="129">
        <v>1053862.6507995171</v>
      </c>
      <c r="AV117" s="129">
        <v>1569651.8115599998</v>
      </c>
      <c r="AW117" s="129">
        <v>464006.94295827072</v>
      </c>
      <c r="AX117" s="129">
        <f>+IF(AU117="N/A","N/A",MIN(AU117:AW117))</f>
        <v>464006.94295827072</v>
      </c>
      <c r="AY117" s="129">
        <f>+IF(AU117="N/A","N/A",ROUND(AVERAGE(AU117:AW117),0))</f>
        <v>1029174</v>
      </c>
      <c r="AZ117" s="129">
        <f t="shared" ref="AZ117:AZ118" si="591">+IF(AX117="N/A","N/A",AVERAGE(AX117:AY117))</f>
        <v>746590.47147913533</v>
      </c>
      <c r="BA117" s="123"/>
      <c r="BB117" s="129">
        <v>1505631.8707913116</v>
      </c>
      <c r="BC117" s="129">
        <v>2978573.0760000004</v>
      </c>
      <c r="BD117" s="129">
        <v>662917.16577715788</v>
      </c>
      <c r="BE117" s="129">
        <f t="shared" si="562"/>
        <v>662917.16577715788</v>
      </c>
      <c r="BF117" s="129">
        <f t="shared" si="563"/>
        <v>1715707</v>
      </c>
      <c r="BG117" s="129">
        <f t="shared" si="564"/>
        <v>1189312.082888579</v>
      </c>
      <c r="BH117" s="123"/>
      <c r="BI117" s="129">
        <v>1047219.3919164171</v>
      </c>
      <c r="BJ117" s="129">
        <v>1459776.1847508</v>
      </c>
      <c r="BK117" s="129">
        <v>461081.97143253247</v>
      </c>
      <c r="BL117" s="129">
        <f>+IF(BI117="N/A","N/A",MIN(BI117:BK117))</f>
        <v>461081.97143253247</v>
      </c>
      <c r="BM117" s="129">
        <f>+IF(BI117="N/A","N/A",ROUND(AVERAGE(BI117:BK117),0))</f>
        <v>989359</v>
      </c>
      <c r="BN117" s="129">
        <f t="shared" ref="BN117:BN118" si="592">+IF(BL117="N/A","N/A",AVERAGE(BL117:BM117))</f>
        <v>725220.48571626621</v>
      </c>
      <c r="BO117" s="123"/>
      <c r="BP117" s="129">
        <v>1108006.2878404688</v>
      </c>
      <c r="BQ117" s="129">
        <v>1449355.32</v>
      </c>
      <c r="BR117" s="129">
        <v>487845.93515042641</v>
      </c>
      <c r="BS117" s="129">
        <f t="shared" si="565"/>
        <v>487845.93515042641</v>
      </c>
      <c r="BT117" s="129">
        <f t="shared" si="566"/>
        <v>1015069</v>
      </c>
      <c r="BU117" s="129">
        <f t="shared" si="567"/>
        <v>751457.46757521317</v>
      </c>
      <c r="BW117" s="129">
        <v>1166237.1818404689</v>
      </c>
      <c r="BX117" s="129">
        <v>1666758.618</v>
      </c>
      <c r="BY117" s="129">
        <v>513484.51252117648</v>
      </c>
      <c r="BZ117" s="129">
        <f t="shared" si="568"/>
        <v>513484.51252117648</v>
      </c>
      <c r="CA117" s="129">
        <f t="shared" si="569"/>
        <v>1115493</v>
      </c>
      <c r="CB117" s="129">
        <f t="shared" si="570"/>
        <v>814488.7562605883</v>
      </c>
      <c r="CC117" s="123"/>
      <c r="CD117" s="129">
        <v>1546137.7157115</v>
      </c>
      <c r="CE117" s="129">
        <v>1926904.5638710561</v>
      </c>
      <c r="CF117" s="129">
        <v>680751.55174680916</v>
      </c>
      <c r="CG117" s="129">
        <f>+IF(CD117="N/A","N/A",MIN(CD117:CF117))</f>
        <v>680751.55174680916</v>
      </c>
      <c r="CH117" s="129">
        <f>+IF(CD117="N/A","N/A",ROUND(AVERAGE(CD117:CF117),0))</f>
        <v>1384598</v>
      </c>
      <c r="CI117" s="129">
        <f t="shared" ref="CI117:CI118" si="593">+IF(CG117="N/A","N/A",AVERAGE(CG117:CH117))</f>
        <v>1032674.7758734046</v>
      </c>
      <c r="CJ117" s="123"/>
      <c r="CK117" s="129">
        <v>1680444.108</v>
      </c>
      <c r="CL117" s="129">
        <v>1626827.4000000001</v>
      </c>
      <c r="CM117" s="129">
        <v>739885.53705150005</v>
      </c>
      <c r="CN117" s="129">
        <f t="shared" si="571"/>
        <v>739885.53705150005</v>
      </c>
      <c r="CO117" s="129">
        <f t="shared" si="572"/>
        <v>1349052</v>
      </c>
      <c r="CP117" s="129">
        <f t="shared" si="573"/>
        <v>1044468.76852575</v>
      </c>
      <c r="CQ117" s="123"/>
      <c r="CR117" s="129">
        <v>1821670.2414000002</v>
      </c>
      <c r="CS117" s="129">
        <v>1773241.8660000004</v>
      </c>
      <c r="CT117" s="129">
        <v>802066.22670307499</v>
      </c>
      <c r="CU117" s="129">
        <f t="shared" si="574"/>
        <v>802066.22670307499</v>
      </c>
      <c r="CV117" s="129">
        <f t="shared" si="575"/>
        <v>1465659</v>
      </c>
      <c r="CW117" s="129">
        <f t="shared" si="576"/>
        <v>1133862.6133515374</v>
      </c>
      <c r="CX117" s="123"/>
      <c r="CY117" s="129">
        <v>1434355.2864000001</v>
      </c>
      <c r="CZ117" s="129">
        <v>1737777.0286800005</v>
      </c>
      <c r="DA117" s="129">
        <v>631534.67964120011</v>
      </c>
      <c r="DB117" s="129">
        <f t="shared" si="577"/>
        <v>631534.67964120011</v>
      </c>
      <c r="DC117" s="129">
        <f t="shared" si="578"/>
        <v>1267889</v>
      </c>
      <c r="DD117" s="129">
        <f t="shared" si="579"/>
        <v>949711.83982060011</v>
      </c>
      <c r="DE117" s="123"/>
      <c r="DF117" s="129">
        <v>1007417.1833895171</v>
      </c>
      <c r="DG117" s="129">
        <v>1703021.4881064005</v>
      </c>
      <c r="DH117" s="129">
        <v>443557.3907032095</v>
      </c>
      <c r="DI117" s="129">
        <f>+IF(DF117="N/A","N/A",MIN(DF117:DH117))</f>
        <v>443557.3907032095</v>
      </c>
      <c r="DJ117" s="129">
        <f>+IF(DF117="N/A","N/A",ROUND(AVERAGE(DF117:DH117),0))</f>
        <v>1051332</v>
      </c>
      <c r="DK117" s="129">
        <f t="shared" si="580"/>
        <v>747444.69535160472</v>
      </c>
      <c r="DL117" s="123"/>
      <c r="DM117" s="129">
        <v>1237484.2291200003</v>
      </c>
      <c r="DN117" s="129">
        <v>1975504.9262034243</v>
      </c>
      <c r="DO117" s="129">
        <v>544853.99371296016</v>
      </c>
      <c r="DP117" s="129">
        <f>+IF(DM117="N/A","N/A",MIN(DM117:DO117))</f>
        <v>544853.99371296016</v>
      </c>
      <c r="DQ117" s="129">
        <f>+IF(DM117="N/A","N/A",ROUND(AVERAGE(DM117:DO117),0))</f>
        <v>1252614</v>
      </c>
      <c r="DR117" s="129">
        <f t="shared" si="581"/>
        <v>898733.99685648014</v>
      </c>
      <c r="DS117" s="123"/>
      <c r="DT117" s="129">
        <v>1098669.090576469</v>
      </c>
      <c r="DU117" s="129">
        <v>2548401.3548024176</v>
      </c>
      <c r="DV117" s="129">
        <v>483734.8450050645</v>
      </c>
      <c r="DW117" s="129">
        <f t="shared" si="582"/>
        <v>483734.8450050645</v>
      </c>
      <c r="DX117" s="129">
        <f t="shared" si="583"/>
        <v>1376935</v>
      </c>
      <c r="DY117" s="129">
        <f t="shared" si="584"/>
        <v>930334.92250253225</v>
      </c>
      <c r="DZ117" s="123"/>
      <c r="EA117" s="129">
        <v>972417.88431751716</v>
      </c>
      <c r="EB117" s="129">
        <v>1703021.4881064005</v>
      </c>
      <c r="EC117" s="129">
        <v>428147.49098263349</v>
      </c>
      <c r="ED117" s="129">
        <f>+IF(EA117="N/A","N/A",MIN(EA117:EC117))</f>
        <v>428147.49098263349</v>
      </c>
      <c r="EE117" s="129">
        <f>+IF(EA117="N/A","N/A",ROUND(AVERAGE(EA117:EC117),0))</f>
        <v>1034529</v>
      </c>
      <c r="EF117" s="129">
        <f t="shared" ref="EF117:EF118" si="594">+IF(ED117="N/A","N/A",AVERAGE(ED117:EE117))</f>
        <v>731338.24549131677</v>
      </c>
      <c r="EG117" s="123"/>
      <c r="EH117" s="129">
        <v>1473729.4978560004</v>
      </c>
      <c r="EI117" s="129">
        <v>2145807.0750140646</v>
      </c>
      <c r="EJ117" s="129">
        <v>648870.8168268482</v>
      </c>
      <c r="EK117" s="129">
        <f>+IF(EH117="N/A","N/A",MIN(EH117:EJ117))</f>
        <v>648870.8168268482</v>
      </c>
      <c r="EL117" s="129">
        <f>+IF(EH117="N/A","N/A",ROUND(AVERAGE(EH117:EJ117),0))</f>
        <v>1422802</v>
      </c>
      <c r="EM117" s="129">
        <f t="shared" ref="EM117:EM118" si="595">+IF(EK117="N/A","N/A",AVERAGE(EK117:EL117))</f>
        <v>1035836.4084134242</v>
      </c>
      <c r="EN117" s="123"/>
      <c r="EO117" s="129">
        <v>1828396.6691904003</v>
      </c>
      <c r="EP117" s="129">
        <v>3626413.9567737691</v>
      </c>
      <c r="EQ117" s="129">
        <v>805027.81680562336</v>
      </c>
      <c r="ER117" s="129">
        <f>+IF(EO117="N/A","N/A",MIN(EO117:EQ117))</f>
        <v>805027.81680562336</v>
      </c>
      <c r="ES117" s="129">
        <f>+IF(EO117="N/A","N/A",ROUND(AVERAGE(EO117:EQ117),0))</f>
        <v>2086613</v>
      </c>
      <c r="ET117" s="129">
        <f t="shared" ref="ET117:ET118" si="596">+IF(ER117="N/A","N/A",AVERAGE(ER117:ES117))</f>
        <v>1445820.4084028117</v>
      </c>
      <c r="EU117" s="123"/>
      <c r="EV117" s="129">
        <v>1770374.8069655048</v>
      </c>
      <c r="EW117" s="129">
        <v>3517621.5380705558</v>
      </c>
      <c r="EX117" s="129">
        <v>779481.27438352036</v>
      </c>
      <c r="EY117" s="129">
        <f>+IF(EV117="N/A","N/A",MIN(EV117:EX117))</f>
        <v>779481.27438352036</v>
      </c>
      <c r="EZ117" s="129">
        <f>+IF(EV117="N/A","N/A",ROUND(AVERAGE(EV117:EX117),0))</f>
        <v>2022493</v>
      </c>
      <c r="FA117" s="129">
        <f t="shared" ref="FA117:FA118" si="597">+IF(EY117="N/A","N/A",AVERAGE(EY117:EZ117))</f>
        <v>1400987.1371917601</v>
      </c>
    </row>
    <row r="118" spans="1:157" x14ac:dyDescent="0.2">
      <c r="A118" s="26">
        <v>100</v>
      </c>
      <c r="B118" s="20" t="s">
        <v>413</v>
      </c>
      <c r="C118" s="32">
        <v>1</v>
      </c>
      <c r="E118" s="129">
        <v>637047.55991405773</v>
      </c>
      <c r="F118" s="129">
        <v>968099</v>
      </c>
      <c r="G118" s="129">
        <v>280486.73190049367</v>
      </c>
      <c r="H118" s="129">
        <f t="shared" si="547"/>
        <v>280486.73190049367</v>
      </c>
      <c r="I118" s="129">
        <f t="shared" si="548"/>
        <v>628544</v>
      </c>
      <c r="J118" s="129">
        <f t="shared" si="549"/>
        <v>454515.36595024681</v>
      </c>
      <c r="L118" s="129">
        <v>659344.22451104969</v>
      </c>
      <c r="M118" s="129">
        <v>968099</v>
      </c>
      <c r="N118" s="163" t="s">
        <v>8</v>
      </c>
      <c r="O118" s="129">
        <f t="shared" si="550"/>
        <v>659344.22451104969</v>
      </c>
      <c r="P118" s="129">
        <f t="shared" si="551"/>
        <v>813722</v>
      </c>
      <c r="Q118" s="129">
        <f t="shared" si="552"/>
        <v>736533.11225552484</v>
      </c>
      <c r="S118" s="129">
        <v>537105.20111866551</v>
      </c>
      <c r="T118" s="129">
        <v>832565.14</v>
      </c>
      <c r="U118" s="129">
        <v>236482.94417587243</v>
      </c>
      <c r="V118" s="129">
        <f t="shared" si="553"/>
        <v>236482.94417587243</v>
      </c>
      <c r="W118" s="129">
        <f t="shared" si="554"/>
        <v>535384</v>
      </c>
      <c r="X118" s="129">
        <f t="shared" si="555"/>
        <v>385933.47208793624</v>
      </c>
      <c r="Z118" s="129">
        <v>1156185.0450000002</v>
      </c>
      <c r="AA118" s="129">
        <v>1839388.0999999999</v>
      </c>
      <c r="AB118" s="129">
        <v>509058.64043812506</v>
      </c>
      <c r="AC118" s="129">
        <f t="shared" si="556"/>
        <v>509058.64043812506</v>
      </c>
      <c r="AD118" s="129">
        <f t="shared" si="557"/>
        <v>1168211</v>
      </c>
      <c r="AE118" s="129">
        <f t="shared" si="558"/>
        <v>838634.8202190625</v>
      </c>
      <c r="AG118" s="129">
        <v>921301.69499999995</v>
      </c>
      <c r="AH118" s="129">
        <v>919694.04999999993</v>
      </c>
      <c r="AI118" s="129">
        <v>405641.45879437501</v>
      </c>
      <c r="AJ118" s="129">
        <f t="shared" si="559"/>
        <v>405641.45879437501</v>
      </c>
      <c r="AK118" s="129">
        <f t="shared" si="560"/>
        <v>748879</v>
      </c>
      <c r="AL118" s="129">
        <f t="shared" si="561"/>
        <v>577260.22939718748</v>
      </c>
      <c r="AM118" s="123"/>
      <c r="AN118" s="129">
        <v>658873.96558306436</v>
      </c>
      <c r="AO118" s="129">
        <v>901300.16899999988</v>
      </c>
      <c r="AP118" s="129">
        <v>290096.71642984339</v>
      </c>
      <c r="AQ118" s="129">
        <f>+IF(AN118="N/A","N/A",MIN(AN118:AP118))</f>
        <v>290096.71642984339</v>
      </c>
      <c r="AR118" s="129">
        <f>+IF(AN118="N/A","N/A",ROUND(AVERAGE(AN118:AP118),0))</f>
        <v>616757</v>
      </c>
      <c r="AS118" s="129">
        <f t="shared" si="590"/>
        <v>453426.85821492167</v>
      </c>
      <c r="AT118" s="123"/>
      <c r="AU118" s="129">
        <v>686919.8209530646</v>
      </c>
      <c r="AV118" s="129">
        <v>1027482.1926599998</v>
      </c>
      <c r="AW118" s="129">
        <v>302445.07283379306</v>
      </c>
      <c r="AX118" s="129">
        <f>+IF(AU118="N/A","N/A",MIN(AU118:AW118))</f>
        <v>302445.07283379306</v>
      </c>
      <c r="AY118" s="129">
        <f>+IF(AU118="N/A","N/A",ROUND(AVERAGE(AU118:AW118),0))</f>
        <v>672282</v>
      </c>
      <c r="AZ118" s="129">
        <f t="shared" si="591"/>
        <v>487363.5364168965</v>
      </c>
      <c r="BA118" s="123"/>
      <c r="BB118" s="129">
        <v>1061607.9813175085</v>
      </c>
      <c r="BC118" s="129">
        <v>1949751.3859999999</v>
      </c>
      <c r="BD118" s="129">
        <v>467417.1474409214</v>
      </c>
      <c r="BE118" s="129">
        <f t="shared" si="562"/>
        <v>467417.1474409214</v>
      </c>
      <c r="BF118" s="129">
        <f t="shared" si="563"/>
        <v>1159592</v>
      </c>
      <c r="BG118" s="129">
        <f t="shared" si="564"/>
        <v>813504.57372046076</v>
      </c>
      <c r="BH118" s="123"/>
      <c r="BI118" s="129">
        <v>681850.93206996447</v>
      </c>
      <c r="BJ118" s="129">
        <v>955558.43917379994</v>
      </c>
      <c r="BK118" s="129">
        <v>300213.28329930478</v>
      </c>
      <c r="BL118" s="129">
        <f>+IF(BI118="N/A","N/A",MIN(BI118:BK118))</f>
        <v>300213.28329930478</v>
      </c>
      <c r="BM118" s="129">
        <f>+IF(BI118="N/A","N/A",ROUND(AVERAGE(BI118:BK118),0))</f>
        <v>645874</v>
      </c>
      <c r="BN118" s="129">
        <f t="shared" si="592"/>
        <v>473043.64164965239</v>
      </c>
      <c r="BO118" s="123"/>
      <c r="BP118" s="129">
        <v>721543.86200777092</v>
      </c>
      <c r="BQ118" s="129">
        <v>948737.02</v>
      </c>
      <c r="BR118" s="129">
        <v>317689.74957650481</v>
      </c>
      <c r="BS118" s="129">
        <f t="shared" si="565"/>
        <v>317689.74957650481</v>
      </c>
      <c r="BT118" s="129">
        <f t="shared" si="566"/>
        <v>662657</v>
      </c>
      <c r="BU118" s="129">
        <f t="shared" si="567"/>
        <v>490173.3747882524</v>
      </c>
      <c r="BW118" s="129">
        <v>765974.75600777101</v>
      </c>
      <c r="BX118" s="129">
        <v>1091047.5729999999</v>
      </c>
      <c r="BY118" s="129">
        <v>337252.3019472548</v>
      </c>
      <c r="BZ118" s="129">
        <f t="shared" si="568"/>
        <v>337252.3019472548</v>
      </c>
      <c r="CA118" s="129">
        <f t="shared" si="569"/>
        <v>731425</v>
      </c>
      <c r="CB118" s="129">
        <f t="shared" si="570"/>
        <v>534338.65097362734</v>
      </c>
      <c r="CC118" s="123"/>
      <c r="CD118" s="129">
        <v>1043788.8885705001</v>
      </c>
      <c r="CE118" s="129">
        <v>1261337.1397094161</v>
      </c>
      <c r="CF118" s="129">
        <v>459571.54939685308</v>
      </c>
      <c r="CG118" s="129">
        <f>+IF(CD118="N/A","N/A",MIN(CD118:CF118))</f>
        <v>459571.54939685308</v>
      </c>
      <c r="CH118" s="129">
        <f>+IF(CD118="N/A","N/A",ROUND(AVERAGE(CD118:CF118),0))</f>
        <v>921566</v>
      </c>
      <c r="CI118" s="129">
        <f t="shared" si="593"/>
        <v>690568.77469842648</v>
      </c>
      <c r="CJ118" s="123"/>
      <c r="CK118" s="129">
        <v>1077948.0360000001</v>
      </c>
      <c r="CL118" s="129">
        <v>1064908.9000000001</v>
      </c>
      <c r="CM118" s="129">
        <v>474611.5373505</v>
      </c>
      <c r="CN118" s="129">
        <f t="shared" si="571"/>
        <v>474611.5373505</v>
      </c>
      <c r="CO118" s="129">
        <f t="shared" si="572"/>
        <v>872489</v>
      </c>
      <c r="CP118" s="129">
        <f t="shared" si="573"/>
        <v>673550.26867525</v>
      </c>
      <c r="CQ118" s="123"/>
      <c r="CR118" s="129">
        <v>1124890.2414000002</v>
      </c>
      <c r="CS118" s="129">
        <v>1160750.7010000004</v>
      </c>
      <c r="CT118" s="129">
        <v>495279.79920307506</v>
      </c>
      <c r="CU118" s="129">
        <f t="shared" si="574"/>
        <v>495279.79920307506</v>
      </c>
      <c r="CV118" s="129">
        <f t="shared" si="575"/>
        <v>926974</v>
      </c>
      <c r="CW118" s="129">
        <f t="shared" si="576"/>
        <v>711126.8996015375</v>
      </c>
      <c r="CX118" s="123"/>
      <c r="CY118" s="129">
        <v>1006075.2864000002</v>
      </c>
      <c r="CZ118" s="129">
        <v>1137535.6869800002</v>
      </c>
      <c r="DA118" s="129">
        <v>442966.56464120006</v>
      </c>
      <c r="DB118" s="129">
        <f t="shared" si="577"/>
        <v>442966.56464120006</v>
      </c>
      <c r="DC118" s="129">
        <f t="shared" si="578"/>
        <v>862193</v>
      </c>
      <c r="DD118" s="129">
        <f t="shared" si="579"/>
        <v>652579.7823206</v>
      </c>
      <c r="DE118" s="123"/>
      <c r="DF118" s="129">
        <v>651481.35354306456</v>
      </c>
      <c r="DG118" s="129">
        <v>1114784.9732404002</v>
      </c>
      <c r="DH118" s="129">
        <v>286841.81095373182</v>
      </c>
      <c r="DI118" s="129">
        <f>+IF(DF118="N/A","N/A",MIN(DF118:DH118))</f>
        <v>286841.81095373182</v>
      </c>
      <c r="DJ118" s="129">
        <f>+IF(DF118="N/A","N/A",ROUND(AVERAGE(DF118:DH118),0))</f>
        <v>684369</v>
      </c>
      <c r="DK118" s="129">
        <f t="shared" si="580"/>
        <v>485605.40547686594</v>
      </c>
      <c r="DL118" s="123"/>
      <c r="DM118" s="129">
        <v>855860.22912000027</v>
      </c>
      <c r="DN118" s="129">
        <v>1293150.5689588641</v>
      </c>
      <c r="DO118" s="129">
        <v>376828.12671296013</v>
      </c>
      <c r="DP118" s="129">
        <f>+IF(DM118="N/A","N/A",MIN(DM118:DO118))</f>
        <v>376828.12671296013</v>
      </c>
      <c r="DQ118" s="129">
        <f>+IF(DM118="N/A","N/A",ROUND(AVERAGE(DM118:DO118),0))</f>
        <v>841946</v>
      </c>
      <c r="DR118" s="129">
        <f t="shared" si="581"/>
        <v>609387.0633564801</v>
      </c>
      <c r="DS118" s="123"/>
      <c r="DT118" s="129">
        <v>714419.46474377112</v>
      </c>
      <c r="DU118" s="129">
        <v>1668164.2339569347</v>
      </c>
      <c r="DV118" s="129">
        <v>314552.93683114287</v>
      </c>
      <c r="DW118" s="129">
        <f t="shared" si="582"/>
        <v>314552.93683114287</v>
      </c>
      <c r="DX118" s="129">
        <f t="shared" si="583"/>
        <v>899046</v>
      </c>
      <c r="DY118" s="129">
        <f t="shared" si="584"/>
        <v>606799.46841557138</v>
      </c>
      <c r="DZ118" s="123"/>
      <c r="EA118" s="129">
        <v>624776.4544710645</v>
      </c>
      <c r="EB118" s="129">
        <v>1114784.9732404002</v>
      </c>
      <c r="EC118" s="129">
        <v>275083.86643315578</v>
      </c>
      <c r="ED118" s="129">
        <f>+IF(EA118="N/A","N/A",MIN(EA118:EC118))</f>
        <v>275083.86643315578</v>
      </c>
      <c r="EE118" s="129">
        <f>+IF(EA118="N/A","N/A",ROUND(AVERAGE(EA118:EC118),0))</f>
        <v>671548</v>
      </c>
      <c r="EF118" s="129">
        <f t="shared" si="594"/>
        <v>473315.93321657786</v>
      </c>
      <c r="EG118" s="123"/>
      <c r="EH118" s="129">
        <v>1025372.7659520002</v>
      </c>
      <c r="EI118" s="129">
        <v>1404629.0662829042</v>
      </c>
      <c r="EJ118" s="129">
        <v>451463.08407561603</v>
      </c>
      <c r="EK118" s="129">
        <f>+IF(EH118="N/A","N/A",MIN(EH118:EJ118))</f>
        <v>451463.08407561603</v>
      </c>
      <c r="EL118" s="129">
        <f>+IF(EH118="N/A","N/A",ROUND(AVERAGE(EH118:EJ118),0))</f>
        <v>960488</v>
      </c>
      <c r="EM118" s="129">
        <f t="shared" si="595"/>
        <v>705975.54203780799</v>
      </c>
      <c r="EN118" s="123"/>
      <c r="EO118" s="129">
        <v>1130022.5891904002</v>
      </c>
      <c r="EP118" s="129">
        <v>2373823.1220181081</v>
      </c>
      <c r="EQ118" s="129">
        <v>497539.52916562324</v>
      </c>
      <c r="ER118" s="129">
        <f>+IF(EO118="N/A","N/A",MIN(EO118:EQ118))</f>
        <v>497539.52916562324</v>
      </c>
      <c r="ES118" s="129">
        <f>+IF(EO118="N/A","N/A",ROUND(AVERAGE(EO118:EQ118),0))</f>
        <v>1333795</v>
      </c>
      <c r="ET118" s="129">
        <f t="shared" si="596"/>
        <v>915667.26458281162</v>
      </c>
      <c r="EU118" s="123"/>
      <c r="EV118" s="129">
        <v>1100820.7820551682</v>
      </c>
      <c r="EW118" s="129">
        <v>2302608.4283575648</v>
      </c>
      <c r="EX118" s="129">
        <v>484682.21683237341</v>
      </c>
      <c r="EY118" s="129">
        <f>+IF(EV118="N/A","N/A",MIN(EV118:EX118))</f>
        <v>484682.21683237341</v>
      </c>
      <c r="EZ118" s="129">
        <f>+IF(EV118="N/A","N/A",ROUND(AVERAGE(EV118:EX118),0))</f>
        <v>1296037</v>
      </c>
      <c r="FA118" s="129">
        <f t="shared" si="597"/>
        <v>890359.60841618665</v>
      </c>
    </row>
    <row r="119" spans="1:157" x14ac:dyDescent="0.2">
      <c r="A119" s="22">
        <v>101</v>
      </c>
      <c r="B119" s="20" t="s">
        <v>170</v>
      </c>
      <c r="C119" s="32">
        <v>1</v>
      </c>
      <c r="E119" s="129">
        <v>577852.34368170495</v>
      </c>
      <c r="F119" s="129">
        <v>857994</v>
      </c>
      <c r="G119" s="129">
        <v>254423.57148685731</v>
      </c>
      <c r="H119" s="129">
        <f t="shared" si="547"/>
        <v>254423.57148685731</v>
      </c>
      <c r="I119" s="129">
        <f t="shared" si="548"/>
        <v>563423</v>
      </c>
      <c r="J119" s="129">
        <f t="shared" si="549"/>
        <v>408923.28574342863</v>
      </c>
      <c r="L119" s="129">
        <v>598077.1757105646</v>
      </c>
      <c r="M119" s="129">
        <v>857994</v>
      </c>
      <c r="N119" s="163" t="s">
        <v>8</v>
      </c>
      <c r="O119" s="129">
        <f t="shared" si="550"/>
        <v>598077.1757105646</v>
      </c>
      <c r="P119" s="129">
        <f t="shared" si="551"/>
        <v>728036</v>
      </c>
      <c r="Q119" s="129">
        <f t="shared" si="552"/>
        <v>663056.58785528224</v>
      </c>
      <c r="S119" s="129">
        <v>479671.42454414687</v>
      </c>
      <c r="T119" s="129">
        <v>737874.84</v>
      </c>
      <c r="U119" s="129">
        <v>211195.33096491665</v>
      </c>
      <c r="V119" s="129">
        <f t="shared" si="553"/>
        <v>211195.33096491665</v>
      </c>
      <c r="W119" s="129">
        <f t="shared" si="554"/>
        <v>476247</v>
      </c>
      <c r="X119" s="129">
        <f t="shared" si="555"/>
        <v>343721.16548245831</v>
      </c>
      <c r="Z119" s="129">
        <v>1176386.5350000001</v>
      </c>
      <c r="AA119" s="129">
        <v>1630188.5999999999</v>
      </c>
      <c r="AB119" s="129">
        <v>517953.18813937501</v>
      </c>
      <c r="AC119" s="129">
        <f t="shared" si="556"/>
        <v>517953.18813937501</v>
      </c>
      <c r="AD119" s="129">
        <f t="shared" si="557"/>
        <v>1108176</v>
      </c>
      <c r="AE119" s="129">
        <f t="shared" si="558"/>
        <v>813064.59406968753</v>
      </c>
      <c r="AG119" s="129">
        <v>862063.45499999984</v>
      </c>
      <c r="AH119" s="129">
        <v>815094.29999999993</v>
      </c>
      <c r="AI119" s="129">
        <v>379559.35537437495</v>
      </c>
      <c r="AJ119" s="129">
        <f t="shared" si="559"/>
        <v>379559.35537437495</v>
      </c>
      <c r="AK119" s="129">
        <f t="shared" si="560"/>
        <v>685572</v>
      </c>
      <c r="AL119" s="129">
        <f t="shared" si="561"/>
        <v>532565.67768718745</v>
      </c>
      <c r="AM119" s="123"/>
      <c r="AN119" s="164" t="s">
        <v>8</v>
      </c>
      <c r="AO119" s="164" t="s">
        <v>8</v>
      </c>
      <c r="AP119" s="164" t="s">
        <v>8</v>
      </c>
      <c r="AQ119" s="164" t="s">
        <v>8</v>
      </c>
      <c r="AR119" s="164" t="s">
        <v>8</v>
      </c>
      <c r="AS119" s="164" t="s">
        <v>8</v>
      </c>
      <c r="AT119" s="123"/>
      <c r="AU119" s="164" t="s">
        <v>8</v>
      </c>
      <c r="AV119" s="164" t="s">
        <v>8</v>
      </c>
      <c r="AW119" s="163" t="s">
        <v>8</v>
      </c>
      <c r="AX119" s="164" t="s">
        <v>8</v>
      </c>
      <c r="AY119" s="164" t="s">
        <v>8</v>
      </c>
      <c r="AZ119" s="164" t="s">
        <v>8</v>
      </c>
      <c r="BA119" s="123"/>
      <c r="BB119" s="129">
        <v>850019.66131657781</v>
      </c>
      <c r="BC119" s="129">
        <v>1727999.916</v>
      </c>
      <c r="BD119" s="129">
        <v>374256.57338051155</v>
      </c>
      <c r="BE119" s="129">
        <f t="shared" si="562"/>
        <v>374256.57338051155</v>
      </c>
      <c r="BF119" s="129">
        <f t="shared" si="563"/>
        <v>984092</v>
      </c>
      <c r="BG119" s="129">
        <f t="shared" si="564"/>
        <v>679174.28669025574</v>
      </c>
      <c r="BH119" s="123"/>
      <c r="BI119" s="164" t="s">
        <v>8</v>
      </c>
      <c r="BJ119" s="164" t="s">
        <v>8</v>
      </c>
      <c r="BK119" s="163" t="s">
        <v>8</v>
      </c>
      <c r="BL119" s="164" t="s">
        <v>8</v>
      </c>
      <c r="BM119" s="164" t="s">
        <v>8</v>
      </c>
      <c r="BN119" s="164" t="s">
        <v>8</v>
      </c>
      <c r="BO119" s="123"/>
      <c r="BP119" s="129">
        <v>686637.34144828911</v>
      </c>
      <c r="BQ119" s="129">
        <v>840834.12</v>
      </c>
      <c r="BR119" s="129">
        <v>302320.69946183625</v>
      </c>
      <c r="BS119" s="129">
        <f t="shared" si="565"/>
        <v>302320.69946183625</v>
      </c>
      <c r="BT119" s="129">
        <f t="shared" si="566"/>
        <v>609931</v>
      </c>
      <c r="BU119" s="129">
        <f t="shared" si="567"/>
        <v>456125.84973091813</v>
      </c>
      <c r="BW119" s="129">
        <v>723140.50344828889</v>
      </c>
      <c r="BX119" s="129">
        <v>966959.2379999999</v>
      </c>
      <c r="BY119" s="129">
        <v>318392.73749741953</v>
      </c>
      <c r="BZ119" s="129">
        <f t="shared" si="568"/>
        <v>318392.73749741953</v>
      </c>
      <c r="CA119" s="129">
        <f t="shared" si="569"/>
        <v>669497</v>
      </c>
      <c r="CB119" s="129">
        <f t="shared" si="570"/>
        <v>493944.86874870979</v>
      </c>
      <c r="CC119" s="123"/>
      <c r="CD119" s="164" t="s">
        <v>8</v>
      </c>
      <c r="CE119" s="164" t="s">
        <v>8</v>
      </c>
      <c r="CF119" s="163" t="s">
        <v>8</v>
      </c>
      <c r="CG119" s="164" t="s">
        <v>8</v>
      </c>
      <c r="CH119" s="164" t="s">
        <v>8</v>
      </c>
      <c r="CI119" s="164" t="s">
        <v>8</v>
      </c>
      <c r="CJ119" s="123"/>
      <c r="CK119" s="129">
        <v>1056327.6840000001</v>
      </c>
      <c r="CL119" s="129">
        <v>943793.4</v>
      </c>
      <c r="CM119" s="129">
        <v>465092.27653450001</v>
      </c>
      <c r="CN119" s="129">
        <f t="shared" si="571"/>
        <v>465092.27653450001</v>
      </c>
      <c r="CO119" s="129">
        <f t="shared" si="572"/>
        <v>821738</v>
      </c>
      <c r="CP119" s="129">
        <f t="shared" si="573"/>
        <v>643415.13826725003</v>
      </c>
      <c r="CQ119" s="123"/>
      <c r="CR119" s="129">
        <v>1150675.6121999999</v>
      </c>
      <c r="CS119" s="129">
        <v>1028734.8060000001</v>
      </c>
      <c r="CT119" s="129">
        <v>506632.88308822497</v>
      </c>
      <c r="CU119" s="129">
        <f t="shared" si="574"/>
        <v>506632.88308822497</v>
      </c>
      <c r="CV119" s="129">
        <f t="shared" si="575"/>
        <v>895348</v>
      </c>
      <c r="CW119" s="129">
        <f t="shared" si="576"/>
        <v>700990.44154411252</v>
      </c>
      <c r="CX119" s="123"/>
      <c r="CY119" s="129">
        <v>902062.14720000001</v>
      </c>
      <c r="CZ119" s="129">
        <v>1008160.1098800001</v>
      </c>
      <c r="DA119" s="129">
        <v>397170.44622759998</v>
      </c>
      <c r="DB119" s="129">
        <f t="shared" si="577"/>
        <v>397170.44622759998</v>
      </c>
      <c r="DC119" s="129">
        <f t="shared" si="578"/>
        <v>769131</v>
      </c>
      <c r="DD119" s="129">
        <f t="shared" si="579"/>
        <v>583150.72311379993</v>
      </c>
      <c r="DE119" s="123"/>
      <c r="DF119" s="164" t="s">
        <v>8</v>
      </c>
      <c r="DG119" s="164" t="s">
        <v>8</v>
      </c>
      <c r="DH119" s="163" t="s">
        <v>8</v>
      </c>
      <c r="DI119" s="164" t="s">
        <v>8</v>
      </c>
      <c r="DJ119" s="164" t="s">
        <v>8</v>
      </c>
      <c r="DK119" s="164" t="s">
        <v>8</v>
      </c>
      <c r="DL119" s="123"/>
      <c r="DM119" s="163" t="s">
        <v>8</v>
      </c>
      <c r="DN119" s="163" t="s">
        <v>8</v>
      </c>
      <c r="DO119" s="163" t="s">
        <v>8</v>
      </c>
      <c r="DP119" s="163" t="s">
        <v>8</v>
      </c>
      <c r="DQ119" s="163" t="s">
        <v>8</v>
      </c>
      <c r="DR119" s="163" t="s">
        <v>8</v>
      </c>
      <c r="DS119" s="123"/>
      <c r="DT119" s="129">
        <v>688766.02344828902</v>
      </c>
      <c r="DU119" s="129">
        <v>2489909</v>
      </c>
      <c r="DV119" s="129">
        <v>303257.94040741958</v>
      </c>
      <c r="DW119" s="129">
        <f t="shared" si="582"/>
        <v>303257.94040741958</v>
      </c>
      <c r="DX119" s="129">
        <f t="shared" si="583"/>
        <v>1160644</v>
      </c>
      <c r="DY119" s="129">
        <f t="shared" si="584"/>
        <v>731950.97020370979</v>
      </c>
      <c r="DZ119" s="123"/>
      <c r="EA119" s="164" t="s">
        <v>8</v>
      </c>
      <c r="EB119" s="164" t="s">
        <v>8</v>
      </c>
      <c r="EC119" s="163" t="s">
        <v>8</v>
      </c>
      <c r="ED119" s="164" t="s">
        <v>8</v>
      </c>
      <c r="EE119" s="164" t="s">
        <v>8</v>
      </c>
      <c r="EF119" s="164" t="s">
        <v>8</v>
      </c>
      <c r="EG119" s="123"/>
      <c r="EH119" s="129">
        <v>906415.8</v>
      </c>
      <c r="EI119" s="129">
        <v>1597882</v>
      </c>
      <c r="EJ119" s="129">
        <v>399087.32327499997</v>
      </c>
      <c r="EK119" s="129">
        <f t="shared" ref="EK119:EK120" si="598">+IF(EH119="N/A","N/A",MIN(EH119:EJ119))</f>
        <v>399087.32327499997</v>
      </c>
      <c r="EL119" s="129">
        <f t="shared" ref="EL119:EL120" si="599">+IF(EH119="N/A","N/A",ROUND(AVERAGE(EH119:EJ119),0))</f>
        <v>967795</v>
      </c>
      <c r="EM119" s="129">
        <f t="shared" ref="EM119:EM120" si="600">+IF(EK119="N/A","N/A",AVERAGE(EK119:EL119))</f>
        <v>683441.16163749993</v>
      </c>
      <c r="EN119" s="123"/>
      <c r="EO119" s="129">
        <v>1171055.52</v>
      </c>
      <c r="EP119" s="129">
        <v>2700420.58</v>
      </c>
      <c r="EQ119" s="129">
        <v>515605.98666000005</v>
      </c>
      <c r="ER119" s="129">
        <f>+IF(EO119="N/A","N/A",MIN(EO119:EQ119))</f>
        <v>515605.98666000005</v>
      </c>
      <c r="ES119" s="129">
        <f>+IF(EO119="N/A","N/A",ROUND(AVERAGE(EO119:EQ119),0))</f>
        <v>1462361</v>
      </c>
      <c r="ET119" s="129">
        <f t="shared" ref="ET119" si="601">+IF(ER119="N/A","N/A",AVERAGE(ER119:ES119))</f>
        <v>988983.49332999997</v>
      </c>
      <c r="EU119" s="123"/>
      <c r="EV119" s="129">
        <v>1145771.0784</v>
      </c>
      <c r="EW119" s="129">
        <v>2619407.9626000002</v>
      </c>
      <c r="EX119" s="129">
        <v>504473.45772720006</v>
      </c>
      <c r="EY119" s="129">
        <f>+IF(EV119="N/A","N/A",MIN(EV119:EX119))</f>
        <v>504473.45772720006</v>
      </c>
      <c r="EZ119" s="129">
        <f>+IF(EV119="N/A","N/A",ROUND(AVERAGE(EV119:EX119),0))</f>
        <v>1423217</v>
      </c>
      <c r="FA119" s="129">
        <f t="shared" ref="FA119" si="602">+IF(EY119="N/A","N/A",AVERAGE(EY119:EZ119))</f>
        <v>963845.22886360006</v>
      </c>
    </row>
    <row r="120" spans="1:157" x14ac:dyDescent="0.2">
      <c r="A120" s="26">
        <v>102</v>
      </c>
      <c r="B120" s="20" t="s">
        <v>171</v>
      </c>
      <c r="C120" s="32">
        <v>1</v>
      </c>
      <c r="E120" s="129">
        <v>263617.38371099846</v>
      </c>
      <c r="F120" s="129">
        <v>485893</v>
      </c>
      <c r="G120" s="129">
        <v>116068.53723642169</v>
      </c>
      <c r="H120" s="129">
        <f t="shared" si="547"/>
        <v>116068.53723642169</v>
      </c>
      <c r="I120" s="129">
        <f t="shared" si="548"/>
        <v>288526</v>
      </c>
      <c r="J120" s="129">
        <f t="shared" si="549"/>
        <v>202297.26861821086</v>
      </c>
      <c r="L120" s="129">
        <v>272843.99214088341</v>
      </c>
      <c r="M120" s="129">
        <v>485893</v>
      </c>
      <c r="N120" s="163" t="s">
        <v>8</v>
      </c>
      <c r="O120" s="129">
        <f t="shared" si="550"/>
        <v>272843.99214088341</v>
      </c>
      <c r="P120" s="129">
        <f t="shared" si="551"/>
        <v>379368</v>
      </c>
      <c r="Q120" s="129">
        <f t="shared" si="552"/>
        <v>326105.99607044167</v>
      </c>
      <c r="S120" s="129">
        <v>208675.58092008875</v>
      </c>
      <c r="T120" s="129">
        <v>417867.98</v>
      </c>
      <c r="U120" s="129">
        <v>91878.119315940741</v>
      </c>
      <c r="V120" s="129">
        <f t="shared" si="553"/>
        <v>91878.119315940741</v>
      </c>
      <c r="W120" s="129">
        <f t="shared" si="554"/>
        <v>239474</v>
      </c>
      <c r="X120" s="129">
        <f t="shared" si="555"/>
        <v>165676.05965797039</v>
      </c>
      <c r="Z120" s="129">
        <v>357255.54000000004</v>
      </c>
      <c r="AA120" s="129">
        <v>923196.7</v>
      </c>
      <c r="AB120" s="129">
        <v>157296.63713250001</v>
      </c>
      <c r="AC120" s="129">
        <f t="shared" si="556"/>
        <v>157296.63713250001</v>
      </c>
      <c r="AD120" s="129">
        <f t="shared" si="557"/>
        <v>479250</v>
      </c>
      <c r="AE120" s="129">
        <f t="shared" si="558"/>
        <v>318273.31856625003</v>
      </c>
      <c r="AG120" s="129">
        <v>273605.34000000003</v>
      </c>
      <c r="AH120" s="129">
        <v>461598.35</v>
      </c>
      <c r="AI120" s="129">
        <v>120466.1511575</v>
      </c>
      <c r="AJ120" s="129">
        <f t="shared" si="559"/>
        <v>120466.1511575</v>
      </c>
      <c r="AK120" s="129">
        <f t="shared" si="560"/>
        <v>285223</v>
      </c>
      <c r="AL120" s="129">
        <f t="shared" si="561"/>
        <v>202844.57557874999</v>
      </c>
      <c r="AM120" s="123"/>
      <c r="AN120" s="129">
        <v>262675.63111934735</v>
      </c>
      <c r="AO120" s="129">
        <v>452366.38299999997</v>
      </c>
      <c r="AP120" s="129">
        <v>115653.89141825598</v>
      </c>
      <c r="AQ120" s="129">
        <f t="shared" ref="AQ120:AQ138" si="603">+IF(AN120="N/A","N/A",MIN(AN120:AP120))</f>
        <v>115653.89141825598</v>
      </c>
      <c r="AR120" s="129">
        <f t="shared" ref="AR120:AR138" si="604">+IF(AN120="N/A","N/A",ROUND(AVERAGE(AN120:AP120),0))</f>
        <v>276899</v>
      </c>
      <c r="AS120" s="129">
        <f t="shared" ref="AS120:AS138" si="605">+IF(AQ120="N/A","N/A",AVERAGE(AQ120:AR120))</f>
        <v>196276.44570912799</v>
      </c>
      <c r="AT120" s="123"/>
      <c r="AU120" s="129">
        <v>282321.40555934736</v>
      </c>
      <c r="AV120" s="129">
        <v>515697.67661999993</v>
      </c>
      <c r="AW120" s="129">
        <v>124303.76218940099</v>
      </c>
      <c r="AX120" s="129">
        <f t="shared" ref="AX120:AX138" si="606">+IF(AU120="N/A","N/A",MIN(AU120:AW120))</f>
        <v>124303.76218940099</v>
      </c>
      <c r="AY120" s="129">
        <f t="shared" ref="AY120:AY138" si="607">+IF(AU120="N/A","N/A",ROUND(AVERAGE(AU120:AW120),0))</f>
        <v>307441</v>
      </c>
      <c r="AZ120" s="129">
        <f t="shared" ref="AZ120:AZ138" si="608">+IF(AX120="N/A","N/A",AVERAGE(AX120:AY120))</f>
        <v>215872.38109470048</v>
      </c>
      <c r="BA120" s="123"/>
      <c r="BB120" s="129">
        <v>339900.09086656425</v>
      </c>
      <c r="BC120" s="129">
        <v>978588.50199999998</v>
      </c>
      <c r="BD120" s="129">
        <v>149655.17750779103</v>
      </c>
      <c r="BE120" s="129">
        <f t="shared" si="562"/>
        <v>149655.17750779103</v>
      </c>
      <c r="BF120" s="129">
        <f t="shared" si="563"/>
        <v>489381</v>
      </c>
      <c r="BG120" s="129">
        <f t="shared" si="564"/>
        <v>319518.08875389548</v>
      </c>
      <c r="BH120" s="123"/>
      <c r="BI120" s="129">
        <v>280024.5676621474</v>
      </c>
      <c r="BJ120" s="129">
        <v>479598.83925659995</v>
      </c>
      <c r="BK120" s="129">
        <v>123292.48360357965</v>
      </c>
      <c r="BL120" s="129">
        <f t="shared" ref="BL120:BL138" si="609">+IF(BI120="N/A","N/A",MIN(BI120:BK120))</f>
        <v>123292.48360357965</v>
      </c>
      <c r="BM120" s="129">
        <f t="shared" ref="BM120:BM138" si="610">+IF(BI120="N/A","N/A",ROUND(AVERAGE(BI120:BK120),0))</f>
        <v>294305</v>
      </c>
      <c r="BN120" s="129">
        <f t="shared" ref="BN120:BN138" si="611">+IF(BL120="N/A","N/A",AVERAGE(BL120:BM120))</f>
        <v>208798.74180178982</v>
      </c>
      <c r="BO120" s="123"/>
      <c r="BP120" s="129">
        <v>291854.73719828215</v>
      </c>
      <c r="BQ120" s="129">
        <v>476175.14</v>
      </c>
      <c r="BR120" s="129">
        <v>128501.20866559363</v>
      </c>
      <c r="BS120" s="129">
        <f t="shared" si="565"/>
        <v>128501.20866559363</v>
      </c>
      <c r="BT120" s="129">
        <f t="shared" si="566"/>
        <v>298844</v>
      </c>
      <c r="BU120" s="129">
        <f t="shared" si="567"/>
        <v>213672.60433279682</v>
      </c>
      <c r="BW120" s="129">
        <v>311987.46519828215</v>
      </c>
      <c r="BX120" s="129">
        <v>547601.41099999996</v>
      </c>
      <c r="BY120" s="129">
        <v>137365.48103126031</v>
      </c>
      <c r="BZ120" s="129">
        <f t="shared" si="568"/>
        <v>137365.48103126031</v>
      </c>
      <c r="CA120" s="129">
        <f t="shared" si="569"/>
        <v>332318</v>
      </c>
      <c r="CB120" s="129">
        <f t="shared" si="570"/>
        <v>234841.74051563017</v>
      </c>
      <c r="CC120" s="123"/>
      <c r="CD120" s="129">
        <v>306326.08434600005</v>
      </c>
      <c r="CE120" s="129">
        <v>633070.467818712</v>
      </c>
      <c r="CF120" s="129">
        <v>134872.82222017428</v>
      </c>
      <c r="CG120" s="129">
        <f t="shared" ref="CG120:CG138" si="612">+IF(CD120="N/A","N/A",MIN(CD120:CF120))</f>
        <v>134872.82222017428</v>
      </c>
      <c r="CH120" s="129">
        <f t="shared" ref="CH120:CH138" si="613">+IF(CD120="N/A","N/A",ROUND(AVERAGE(CD120:CF120),0))</f>
        <v>358090</v>
      </c>
      <c r="CI120" s="129">
        <f t="shared" ref="CI120:CI138" si="614">+IF(CG120="N/A","N/A",AVERAGE(CG120:CH120))</f>
        <v>246481.41111008712</v>
      </c>
      <c r="CJ120" s="123"/>
      <c r="CK120" s="129">
        <v>321804.43199999997</v>
      </c>
      <c r="CL120" s="129">
        <v>534482.30000000005</v>
      </c>
      <c r="CM120" s="129">
        <v>141687.809706</v>
      </c>
      <c r="CN120" s="129">
        <f t="shared" si="571"/>
        <v>141687.809706</v>
      </c>
      <c r="CO120" s="129">
        <f t="shared" si="572"/>
        <v>332658</v>
      </c>
      <c r="CP120" s="129">
        <f t="shared" si="573"/>
        <v>237172.90485300001</v>
      </c>
      <c r="CQ120" s="123"/>
      <c r="CR120" s="129">
        <v>343075.0968</v>
      </c>
      <c r="CS120" s="129">
        <v>582585.70700000005</v>
      </c>
      <c r="CT120" s="129">
        <v>151053.10616189998</v>
      </c>
      <c r="CU120" s="129">
        <f t="shared" si="574"/>
        <v>151053.10616189998</v>
      </c>
      <c r="CV120" s="129">
        <f t="shared" si="575"/>
        <v>358905</v>
      </c>
      <c r="CW120" s="129">
        <f t="shared" si="576"/>
        <v>254979.05308094999</v>
      </c>
      <c r="CX120" s="123"/>
      <c r="CY120" s="129">
        <v>293443.54560000001</v>
      </c>
      <c r="CZ120" s="129">
        <v>570933.99286</v>
      </c>
      <c r="DA120" s="129">
        <v>129200.74776480001</v>
      </c>
      <c r="DB120" s="129">
        <f t="shared" si="577"/>
        <v>129200.74776480001</v>
      </c>
      <c r="DC120" s="129">
        <f t="shared" si="578"/>
        <v>331193</v>
      </c>
      <c r="DD120" s="129">
        <f t="shared" si="579"/>
        <v>230196.87388239999</v>
      </c>
      <c r="DE120" s="123"/>
      <c r="DF120" s="129">
        <v>266263.3666393474</v>
      </c>
      <c r="DG120" s="129">
        <v>559515.31300279999</v>
      </c>
      <c r="DH120" s="129">
        <v>117233.54146991599</v>
      </c>
      <c r="DI120" s="129">
        <f t="shared" ref="DI120:DI135" si="615">+IF(DF120="N/A","N/A",MIN(DF120:DH120))</f>
        <v>117233.54146991599</v>
      </c>
      <c r="DJ120" s="129">
        <f t="shared" ref="DJ120:DJ135" si="616">+IF(DF120="N/A","N/A",ROUND(AVERAGE(DF120:DH120),0))</f>
        <v>314337</v>
      </c>
      <c r="DK120" s="129">
        <f t="shared" ref="DK120:DK135" si="617">+IF(DI120="N/A","N/A",AVERAGE(DI120:DJ120))</f>
        <v>215785.270734958</v>
      </c>
      <c r="DL120" s="123"/>
      <c r="DM120" s="129">
        <v>270754.83648</v>
      </c>
      <c r="DN120" s="129">
        <v>649037.76308324793</v>
      </c>
      <c r="DO120" s="129">
        <v>119211.09821184</v>
      </c>
      <c r="DP120" s="129">
        <f t="shared" ref="DP120:DP135" si="618">+IF(DM120="N/A","N/A",MIN(DM120:DO120))</f>
        <v>119211.09821184</v>
      </c>
      <c r="DQ120" s="129">
        <f t="shared" ref="DQ120:DQ135" si="619">+IF(DM120="N/A","N/A",ROUND(AVERAGE(DM120:DO120),0))</f>
        <v>346335</v>
      </c>
      <c r="DR120" s="129">
        <f t="shared" ref="DR120:DR135" si="620">+IF(DP120="N/A","N/A",AVERAGE(DP120:DQ120))</f>
        <v>232773.04910592001</v>
      </c>
      <c r="DS120" s="123"/>
      <c r="DT120" s="129">
        <v>288626.49803028215</v>
      </c>
      <c r="DU120" s="129">
        <v>837258.71437738987</v>
      </c>
      <c r="DV120" s="129">
        <v>127079.84186191631</v>
      </c>
      <c r="DW120" s="129">
        <f t="shared" si="582"/>
        <v>127079.84186191631</v>
      </c>
      <c r="DX120" s="129">
        <f t="shared" si="583"/>
        <v>417655</v>
      </c>
      <c r="DY120" s="129">
        <f t="shared" si="584"/>
        <v>272367.42093095818</v>
      </c>
      <c r="DZ120" s="123"/>
      <c r="EA120" s="129">
        <v>254162.72177534737</v>
      </c>
      <c r="EB120" s="129">
        <v>559515.31300279999</v>
      </c>
      <c r="EC120" s="129">
        <v>111905.72837500398</v>
      </c>
      <c r="ED120" s="129">
        <f t="shared" ref="ED120:ED138" si="621">+IF(EA120="N/A","N/A",MIN(EA120:EC120))</f>
        <v>111905.72837500398</v>
      </c>
      <c r="EE120" s="129">
        <f t="shared" ref="EE120:EE138" si="622">+IF(EA120="N/A","N/A",ROUND(AVERAGE(EA120:EC120),0))</f>
        <v>308528</v>
      </c>
      <c r="EF120" s="129">
        <f t="shared" ref="EF120:EF138" si="623">+IF(ED120="N/A","N/A",AVERAGE(ED120:EE120))</f>
        <v>210216.86418750198</v>
      </c>
      <c r="EG120" s="123"/>
      <c r="EH120" s="129">
        <v>297981.28742399998</v>
      </c>
      <c r="EI120" s="129">
        <v>704989.29438352794</v>
      </c>
      <c r="EJ120" s="129">
        <v>131198.67767539201</v>
      </c>
      <c r="EK120" s="129">
        <f t="shared" si="598"/>
        <v>131198.67767539201</v>
      </c>
      <c r="EL120" s="129">
        <f t="shared" si="599"/>
        <v>378056</v>
      </c>
      <c r="EM120" s="129">
        <f t="shared" si="600"/>
        <v>254627.33883769601</v>
      </c>
      <c r="EN120" s="123"/>
      <c r="EO120" s="129">
        <v>345400.68948480004</v>
      </c>
      <c r="EP120" s="129">
        <v>1191431.9075081621</v>
      </c>
      <c r="EQ120" s="129">
        <v>152077.04524107842</v>
      </c>
      <c r="ER120" s="129">
        <f t="shared" ref="ER120:ER138" si="624">+IF(EO120="N/A","N/A",MIN(EO120:EQ120))</f>
        <v>152077.04524107842</v>
      </c>
      <c r="ES120" s="129">
        <f t="shared" ref="ES120:ES138" si="625">+IF(EO120="N/A","N/A",ROUND(AVERAGE(EO120:EQ120),0))</f>
        <v>562970</v>
      </c>
      <c r="ET120" s="129">
        <f t="shared" ref="ET120:ET138" si="626">+IF(ER120="N/A","N/A",AVERAGE(ER120:ES120))</f>
        <v>357523.52262053918</v>
      </c>
      <c r="EU120" s="123"/>
      <c r="EV120" s="129">
        <v>332168.63432601601</v>
      </c>
      <c r="EW120" s="129">
        <v>1155688.9502829171</v>
      </c>
      <c r="EX120" s="129">
        <v>146251.08162179214</v>
      </c>
      <c r="EY120" s="129">
        <f t="shared" ref="EY120:EY138" si="627">+IF(EV120="N/A","N/A",MIN(EV120:EX120))</f>
        <v>146251.08162179214</v>
      </c>
      <c r="EZ120" s="129">
        <f t="shared" ref="EZ120:EZ138" si="628">+IF(EV120="N/A","N/A",ROUND(AVERAGE(EV120:EX120),0))</f>
        <v>544703</v>
      </c>
      <c r="FA120" s="129">
        <f t="shared" ref="FA120:FA138" si="629">+IF(EY120="N/A","N/A",AVERAGE(EY120:EZ120))</f>
        <v>345477.04081089608</v>
      </c>
    </row>
    <row r="121" spans="1:157" x14ac:dyDescent="0.2">
      <c r="A121" s="22">
        <v>103</v>
      </c>
      <c r="B121" s="20" t="s">
        <v>237</v>
      </c>
      <c r="C121" s="32">
        <v>1</v>
      </c>
      <c r="E121" s="129">
        <v>138869.66842680483</v>
      </c>
      <c r="F121" s="129">
        <v>285678</v>
      </c>
      <c r="G121" s="129">
        <v>61143.157761085269</v>
      </c>
      <c r="H121" s="129">
        <f t="shared" si="547"/>
        <v>61143.157761085269</v>
      </c>
      <c r="I121" s="129">
        <f t="shared" si="548"/>
        <v>161897</v>
      </c>
      <c r="J121" s="129">
        <f t="shared" si="549"/>
        <v>111520.07888054263</v>
      </c>
      <c r="L121" s="129">
        <v>143730.10682174299</v>
      </c>
      <c r="M121" s="129">
        <v>285678</v>
      </c>
      <c r="N121" s="163" t="s">
        <v>8</v>
      </c>
      <c r="O121" s="129">
        <f t="shared" si="550"/>
        <v>143730.10682174299</v>
      </c>
      <c r="P121" s="129">
        <f t="shared" si="551"/>
        <v>214704</v>
      </c>
      <c r="Q121" s="129">
        <f t="shared" si="552"/>
        <v>179217.05341087148</v>
      </c>
      <c r="S121" s="129">
        <v>119512.0447538158</v>
      </c>
      <c r="T121" s="129">
        <v>245683.08</v>
      </c>
      <c r="U121" s="129">
        <v>52620.157371398818</v>
      </c>
      <c r="V121" s="129">
        <f t="shared" si="553"/>
        <v>52620.157371398818</v>
      </c>
      <c r="W121" s="129">
        <f t="shared" si="554"/>
        <v>139272</v>
      </c>
      <c r="X121" s="129">
        <f t="shared" si="555"/>
        <v>95946.078685699409</v>
      </c>
      <c r="Z121" s="129">
        <v>215145.13499999998</v>
      </c>
      <c r="AA121" s="129">
        <v>542788.19999999995</v>
      </c>
      <c r="AB121" s="129">
        <v>94726.610064374996</v>
      </c>
      <c r="AC121" s="129">
        <f t="shared" si="556"/>
        <v>94726.610064374996</v>
      </c>
      <c r="AD121" s="129">
        <f t="shared" si="557"/>
        <v>284220</v>
      </c>
      <c r="AE121" s="129">
        <f t="shared" si="558"/>
        <v>189473.30503218749</v>
      </c>
      <c r="AG121" s="129">
        <v>182385.25499999995</v>
      </c>
      <c r="AH121" s="129">
        <v>271394.09999999998</v>
      </c>
      <c r="AI121" s="129">
        <v>80302.707899374975</v>
      </c>
      <c r="AJ121" s="129">
        <f t="shared" si="559"/>
        <v>80302.707899374975</v>
      </c>
      <c r="AK121" s="129">
        <f t="shared" si="560"/>
        <v>178027</v>
      </c>
      <c r="AL121" s="129">
        <f t="shared" si="561"/>
        <v>129164.85394968749</v>
      </c>
      <c r="AM121" s="123"/>
      <c r="AN121" s="129">
        <v>145656.84824665004</v>
      </c>
      <c r="AO121" s="129">
        <v>265966.21799999999</v>
      </c>
      <c r="AP121" s="129">
        <v>64131.496475931286</v>
      </c>
      <c r="AQ121" s="129">
        <f t="shared" si="603"/>
        <v>64131.496475931286</v>
      </c>
      <c r="AR121" s="129">
        <f t="shared" si="604"/>
        <v>158585</v>
      </c>
      <c r="AS121" s="129">
        <f t="shared" si="605"/>
        <v>111358.24823796564</v>
      </c>
      <c r="AT121" s="123"/>
      <c r="AU121" s="129">
        <v>147120.15435665005</v>
      </c>
      <c r="AV121" s="129">
        <v>303201.48851999996</v>
      </c>
      <c r="AW121" s="129">
        <v>64775.777961946711</v>
      </c>
      <c r="AX121" s="129">
        <f t="shared" si="606"/>
        <v>64775.777961946711</v>
      </c>
      <c r="AY121" s="129">
        <f t="shared" si="607"/>
        <v>171699</v>
      </c>
      <c r="AZ121" s="129">
        <f t="shared" si="608"/>
        <v>118237.38898097335</v>
      </c>
      <c r="BA121" s="123"/>
      <c r="BB121" s="129">
        <v>215016.14183045752</v>
      </c>
      <c r="BC121" s="129">
        <v>575355.49199999997</v>
      </c>
      <c r="BD121" s="129">
        <v>94669.815446768524</v>
      </c>
      <c r="BE121" s="129">
        <f t="shared" si="562"/>
        <v>94669.815446768524</v>
      </c>
      <c r="BF121" s="129">
        <f t="shared" si="563"/>
        <v>295014</v>
      </c>
      <c r="BG121" s="129">
        <f t="shared" si="564"/>
        <v>194841.90772338427</v>
      </c>
      <c r="BH121" s="123"/>
      <c r="BI121" s="129">
        <v>146198.27150735003</v>
      </c>
      <c r="BJ121" s="129">
        <v>281977.38432359998</v>
      </c>
      <c r="BK121" s="129">
        <v>64369.880625756981</v>
      </c>
      <c r="BL121" s="129">
        <f t="shared" si="609"/>
        <v>64369.880625756981</v>
      </c>
      <c r="BM121" s="129">
        <f t="shared" si="610"/>
        <v>164182</v>
      </c>
      <c r="BN121" s="129">
        <f t="shared" si="611"/>
        <v>114275.94031287849</v>
      </c>
      <c r="BO121" s="123"/>
      <c r="BP121" s="129">
        <v>154261.40965291503</v>
      </c>
      <c r="BQ121" s="129">
        <v>279964.44</v>
      </c>
      <c r="BR121" s="129">
        <v>67920.013158431379</v>
      </c>
      <c r="BS121" s="129">
        <f t="shared" si="565"/>
        <v>67920.013158431379</v>
      </c>
      <c r="BT121" s="129">
        <f t="shared" si="566"/>
        <v>167382</v>
      </c>
      <c r="BU121" s="129">
        <f t="shared" si="567"/>
        <v>117651.0065792157</v>
      </c>
      <c r="BW121" s="129">
        <v>162342.09165291503</v>
      </c>
      <c r="BX121" s="129">
        <v>321959.10599999997</v>
      </c>
      <c r="BY121" s="129">
        <v>71477.870104014713</v>
      </c>
      <c r="BZ121" s="129">
        <f t="shared" si="568"/>
        <v>71477.870104014713</v>
      </c>
      <c r="CA121" s="129">
        <f t="shared" si="569"/>
        <v>185260</v>
      </c>
      <c r="CB121" s="129">
        <f t="shared" si="570"/>
        <v>128368.93505200735</v>
      </c>
      <c r="CC121" s="123"/>
      <c r="CD121" s="129">
        <v>194703.55671149999</v>
      </c>
      <c r="CE121" s="129">
        <v>372210.14730715199</v>
      </c>
      <c r="CF121" s="129">
        <v>85726.35349043418</v>
      </c>
      <c r="CG121" s="129">
        <f t="shared" si="612"/>
        <v>85726.35349043418</v>
      </c>
      <c r="CH121" s="129">
        <f t="shared" si="613"/>
        <v>217547</v>
      </c>
      <c r="CI121" s="129">
        <f t="shared" si="614"/>
        <v>151636.67674521709</v>
      </c>
      <c r="CJ121" s="123"/>
      <c r="CK121" s="129">
        <v>200916.10800000001</v>
      </c>
      <c r="CL121" s="129">
        <v>314245.80000000005</v>
      </c>
      <c r="CM121" s="129">
        <v>88461.688051499994</v>
      </c>
      <c r="CN121" s="129">
        <f t="shared" si="571"/>
        <v>88461.688051499994</v>
      </c>
      <c r="CO121" s="129">
        <f t="shared" si="572"/>
        <v>201208</v>
      </c>
      <c r="CP121" s="129">
        <f t="shared" si="573"/>
        <v>144834.84402575</v>
      </c>
      <c r="CQ121" s="123"/>
      <c r="CR121" s="129">
        <v>209453.52419999999</v>
      </c>
      <c r="CS121" s="129">
        <v>342527.92200000008</v>
      </c>
      <c r="CT121" s="129">
        <v>92220.641259224998</v>
      </c>
      <c r="CU121" s="129">
        <f t="shared" si="574"/>
        <v>92220.641259224998</v>
      </c>
      <c r="CV121" s="129">
        <f t="shared" si="575"/>
        <v>214734</v>
      </c>
      <c r="CW121" s="129">
        <f t="shared" si="576"/>
        <v>153477.32062961248</v>
      </c>
      <c r="CX121" s="123"/>
      <c r="CY121" s="129">
        <v>184598.65920000002</v>
      </c>
      <c r="CZ121" s="129">
        <v>335677.36356000009</v>
      </c>
      <c r="DA121" s="129">
        <v>81277.251323600009</v>
      </c>
      <c r="DB121" s="129">
        <f t="shared" si="577"/>
        <v>81277.251323600009</v>
      </c>
      <c r="DC121" s="129">
        <f t="shared" si="578"/>
        <v>200518</v>
      </c>
      <c r="DD121" s="129">
        <f t="shared" si="579"/>
        <v>140897.6256618</v>
      </c>
      <c r="DE121" s="123"/>
      <c r="DF121" s="129">
        <v>140674.93212665003</v>
      </c>
      <c r="DG121" s="129">
        <v>328963.8162888001</v>
      </c>
      <c r="DH121" s="129">
        <v>61938.000324262954</v>
      </c>
      <c r="DI121" s="129">
        <f t="shared" si="615"/>
        <v>61938.000324262954</v>
      </c>
      <c r="DJ121" s="129">
        <f t="shared" si="616"/>
        <v>177192</v>
      </c>
      <c r="DK121" s="129">
        <f t="shared" si="617"/>
        <v>119565.00016213147</v>
      </c>
      <c r="DL121" s="123"/>
      <c r="DM121" s="129">
        <v>157278.92736000003</v>
      </c>
      <c r="DN121" s="129">
        <v>381598.02689500811</v>
      </c>
      <c r="DO121" s="129">
        <v>69248.601058880013</v>
      </c>
      <c r="DP121" s="129">
        <f t="shared" si="618"/>
        <v>69248.601058880013</v>
      </c>
      <c r="DQ121" s="129">
        <f t="shared" si="619"/>
        <v>202709</v>
      </c>
      <c r="DR121" s="129">
        <f t="shared" si="620"/>
        <v>135978.80052943999</v>
      </c>
      <c r="DS121" s="123"/>
      <c r="DT121" s="129">
        <v>152965.68986091507</v>
      </c>
      <c r="DU121" s="129">
        <v>492261.4546945605</v>
      </c>
      <c r="DV121" s="129">
        <v>67349.518531678725</v>
      </c>
      <c r="DW121" s="129">
        <f t="shared" si="582"/>
        <v>67349.518531678725</v>
      </c>
      <c r="DX121" s="129">
        <f t="shared" si="583"/>
        <v>237526</v>
      </c>
      <c r="DY121" s="129">
        <f t="shared" si="584"/>
        <v>152437.75926583936</v>
      </c>
      <c r="DZ121" s="123"/>
      <c r="EA121" s="129">
        <v>130807.14096766252</v>
      </c>
      <c r="EB121" s="129">
        <v>328963.8162888001</v>
      </c>
      <c r="EC121" s="129">
        <v>57593.294108553739</v>
      </c>
      <c r="ED121" s="129">
        <f t="shared" si="621"/>
        <v>57593.294108553739</v>
      </c>
      <c r="EE121" s="129">
        <f t="shared" si="622"/>
        <v>172455</v>
      </c>
      <c r="EF121" s="129">
        <f t="shared" si="623"/>
        <v>115024.14705427687</v>
      </c>
      <c r="EG121" s="123"/>
      <c r="EH121" s="129">
        <v>190062.60556800003</v>
      </c>
      <c r="EI121" s="129">
        <v>414494.40852388809</v>
      </c>
      <c r="EJ121" s="129">
        <v>83682.981376544019</v>
      </c>
      <c r="EK121" s="129">
        <f t="shared" ref="EK121:EK138" si="630">+IF(EH121="N/A","N/A",MIN(EH121:EJ121))</f>
        <v>83682.981376544019</v>
      </c>
      <c r="EL121" s="129">
        <f t="shared" ref="EL121:EL138" si="631">+IF(EH121="N/A","N/A",ROUND(AVERAGE(EH121:EJ121),0))</f>
        <v>229413</v>
      </c>
      <c r="EM121" s="129">
        <f t="shared" ref="EM121:EM138" si="632">+IF(EK121="N/A","N/A",AVERAGE(EK121:EL121))</f>
        <v>156547.990688272</v>
      </c>
      <c r="EN121" s="123"/>
      <c r="EO121" s="129">
        <v>210386.94837120001</v>
      </c>
      <c r="EP121" s="129">
        <v>700495.55040537089</v>
      </c>
      <c r="EQ121" s="129">
        <v>92631.620143269611</v>
      </c>
      <c r="ER121" s="129">
        <f t="shared" si="624"/>
        <v>92631.620143269611</v>
      </c>
      <c r="ES121" s="129">
        <f t="shared" si="625"/>
        <v>334505</v>
      </c>
      <c r="ET121" s="129">
        <f t="shared" si="626"/>
        <v>213568.3100716348</v>
      </c>
      <c r="EU121" s="123"/>
      <c r="EV121" s="129">
        <v>205075.99250150402</v>
      </c>
      <c r="EW121" s="129">
        <v>679480.68389320979</v>
      </c>
      <c r="EX121" s="129">
        <v>90293.250531808037</v>
      </c>
      <c r="EY121" s="129">
        <f t="shared" si="627"/>
        <v>90293.250531808037</v>
      </c>
      <c r="EZ121" s="129">
        <f t="shared" si="628"/>
        <v>324950</v>
      </c>
      <c r="FA121" s="129">
        <f t="shared" si="629"/>
        <v>207621.625265904</v>
      </c>
    </row>
    <row r="122" spans="1:157" x14ac:dyDescent="0.2">
      <c r="A122" s="26">
        <v>104</v>
      </c>
      <c r="B122" s="20" t="s">
        <v>238</v>
      </c>
      <c r="C122" s="32">
        <v>1</v>
      </c>
      <c r="E122" s="129">
        <v>132947.39244909197</v>
      </c>
      <c r="F122" s="129">
        <v>275894</v>
      </c>
      <c r="G122" s="129">
        <v>58535.629000398127</v>
      </c>
      <c r="H122" s="129">
        <f t="shared" si="547"/>
        <v>58535.629000398127</v>
      </c>
      <c r="I122" s="129">
        <f t="shared" si="548"/>
        <v>155792</v>
      </c>
      <c r="J122" s="129">
        <f t="shared" si="549"/>
        <v>107163.81450019906</v>
      </c>
      <c r="L122" s="129">
        <v>137600.5511848102</v>
      </c>
      <c r="M122" s="129">
        <v>275894</v>
      </c>
      <c r="N122" s="163" t="s">
        <v>8</v>
      </c>
      <c r="O122" s="129">
        <f t="shared" si="550"/>
        <v>137600.5511848102</v>
      </c>
      <c r="P122" s="129">
        <f t="shared" si="551"/>
        <v>206747</v>
      </c>
      <c r="Q122" s="129">
        <f t="shared" si="552"/>
        <v>172173.77559240512</v>
      </c>
      <c r="S122" s="129">
        <v>114031.52273142269</v>
      </c>
      <c r="T122" s="129">
        <v>237268.84</v>
      </c>
      <c r="U122" s="129">
        <v>50207.129195955982</v>
      </c>
      <c r="V122" s="129">
        <f t="shared" si="553"/>
        <v>50207.129195955982</v>
      </c>
      <c r="W122" s="129">
        <f t="shared" si="554"/>
        <v>133836</v>
      </c>
      <c r="X122" s="129">
        <f t="shared" si="555"/>
        <v>92021.564597977995</v>
      </c>
      <c r="Z122" s="129">
        <v>214739.32500000001</v>
      </c>
      <c r="AA122" s="129">
        <v>524198.6</v>
      </c>
      <c r="AB122" s="129">
        <v>94547.935303125007</v>
      </c>
      <c r="AC122" s="129">
        <f t="shared" si="556"/>
        <v>94547.935303125007</v>
      </c>
      <c r="AD122" s="129">
        <f t="shared" si="557"/>
        <v>277829</v>
      </c>
      <c r="AE122" s="129">
        <f t="shared" si="558"/>
        <v>186188.4676515625</v>
      </c>
      <c r="AG122" s="129">
        <v>170539.57500000001</v>
      </c>
      <c r="AH122" s="129">
        <v>262099.3</v>
      </c>
      <c r="AI122" s="129">
        <v>75087.153709374994</v>
      </c>
      <c r="AJ122" s="129">
        <f t="shared" si="559"/>
        <v>75087.153709374994</v>
      </c>
      <c r="AK122" s="129">
        <f t="shared" si="560"/>
        <v>169242</v>
      </c>
      <c r="AL122" s="129">
        <f t="shared" si="561"/>
        <v>122164.5768546875</v>
      </c>
      <c r="AM122" s="123"/>
      <c r="AN122" s="129">
        <v>138905.37920410308</v>
      </c>
      <c r="AO122" s="129">
        <v>256857.31399999998</v>
      </c>
      <c r="AP122" s="129">
        <v>61158.880918739887</v>
      </c>
      <c r="AQ122" s="129">
        <f t="shared" si="603"/>
        <v>61158.880918739887</v>
      </c>
      <c r="AR122" s="129">
        <f t="shared" si="604"/>
        <v>152307</v>
      </c>
      <c r="AS122" s="129">
        <f t="shared" si="605"/>
        <v>106732.94045936994</v>
      </c>
      <c r="AT122" s="123"/>
      <c r="AU122" s="129">
        <v>144360.33865410311</v>
      </c>
      <c r="AV122" s="129">
        <v>292817.33795999998</v>
      </c>
      <c r="AW122" s="129">
        <v>63560.654106579474</v>
      </c>
      <c r="AX122" s="129">
        <f t="shared" si="606"/>
        <v>63560.654106579474</v>
      </c>
      <c r="AY122" s="129">
        <f t="shared" si="607"/>
        <v>166913</v>
      </c>
      <c r="AZ122" s="129">
        <f t="shared" si="608"/>
        <v>115236.82705328974</v>
      </c>
      <c r="BA122" s="123"/>
      <c r="BB122" s="129">
        <v>197283.52611705672</v>
      </c>
      <c r="BC122" s="129">
        <v>555650.51600000006</v>
      </c>
      <c r="BD122" s="129">
        <v>86862.292519955765</v>
      </c>
      <c r="BE122" s="129">
        <f t="shared" si="562"/>
        <v>86862.292519955765</v>
      </c>
      <c r="BF122" s="129">
        <f t="shared" si="563"/>
        <v>279932</v>
      </c>
      <c r="BG122" s="129">
        <f t="shared" si="564"/>
        <v>183397.14625997789</v>
      </c>
      <c r="BH122" s="123"/>
      <c r="BI122" s="129">
        <v>143443.71420060308</v>
      </c>
      <c r="BJ122" s="129">
        <v>272320.12430279999</v>
      </c>
      <c r="BK122" s="129">
        <v>63157.071998240535</v>
      </c>
      <c r="BL122" s="129">
        <f t="shared" si="609"/>
        <v>63157.071998240535</v>
      </c>
      <c r="BM122" s="129">
        <f t="shared" si="610"/>
        <v>159640</v>
      </c>
      <c r="BN122" s="129">
        <f t="shared" si="611"/>
        <v>111398.53599912027</v>
      </c>
      <c r="BO122" s="123"/>
      <c r="BP122" s="129">
        <v>151224.0322261134</v>
      </c>
      <c r="BQ122" s="129">
        <v>270376.12</v>
      </c>
      <c r="BR122" s="129">
        <v>66582.681188889183</v>
      </c>
      <c r="BS122" s="129">
        <f t="shared" si="565"/>
        <v>66582.681188889183</v>
      </c>
      <c r="BT122" s="129">
        <f t="shared" si="566"/>
        <v>162728</v>
      </c>
      <c r="BU122" s="129">
        <f t="shared" si="567"/>
        <v>114655.3405944446</v>
      </c>
      <c r="BW122" s="129">
        <v>159258.6222261134</v>
      </c>
      <c r="BX122" s="129">
        <v>310932.53799999994</v>
      </c>
      <c r="BY122" s="129">
        <v>70120.244210972509</v>
      </c>
      <c r="BZ122" s="129">
        <f t="shared" si="568"/>
        <v>70120.244210972509</v>
      </c>
      <c r="CA122" s="129">
        <f t="shared" si="569"/>
        <v>180104</v>
      </c>
      <c r="CB122" s="129">
        <f t="shared" si="570"/>
        <v>125112.12210548625</v>
      </c>
      <c r="CC122" s="123"/>
      <c r="CD122" s="129">
        <v>194414.3449425</v>
      </c>
      <c r="CE122" s="129">
        <v>359462.56407969602</v>
      </c>
      <c r="CF122" s="129">
        <v>85599.015958641568</v>
      </c>
      <c r="CG122" s="129">
        <f t="shared" si="612"/>
        <v>85599.015958641568</v>
      </c>
      <c r="CH122" s="129">
        <f t="shared" si="613"/>
        <v>213159</v>
      </c>
      <c r="CI122" s="129">
        <f t="shared" si="614"/>
        <v>149379.00797932077</v>
      </c>
      <c r="CJ122" s="123"/>
      <c r="CK122" s="129">
        <v>200591.46</v>
      </c>
      <c r="CL122" s="129">
        <v>303483.40000000002</v>
      </c>
      <c r="CM122" s="129">
        <v>88318.748242499991</v>
      </c>
      <c r="CN122" s="129">
        <f t="shared" si="571"/>
        <v>88318.748242499991</v>
      </c>
      <c r="CO122" s="129">
        <f t="shared" si="572"/>
        <v>197465</v>
      </c>
      <c r="CP122" s="129">
        <f t="shared" si="573"/>
        <v>142891.87412125</v>
      </c>
      <c r="CQ122" s="123"/>
      <c r="CR122" s="129">
        <v>209080.17899999997</v>
      </c>
      <c r="CS122" s="129">
        <v>330796.90600000008</v>
      </c>
      <c r="CT122" s="129">
        <v>92056.260478874989</v>
      </c>
      <c r="CU122" s="129">
        <f t="shared" si="574"/>
        <v>92056.260478874989</v>
      </c>
      <c r="CV122" s="129">
        <f t="shared" si="575"/>
        <v>210644</v>
      </c>
      <c r="CW122" s="129">
        <f t="shared" si="576"/>
        <v>151350.13023943751</v>
      </c>
      <c r="CX122" s="123"/>
      <c r="CY122" s="129">
        <v>183819.50400000004</v>
      </c>
      <c r="CZ122" s="129">
        <v>324180.96788000007</v>
      </c>
      <c r="DA122" s="129">
        <v>80934.195782000024</v>
      </c>
      <c r="DB122" s="129">
        <f t="shared" si="577"/>
        <v>80934.195782000024</v>
      </c>
      <c r="DC122" s="129">
        <f t="shared" si="578"/>
        <v>196312</v>
      </c>
      <c r="DD122" s="129">
        <f t="shared" si="579"/>
        <v>138623.09789100001</v>
      </c>
      <c r="DE122" s="123"/>
      <c r="DF122" s="129">
        <v>137951.87980410311</v>
      </c>
      <c r="DG122" s="129">
        <v>317697.34852240008</v>
      </c>
      <c r="DH122" s="129">
        <v>60739.063078748222</v>
      </c>
      <c r="DI122" s="129">
        <f t="shared" si="615"/>
        <v>60739.063078748222</v>
      </c>
      <c r="DJ122" s="129">
        <f t="shared" si="616"/>
        <v>172129</v>
      </c>
      <c r="DK122" s="129">
        <f t="shared" si="617"/>
        <v>116434.03153937412</v>
      </c>
      <c r="DL122" s="123"/>
      <c r="DM122" s="129">
        <v>156655.60320000004</v>
      </c>
      <c r="DN122" s="129">
        <v>368528.92428598407</v>
      </c>
      <c r="DO122" s="129">
        <v>68974.156625600008</v>
      </c>
      <c r="DP122" s="129">
        <f t="shared" si="618"/>
        <v>68974.156625600008</v>
      </c>
      <c r="DQ122" s="129">
        <f t="shared" si="619"/>
        <v>198053</v>
      </c>
      <c r="DR122" s="129">
        <f t="shared" si="620"/>
        <v>133513.5783128</v>
      </c>
      <c r="DS122" s="123"/>
      <c r="DT122" s="129">
        <v>149935.70318611345</v>
      </c>
      <c r="DU122" s="129">
        <v>475402.31232891948</v>
      </c>
      <c r="DV122" s="129">
        <v>66015.440648652526</v>
      </c>
      <c r="DW122" s="129">
        <f t="shared" si="582"/>
        <v>66015.440648652526</v>
      </c>
      <c r="DX122" s="129">
        <f t="shared" si="583"/>
        <v>230451</v>
      </c>
      <c r="DY122" s="129">
        <f t="shared" si="584"/>
        <v>148233.22032432625</v>
      </c>
      <c r="DZ122" s="123"/>
      <c r="EA122" s="129">
        <v>129717.75427102581</v>
      </c>
      <c r="EB122" s="129">
        <v>317697.34852240008</v>
      </c>
      <c r="EC122" s="129">
        <v>57113.646224247073</v>
      </c>
      <c r="ED122" s="129">
        <f t="shared" si="621"/>
        <v>57113.646224247073</v>
      </c>
      <c r="EE122" s="129">
        <f t="shared" si="622"/>
        <v>168176</v>
      </c>
      <c r="EF122" s="129">
        <f t="shared" si="623"/>
        <v>112644.82311212353</v>
      </c>
      <c r="EG122" s="123"/>
      <c r="EH122" s="129">
        <v>189252.28416000001</v>
      </c>
      <c r="EI122" s="129">
        <v>400298.65913822409</v>
      </c>
      <c r="EJ122" s="129">
        <v>83326.203613280013</v>
      </c>
      <c r="EK122" s="129">
        <f t="shared" si="630"/>
        <v>83326.203613280013</v>
      </c>
      <c r="EL122" s="129">
        <f t="shared" si="631"/>
        <v>224292</v>
      </c>
      <c r="EM122" s="129">
        <f t="shared" si="632"/>
        <v>153809.10180664001</v>
      </c>
      <c r="EN122" s="123"/>
      <c r="EO122" s="129">
        <v>210008.27894400002</v>
      </c>
      <c r="EP122" s="129">
        <v>676504.73394359869</v>
      </c>
      <c r="EQ122" s="129">
        <v>92464.895150052005</v>
      </c>
      <c r="ER122" s="129">
        <f t="shared" si="624"/>
        <v>92464.895150052005</v>
      </c>
      <c r="ES122" s="129">
        <f t="shared" si="625"/>
        <v>326326</v>
      </c>
      <c r="ET122" s="129">
        <f t="shared" si="626"/>
        <v>209395.44757502602</v>
      </c>
      <c r="EU122" s="123"/>
      <c r="EV122" s="129">
        <v>204727.61662848</v>
      </c>
      <c r="EW122" s="129">
        <v>656209.59192529076</v>
      </c>
      <c r="EX122" s="129">
        <v>90139.863538047837</v>
      </c>
      <c r="EY122" s="129">
        <f t="shared" si="627"/>
        <v>90139.863538047837</v>
      </c>
      <c r="EZ122" s="129">
        <f t="shared" si="628"/>
        <v>317026</v>
      </c>
      <c r="FA122" s="129">
        <f t="shared" si="629"/>
        <v>203582.93176902391</v>
      </c>
    </row>
    <row r="123" spans="1:157" x14ac:dyDescent="0.2">
      <c r="A123" s="22">
        <v>105</v>
      </c>
      <c r="B123" s="20" t="s">
        <v>239</v>
      </c>
      <c r="C123" s="32">
        <v>1</v>
      </c>
      <c r="E123" s="129">
        <v>238780.04072063995</v>
      </c>
      <c r="F123" s="129">
        <v>699854</v>
      </c>
      <c r="G123" s="129">
        <v>105132.8620956251</v>
      </c>
      <c r="H123" s="129">
        <f t="shared" si="547"/>
        <v>105132.8620956251</v>
      </c>
      <c r="I123" s="129">
        <f t="shared" si="548"/>
        <v>347922</v>
      </c>
      <c r="J123" s="129">
        <f t="shared" si="549"/>
        <v>226527.43104781254</v>
      </c>
      <c r="L123" s="129">
        <v>247137.34214586235</v>
      </c>
      <c r="M123" s="129">
        <v>699854</v>
      </c>
      <c r="N123" s="163" t="s">
        <v>8</v>
      </c>
      <c r="O123" s="129">
        <f t="shared" si="550"/>
        <v>247137.34214586235</v>
      </c>
      <c r="P123" s="129">
        <f t="shared" si="551"/>
        <v>473496</v>
      </c>
      <c r="Q123" s="129">
        <f t="shared" si="552"/>
        <v>360316.67107293115</v>
      </c>
      <c r="S123" s="129">
        <v>200379.31121426559</v>
      </c>
      <c r="T123" s="129">
        <v>601874.43999999994</v>
      </c>
      <c r="U123" s="129">
        <v>88225.340900047697</v>
      </c>
      <c r="V123" s="129">
        <f t="shared" si="553"/>
        <v>88225.340900047697</v>
      </c>
      <c r="W123" s="129">
        <f t="shared" si="554"/>
        <v>296826</v>
      </c>
      <c r="X123" s="129">
        <f t="shared" si="555"/>
        <v>192525.67045002384</v>
      </c>
      <c r="Z123" s="129">
        <v>430693.875</v>
      </c>
      <c r="AA123" s="129">
        <v>1329722.5999999999</v>
      </c>
      <c r="AB123" s="129">
        <v>189630.92404687501</v>
      </c>
      <c r="AC123" s="129">
        <f t="shared" si="556"/>
        <v>189630.92404687501</v>
      </c>
      <c r="AD123" s="129">
        <f t="shared" si="557"/>
        <v>650016</v>
      </c>
      <c r="AE123" s="129">
        <f t="shared" si="558"/>
        <v>419823.46202343749</v>
      </c>
      <c r="AG123" s="129">
        <v>362177.625</v>
      </c>
      <c r="AH123" s="129">
        <v>664861.29999999993</v>
      </c>
      <c r="AI123" s="129">
        <v>159463.790140625</v>
      </c>
      <c r="AJ123" s="129">
        <f t="shared" si="559"/>
        <v>159463.790140625</v>
      </c>
      <c r="AK123" s="129">
        <f t="shared" si="560"/>
        <v>395501</v>
      </c>
      <c r="AL123" s="129">
        <f t="shared" si="561"/>
        <v>277482.39507031249</v>
      </c>
      <c r="AM123" s="123"/>
      <c r="AN123" s="129">
        <v>241413.58182870463</v>
      </c>
      <c r="AO123" s="129">
        <v>651564.07399999991</v>
      </c>
      <c r="AP123" s="129">
        <v>106292.38829933006</v>
      </c>
      <c r="AQ123" s="129">
        <f t="shared" si="603"/>
        <v>106292.38829933006</v>
      </c>
      <c r="AR123" s="129">
        <f t="shared" si="604"/>
        <v>333090</v>
      </c>
      <c r="AS123" s="129">
        <f t="shared" si="605"/>
        <v>219691.19414966504</v>
      </c>
      <c r="AT123" s="123"/>
      <c r="AU123" s="129">
        <v>246718.71757870464</v>
      </c>
      <c r="AV123" s="129">
        <v>742783.04435999983</v>
      </c>
      <c r="AW123" s="129">
        <v>108628.1953605905</v>
      </c>
      <c r="AX123" s="129">
        <f t="shared" si="606"/>
        <v>108628.1953605905</v>
      </c>
      <c r="AY123" s="129">
        <f t="shared" si="607"/>
        <v>366043</v>
      </c>
      <c r="AZ123" s="129">
        <f t="shared" si="608"/>
        <v>237335.59768029524</v>
      </c>
      <c r="BA123" s="123"/>
      <c r="BB123" s="129">
        <v>355622.37855195033</v>
      </c>
      <c r="BC123" s="129">
        <v>1409505.956</v>
      </c>
      <c r="BD123" s="129">
        <v>156577.56975660246</v>
      </c>
      <c r="BE123" s="129">
        <f t="shared" si="562"/>
        <v>156577.56975660246</v>
      </c>
      <c r="BF123" s="129">
        <f t="shared" si="563"/>
        <v>640569</v>
      </c>
      <c r="BG123" s="129">
        <f t="shared" si="564"/>
        <v>398573.2848783012</v>
      </c>
      <c r="BH123" s="123"/>
      <c r="BI123" s="129">
        <v>244636.48205620464</v>
      </c>
      <c r="BJ123" s="129">
        <v>690788.23125479987</v>
      </c>
      <c r="BK123" s="129">
        <v>107711.40441199642</v>
      </c>
      <c r="BL123" s="129">
        <f t="shared" si="609"/>
        <v>107711.40441199642</v>
      </c>
      <c r="BM123" s="129">
        <f t="shared" si="610"/>
        <v>347712</v>
      </c>
      <c r="BN123" s="129">
        <f t="shared" si="611"/>
        <v>227711.70220599821</v>
      </c>
      <c r="BO123" s="123"/>
      <c r="BP123" s="129">
        <v>259044.62301397516</v>
      </c>
      <c r="BQ123" s="129">
        <v>685856.92</v>
      </c>
      <c r="BR123" s="129">
        <v>114055.18880786147</v>
      </c>
      <c r="BS123" s="129">
        <f t="shared" si="565"/>
        <v>114055.18880786147</v>
      </c>
      <c r="BT123" s="129">
        <f t="shared" si="566"/>
        <v>352986</v>
      </c>
      <c r="BU123" s="129">
        <f t="shared" si="567"/>
        <v>233520.59440393074</v>
      </c>
      <c r="BW123" s="129">
        <v>277296.27301397512</v>
      </c>
      <c r="BX123" s="129">
        <v>788735.45799999998</v>
      </c>
      <c r="BY123" s="129">
        <v>122091.23820577814</v>
      </c>
      <c r="BZ123" s="129">
        <f t="shared" si="568"/>
        <v>122091.23820577814</v>
      </c>
      <c r="CA123" s="129">
        <f t="shared" si="569"/>
        <v>396041</v>
      </c>
      <c r="CB123" s="129">
        <f t="shared" si="570"/>
        <v>259066.11910288906</v>
      </c>
      <c r="CC123" s="123"/>
      <c r="CD123" s="129">
        <v>384522.95373750001</v>
      </c>
      <c r="CE123" s="129">
        <v>911840.46525633591</v>
      </c>
      <c r="CF123" s="129">
        <v>169302.25217267344</v>
      </c>
      <c r="CG123" s="129">
        <f t="shared" si="612"/>
        <v>169302.25217267344</v>
      </c>
      <c r="CH123" s="129">
        <f t="shared" si="613"/>
        <v>488555</v>
      </c>
      <c r="CI123" s="129">
        <f t="shared" si="614"/>
        <v>328928.62608633674</v>
      </c>
      <c r="CJ123" s="123"/>
      <c r="CK123" s="129">
        <v>398555.1</v>
      </c>
      <c r="CL123" s="129">
        <v>769839.4</v>
      </c>
      <c r="CM123" s="129">
        <v>175480.48923750001</v>
      </c>
      <c r="CN123" s="129">
        <f t="shared" si="571"/>
        <v>175480.48923750001</v>
      </c>
      <c r="CO123" s="129">
        <f t="shared" si="572"/>
        <v>447958</v>
      </c>
      <c r="CP123" s="129">
        <f t="shared" si="573"/>
        <v>311719.24461875</v>
      </c>
      <c r="CQ123" s="123"/>
      <c r="CR123" s="129">
        <v>417838.36499999999</v>
      </c>
      <c r="CS123" s="129">
        <v>839124.94600000011</v>
      </c>
      <c r="CT123" s="129">
        <v>183970.75012312501</v>
      </c>
      <c r="CU123" s="129">
        <f t="shared" si="574"/>
        <v>183970.75012312501</v>
      </c>
      <c r="CV123" s="129">
        <f t="shared" si="575"/>
        <v>480311</v>
      </c>
      <c r="CW123" s="129">
        <f t="shared" si="576"/>
        <v>332140.87506156252</v>
      </c>
      <c r="CX123" s="123"/>
      <c r="CY123" s="129">
        <v>372844.08</v>
      </c>
      <c r="CZ123" s="129">
        <v>822342.44708000007</v>
      </c>
      <c r="DA123" s="129">
        <v>164160.14139</v>
      </c>
      <c r="DB123" s="129">
        <f t="shared" si="577"/>
        <v>164160.14139</v>
      </c>
      <c r="DC123" s="129">
        <f t="shared" si="578"/>
        <v>453116</v>
      </c>
      <c r="DD123" s="129">
        <f t="shared" si="579"/>
        <v>308638.070695</v>
      </c>
      <c r="DE123" s="123"/>
      <c r="DF123" s="129">
        <v>232161.04282870467</v>
      </c>
      <c r="DG123" s="129">
        <v>805895.5981384</v>
      </c>
      <c r="DH123" s="129">
        <v>102218.57248212176</v>
      </c>
      <c r="DI123" s="129">
        <f t="shared" si="615"/>
        <v>102218.57248212176</v>
      </c>
      <c r="DJ123" s="129">
        <f t="shared" si="616"/>
        <v>380092</v>
      </c>
      <c r="DK123" s="129">
        <f t="shared" si="617"/>
        <v>241155.28624106088</v>
      </c>
      <c r="DL123" s="123"/>
      <c r="DM123" s="129">
        <v>336825.79200000002</v>
      </c>
      <c r="DN123" s="129">
        <v>934838.89384054393</v>
      </c>
      <c r="DO123" s="129">
        <v>148301.589336</v>
      </c>
      <c r="DP123" s="129">
        <f t="shared" si="618"/>
        <v>148301.589336</v>
      </c>
      <c r="DQ123" s="129">
        <f t="shared" si="619"/>
        <v>473322</v>
      </c>
      <c r="DR123" s="129">
        <f t="shared" si="620"/>
        <v>310811.79466800002</v>
      </c>
      <c r="DS123" s="123"/>
      <c r="DT123" s="129">
        <v>256118.01061397517</v>
      </c>
      <c r="DU123" s="129">
        <v>1205942.1730543016</v>
      </c>
      <c r="DV123" s="129">
        <v>112766.62575657814</v>
      </c>
      <c r="DW123" s="129">
        <f t="shared" si="582"/>
        <v>112766.62575657814</v>
      </c>
      <c r="DX123" s="129">
        <f t="shared" si="583"/>
        <v>524942</v>
      </c>
      <c r="DY123" s="129">
        <f t="shared" si="584"/>
        <v>318854.31287828909</v>
      </c>
      <c r="DZ123" s="123"/>
      <c r="EA123" s="129">
        <v>221191.00762870462</v>
      </c>
      <c r="EB123" s="129">
        <v>805895.5981384</v>
      </c>
      <c r="EC123" s="129">
        <v>97388.55740052175</v>
      </c>
      <c r="ED123" s="129">
        <f t="shared" si="621"/>
        <v>97388.55740052175</v>
      </c>
      <c r="EE123" s="129">
        <f t="shared" si="622"/>
        <v>374825</v>
      </c>
      <c r="EF123" s="129">
        <f t="shared" si="623"/>
        <v>236106.77870026088</v>
      </c>
      <c r="EG123" s="123"/>
      <c r="EH123" s="129">
        <v>376957.8432</v>
      </c>
      <c r="EI123" s="129">
        <v>1015428.453654384</v>
      </c>
      <c r="EJ123" s="129">
        <v>165971.39704560002</v>
      </c>
      <c r="EK123" s="129">
        <f t="shared" si="630"/>
        <v>165971.39704560002</v>
      </c>
      <c r="EL123" s="129">
        <f t="shared" si="631"/>
        <v>519453</v>
      </c>
      <c r="EM123" s="129">
        <f t="shared" si="632"/>
        <v>342712.1985228</v>
      </c>
      <c r="EN123" s="123"/>
      <c r="EO123" s="129">
        <v>419946.66864000005</v>
      </c>
      <c r="EP123" s="129">
        <v>1716074.0866759089</v>
      </c>
      <c r="EQ123" s="129">
        <v>184899.01864662001</v>
      </c>
      <c r="ER123" s="129">
        <f t="shared" si="624"/>
        <v>184899.01864662001</v>
      </c>
      <c r="ES123" s="129">
        <f t="shared" si="625"/>
        <v>773640</v>
      </c>
      <c r="ET123" s="129">
        <f t="shared" si="626"/>
        <v>479269.50932330999</v>
      </c>
      <c r="EU123" s="123"/>
      <c r="EV123" s="129">
        <v>407950.93514880008</v>
      </c>
      <c r="EW123" s="129">
        <v>1664591.8640756316</v>
      </c>
      <c r="EX123" s="129">
        <v>179617.39715489044</v>
      </c>
      <c r="EY123" s="129">
        <f t="shared" si="627"/>
        <v>179617.39715489044</v>
      </c>
      <c r="EZ123" s="129">
        <f t="shared" si="628"/>
        <v>750720</v>
      </c>
      <c r="FA123" s="129">
        <f t="shared" si="629"/>
        <v>465168.69857744523</v>
      </c>
    </row>
    <row r="124" spans="1:157" x14ac:dyDescent="0.2">
      <c r="A124" s="26">
        <v>106</v>
      </c>
      <c r="B124" s="20" t="s">
        <v>240</v>
      </c>
      <c r="C124" s="32">
        <v>1</v>
      </c>
      <c r="E124" s="129">
        <v>230307.25028947124</v>
      </c>
      <c r="F124" s="129">
        <v>548909</v>
      </c>
      <c r="G124" s="129">
        <v>101402.36307536844</v>
      </c>
      <c r="H124" s="129">
        <f t="shared" si="547"/>
        <v>101402.36307536844</v>
      </c>
      <c r="I124" s="129">
        <f t="shared" si="548"/>
        <v>293540</v>
      </c>
      <c r="J124" s="129">
        <f t="shared" si="549"/>
        <v>197471.18153768423</v>
      </c>
      <c r="L124" s="129">
        <v>238368.00404960272</v>
      </c>
      <c r="M124" s="129">
        <v>548909</v>
      </c>
      <c r="N124" s="163" t="s">
        <v>8</v>
      </c>
      <c r="O124" s="129">
        <f t="shared" si="550"/>
        <v>238368.00404960272</v>
      </c>
      <c r="P124" s="129">
        <f t="shared" si="551"/>
        <v>393639</v>
      </c>
      <c r="Q124" s="129">
        <f t="shared" si="552"/>
        <v>316003.50202480133</v>
      </c>
      <c r="S124" s="129">
        <v>187930.40638492675</v>
      </c>
      <c r="T124" s="129">
        <v>472061.74</v>
      </c>
      <c r="U124" s="129">
        <v>82744.191844563378</v>
      </c>
      <c r="V124" s="129">
        <f t="shared" si="553"/>
        <v>82744.191844563378</v>
      </c>
      <c r="W124" s="129">
        <f t="shared" si="554"/>
        <v>247579</v>
      </c>
      <c r="X124" s="129">
        <f t="shared" si="555"/>
        <v>165161.59592228167</v>
      </c>
      <c r="Z124" s="129">
        <v>426105.63</v>
      </c>
      <c r="AA124" s="129">
        <v>1042927.1</v>
      </c>
      <c r="AB124" s="129">
        <v>187610.75800875001</v>
      </c>
      <c r="AC124" s="129">
        <f t="shared" si="556"/>
        <v>187610.75800875001</v>
      </c>
      <c r="AD124" s="129">
        <f t="shared" si="557"/>
        <v>552214</v>
      </c>
      <c r="AE124" s="129">
        <f t="shared" si="558"/>
        <v>369912.37900437502</v>
      </c>
      <c r="AG124" s="129">
        <v>359288.73000000004</v>
      </c>
      <c r="AH124" s="129">
        <v>521463.55</v>
      </c>
      <c r="AI124" s="129">
        <v>158191.83374625002</v>
      </c>
      <c r="AJ124" s="129">
        <f t="shared" si="559"/>
        <v>158191.83374625002</v>
      </c>
      <c r="AK124" s="129">
        <f t="shared" si="560"/>
        <v>346315</v>
      </c>
      <c r="AL124" s="129">
        <f t="shared" si="561"/>
        <v>252253.41687312501</v>
      </c>
      <c r="AM124" s="123"/>
      <c r="AN124" s="129">
        <v>230209.4777915203</v>
      </c>
      <c r="AO124" s="129">
        <v>511034.27899999998</v>
      </c>
      <c r="AP124" s="129">
        <v>101359.31465929146</v>
      </c>
      <c r="AQ124" s="129">
        <f t="shared" si="603"/>
        <v>101359.31465929146</v>
      </c>
      <c r="AR124" s="129">
        <f t="shared" si="604"/>
        <v>280868</v>
      </c>
      <c r="AS124" s="129">
        <f t="shared" si="605"/>
        <v>191113.65732964574</v>
      </c>
      <c r="AT124" s="123"/>
      <c r="AU124" s="129">
        <v>235420.24297152029</v>
      </c>
      <c r="AV124" s="129">
        <v>582579.07805999997</v>
      </c>
      <c r="AW124" s="129">
        <v>103653.57114500228</v>
      </c>
      <c r="AX124" s="129">
        <f t="shared" si="606"/>
        <v>103653.57114500228</v>
      </c>
      <c r="AY124" s="129">
        <f t="shared" si="607"/>
        <v>307218</v>
      </c>
      <c r="AZ124" s="129">
        <f t="shared" si="608"/>
        <v>205435.78557250113</v>
      </c>
      <c r="BA124" s="123"/>
      <c r="BB124" s="129">
        <v>331608.00025014457</v>
      </c>
      <c r="BC124" s="129">
        <v>1105502.726</v>
      </c>
      <c r="BD124" s="129">
        <v>146004.23911013658</v>
      </c>
      <c r="BE124" s="129">
        <f t="shared" si="562"/>
        <v>146004.23911013658</v>
      </c>
      <c r="BF124" s="129">
        <f t="shared" si="563"/>
        <v>527705</v>
      </c>
      <c r="BG124" s="129">
        <f t="shared" si="564"/>
        <v>336854.61955506832</v>
      </c>
      <c r="BH124" s="123"/>
      <c r="BI124" s="129">
        <v>233397.46090812029</v>
      </c>
      <c r="BJ124" s="129">
        <v>541798.54259580001</v>
      </c>
      <c r="BK124" s="129">
        <v>102762.95705900446</v>
      </c>
      <c r="BL124" s="129">
        <f t="shared" si="609"/>
        <v>102762.95705900446</v>
      </c>
      <c r="BM124" s="129">
        <f t="shared" si="610"/>
        <v>292653</v>
      </c>
      <c r="BN124" s="129">
        <f t="shared" si="611"/>
        <v>197707.97852950223</v>
      </c>
      <c r="BO124" s="123"/>
      <c r="BP124" s="129">
        <v>246598.43511307234</v>
      </c>
      <c r="BQ124" s="129">
        <v>537930.81999999995</v>
      </c>
      <c r="BR124" s="129">
        <v>108575.23599332647</v>
      </c>
      <c r="BS124" s="129">
        <f t="shared" si="565"/>
        <v>108575.23599332647</v>
      </c>
      <c r="BT124" s="129">
        <f t="shared" si="566"/>
        <v>297701</v>
      </c>
      <c r="BU124" s="129">
        <f t="shared" si="567"/>
        <v>203138.11799666323</v>
      </c>
      <c r="BW124" s="129">
        <v>264328.95111307234</v>
      </c>
      <c r="BX124" s="129">
        <v>618620.44299999985</v>
      </c>
      <c r="BY124" s="129">
        <v>116381.83443382647</v>
      </c>
      <c r="BZ124" s="129">
        <f t="shared" si="568"/>
        <v>116381.83443382647</v>
      </c>
      <c r="CA124" s="129">
        <f t="shared" si="569"/>
        <v>333110</v>
      </c>
      <c r="CB124" s="129">
        <f t="shared" si="570"/>
        <v>224745.91721691325</v>
      </c>
      <c r="CC124" s="123"/>
      <c r="CD124" s="129">
        <v>381253.01348699996</v>
      </c>
      <c r="CE124" s="129">
        <v>715174.07622645609</v>
      </c>
      <c r="CF124" s="129">
        <v>167862.52472988036</v>
      </c>
      <c r="CG124" s="129">
        <f t="shared" si="612"/>
        <v>167862.52472988036</v>
      </c>
      <c r="CH124" s="129">
        <f t="shared" si="613"/>
        <v>421430</v>
      </c>
      <c r="CI124" s="129">
        <f t="shared" si="614"/>
        <v>294646.26236494019</v>
      </c>
      <c r="CJ124" s="123"/>
      <c r="CK124" s="129">
        <v>394884.50400000007</v>
      </c>
      <c r="CL124" s="129">
        <v>603799.9</v>
      </c>
      <c r="CM124" s="129">
        <v>173864.35640700001</v>
      </c>
      <c r="CN124" s="129">
        <f t="shared" si="571"/>
        <v>173864.35640700001</v>
      </c>
      <c r="CO124" s="129">
        <f t="shared" si="572"/>
        <v>390850</v>
      </c>
      <c r="CP124" s="129">
        <f t="shared" si="573"/>
        <v>282357.17820349999</v>
      </c>
      <c r="CQ124" s="123"/>
      <c r="CR124" s="129">
        <v>413617.17960000003</v>
      </c>
      <c r="CS124" s="129">
        <v>658141.89100000006</v>
      </c>
      <c r="CT124" s="129">
        <v>182112.19736804999</v>
      </c>
      <c r="CU124" s="129">
        <f t="shared" si="574"/>
        <v>182112.19736804999</v>
      </c>
      <c r="CV124" s="129">
        <f t="shared" si="575"/>
        <v>417957</v>
      </c>
      <c r="CW124" s="129">
        <f t="shared" si="576"/>
        <v>300034.598684025</v>
      </c>
      <c r="CX124" s="123"/>
      <c r="CY124" s="129">
        <v>369907.60320000001</v>
      </c>
      <c r="CZ124" s="129">
        <v>644979.05318000005</v>
      </c>
      <c r="DA124" s="129">
        <v>162867.23512560001</v>
      </c>
      <c r="DB124" s="129">
        <f t="shared" si="577"/>
        <v>162867.23512560001</v>
      </c>
      <c r="DC124" s="129">
        <f t="shared" si="578"/>
        <v>392585</v>
      </c>
      <c r="DD124" s="129">
        <f t="shared" si="579"/>
        <v>277726.11756280001</v>
      </c>
      <c r="DE124" s="123"/>
      <c r="DF124" s="129">
        <v>221278.22923152029</v>
      </c>
      <c r="DG124" s="129">
        <v>632079.47211640002</v>
      </c>
      <c r="DH124" s="129">
        <v>97426.960345394793</v>
      </c>
      <c r="DI124" s="129">
        <f t="shared" si="615"/>
        <v>97426.960345394793</v>
      </c>
      <c r="DJ124" s="129">
        <f t="shared" si="616"/>
        <v>316928</v>
      </c>
      <c r="DK124" s="129">
        <f t="shared" si="617"/>
        <v>207177.4801726974</v>
      </c>
      <c r="DL124" s="123"/>
      <c r="DM124" s="129">
        <v>329778.24768000003</v>
      </c>
      <c r="DN124" s="129">
        <v>733212.187655024</v>
      </c>
      <c r="DO124" s="129">
        <v>145198.61430144001</v>
      </c>
      <c r="DP124" s="129">
        <f t="shared" si="618"/>
        <v>145198.61430144001</v>
      </c>
      <c r="DQ124" s="129">
        <f t="shared" si="619"/>
        <v>402730</v>
      </c>
      <c r="DR124" s="129">
        <f t="shared" si="620"/>
        <v>273964.30715072004</v>
      </c>
      <c r="DS124" s="123"/>
      <c r="DT124" s="129">
        <v>243755.38541707231</v>
      </c>
      <c r="DU124" s="129">
        <v>945843.72207498096</v>
      </c>
      <c r="DV124" s="129">
        <v>107323.46490425846</v>
      </c>
      <c r="DW124" s="129">
        <f t="shared" si="582"/>
        <v>107323.46490425846</v>
      </c>
      <c r="DX124" s="129">
        <f t="shared" si="583"/>
        <v>432308</v>
      </c>
      <c r="DY124" s="129">
        <f t="shared" si="584"/>
        <v>269815.73245212925</v>
      </c>
      <c r="DZ124" s="123"/>
      <c r="EA124" s="129">
        <v>210621.41822352028</v>
      </c>
      <c r="EB124" s="129">
        <v>632079.47211640002</v>
      </c>
      <c r="EC124" s="129">
        <v>92734.855265330785</v>
      </c>
      <c r="ED124" s="129">
        <f t="shared" si="621"/>
        <v>92734.855265330785</v>
      </c>
      <c r="EE124" s="129">
        <f t="shared" si="622"/>
        <v>311812</v>
      </c>
      <c r="EF124" s="129">
        <f t="shared" si="623"/>
        <v>202273.42763266538</v>
      </c>
      <c r="EG124" s="123"/>
      <c r="EH124" s="129">
        <v>373903.907328</v>
      </c>
      <c r="EI124" s="129">
        <v>796420.13486666407</v>
      </c>
      <c r="EJ124" s="129">
        <v>164626.77453062401</v>
      </c>
      <c r="EK124" s="129">
        <f t="shared" si="630"/>
        <v>164626.77453062401</v>
      </c>
      <c r="EL124" s="129">
        <f t="shared" si="631"/>
        <v>444984</v>
      </c>
      <c r="EM124" s="129">
        <f t="shared" si="632"/>
        <v>304805.38726531202</v>
      </c>
      <c r="EN124" s="123"/>
      <c r="EO124" s="129">
        <v>415665.28546560003</v>
      </c>
      <c r="EP124" s="129">
        <v>1345950.0279246622</v>
      </c>
      <c r="EQ124" s="129">
        <v>183013.9613131248</v>
      </c>
      <c r="ER124" s="129">
        <f t="shared" si="624"/>
        <v>183013.9613131248</v>
      </c>
      <c r="ES124" s="129">
        <f t="shared" si="625"/>
        <v>648210</v>
      </c>
      <c r="ET124" s="129">
        <f t="shared" si="626"/>
        <v>415611.98065656237</v>
      </c>
      <c r="EU124" s="123"/>
      <c r="EV124" s="129">
        <v>404012.06262835203</v>
      </c>
      <c r="EW124" s="129">
        <v>1305571.5270869224</v>
      </c>
      <c r="EX124" s="129">
        <v>177883.14440807482</v>
      </c>
      <c r="EY124" s="129">
        <f t="shared" si="627"/>
        <v>177883.14440807482</v>
      </c>
      <c r="EZ124" s="129">
        <f t="shared" si="628"/>
        <v>629156</v>
      </c>
      <c r="FA124" s="129">
        <f t="shared" si="629"/>
        <v>403519.57220403739</v>
      </c>
    </row>
    <row r="125" spans="1:157" x14ac:dyDescent="0.2">
      <c r="A125" s="22">
        <v>107</v>
      </c>
      <c r="B125" s="20" t="s">
        <v>241</v>
      </c>
      <c r="C125" s="32">
        <v>1</v>
      </c>
      <c r="E125" s="129">
        <v>492956.21345394966</v>
      </c>
      <c r="F125" s="129">
        <v>857883</v>
      </c>
      <c r="G125" s="129">
        <v>217044.51281532858</v>
      </c>
      <c r="H125" s="129">
        <f t="shared" si="547"/>
        <v>217044.51281532858</v>
      </c>
      <c r="I125" s="129">
        <f t="shared" si="548"/>
        <v>522628</v>
      </c>
      <c r="J125" s="129">
        <f t="shared" si="549"/>
        <v>369836.25640766427</v>
      </c>
      <c r="L125" s="129">
        <v>510209.68092483788</v>
      </c>
      <c r="M125" s="129">
        <v>857883</v>
      </c>
      <c r="N125" s="163" t="s">
        <v>8</v>
      </c>
      <c r="O125" s="129">
        <f t="shared" si="550"/>
        <v>510209.68092483788</v>
      </c>
      <c r="P125" s="129">
        <f t="shared" si="551"/>
        <v>684046</v>
      </c>
      <c r="Q125" s="129">
        <f t="shared" si="552"/>
        <v>597127.84046241897</v>
      </c>
      <c r="S125" s="129">
        <v>427951.80641702021</v>
      </c>
      <c r="T125" s="129">
        <v>737779.38</v>
      </c>
      <c r="U125" s="129">
        <v>188423.61410036054</v>
      </c>
      <c r="V125" s="129">
        <f t="shared" si="553"/>
        <v>188423.61410036054</v>
      </c>
      <c r="W125" s="129">
        <f t="shared" si="554"/>
        <v>451385</v>
      </c>
      <c r="X125" s="129">
        <f t="shared" si="555"/>
        <v>319904.30705018027</v>
      </c>
      <c r="Z125" s="129">
        <v>1133368.2450000001</v>
      </c>
      <c r="AA125" s="129">
        <v>1629977.7</v>
      </c>
      <c r="AB125" s="129">
        <v>499012.59353812499</v>
      </c>
      <c r="AC125" s="129">
        <f t="shared" si="556"/>
        <v>499012.59353812499</v>
      </c>
      <c r="AD125" s="129">
        <f t="shared" si="557"/>
        <v>1087453</v>
      </c>
      <c r="AE125" s="129">
        <f t="shared" si="558"/>
        <v>793232.79676906252</v>
      </c>
      <c r="AG125" s="129">
        <v>790268.89500000002</v>
      </c>
      <c r="AH125" s="129">
        <v>814988.85</v>
      </c>
      <c r="AI125" s="129">
        <v>347948.80889437499</v>
      </c>
      <c r="AJ125" s="129">
        <f t="shared" si="559"/>
        <v>347948.80889437499</v>
      </c>
      <c r="AK125" s="129">
        <f t="shared" si="560"/>
        <v>651069</v>
      </c>
      <c r="AL125" s="129">
        <f t="shared" si="561"/>
        <v>499508.90444718749</v>
      </c>
      <c r="AM125" s="123"/>
      <c r="AN125" s="129">
        <v>516935.61589211284</v>
      </c>
      <c r="AO125" s="129">
        <v>798689.07299999997</v>
      </c>
      <c r="AP125" s="129">
        <v>227602.44388049818</v>
      </c>
      <c r="AQ125" s="129">
        <f t="shared" si="603"/>
        <v>227602.44388049818</v>
      </c>
      <c r="AR125" s="129">
        <f t="shared" si="604"/>
        <v>514409</v>
      </c>
      <c r="AS125" s="129">
        <f t="shared" si="605"/>
        <v>371005.72194024909</v>
      </c>
      <c r="AT125" s="123"/>
      <c r="AU125" s="129">
        <v>581620.76608211279</v>
      </c>
      <c r="AV125" s="129">
        <v>910505.54321999988</v>
      </c>
      <c r="AW125" s="129">
        <v>256082.77646623692</v>
      </c>
      <c r="AX125" s="129">
        <f t="shared" si="606"/>
        <v>256082.77646623692</v>
      </c>
      <c r="AY125" s="129">
        <f t="shared" si="607"/>
        <v>582736</v>
      </c>
      <c r="AZ125" s="129">
        <f t="shared" si="608"/>
        <v>419409.38823311846</v>
      </c>
      <c r="BA125" s="123"/>
      <c r="BB125" s="129">
        <v>655077.75315864815</v>
      </c>
      <c r="BC125" s="129">
        <v>1727776.362</v>
      </c>
      <c r="BD125" s="129">
        <v>288425.27573447645</v>
      </c>
      <c r="BE125" s="129">
        <f t="shared" si="562"/>
        <v>288425.27573447645</v>
      </c>
      <c r="BF125" s="129">
        <f t="shared" si="563"/>
        <v>890426</v>
      </c>
      <c r="BG125" s="129">
        <f t="shared" si="564"/>
        <v>589425.63786723826</v>
      </c>
      <c r="BH125" s="123"/>
      <c r="BI125" s="129">
        <v>578669.12146241276</v>
      </c>
      <c r="BJ125" s="129">
        <v>846770.15519459988</v>
      </c>
      <c r="BK125" s="129">
        <v>254783.19193722151</v>
      </c>
      <c r="BL125" s="129">
        <f t="shared" si="609"/>
        <v>254783.19193722151</v>
      </c>
      <c r="BM125" s="129">
        <f t="shared" si="610"/>
        <v>560074</v>
      </c>
      <c r="BN125" s="129">
        <f t="shared" si="611"/>
        <v>407428.59596861072</v>
      </c>
      <c r="BO125" s="123"/>
      <c r="BP125" s="129">
        <v>597113.76988932409</v>
      </c>
      <c r="BQ125" s="129">
        <v>840725.34</v>
      </c>
      <c r="BR125" s="129">
        <v>262904.21693418699</v>
      </c>
      <c r="BS125" s="129">
        <f t="shared" si="565"/>
        <v>262904.21693418699</v>
      </c>
      <c r="BT125" s="129">
        <f t="shared" si="566"/>
        <v>566914</v>
      </c>
      <c r="BU125" s="129">
        <f t="shared" si="567"/>
        <v>414909.10846709349</v>
      </c>
      <c r="BW125" s="129">
        <v>622986.147889324</v>
      </c>
      <c r="BX125" s="129">
        <v>966834.14099999995</v>
      </c>
      <c r="BY125" s="129">
        <v>274295.60936443694</v>
      </c>
      <c r="BZ125" s="129">
        <f t="shared" si="568"/>
        <v>274295.60936443694</v>
      </c>
      <c r="CA125" s="129">
        <f t="shared" si="569"/>
        <v>621372</v>
      </c>
      <c r="CB125" s="129">
        <f t="shared" si="570"/>
        <v>447833.80468221847</v>
      </c>
      <c r="CC125" s="123"/>
      <c r="CD125" s="129">
        <v>937021.36225049989</v>
      </c>
      <c r="CE125" s="129">
        <v>1117736.604856872</v>
      </c>
      <c r="CF125" s="129">
        <v>412562.69728754304</v>
      </c>
      <c r="CG125" s="129">
        <f t="shared" si="612"/>
        <v>412562.69728754304</v>
      </c>
      <c r="CH125" s="129">
        <f t="shared" si="613"/>
        <v>822440</v>
      </c>
      <c r="CI125" s="129">
        <f t="shared" si="614"/>
        <v>617501.34864377149</v>
      </c>
      <c r="CJ125" s="123"/>
      <c r="CK125" s="129">
        <v>996694.59600000014</v>
      </c>
      <c r="CL125" s="129">
        <v>943671.3</v>
      </c>
      <c r="CM125" s="129">
        <v>438836.32483050006</v>
      </c>
      <c r="CN125" s="129">
        <f t="shared" si="571"/>
        <v>438836.32483050006</v>
      </c>
      <c r="CO125" s="129">
        <f t="shared" si="572"/>
        <v>793067</v>
      </c>
      <c r="CP125" s="129">
        <f t="shared" si="573"/>
        <v>615951.66241524997</v>
      </c>
      <c r="CQ125" s="123"/>
      <c r="CR125" s="129">
        <v>1078698.7854000002</v>
      </c>
      <c r="CS125" s="129">
        <v>1028601.7170000002</v>
      </c>
      <c r="CT125" s="129">
        <v>474942.08605507505</v>
      </c>
      <c r="CU125" s="129">
        <f t="shared" si="574"/>
        <v>474942.08605507505</v>
      </c>
      <c r="CV125" s="129">
        <f t="shared" si="575"/>
        <v>860748</v>
      </c>
      <c r="CW125" s="129">
        <f t="shared" si="576"/>
        <v>667845.04302753753</v>
      </c>
      <c r="CX125" s="123"/>
      <c r="CY125" s="129">
        <v>887355.67680000002</v>
      </c>
      <c r="CZ125" s="129">
        <v>1008029.6826600002</v>
      </c>
      <c r="DA125" s="129">
        <v>390695.30986440001</v>
      </c>
      <c r="DB125" s="129">
        <f t="shared" si="577"/>
        <v>390695.30986440001</v>
      </c>
      <c r="DC125" s="129">
        <f t="shared" si="578"/>
        <v>762027</v>
      </c>
      <c r="DD125" s="129">
        <f t="shared" si="579"/>
        <v>576361.15493219998</v>
      </c>
      <c r="DE125" s="123"/>
      <c r="DF125" s="129">
        <v>560984.73241211288</v>
      </c>
      <c r="DG125" s="129">
        <v>987869.08900680009</v>
      </c>
      <c r="DH125" s="129">
        <v>246996.90280828316</v>
      </c>
      <c r="DI125" s="129">
        <f t="shared" si="615"/>
        <v>246996.90280828316</v>
      </c>
      <c r="DJ125" s="129">
        <f t="shared" si="616"/>
        <v>598617</v>
      </c>
      <c r="DK125" s="129">
        <f t="shared" si="617"/>
        <v>422806.95140414161</v>
      </c>
      <c r="DL125" s="123"/>
      <c r="DM125" s="129">
        <v>799884.54144000018</v>
      </c>
      <c r="DN125" s="129">
        <v>1145928.143247888</v>
      </c>
      <c r="DO125" s="129">
        <v>352182.49789152009</v>
      </c>
      <c r="DP125" s="129">
        <f t="shared" si="618"/>
        <v>352182.49789152009</v>
      </c>
      <c r="DQ125" s="129">
        <f t="shared" si="619"/>
        <v>765998</v>
      </c>
      <c r="DR125" s="129">
        <f t="shared" si="620"/>
        <v>559090.24894576008</v>
      </c>
      <c r="DS125" s="123"/>
      <c r="DT125" s="129">
        <v>592965.19032132416</v>
      </c>
      <c r="DU125" s="129">
        <v>1478247.3047897755</v>
      </c>
      <c r="DV125" s="129">
        <v>261077.63192189299</v>
      </c>
      <c r="DW125" s="129">
        <f t="shared" si="582"/>
        <v>261077.63192189299</v>
      </c>
      <c r="DX125" s="129">
        <f t="shared" si="583"/>
        <v>777430</v>
      </c>
      <c r="DY125" s="129">
        <f t="shared" si="584"/>
        <v>519253.81596094649</v>
      </c>
      <c r="DZ125" s="123"/>
      <c r="EA125" s="129">
        <v>545434.30834811286</v>
      </c>
      <c r="EB125" s="129">
        <v>987869.08900680009</v>
      </c>
      <c r="EC125" s="129">
        <v>240150.18067977118</v>
      </c>
      <c r="ED125" s="129">
        <f t="shared" si="621"/>
        <v>240150.18067977118</v>
      </c>
      <c r="EE125" s="129">
        <f t="shared" si="622"/>
        <v>591151</v>
      </c>
      <c r="EF125" s="129">
        <f t="shared" si="623"/>
        <v>415650.59033988556</v>
      </c>
      <c r="EG125" s="123"/>
      <c r="EH125" s="129">
        <v>904849.90387200029</v>
      </c>
      <c r="EI125" s="129">
        <v>1244715.0521485682</v>
      </c>
      <c r="EJ125" s="129">
        <v>398397.8722589761</v>
      </c>
      <c r="EK125" s="129">
        <f t="shared" si="630"/>
        <v>398397.8722589761</v>
      </c>
      <c r="EL125" s="129">
        <f t="shared" si="631"/>
        <v>849321</v>
      </c>
      <c r="EM125" s="129">
        <f t="shared" si="632"/>
        <v>623859.43612948805</v>
      </c>
      <c r="EN125" s="123"/>
      <c r="EO125" s="129">
        <v>1087664.5767744004</v>
      </c>
      <c r="EP125" s="129">
        <v>2103568.43813108</v>
      </c>
      <c r="EQ125" s="129">
        <v>478889.64928229537</v>
      </c>
      <c r="ER125" s="129">
        <f t="shared" si="624"/>
        <v>478889.64928229537</v>
      </c>
      <c r="ES125" s="129">
        <f t="shared" si="625"/>
        <v>1223374</v>
      </c>
      <c r="ET125" s="129">
        <f t="shared" si="626"/>
        <v>851131.82464114763</v>
      </c>
      <c r="EU125" s="123"/>
      <c r="EV125" s="129">
        <v>1036651.4106324485</v>
      </c>
      <c r="EW125" s="129">
        <v>2040461.3849871475</v>
      </c>
      <c r="EX125" s="129">
        <v>456428.9773397118</v>
      </c>
      <c r="EY125" s="129">
        <f t="shared" si="627"/>
        <v>456428.9773397118</v>
      </c>
      <c r="EZ125" s="129">
        <f t="shared" si="628"/>
        <v>1177847</v>
      </c>
      <c r="FA125" s="129">
        <f t="shared" si="629"/>
        <v>817137.98866985587</v>
      </c>
    </row>
    <row r="126" spans="1:157" x14ac:dyDescent="0.2">
      <c r="A126" s="26">
        <v>108</v>
      </c>
      <c r="B126" s="20" t="s">
        <v>243</v>
      </c>
      <c r="C126" s="32">
        <v>1</v>
      </c>
      <c r="E126" s="129">
        <v>28281.721952732802</v>
      </c>
      <c r="F126" s="129">
        <v>63782</v>
      </c>
      <c r="G126" s="129">
        <v>12452.206494771979</v>
      </c>
      <c r="H126" s="129">
        <f t="shared" si="547"/>
        <v>12452.206494771979</v>
      </c>
      <c r="I126" s="129">
        <f t="shared" si="548"/>
        <v>34839</v>
      </c>
      <c r="J126" s="129">
        <f t="shared" si="549"/>
        <v>23645.603247385989</v>
      </c>
      <c r="L126" s="129">
        <v>29271.58222107845</v>
      </c>
      <c r="M126" s="129">
        <v>63782</v>
      </c>
      <c r="N126" s="163" t="s">
        <v>8</v>
      </c>
      <c r="O126" s="129">
        <f t="shared" si="550"/>
        <v>29271.58222107845</v>
      </c>
      <c r="P126" s="129">
        <f t="shared" si="551"/>
        <v>46527</v>
      </c>
      <c r="Q126" s="129">
        <f t="shared" si="552"/>
        <v>37899.291110539227</v>
      </c>
      <c r="S126" s="129">
        <v>28281.721952732802</v>
      </c>
      <c r="T126" s="129">
        <v>54852.52</v>
      </c>
      <c r="U126" s="129">
        <v>12452.206494771979</v>
      </c>
      <c r="V126" s="129">
        <f t="shared" si="553"/>
        <v>12452.206494771979</v>
      </c>
      <c r="W126" s="129">
        <f t="shared" si="554"/>
        <v>31862</v>
      </c>
      <c r="X126" s="129">
        <f t="shared" si="555"/>
        <v>22157.103247385989</v>
      </c>
      <c r="Z126" s="129">
        <v>51892.2</v>
      </c>
      <c r="AA126" s="129">
        <v>121185.79999999999</v>
      </c>
      <c r="AB126" s="129">
        <v>22847.703225000001</v>
      </c>
      <c r="AC126" s="129">
        <f t="shared" si="556"/>
        <v>22847.703225000001</v>
      </c>
      <c r="AD126" s="129">
        <f t="shared" si="557"/>
        <v>65309</v>
      </c>
      <c r="AE126" s="129">
        <f t="shared" si="558"/>
        <v>44078.351612500002</v>
      </c>
      <c r="AG126" s="129">
        <v>47392.2</v>
      </c>
      <c r="AH126" s="129">
        <v>60592.899999999994</v>
      </c>
      <c r="AI126" s="129">
        <v>20866.390725000001</v>
      </c>
      <c r="AJ126" s="129">
        <f t="shared" si="559"/>
        <v>20866.390725000001</v>
      </c>
      <c r="AK126" s="129">
        <f t="shared" si="560"/>
        <v>42950</v>
      </c>
      <c r="AL126" s="129">
        <f t="shared" si="561"/>
        <v>31908.195362500002</v>
      </c>
      <c r="AM126" s="123"/>
      <c r="AN126" s="129">
        <v>32582.319262352321</v>
      </c>
      <c r="AO126" s="129">
        <v>59381.041999999994</v>
      </c>
      <c r="AP126" s="129">
        <v>14345.723651886539</v>
      </c>
      <c r="AQ126" s="129">
        <f t="shared" si="603"/>
        <v>14345.723651886539</v>
      </c>
      <c r="AR126" s="129">
        <f t="shared" si="604"/>
        <v>35436</v>
      </c>
      <c r="AS126" s="129">
        <f t="shared" si="605"/>
        <v>24890.86182594327</v>
      </c>
      <c r="AT126" s="123"/>
      <c r="AU126" s="129">
        <v>35582.319262352321</v>
      </c>
      <c r="AV126" s="129">
        <v>67694.38787999998</v>
      </c>
      <c r="AW126" s="129">
        <v>15666.598651886539</v>
      </c>
      <c r="AX126" s="129">
        <f t="shared" si="606"/>
        <v>15666.598651886539</v>
      </c>
      <c r="AY126" s="129">
        <f t="shared" si="607"/>
        <v>39648</v>
      </c>
      <c r="AZ126" s="129">
        <f t="shared" si="608"/>
        <v>27657.29932594327</v>
      </c>
      <c r="BA126" s="123"/>
      <c r="BB126" s="129">
        <v>28281.721952732802</v>
      </c>
      <c r="BC126" s="129">
        <v>128456.94799999999</v>
      </c>
      <c r="BD126" s="129">
        <v>12452.206494771979</v>
      </c>
      <c r="BE126" s="129">
        <f t="shared" si="562"/>
        <v>12452.206494771979</v>
      </c>
      <c r="BF126" s="129">
        <f t="shared" si="563"/>
        <v>56397</v>
      </c>
      <c r="BG126" s="129">
        <f t="shared" si="564"/>
        <v>34424.603247385989</v>
      </c>
      <c r="BH126" s="123"/>
      <c r="BI126" s="129">
        <v>35582.319262352321</v>
      </c>
      <c r="BJ126" s="129">
        <v>62955.780728399986</v>
      </c>
      <c r="BK126" s="129">
        <v>15666.598651886539</v>
      </c>
      <c r="BL126" s="129">
        <f t="shared" si="609"/>
        <v>15666.598651886539</v>
      </c>
      <c r="BM126" s="129">
        <f t="shared" si="610"/>
        <v>38068</v>
      </c>
      <c r="BN126" s="129">
        <f t="shared" si="611"/>
        <v>26867.29932594327</v>
      </c>
      <c r="BO126" s="123"/>
      <c r="BP126" s="129">
        <v>31281.721952732802</v>
      </c>
      <c r="BQ126" s="129">
        <v>62506.36</v>
      </c>
      <c r="BR126" s="129">
        <v>13773.081494771979</v>
      </c>
      <c r="BS126" s="129">
        <f t="shared" si="565"/>
        <v>13773.081494771979</v>
      </c>
      <c r="BT126" s="129">
        <f t="shared" si="566"/>
        <v>35854</v>
      </c>
      <c r="BU126" s="129">
        <f t="shared" si="567"/>
        <v>24813.540747385989</v>
      </c>
      <c r="BW126" s="129">
        <v>31281.721952732802</v>
      </c>
      <c r="BX126" s="129">
        <v>71882.313999999998</v>
      </c>
      <c r="BY126" s="129">
        <v>13773.081494771979</v>
      </c>
      <c r="BZ126" s="129">
        <f t="shared" si="568"/>
        <v>13773.081494771979</v>
      </c>
      <c r="CA126" s="129">
        <f t="shared" si="569"/>
        <v>38979</v>
      </c>
      <c r="CB126" s="129">
        <f t="shared" si="570"/>
        <v>26376.040747385989</v>
      </c>
      <c r="CC126" s="123"/>
      <c r="CD126" s="129">
        <v>51892.2</v>
      </c>
      <c r="CE126" s="129">
        <v>83101.630561487982</v>
      </c>
      <c r="CF126" s="129">
        <v>22847.703225000001</v>
      </c>
      <c r="CG126" s="129">
        <f t="shared" si="612"/>
        <v>22847.703225000001</v>
      </c>
      <c r="CH126" s="129">
        <f t="shared" si="613"/>
        <v>52614</v>
      </c>
      <c r="CI126" s="129">
        <f t="shared" si="614"/>
        <v>37730.851612500002</v>
      </c>
      <c r="CJ126" s="123"/>
      <c r="CK126" s="129">
        <v>51892.2</v>
      </c>
      <c r="CL126" s="129">
        <v>70160.200000000012</v>
      </c>
      <c r="CM126" s="129">
        <v>22847.703225000001</v>
      </c>
      <c r="CN126" s="129">
        <f t="shared" si="571"/>
        <v>22847.703225000001</v>
      </c>
      <c r="CO126" s="129">
        <f t="shared" si="572"/>
        <v>48300</v>
      </c>
      <c r="CP126" s="129">
        <f t="shared" si="573"/>
        <v>35573.851612500002</v>
      </c>
      <c r="CQ126" s="123"/>
      <c r="CR126" s="129">
        <v>51892.2</v>
      </c>
      <c r="CS126" s="129">
        <v>76474.618000000017</v>
      </c>
      <c r="CT126" s="129">
        <v>22847.703225000001</v>
      </c>
      <c r="CU126" s="129">
        <f t="shared" si="574"/>
        <v>22847.703225000001</v>
      </c>
      <c r="CV126" s="129">
        <f t="shared" si="575"/>
        <v>50405</v>
      </c>
      <c r="CW126" s="129">
        <f t="shared" si="576"/>
        <v>36626.351612500002</v>
      </c>
      <c r="CX126" s="123"/>
      <c r="CY126" s="129">
        <v>51892.2</v>
      </c>
      <c r="CZ126" s="129">
        <v>74945.125640000013</v>
      </c>
      <c r="DA126" s="129">
        <v>22847.703225000001</v>
      </c>
      <c r="DB126" s="129">
        <f t="shared" si="577"/>
        <v>22847.703225000001</v>
      </c>
      <c r="DC126" s="129">
        <f t="shared" si="578"/>
        <v>49895</v>
      </c>
      <c r="DD126" s="129">
        <f t="shared" si="579"/>
        <v>36371.351612500002</v>
      </c>
      <c r="DE126" s="123"/>
      <c r="DF126" s="129">
        <v>35582.319262352321</v>
      </c>
      <c r="DG126" s="129">
        <v>73446.223127200006</v>
      </c>
      <c r="DH126" s="129">
        <v>15666.598651886539</v>
      </c>
      <c r="DI126" s="129">
        <f t="shared" si="615"/>
        <v>15666.598651886539</v>
      </c>
      <c r="DJ126" s="129">
        <f t="shared" si="616"/>
        <v>41565</v>
      </c>
      <c r="DK126" s="129">
        <f t="shared" si="617"/>
        <v>28615.79932594327</v>
      </c>
      <c r="DL126" s="123"/>
      <c r="DM126" s="129">
        <v>51892.2</v>
      </c>
      <c r="DN126" s="129">
        <v>85197.618827551996</v>
      </c>
      <c r="DO126" s="129">
        <v>22847.703225000001</v>
      </c>
      <c r="DP126" s="129">
        <f t="shared" si="618"/>
        <v>22847.703225000001</v>
      </c>
      <c r="DQ126" s="129">
        <f t="shared" si="619"/>
        <v>53313</v>
      </c>
      <c r="DR126" s="129">
        <f t="shared" si="620"/>
        <v>38080.351612500002</v>
      </c>
      <c r="DS126" s="123"/>
      <c r="DT126" s="129">
        <v>31281.721952732802</v>
      </c>
      <c r="DU126" s="129">
        <v>109904.92828754208</v>
      </c>
      <c r="DV126" s="129">
        <v>13773.081494771979</v>
      </c>
      <c r="DW126" s="129">
        <f t="shared" si="582"/>
        <v>13773.081494771979</v>
      </c>
      <c r="DX126" s="129">
        <f t="shared" si="583"/>
        <v>51653</v>
      </c>
      <c r="DY126" s="129">
        <f t="shared" si="584"/>
        <v>32713.040747385989</v>
      </c>
      <c r="DZ126" s="123"/>
      <c r="EA126" s="129">
        <v>35582.319262352321</v>
      </c>
      <c r="EB126" s="129">
        <v>73446.223127200006</v>
      </c>
      <c r="EC126" s="129">
        <v>15666.598651886539</v>
      </c>
      <c r="ED126" s="129">
        <f t="shared" si="621"/>
        <v>15666.598651886539</v>
      </c>
      <c r="EE126" s="129">
        <f t="shared" si="622"/>
        <v>41565</v>
      </c>
      <c r="EF126" s="129">
        <f t="shared" si="623"/>
        <v>28615.79932594327</v>
      </c>
      <c r="EG126" s="123"/>
      <c r="EH126" s="129">
        <v>51892.2</v>
      </c>
      <c r="EI126" s="129">
        <v>92542.241140272003</v>
      </c>
      <c r="EJ126" s="129">
        <v>22847.703225000001</v>
      </c>
      <c r="EK126" s="129">
        <f t="shared" si="630"/>
        <v>22847.703225000001</v>
      </c>
      <c r="EL126" s="129">
        <f t="shared" si="631"/>
        <v>55761</v>
      </c>
      <c r="EM126" s="129">
        <f t="shared" si="632"/>
        <v>39304.351612500002</v>
      </c>
      <c r="EN126" s="123"/>
      <c r="EO126" s="129">
        <v>51892.2</v>
      </c>
      <c r="EP126" s="129">
        <v>156396.38752705968</v>
      </c>
      <c r="EQ126" s="129">
        <v>22847.703225000001</v>
      </c>
      <c r="ER126" s="129">
        <f t="shared" si="624"/>
        <v>22847.703225000001</v>
      </c>
      <c r="ES126" s="129">
        <f t="shared" si="625"/>
        <v>77045</v>
      </c>
      <c r="ET126" s="129">
        <f t="shared" si="626"/>
        <v>49946.351612500002</v>
      </c>
      <c r="EU126" s="123"/>
      <c r="EV126" s="129">
        <v>51892.2</v>
      </c>
      <c r="EW126" s="129">
        <v>151704.49590124789</v>
      </c>
      <c r="EX126" s="129">
        <v>22847.703225000001</v>
      </c>
      <c r="EY126" s="129">
        <f t="shared" si="627"/>
        <v>22847.703225000001</v>
      </c>
      <c r="EZ126" s="129">
        <f t="shared" si="628"/>
        <v>75481</v>
      </c>
      <c r="FA126" s="129">
        <f t="shared" si="629"/>
        <v>49164.351612500002</v>
      </c>
    </row>
    <row r="127" spans="1:157" x14ac:dyDescent="0.2">
      <c r="A127" s="22">
        <v>109</v>
      </c>
      <c r="B127" s="20" t="s">
        <v>244</v>
      </c>
      <c r="C127" s="32">
        <v>1</v>
      </c>
      <c r="E127" s="129">
        <v>179715.52408679359</v>
      </c>
      <c r="F127" s="129">
        <v>867334</v>
      </c>
      <c r="G127" s="129">
        <v>79127.247626047829</v>
      </c>
      <c r="H127" s="129">
        <f t="shared" si="547"/>
        <v>79127.247626047829</v>
      </c>
      <c r="I127" s="129">
        <f t="shared" si="548"/>
        <v>375392</v>
      </c>
      <c r="J127" s="129">
        <f t="shared" si="549"/>
        <v>227259.62381302391</v>
      </c>
      <c r="L127" s="129">
        <v>186005.56742983137</v>
      </c>
      <c r="M127" s="129">
        <v>867334</v>
      </c>
      <c r="N127" s="163" t="s">
        <v>8</v>
      </c>
      <c r="O127" s="129">
        <f t="shared" si="550"/>
        <v>186005.56742983137</v>
      </c>
      <c r="P127" s="129">
        <f t="shared" si="551"/>
        <v>526670</v>
      </c>
      <c r="Q127" s="129">
        <f t="shared" si="552"/>
        <v>356337.78371491568</v>
      </c>
      <c r="S127" s="129">
        <v>150680.58965216696</v>
      </c>
      <c r="T127" s="129">
        <v>745907.24</v>
      </c>
      <c r="U127" s="129">
        <v>66343.407952268681</v>
      </c>
      <c r="V127" s="129">
        <f t="shared" si="553"/>
        <v>66343.407952268681</v>
      </c>
      <c r="W127" s="129">
        <f t="shared" si="554"/>
        <v>320977</v>
      </c>
      <c r="X127" s="129">
        <f t="shared" si="555"/>
        <v>193660.20397613433</v>
      </c>
      <c r="Z127" s="129">
        <v>456702.84000000008</v>
      </c>
      <c r="AA127" s="129">
        <v>1647934.5999999999</v>
      </c>
      <c r="AB127" s="129">
        <v>201082.45459500005</v>
      </c>
      <c r="AC127" s="129">
        <f t="shared" si="556"/>
        <v>201082.45459500005</v>
      </c>
      <c r="AD127" s="129">
        <f t="shared" si="557"/>
        <v>768573</v>
      </c>
      <c r="AE127" s="129">
        <f t="shared" si="558"/>
        <v>484827.72729750001</v>
      </c>
      <c r="AG127" s="129">
        <v>307553.64</v>
      </c>
      <c r="AH127" s="129">
        <v>823967.29999999993</v>
      </c>
      <c r="AI127" s="129">
        <v>135413.304745</v>
      </c>
      <c r="AJ127" s="129">
        <f t="shared" si="559"/>
        <v>135413.304745</v>
      </c>
      <c r="AK127" s="129">
        <f t="shared" si="560"/>
        <v>422311</v>
      </c>
      <c r="AL127" s="129">
        <f t="shared" si="561"/>
        <v>278862.15237249999</v>
      </c>
      <c r="AM127" s="123"/>
      <c r="AN127" s="129">
        <v>189606.67269511716</v>
      </c>
      <c r="AO127" s="129">
        <v>807487.95399999991</v>
      </c>
      <c r="AP127" s="129">
        <v>83482.237932054297</v>
      </c>
      <c r="AQ127" s="129">
        <f t="shared" si="603"/>
        <v>83482.237932054297</v>
      </c>
      <c r="AR127" s="129">
        <f t="shared" si="604"/>
        <v>360192</v>
      </c>
      <c r="AS127" s="129">
        <f t="shared" si="605"/>
        <v>221837.11896602716</v>
      </c>
      <c r="AT127" s="123"/>
      <c r="AU127" s="129">
        <v>211812.25677511719</v>
      </c>
      <c r="AV127" s="129">
        <v>920536.26755999983</v>
      </c>
      <c r="AW127" s="129">
        <v>93259.171555944296</v>
      </c>
      <c r="AX127" s="129">
        <f t="shared" si="606"/>
        <v>93259.171555944296</v>
      </c>
      <c r="AY127" s="129">
        <f t="shared" si="607"/>
        <v>408536</v>
      </c>
      <c r="AZ127" s="129">
        <f t="shared" si="608"/>
        <v>250897.58577797216</v>
      </c>
      <c r="BA127" s="123"/>
      <c r="BB127" s="129">
        <v>251471.70756575259</v>
      </c>
      <c r="BC127" s="129">
        <v>1746810.676</v>
      </c>
      <c r="BD127" s="129">
        <v>110720.89724363781</v>
      </c>
      <c r="BE127" s="129">
        <f t="shared" si="562"/>
        <v>110720.89724363781</v>
      </c>
      <c r="BF127" s="129">
        <f t="shared" si="563"/>
        <v>703001</v>
      </c>
      <c r="BG127" s="129">
        <f t="shared" si="564"/>
        <v>406860.94862181891</v>
      </c>
      <c r="BH127" s="123"/>
      <c r="BI127" s="129">
        <v>210422.7388047172</v>
      </c>
      <c r="BJ127" s="129">
        <v>856098.72883079993</v>
      </c>
      <c r="BK127" s="129">
        <v>92647.378372893611</v>
      </c>
      <c r="BL127" s="129">
        <f t="shared" si="609"/>
        <v>92647.378372893611</v>
      </c>
      <c r="BM127" s="129">
        <f t="shared" si="610"/>
        <v>386390</v>
      </c>
      <c r="BN127" s="129">
        <f t="shared" si="611"/>
        <v>239518.68918644681</v>
      </c>
      <c r="BO127" s="123"/>
      <c r="BP127" s="129">
        <v>220044.59252287634</v>
      </c>
      <c r="BQ127" s="129">
        <v>849987.32</v>
      </c>
      <c r="BR127" s="129">
        <v>96883.800382884758</v>
      </c>
      <c r="BS127" s="129">
        <f t="shared" si="565"/>
        <v>96883.800382884758</v>
      </c>
      <c r="BT127" s="129">
        <f t="shared" si="566"/>
        <v>388972</v>
      </c>
      <c r="BU127" s="129">
        <f t="shared" si="567"/>
        <v>242927.90019144237</v>
      </c>
      <c r="BW127" s="129">
        <v>232224.2885228763</v>
      </c>
      <c r="BX127" s="129">
        <v>977485.41799999983</v>
      </c>
      <c r="BY127" s="129">
        <v>102246.41903421808</v>
      </c>
      <c r="BZ127" s="129">
        <f t="shared" si="568"/>
        <v>102246.41903421808</v>
      </c>
      <c r="CA127" s="129">
        <f t="shared" si="569"/>
        <v>437319</v>
      </c>
      <c r="CB127" s="129">
        <f t="shared" si="570"/>
        <v>269782.70951710903</v>
      </c>
      <c r="CC127" s="123"/>
      <c r="CD127" s="129">
        <v>364270.46511600009</v>
      </c>
      <c r="CE127" s="129">
        <v>1130050.322056656</v>
      </c>
      <c r="CF127" s="129">
        <v>160385.25020336555</v>
      </c>
      <c r="CG127" s="129">
        <f t="shared" si="612"/>
        <v>160385.25020336555</v>
      </c>
      <c r="CH127" s="129">
        <f t="shared" si="613"/>
        <v>551569</v>
      </c>
      <c r="CI127" s="129">
        <f t="shared" si="614"/>
        <v>355977.12510168279</v>
      </c>
      <c r="CJ127" s="123"/>
      <c r="CK127" s="129">
        <v>392362.27200000006</v>
      </c>
      <c r="CL127" s="129">
        <v>954067.4</v>
      </c>
      <c r="CM127" s="129">
        <v>172753.83867600004</v>
      </c>
      <c r="CN127" s="129">
        <f t="shared" si="571"/>
        <v>172753.83867600004</v>
      </c>
      <c r="CO127" s="129">
        <f t="shared" si="572"/>
        <v>506395</v>
      </c>
      <c r="CP127" s="129">
        <f t="shared" si="573"/>
        <v>339574.41933800001</v>
      </c>
      <c r="CQ127" s="123"/>
      <c r="CR127" s="129">
        <v>430966.61280000006</v>
      </c>
      <c r="CS127" s="129">
        <v>1039933.4660000001</v>
      </c>
      <c r="CT127" s="129">
        <v>189751.00822740002</v>
      </c>
      <c r="CU127" s="129">
        <f t="shared" si="574"/>
        <v>189751.00822740002</v>
      </c>
      <c r="CV127" s="129">
        <f t="shared" si="575"/>
        <v>553550</v>
      </c>
      <c r="CW127" s="129">
        <f t="shared" si="576"/>
        <v>371650.50411370001</v>
      </c>
      <c r="CX127" s="123"/>
      <c r="CY127" s="129">
        <v>340889.81760000001</v>
      </c>
      <c r="CZ127" s="129">
        <v>1019134.7966800001</v>
      </c>
      <c r="DA127" s="129">
        <v>150090.94594080001</v>
      </c>
      <c r="DB127" s="129">
        <f t="shared" si="577"/>
        <v>150090.94594080001</v>
      </c>
      <c r="DC127" s="129">
        <f t="shared" si="578"/>
        <v>503372</v>
      </c>
      <c r="DD127" s="129">
        <f t="shared" si="579"/>
        <v>326731.47297040001</v>
      </c>
      <c r="DE127" s="123"/>
      <c r="DF127" s="129">
        <v>202097.62533511722</v>
      </c>
      <c r="DG127" s="129">
        <v>998752.10074640007</v>
      </c>
      <c r="DH127" s="129">
        <v>88981.900288174322</v>
      </c>
      <c r="DI127" s="129">
        <f t="shared" si="615"/>
        <v>88981.900288174322</v>
      </c>
      <c r="DJ127" s="129">
        <f t="shared" si="616"/>
        <v>429944</v>
      </c>
      <c r="DK127" s="129">
        <f t="shared" si="617"/>
        <v>259462.95014408717</v>
      </c>
      <c r="DL127" s="123"/>
      <c r="DM127" s="129">
        <v>299711.85408000002</v>
      </c>
      <c r="DN127" s="129">
        <v>1158552.436865824</v>
      </c>
      <c r="DO127" s="129">
        <v>131960.63175264001</v>
      </c>
      <c r="DP127" s="129">
        <f t="shared" si="618"/>
        <v>131960.63175264001</v>
      </c>
      <c r="DQ127" s="129">
        <f t="shared" si="619"/>
        <v>530075</v>
      </c>
      <c r="DR127" s="129">
        <f t="shared" si="620"/>
        <v>331017.81587632</v>
      </c>
      <c r="DS127" s="123"/>
      <c r="DT127" s="129">
        <v>218091.60474687634</v>
      </c>
      <c r="DU127" s="129">
        <v>1494532.6435569131</v>
      </c>
      <c r="DV127" s="129">
        <v>96023.9161400101</v>
      </c>
      <c r="DW127" s="129">
        <f t="shared" si="582"/>
        <v>96023.9161400101</v>
      </c>
      <c r="DX127" s="129">
        <f t="shared" si="583"/>
        <v>602883</v>
      </c>
      <c r="DY127" s="129">
        <f t="shared" si="584"/>
        <v>349453.45807000506</v>
      </c>
      <c r="DZ127" s="123"/>
      <c r="EA127" s="129">
        <v>194777.09848711718</v>
      </c>
      <c r="EB127" s="129">
        <v>998752.10074640007</v>
      </c>
      <c r="EC127" s="129">
        <v>85758.733321390304</v>
      </c>
      <c r="ED127" s="129">
        <f t="shared" si="621"/>
        <v>85758.733321390304</v>
      </c>
      <c r="EE127" s="129">
        <f t="shared" si="622"/>
        <v>426429</v>
      </c>
      <c r="EF127" s="129">
        <f t="shared" si="623"/>
        <v>256093.86666069514</v>
      </c>
      <c r="EG127" s="123"/>
      <c r="EH127" s="129">
        <v>349125.41030400002</v>
      </c>
      <c r="EI127" s="129">
        <v>1258427.6469404642</v>
      </c>
      <c r="EJ127" s="129">
        <v>153717.00877843201</v>
      </c>
      <c r="EK127" s="129">
        <f t="shared" si="630"/>
        <v>153717.00877843201</v>
      </c>
      <c r="EL127" s="129">
        <f t="shared" si="631"/>
        <v>587090</v>
      </c>
      <c r="EM127" s="129">
        <f t="shared" si="632"/>
        <v>370403.50438921602</v>
      </c>
      <c r="EN127" s="123"/>
      <c r="EO127" s="129">
        <v>435187.35406080005</v>
      </c>
      <c r="EP127" s="129">
        <v>2126742.7233293843</v>
      </c>
      <c r="EQ127" s="129">
        <v>191609.36543168643</v>
      </c>
      <c r="ER127" s="129">
        <f t="shared" si="624"/>
        <v>191609.36543168643</v>
      </c>
      <c r="ES127" s="129">
        <f t="shared" si="625"/>
        <v>917846</v>
      </c>
      <c r="ET127" s="129">
        <f t="shared" si="626"/>
        <v>554727.6827158432</v>
      </c>
      <c r="EU127" s="123"/>
      <c r="EV127" s="129">
        <v>411172.3657359361</v>
      </c>
      <c r="EW127" s="129">
        <v>2062940.4416295027</v>
      </c>
      <c r="EX127" s="129">
        <v>181035.7661971515</v>
      </c>
      <c r="EY127" s="129">
        <f t="shared" si="627"/>
        <v>181035.7661971515</v>
      </c>
      <c r="EZ127" s="129">
        <f t="shared" si="628"/>
        <v>885050</v>
      </c>
      <c r="FA127" s="129">
        <f t="shared" si="629"/>
        <v>533042.88309857575</v>
      </c>
    </row>
    <row r="128" spans="1:157" x14ac:dyDescent="0.2">
      <c r="A128" s="26">
        <v>110</v>
      </c>
      <c r="B128" s="20" t="s">
        <v>245</v>
      </c>
      <c r="C128" s="32">
        <v>1</v>
      </c>
      <c r="E128" s="129">
        <v>648160.04965132987</v>
      </c>
      <c r="F128" s="129">
        <v>973547</v>
      </c>
      <c r="G128" s="129">
        <v>285379.46852773346</v>
      </c>
      <c r="H128" s="129">
        <f t="shared" si="547"/>
        <v>285379.46852773346</v>
      </c>
      <c r="I128" s="129">
        <f t="shared" si="548"/>
        <v>635696</v>
      </c>
      <c r="J128" s="129">
        <f t="shared" si="549"/>
        <v>460537.73426386673</v>
      </c>
      <c r="L128" s="129">
        <v>670845.65138912643</v>
      </c>
      <c r="M128" s="129">
        <v>973547</v>
      </c>
      <c r="N128" s="163" t="s">
        <v>8</v>
      </c>
      <c r="O128" s="129">
        <f t="shared" si="550"/>
        <v>670845.65138912643</v>
      </c>
      <c r="P128" s="129">
        <f t="shared" si="551"/>
        <v>822196</v>
      </c>
      <c r="Q128" s="129">
        <f t="shared" si="552"/>
        <v>746520.82569456322</v>
      </c>
      <c r="S128" s="129">
        <v>524825.10263980215</v>
      </c>
      <c r="T128" s="129">
        <v>837250.42</v>
      </c>
      <c r="U128" s="129">
        <v>231076.1191497829</v>
      </c>
      <c r="V128" s="129">
        <f t="shared" si="553"/>
        <v>231076.1191497829</v>
      </c>
      <c r="W128" s="129">
        <f t="shared" si="554"/>
        <v>531051</v>
      </c>
      <c r="X128" s="129">
        <f t="shared" si="555"/>
        <v>381063.55957489146</v>
      </c>
      <c r="Z128" s="129">
        <v>890635.59</v>
      </c>
      <c r="AA128" s="129">
        <v>1849739.2999999998</v>
      </c>
      <c r="AB128" s="129">
        <v>392139.42831374996</v>
      </c>
      <c r="AC128" s="129">
        <f t="shared" si="556"/>
        <v>392139.42831374996</v>
      </c>
      <c r="AD128" s="129">
        <f t="shared" si="557"/>
        <v>1044171</v>
      </c>
      <c r="AE128" s="129">
        <f t="shared" si="558"/>
        <v>718155.21415687492</v>
      </c>
      <c r="AG128" s="129">
        <v>654103.8899999999</v>
      </c>
      <c r="AH128" s="129">
        <v>924869.64999999991</v>
      </c>
      <c r="AI128" s="129">
        <v>287996.49190124997</v>
      </c>
      <c r="AJ128" s="129">
        <f t="shared" si="559"/>
        <v>287996.49190124997</v>
      </c>
      <c r="AK128" s="129">
        <f t="shared" si="560"/>
        <v>622323</v>
      </c>
      <c r="AL128" s="129">
        <f t="shared" si="561"/>
        <v>455159.74595062499</v>
      </c>
      <c r="AM128" s="123"/>
      <c r="AN128" s="129">
        <v>641783.01673596876</v>
      </c>
      <c r="AO128" s="129">
        <v>906372.25699999987</v>
      </c>
      <c r="AP128" s="129">
        <v>282571.7140770409</v>
      </c>
      <c r="AQ128" s="129">
        <f t="shared" si="603"/>
        <v>282571.7140770409</v>
      </c>
      <c r="AR128" s="129">
        <f t="shared" si="604"/>
        <v>610242</v>
      </c>
      <c r="AS128" s="129">
        <f t="shared" si="605"/>
        <v>446406.85703852045</v>
      </c>
      <c r="AT128" s="123"/>
      <c r="AU128" s="129">
        <v>729920.41047596862</v>
      </c>
      <c r="AV128" s="129">
        <v>1033264.3729799998</v>
      </c>
      <c r="AW128" s="129">
        <v>321377.87406248169</v>
      </c>
      <c r="AX128" s="129">
        <f t="shared" si="606"/>
        <v>321377.87406248169</v>
      </c>
      <c r="AY128" s="129">
        <f t="shared" si="607"/>
        <v>694854</v>
      </c>
      <c r="AZ128" s="129">
        <f t="shared" si="608"/>
        <v>508115.93703124084</v>
      </c>
      <c r="BA128" s="123"/>
      <c r="BB128" s="129">
        <v>820622.72379513097</v>
      </c>
      <c r="BC128" s="129">
        <v>1960723.6579999998</v>
      </c>
      <c r="BD128" s="129">
        <v>361313.34676429786</v>
      </c>
      <c r="BE128" s="129">
        <f t="shared" si="562"/>
        <v>361313.34676429786</v>
      </c>
      <c r="BF128" s="129">
        <f t="shared" si="563"/>
        <v>1047553</v>
      </c>
      <c r="BG128" s="129">
        <f t="shared" si="564"/>
        <v>704433.17338214896</v>
      </c>
      <c r="BH128" s="123"/>
      <c r="BI128" s="129">
        <v>724793.85241976858</v>
      </c>
      <c r="BJ128" s="129">
        <v>960935.8668713998</v>
      </c>
      <c r="BK128" s="129">
        <v>319120.69327165396</v>
      </c>
      <c r="BL128" s="129">
        <f t="shared" si="609"/>
        <v>319120.69327165396</v>
      </c>
      <c r="BM128" s="129">
        <f t="shared" si="610"/>
        <v>668283</v>
      </c>
      <c r="BN128" s="129">
        <f t="shared" si="611"/>
        <v>493701.84663582698</v>
      </c>
      <c r="BO128" s="123"/>
      <c r="BP128" s="129">
        <v>751738.38750756555</v>
      </c>
      <c r="BQ128" s="129">
        <v>954076.05999999994</v>
      </c>
      <c r="BR128" s="129">
        <v>330984.14753301855</v>
      </c>
      <c r="BS128" s="129">
        <f t="shared" si="565"/>
        <v>330984.14753301855</v>
      </c>
      <c r="BT128" s="129">
        <f t="shared" si="566"/>
        <v>678933</v>
      </c>
      <c r="BU128" s="129">
        <f t="shared" si="567"/>
        <v>504958.5737665093</v>
      </c>
      <c r="BW128" s="129">
        <v>796674.77550756547</v>
      </c>
      <c r="BX128" s="129">
        <v>1097187.4689999998</v>
      </c>
      <c r="BY128" s="129">
        <v>350769.26469951851</v>
      </c>
      <c r="BZ128" s="129">
        <f t="shared" si="568"/>
        <v>350769.26469951851</v>
      </c>
      <c r="CA128" s="129">
        <f t="shared" si="569"/>
        <v>748211</v>
      </c>
      <c r="CB128" s="129">
        <f t="shared" si="570"/>
        <v>549490.13234975922</v>
      </c>
      <c r="CC128" s="123"/>
      <c r="CD128" s="129">
        <v>776960.69309100008</v>
      </c>
      <c r="CE128" s="129">
        <v>1268435.3442702477</v>
      </c>
      <c r="CF128" s="129">
        <v>342089.31849552493</v>
      </c>
      <c r="CG128" s="129">
        <f t="shared" si="612"/>
        <v>342089.31849552493</v>
      </c>
      <c r="CH128" s="129">
        <f t="shared" si="613"/>
        <v>795828</v>
      </c>
      <c r="CI128" s="129">
        <f t="shared" si="614"/>
        <v>568958.65924776252</v>
      </c>
      <c r="CJ128" s="123"/>
      <c r="CK128" s="129">
        <v>811508.47200000007</v>
      </c>
      <c r="CL128" s="129">
        <v>1070901.7000000002</v>
      </c>
      <c r="CM128" s="129">
        <v>357300.41765100003</v>
      </c>
      <c r="CN128" s="129">
        <f t="shared" si="571"/>
        <v>357300.41765100003</v>
      </c>
      <c r="CO128" s="129">
        <f t="shared" si="572"/>
        <v>746570</v>
      </c>
      <c r="CP128" s="129">
        <f t="shared" si="573"/>
        <v>551935.20882549998</v>
      </c>
      <c r="CQ128" s="123"/>
      <c r="CR128" s="129">
        <v>858984.74279999989</v>
      </c>
      <c r="CS128" s="129">
        <v>1167282.8530000004</v>
      </c>
      <c r="CT128" s="129">
        <v>378203.82404864999</v>
      </c>
      <c r="CU128" s="129">
        <f t="shared" si="574"/>
        <v>378203.82404864999</v>
      </c>
      <c r="CV128" s="129">
        <f t="shared" si="575"/>
        <v>801490</v>
      </c>
      <c r="CW128" s="129">
        <f t="shared" si="576"/>
        <v>589846.91202432499</v>
      </c>
      <c r="CX128" s="123"/>
      <c r="CY128" s="129">
        <v>748206.77760000003</v>
      </c>
      <c r="CZ128" s="129">
        <v>1143937.1959400002</v>
      </c>
      <c r="DA128" s="129">
        <v>329429.20912080002</v>
      </c>
      <c r="DB128" s="129">
        <f t="shared" si="577"/>
        <v>329429.20912080002</v>
      </c>
      <c r="DC128" s="129">
        <f t="shared" si="578"/>
        <v>740524</v>
      </c>
      <c r="DD128" s="129">
        <f t="shared" si="579"/>
        <v>534976.60456040001</v>
      </c>
      <c r="DE128" s="123"/>
      <c r="DF128" s="129">
        <v>694078.75665596861</v>
      </c>
      <c r="DG128" s="129">
        <v>1121058.4520212002</v>
      </c>
      <c r="DH128" s="129">
        <v>305597.09256598417</v>
      </c>
      <c r="DI128" s="129">
        <f t="shared" si="615"/>
        <v>305597.09256598417</v>
      </c>
      <c r="DJ128" s="129">
        <f t="shared" si="616"/>
        <v>706911</v>
      </c>
      <c r="DK128" s="129">
        <f t="shared" si="617"/>
        <v>506254.04628299212</v>
      </c>
      <c r="DL128" s="123"/>
      <c r="DM128" s="129">
        <v>697565.42208000005</v>
      </c>
      <c r="DN128" s="129">
        <v>1300427.8043445922</v>
      </c>
      <c r="DO128" s="129">
        <v>307132.24229664</v>
      </c>
      <c r="DP128" s="129">
        <f t="shared" si="618"/>
        <v>307132.24229664</v>
      </c>
      <c r="DQ128" s="129">
        <f t="shared" si="619"/>
        <v>768375</v>
      </c>
      <c r="DR128" s="129">
        <f t="shared" si="620"/>
        <v>537753.62114832003</v>
      </c>
      <c r="DS128" s="123"/>
      <c r="DT128" s="129">
        <v>744532.93537956558</v>
      </c>
      <c r="DU128" s="129">
        <v>1677551.8676045239</v>
      </c>
      <c r="DV128" s="129">
        <v>327811.64700649458</v>
      </c>
      <c r="DW128" s="129">
        <f t="shared" si="582"/>
        <v>327811.64700649458</v>
      </c>
      <c r="DX128" s="129">
        <f t="shared" si="583"/>
        <v>916632</v>
      </c>
      <c r="DY128" s="129">
        <f t="shared" si="584"/>
        <v>622221.82350324723</v>
      </c>
      <c r="DZ128" s="123"/>
      <c r="EA128" s="129">
        <v>661174.7090399689</v>
      </c>
      <c r="EB128" s="129">
        <v>1121058.4520212002</v>
      </c>
      <c r="EC128" s="129">
        <v>291109.7146010563</v>
      </c>
      <c r="ED128" s="129">
        <f t="shared" si="621"/>
        <v>291109.7146010563</v>
      </c>
      <c r="EE128" s="129">
        <f t="shared" si="622"/>
        <v>691114</v>
      </c>
      <c r="EF128" s="129">
        <f t="shared" si="623"/>
        <v>491111.85730052815</v>
      </c>
      <c r="EG128" s="123"/>
      <c r="EH128" s="129">
        <v>758335.04870400007</v>
      </c>
      <c r="EI128" s="129">
        <v>1412533.6495467122</v>
      </c>
      <c r="EJ128" s="129">
        <v>333888.602485632</v>
      </c>
      <c r="EK128" s="129">
        <f t="shared" si="630"/>
        <v>333888.602485632</v>
      </c>
      <c r="EL128" s="129">
        <f t="shared" si="631"/>
        <v>834919</v>
      </c>
      <c r="EM128" s="129">
        <f t="shared" si="632"/>
        <v>584403.80124281603</v>
      </c>
      <c r="EN128" s="123"/>
      <c r="EO128" s="129">
        <v>864175.48174080008</v>
      </c>
      <c r="EP128" s="129">
        <v>2387181.8677339433</v>
      </c>
      <c r="EQ128" s="129">
        <v>380489.26314812643</v>
      </c>
      <c r="ER128" s="129">
        <f t="shared" si="624"/>
        <v>380489.26314812643</v>
      </c>
      <c r="ES128" s="129">
        <f t="shared" si="625"/>
        <v>1210616</v>
      </c>
      <c r="ET128" s="129">
        <f t="shared" si="626"/>
        <v>795552.63157406321</v>
      </c>
      <c r="EU128" s="123"/>
      <c r="EV128" s="129">
        <v>834641.44320153608</v>
      </c>
      <c r="EW128" s="129">
        <v>2315566.4117019251</v>
      </c>
      <c r="EX128" s="129">
        <v>367485.67209627631</v>
      </c>
      <c r="EY128" s="129">
        <f t="shared" si="627"/>
        <v>367485.67209627631</v>
      </c>
      <c r="EZ128" s="129">
        <f t="shared" si="628"/>
        <v>1172565</v>
      </c>
      <c r="FA128" s="129">
        <f t="shared" si="629"/>
        <v>770025.3360481381</v>
      </c>
    </row>
    <row r="129" spans="1:157" x14ac:dyDescent="0.2">
      <c r="A129" s="22">
        <v>111</v>
      </c>
      <c r="B129" s="20" t="s">
        <v>246</v>
      </c>
      <c r="C129" s="32">
        <v>1</v>
      </c>
      <c r="E129" s="129">
        <v>80086.125775853594</v>
      </c>
      <c r="F129" s="129">
        <v>148884</v>
      </c>
      <c r="G129" s="129">
        <v>35261.253794726872</v>
      </c>
      <c r="H129" s="129">
        <f t="shared" si="547"/>
        <v>35261.253794726872</v>
      </c>
      <c r="I129" s="129">
        <f t="shared" si="548"/>
        <v>88077</v>
      </c>
      <c r="J129" s="129">
        <f t="shared" si="549"/>
        <v>61669.126897363436</v>
      </c>
      <c r="L129" s="129">
        <v>82889.140178008471</v>
      </c>
      <c r="M129" s="129">
        <v>148884</v>
      </c>
      <c r="N129" s="163" t="s">
        <v>8</v>
      </c>
      <c r="O129" s="129">
        <f t="shared" si="550"/>
        <v>82889.140178008471</v>
      </c>
      <c r="P129" s="129">
        <f t="shared" si="551"/>
        <v>115887</v>
      </c>
      <c r="Q129" s="129">
        <f t="shared" si="552"/>
        <v>99388.070089004235</v>
      </c>
      <c r="S129" s="129">
        <v>65692.104986524355</v>
      </c>
      <c r="T129" s="129">
        <v>128040.24</v>
      </c>
      <c r="U129" s="129">
        <v>28923.686391358449</v>
      </c>
      <c r="V129" s="129">
        <f t="shared" si="553"/>
        <v>28923.686391358449</v>
      </c>
      <c r="W129" s="129">
        <f t="shared" si="554"/>
        <v>74219</v>
      </c>
      <c r="X129" s="129">
        <f t="shared" si="555"/>
        <v>51571.343195679226</v>
      </c>
      <c r="Z129" s="129">
        <v>107366.12999999999</v>
      </c>
      <c r="AA129" s="129">
        <v>282879.59999999998</v>
      </c>
      <c r="AB129" s="129">
        <v>47272.412321249998</v>
      </c>
      <c r="AC129" s="129">
        <f t="shared" si="556"/>
        <v>47272.412321249998</v>
      </c>
      <c r="AD129" s="129">
        <f t="shared" si="557"/>
        <v>145839</v>
      </c>
      <c r="AE129" s="129">
        <f t="shared" si="558"/>
        <v>96555.706160625006</v>
      </c>
      <c r="AG129" s="129">
        <v>81934.23</v>
      </c>
      <c r="AH129" s="129">
        <v>141439.79999999999</v>
      </c>
      <c r="AI129" s="129">
        <v>36074.958683749996</v>
      </c>
      <c r="AJ129" s="129">
        <f t="shared" si="559"/>
        <v>36074.958683749996</v>
      </c>
      <c r="AK129" s="129">
        <f t="shared" si="560"/>
        <v>86483</v>
      </c>
      <c r="AL129" s="129">
        <f t="shared" si="561"/>
        <v>61278.979341874998</v>
      </c>
      <c r="AM129" s="123"/>
      <c r="AN129" s="129">
        <v>81152.691157599067</v>
      </c>
      <c r="AO129" s="129">
        <v>138611.00399999999</v>
      </c>
      <c r="AP129" s="129">
        <v>35730.853644264556</v>
      </c>
      <c r="AQ129" s="129">
        <f t="shared" si="603"/>
        <v>35730.853644264556</v>
      </c>
      <c r="AR129" s="129">
        <f t="shared" si="604"/>
        <v>85165</v>
      </c>
      <c r="AS129" s="129">
        <f t="shared" si="605"/>
        <v>60447.926822132278</v>
      </c>
      <c r="AT129" s="123"/>
      <c r="AU129" s="129">
        <v>90065.209337599066</v>
      </c>
      <c r="AV129" s="129">
        <v>158016.54455999998</v>
      </c>
      <c r="AW129" s="129">
        <v>39654.961127933726</v>
      </c>
      <c r="AX129" s="129">
        <f t="shared" si="606"/>
        <v>39654.961127933726</v>
      </c>
      <c r="AY129" s="129">
        <f t="shared" si="607"/>
        <v>95912</v>
      </c>
      <c r="AZ129" s="129">
        <f t="shared" si="608"/>
        <v>67783.480563966863</v>
      </c>
      <c r="BA129" s="123"/>
      <c r="BB129" s="129">
        <v>103916.34806623931</v>
      </c>
      <c r="BC129" s="129">
        <v>299852.37599999999</v>
      </c>
      <c r="BD129" s="129">
        <v>45753.502083997955</v>
      </c>
      <c r="BE129" s="129">
        <f t="shared" si="562"/>
        <v>45753.502083997955</v>
      </c>
      <c r="BF129" s="129">
        <f t="shared" si="563"/>
        <v>149841</v>
      </c>
      <c r="BG129" s="129">
        <f t="shared" si="564"/>
        <v>97797.25104199897</v>
      </c>
      <c r="BH129" s="123"/>
      <c r="BI129" s="129">
        <v>89490.322884199079</v>
      </c>
      <c r="BJ129" s="129">
        <v>146955.38644079998</v>
      </c>
      <c r="BK129" s="129">
        <v>39401.843413222152</v>
      </c>
      <c r="BL129" s="129">
        <f t="shared" si="609"/>
        <v>39401.843413222152</v>
      </c>
      <c r="BM129" s="129">
        <f t="shared" si="610"/>
        <v>91949</v>
      </c>
      <c r="BN129" s="129">
        <f t="shared" si="611"/>
        <v>65675.421706611072</v>
      </c>
      <c r="BO129" s="123"/>
      <c r="BP129" s="129">
        <v>93160.33983435898</v>
      </c>
      <c r="BQ129" s="129">
        <v>145906.32</v>
      </c>
      <c r="BR129" s="129">
        <v>41017.72129290297</v>
      </c>
      <c r="BS129" s="129">
        <f t="shared" si="565"/>
        <v>41017.72129290297</v>
      </c>
      <c r="BT129" s="129">
        <f t="shared" si="566"/>
        <v>93361</v>
      </c>
      <c r="BU129" s="129">
        <f t="shared" si="567"/>
        <v>67189.360646451489</v>
      </c>
      <c r="BW129" s="129">
        <v>98199.45583435896</v>
      </c>
      <c r="BX129" s="129">
        <v>167792.26799999998</v>
      </c>
      <c r="BY129" s="129">
        <v>43236.402075069636</v>
      </c>
      <c r="BZ129" s="129">
        <f t="shared" si="568"/>
        <v>43236.402075069636</v>
      </c>
      <c r="CA129" s="129">
        <f t="shared" si="569"/>
        <v>103076</v>
      </c>
      <c r="CB129" s="129">
        <f t="shared" si="570"/>
        <v>73156.201037534818</v>
      </c>
      <c r="CC129" s="123"/>
      <c r="CD129" s="129">
        <v>94618.754937000005</v>
      </c>
      <c r="CE129" s="129">
        <v>193981.11010185597</v>
      </c>
      <c r="CF129" s="129">
        <v>41659.849309136625</v>
      </c>
      <c r="CG129" s="129">
        <f t="shared" si="612"/>
        <v>41659.849309136625</v>
      </c>
      <c r="CH129" s="129">
        <f t="shared" si="613"/>
        <v>110087</v>
      </c>
      <c r="CI129" s="129">
        <f t="shared" si="614"/>
        <v>75873.424654568313</v>
      </c>
      <c r="CJ129" s="123"/>
      <c r="CK129" s="129">
        <v>98492.903999999995</v>
      </c>
      <c r="CL129" s="129">
        <v>163772.40000000002</v>
      </c>
      <c r="CM129" s="129">
        <v>43365.604856999998</v>
      </c>
      <c r="CN129" s="129">
        <f t="shared" si="571"/>
        <v>43365.604856999998</v>
      </c>
      <c r="CO129" s="129">
        <f t="shared" si="572"/>
        <v>101877</v>
      </c>
      <c r="CP129" s="129">
        <f t="shared" si="573"/>
        <v>72621.302428499999</v>
      </c>
      <c r="CQ129" s="123"/>
      <c r="CR129" s="129">
        <v>103816.83959999999</v>
      </c>
      <c r="CS129" s="129">
        <v>178511.91600000003</v>
      </c>
      <c r="CT129" s="129">
        <v>45709.68933555</v>
      </c>
      <c r="CU129" s="129">
        <f t="shared" si="574"/>
        <v>45709.68933555</v>
      </c>
      <c r="CV129" s="129">
        <f t="shared" si="575"/>
        <v>109346</v>
      </c>
      <c r="CW129" s="129">
        <f t="shared" si="576"/>
        <v>77527.844667775003</v>
      </c>
      <c r="CX129" s="123"/>
      <c r="CY129" s="129">
        <v>91394.323199999999</v>
      </c>
      <c r="CZ129" s="129">
        <v>174941.67768000002</v>
      </c>
      <c r="DA129" s="129">
        <v>40240.158885600002</v>
      </c>
      <c r="DB129" s="129">
        <f t="shared" si="577"/>
        <v>40240.158885600002</v>
      </c>
      <c r="DC129" s="129">
        <f t="shared" si="578"/>
        <v>102192</v>
      </c>
      <c r="DD129" s="129">
        <f t="shared" si="579"/>
        <v>71216.079442799994</v>
      </c>
      <c r="DE129" s="123"/>
      <c r="DF129" s="129">
        <v>86045.966597599079</v>
      </c>
      <c r="DG129" s="129">
        <v>171442.84412640001</v>
      </c>
      <c r="DH129" s="129">
        <v>37885.322043201231</v>
      </c>
      <c r="DI129" s="129">
        <f t="shared" si="615"/>
        <v>37885.322043201231</v>
      </c>
      <c r="DJ129" s="129">
        <f t="shared" si="616"/>
        <v>98458</v>
      </c>
      <c r="DK129" s="129">
        <f t="shared" si="617"/>
        <v>68171.661021600623</v>
      </c>
      <c r="DL129" s="123"/>
      <c r="DM129" s="129">
        <v>85715.458559999999</v>
      </c>
      <c r="DN129" s="129">
        <v>198873.699186624</v>
      </c>
      <c r="DO129" s="129">
        <v>37739.802108480006</v>
      </c>
      <c r="DP129" s="129">
        <f t="shared" si="618"/>
        <v>37739.802108480006</v>
      </c>
      <c r="DQ129" s="129">
        <f t="shared" si="619"/>
        <v>107443</v>
      </c>
      <c r="DR129" s="129">
        <f t="shared" si="620"/>
        <v>72591.401054240006</v>
      </c>
      <c r="DS129" s="123"/>
      <c r="DT129" s="129">
        <v>92352.328538358968</v>
      </c>
      <c r="DU129" s="129">
        <v>256547.07195074495</v>
      </c>
      <c r="DV129" s="129">
        <v>40661.960652701637</v>
      </c>
      <c r="DW129" s="129">
        <f t="shared" si="582"/>
        <v>40661.960652701637</v>
      </c>
      <c r="DX129" s="129">
        <f t="shared" si="583"/>
        <v>129854</v>
      </c>
      <c r="DY129" s="129">
        <f t="shared" si="584"/>
        <v>85257.980326350822</v>
      </c>
      <c r="DZ129" s="123"/>
      <c r="EA129" s="129">
        <v>77361.972485599079</v>
      </c>
      <c r="EB129" s="129">
        <v>171442.84412640001</v>
      </c>
      <c r="EC129" s="129">
        <v>34061.831802305227</v>
      </c>
      <c r="ED129" s="129">
        <f t="shared" si="621"/>
        <v>34061.831802305227</v>
      </c>
      <c r="EE129" s="129">
        <f t="shared" si="622"/>
        <v>94289</v>
      </c>
      <c r="EF129" s="129">
        <f t="shared" si="623"/>
        <v>64175.415901152614</v>
      </c>
      <c r="EG129" s="123"/>
      <c r="EH129" s="129">
        <v>92530.096128000005</v>
      </c>
      <c r="EI129" s="129">
        <v>216017.98359926403</v>
      </c>
      <c r="EJ129" s="129">
        <v>40740.230241024001</v>
      </c>
      <c r="EK129" s="129">
        <f t="shared" si="630"/>
        <v>40740.230241024001</v>
      </c>
      <c r="EL129" s="129">
        <f t="shared" si="631"/>
        <v>116429</v>
      </c>
      <c r="EM129" s="129">
        <f t="shared" si="632"/>
        <v>78584.615120511997</v>
      </c>
      <c r="EN129" s="123"/>
      <c r="EO129" s="129">
        <v>104398.92322560001</v>
      </c>
      <c r="EP129" s="129">
        <v>365070.39228275622</v>
      </c>
      <c r="EQ129" s="129">
        <v>45965.97590520481</v>
      </c>
      <c r="ER129" s="129">
        <f t="shared" si="624"/>
        <v>45965.97590520481</v>
      </c>
      <c r="ES129" s="129">
        <f t="shared" si="625"/>
        <v>171812</v>
      </c>
      <c r="ET129" s="129">
        <f t="shared" si="626"/>
        <v>108888.9879526024</v>
      </c>
      <c r="EU129" s="123"/>
      <c r="EV129" s="129">
        <v>101087.009367552</v>
      </c>
      <c r="EW129" s="129">
        <v>354118.2805142735</v>
      </c>
      <c r="EX129" s="129">
        <v>44507.76783278842</v>
      </c>
      <c r="EY129" s="129">
        <f t="shared" si="627"/>
        <v>44507.76783278842</v>
      </c>
      <c r="EZ129" s="129">
        <f t="shared" si="628"/>
        <v>166571</v>
      </c>
      <c r="FA129" s="129">
        <f t="shared" si="629"/>
        <v>105539.3839163942</v>
      </c>
    </row>
    <row r="130" spans="1:157" x14ac:dyDescent="0.2">
      <c r="A130" s="26">
        <v>112</v>
      </c>
      <c r="B130" s="20" t="s">
        <v>247</v>
      </c>
      <c r="C130" s="32">
        <v>1</v>
      </c>
      <c r="E130" s="129">
        <v>599832.46019605291</v>
      </c>
      <c r="F130" s="129">
        <v>757883</v>
      </c>
      <c r="G130" s="129">
        <v>264101.2336204871</v>
      </c>
      <c r="H130" s="129">
        <f t="shared" si="547"/>
        <v>264101.2336204871</v>
      </c>
      <c r="I130" s="129">
        <f t="shared" si="548"/>
        <v>540606</v>
      </c>
      <c r="J130" s="129">
        <f t="shared" si="549"/>
        <v>402353.61681024358</v>
      </c>
      <c r="L130" s="129">
        <v>620826.59630291478</v>
      </c>
      <c r="M130" s="129">
        <v>757883</v>
      </c>
      <c r="N130" s="163" t="s">
        <v>8</v>
      </c>
      <c r="O130" s="129">
        <f t="shared" si="550"/>
        <v>620826.59630291478</v>
      </c>
      <c r="P130" s="129">
        <f t="shared" si="551"/>
        <v>689355</v>
      </c>
      <c r="Q130" s="129">
        <f t="shared" si="552"/>
        <v>655090.79815145745</v>
      </c>
      <c r="S130" s="129">
        <v>510114.21816728165</v>
      </c>
      <c r="T130" s="129">
        <v>651779.38</v>
      </c>
      <c r="U130" s="129">
        <v>224599.03930723606</v>
      </c>
      <c r="V130" s="129">
        <f t="shared" si="553"/>
        <v>224599.03930723606</v>
      </c>
      <c r="W130" s="129">
        <f t="shared" si="554"/>
        <v>462164</v>
      </c>
      <c r="X130" s="129">
        <f t="shared" si="555"/>
        <v>343381.51965361804</v>
      </c>
      <c r="Z130" s="129">
        <v>1171886.1300000001</v>
      </c>
      <c r="AA130" s="129">
        <v>1439977.7</v>
      </c>
      <c r="AB130" s="129">
        <v>515971.69732124999</v>
      </c>
      <c r="AC130" s="129">
        <f t="shared" si="556"/>
        <v>515971.69732124999</v>
      </c>
      <c r="AD130" s="129">
        <f t="shared" si="557"/>
        <v>1042612</v>
      </c>
      <c r="AE130" s="129">
        <f t="shared" si="558"/>
        <v>779291.84866062505</v>
      </c>
      <c r="AG130" s="129">
        <v>923562.69</v>
      </c>
      <c r="AH130" s="129">
        <v>719988.85</v>
      </c>
      <c r="AI130" s="129">
        <v>406636.95605124999</v>
      </c>
      <c r="AJ130" s="129">
        <f t="shared" si="559"/>
        <v>406636.95605124999</v>
      </c>
      <c r="AK130" s="129">
        <f t="shared" si="560"/>
        <v>683396</v>
      </c>
      <c r="AL130" s="129">
        <f t="shared" si="561"/>
        <v>545016.47802562499</v>
      </c>
      <c r="AM130" s="123"/>
      <c r="AN130" s="129">
        <v>613490.47892183519</v>
      </c>
      <c r="AO130" s="129">
        <v>705589.07299999997</v>
      </c>
      <c r="AP130" s="129">
        <v>270114.74544862635</v>
      </c>
      <c r="AQ130" s="129">
        <f t="shared" si="603"/>
        <v>270114.74544862635</v>
      </c>
      <c r="AR130" s="129">
        <f t="shared" si="604"/>
        <v>529731</v>
      </c>
      <c r="AS130" s="129">
        <f t="shared" si="605"/>
        <v>399922.87272431317</v>
      </c>
      <c r="AT130" s="123"/>
      <c r="AU130" s="129">
        <v>640933.7171018353</v>
      </c>
      <c r="AV130" s="129">
        <v>804371.54321999988</v>
      </c>
      <c r="AW130" s="129">
        <v>282197.77452562889</v>
      </c>
      <c r="AX130" s="129">
        <f t="shared" si="606"/>
        <v>282197.77452562889</v>
      </c>
      <c r="AY130" s="129">
        <f t="shared" si="607"/>
        <v>575834</v>
      </c>
      <c r="AZ130" s="129">
        <f t="shared" si="608"/>
        <v>429015.88726281445</v>
      </c>
      <c r="BA130" s="123"/>
      <c r="BB130" s="129">
        <v>898472.1917800376</v>
      </c>
      <c r="BC130" s="129">
        <v>1526376.362</v>
      </c>
      <c r="BD130" s="129">
        <v>395589.81877248571</v>
      </c>
      <c r="BE130" s="129">
        <f t="shared" si="562"/>
        <v>395589.81877248571</v>
      </c>
      <c r="BF130" s="129">
        <f t="shared" si="563"/>
        <v>940146</v>
      </c>
      <c r="BG130" s="129">
        <f t="shared" si="564"/>
        <v>667867.90938624286</v>
      </c>
      <c r="BH130" s="123"/>
      <c r="BI130" s="129">
        <v>636244.47704843525</v>
      </c>
      <c r="BJ130" s="129">
        <v>748065.53519459988</v>
      </c>
      <c r="BK130" s="129">
        <v>280133.1412071173</v>
      </c>
      <c r="BL130" s="129">
        <f t="shared" si="609"/>
        <v>280133.1412071173</v>
      </c>
      <c r="BM130" s="129">
        <f t="shared" si="610"/>
        <v>554814</v>
      </c>
      <c r="BN130" s="129">
        <f t="shared" si="611"/>
        <v>417473.57060355868</v>
      </c>
      <c r="BO130" s="123"/>
      <c r="BP130" s="129">
        <v>671007.00961001881</v>
      </c>
      <c r="BQ130" s="129">
        <v>742725.34</v>
      </c>
      <c r="BR130" s="129">
        <v>295438.79460621119</v>
      </c>
      <c r="BS130" s="129">
        <f t="shared" si="565"/>
        <v>295438.79460621119</v>
      </c>
      <c r="BT130" s="129">
        <f t="shared" si="566"/>
        <v>569724</v>
      </c>
      <c r="BU130" s="129">
        <f t="shared" si="567"/>
        <v>432581.39730310556</v>
      </c>
      <c r="BW130" s="129">
        <v>712110.12561001885</v>
      </c>
      <c r="BX130" s="129">
        <v>854134.14099999995</v>
      </c>
      <c r="BY130" s="129">
        <v>313536.15405504452</v>
      </c>
      <c r="BZ130" s="129">
        <f t="shared" si="568"/>
        <v>313536.15405504452</v>
      </c>
      <c r="CA130" s="129">
        <f t="shared" si="569"/>
        <v>626593</v>
      </c>
      <c r="CB130" s="129">
        <f t="shared" si="570"/>
        <v>470064.57702752226</v>
      </c>
      <c r="CC130" s="123"/>
      <c r="CD130" s="129">
        <v>1043724.608811</v>
      </c>
      <c r="CE130" s="129">
        <v>987446.50645687187</v>
      </c>
      <c r="CF130" s="129">
        <v>459543.2475544099</v>
      </c>
      <c r="CG130" s="129">
        <f t="shared" si="612"/>
        <v>459543.2475544099</v>
      </c>
      <c r="CH130" s="129">
        <f t="shared" si="613"/>
        <v>830238</v>
      </c>
      <c r="CI130" s="129">
        <f t="shared" si="614"/>
        <v>644890.62377720489</v>
      </c>
      <c r="CJ130" s="123"/>
      <c r="CK130" s="129">
        <v>1099508.9040000001</v>
      </c>
      <c r="CL130" s="129">
        <v>833671.3</v>
      </c>
      <c r="CM130" s="129">
        <v>484104.60785700002</v>
      </c>
      <c r="CN130" s="129">
        <f t="shared" si="571"/>
        <v>484104.60785700002</v>
      </c>
      <c r="CO130" s="129">
        <f t="shared" si="572"/>
        <v>805762</v>
      </c>
      <c r="CP130" s="129">
        <f t="shared" si="573"/>
        <v>644933.30392850004</v>
      </c>
      <c r="CQ130" s="123"/>
      <c r="CR130" s="129">
        <v>1142935.2396</v>
      </c>
      <c r="CS130" s="129">
        <v>908701.71700000006</v>
      </c>
      <c r="CT130" s="129">
        <v>503224.86153555004</v>
      </c>
      <c r="CU130" s="129">
        <f t="shared" si="574"/>
        <v>503224.86153555004</v>
      </c>
      <c r="CV130" s="129">
        <f t="shared" si="575"/>
        <v>851621</v>
      </c>
      <c r="CW130" s="129">
        <f t="shared" si="576"/>
        <v>677422.93076777505</v>
      </c>
      <c r="CX130" s="123"/>
      <c r="CY130" s="129">
        <v>964821.36959999998</v>
      </c>
      <c r="CZ130" s="129">
        <v>890527.68266000005</v>
      </c>
      <c r="DA130" s="129">
        <v>424802.80885679997</v>
      </c>
      <c r="DB130" s="129">
        <f t="shared" si="577"/>
        <v>424802.80885679997</v>
      </c>
      <c r="DC130" s="129">
        <f t="shared" si="578"/>
        <v>760051</v>
      </c>
      <c r="DD130" s="129">
        <f t="shared" si="579"/>
        <v>592426.90442839998</v>
      </c>
      <c r="DE130" s="123"/>
      <c r="DF130" s="129">
        <v>608149.5143618352</v>
      </c>
      <c r="DG130" s="129">
        <v>872717.12900680001</v>
      </c>
      <c r="DH130" s="129">
        <v>267763.16326089634</v>
      </c>
      <c r="DI130" s="129">
        <f t="shared" si="615"/>
        <v>267763.16326089634</v>
      </c>
      <c r="DJ130" s="129">
        <f t="shared" si="616"/>
        <v>582877</v>
      </c>
      <c r="DK130" s="129">
        <f t="shared" si="617"/>
        <v>425320.08163044817</v>
      </c>
      <c r="DL130" s="123"/>
      <c r="DM130" s="129">
        <v>825857.09568000003</v>
      </c>
      <c r="DN130" s="129">
        <v>1012351.8696478879</v>
      </c>
      <c r="DO130" s="129">
        <v>363617.99708544003</v>
      </c>
      <c r="DP130" s="129">
        <f t="shared" si="618"/>
        <v>363617.99708544003</v>
      </c>
      <c r="DQ130" s="129">
        <f t="shared" si="619"/>
        <v>733942</v>
      </c>
      <c r="DR130" s="129">
        <f t="shared" si="620"/>
        <v>548779.99854271999</v>
      </c>
      <c r="DS130" s="123"/>
      <c r="DT130" s="129">
        <v>664416.21431401884</v>
      </c>
      <c r="DU130" s="129">
        <v>1305933.9118457753</v>
      </c>
      <c r="DV130" s="129">
        <v>292536.92236067652</v>
      </c>
      <c r="DW130" s="129">
        <f t="shared" si="582"/>
        <v>292536.92236067652</v>
      </c>
      <c r="DX130" s="129">
        <f t="shared" si="583"/>
        <v>754296</v>
      </c>
      <c r="DY130" s="129">
        <f t="shared" si="584"/>
        <v>523416.46118033829</v>
      </c>
      <c r="DZ130" s="123"/>
      <c r="EA130" s="129">
        <v>583444.75455383526</v>
      </c>
      <c r="EB130" s="129">
        <v>872717.12900680001</v>
      </c>
      <c r="EC130" s="129">
        <v>256885.86339043238</v>
      </c>
      <c r="ED130" s="129">
        <f t="shared" si="621"/>
        <v>256885.86339043238</v>
      </c>
      <c r="EE130" s="129">
        <f t="shared" si="622"/>
        <v>571016</v>
      </c>
      <c r="EF130" s="129">
        <f t="shared" si="623"/>
        <v>413950.93169521622</v>
      </c>
      <c r="EG130" s="123"/>
      <c r="EH130" s="129">
        <v>992614.22438400018</v>
      </c>
      <c r="EI130" s="129">
        <v>1099623.582548568</v>
      </c>
      <c r="EJ130" s="129">
        <v>437039.77121107205</v>
      </c>
      <c r="EK130" s="129">
        <f t="shared" si="630"/>
        <v>437039.77121107205</v>
      </c>
      <c r="EL130" s="129">
        <f t="shared" si="631"/>
        <v>843093</v>
      </c>
      <c r="EM130" s="129">
        <f t="shared" si="632"/>
        <v>640066.38560553605</v>
      </c>
      <c r="EN130" s="123"/>
      <c r="EO130" s="129">
        <v>1147683.1856256002</v>
      </c>
      <c r="EP130" s="129">
        <v>1858363.8545070798</v>
      </c>
      <c r="EQ130" s="129">
        <v>505315.34260440484</v>
      </c>
      <c r="ER130" s="129">
        <f t="shared" si="624"/>
        <v>505315.34260440484</v>
      </c>
      <c r="ES130" s="129">
        <f t="shared" si="625"/>
        <v>1170454</v>
      </c>
      <c r="ET130" s="129">
        <f t="shared" si="626"/>
        <v>837884.67130220239</v>
      </c>
      <c r="EU130" s="123"/>
      <c r="EV130" s="129">
        <v>1120668.5307755521</v>
      </c>
      <c r="EW130" s="129">
        <v>1802612.9388718673</v>
      </c>
      <c r="EX130" s="129">
        <v>493421.01519605244</v>
      </c>
      <c r="EY130" s="129">
        <f t="shared" si="627"/>
        <v>493421.01519605244</v>
      </c>
      <c r="EZ130" s="129">
        <f t="shared" si="628"/>
        <v>1138901</v>
      </c>
      <c r="FA130" s="129">
        <f t="shared" si="629"/>
        <v>816161.00759802619</v>
      </c>
    </row>
    <row r="131" spans="1:157" x14ac:dyDescent="0.2">
      <c r="A131" s="22">
        <v>113</v>
      </c>
      <c r="B131" s="20" t="s">
        <v>248</v>
      </c>
      <c r="C131" s="32">
        <v>1</v>
      </c>
      <c r="E131" s="129">
        <v>659234.9184502624</v>
      </c>
      <c r="F131" s="129">
        <v>859009</v>
      </c>
      <c r="G131" s="129">
        <v>290255.6409693301</v>
      </c>
      <c r="H131" s="129">
        <f t="shared" si="547"/>
        <v>290255.6409693301</v>
      </c>
      <c r="I131" s="129">
        <f t="shared" si="548"/>
        <v>602833</v>
      </c>
      <c r="J131" s="129">
        <f t="shared" si="549"/>
        <v>446544.32048466505</v>
      </c>
      <c r="L131" s="129">
        <v>682308.14059602155</v>
      </c>
      <c r="M131" s="129">
        <v>859009</v>
      </c>
      <c r="N131" s="163" t="s">
        <v>8</v>
      </c>
      <c r="O131" s="129">
        <f t="shared" si="550"/>
        <v>682308.14059602155</v>
      </c>
      <c r="P131" s="129">
        <f t="shared" si="551"/>
        <v>770659</v>
      </c>
      <c r="Q131" s="129">
        <f t="shared" si="552"/>
        <v>726483.57029801072</v>
      </c>
      <c r="S131" s="129">
        <v>538852.95131730731</v>
      </c>
      <c r="T131" s="129">
        <v>738747.74</v>
      </c>
      <c r="U131" s="129">
        <v>237252.46402374943</v>
      </c>
      <c r="V131" s="129">
        <f t="shared" si="553"/>
        <v>237252.46402374943</v>
      </c>
      <c r="W131" s="129">
        <f t="shared" si="554"/>
        <v>504951</v>
      </c>
      <c r="X131" s="129">
        <f t="shared" si="555"/>
        <v>371101.73201187473</v>
      </c>
      <c r="Z131" s="129">
        <v>1168332.21</v>
      </c>
      <c r="AA131" s="129">
        <v>1632117.0999999999</v>
      </c>
      <c r="AB131" s="129">
        <v>514406.93596125004</v>
      </c>
      <c r="AC131" s="129">
        <f t="shared" si="556"/>
        <v>514406.93596125004</v>
      </c>
      <c r="AD131" s="129">
        <f t="shared" si="557"/>
        <v>1104952</v>
      </c>
      <c r="AE131" s="129">
        <f t="shared" si="558"/>
        <v>809679.46798062499</v>
      </c>
      <c r="AG131" s="129">
        <v>928949.91</v>
      </c>
      <c r="AH131" s="129">
        <v>816058.54999999993</v>
      </c>
      <c r="AI131" s="129">
        <v>409008.90412375005</v>
      </c>
      <c r="AJ131" s="129">
        <f t="shared" si="559"/>
        <v>409008.90412375005</v>
      </c>
      <c r="AK131" s="129">
        <f t="shared" si="560"/>
        <v>718006</v>
      </c>
      <c r="AL131" s="129">
        <f t="shared" si="561"/>
        <v>563507.45206187502</v>
      </c>
      <c r="AM131" s="123"/>
      <c r="AN131" s="129">
        <v>723098.24523888389</v>
      </c>
      <c r="AO131" s="129">
        <v>799737.37899999996</v>
      </c>
      <c r="AP131" s="129">
        <v>318374.13155997021</v>
      </c>
      <c r="AQ131" s="129">
        <f t="shared" si="603"/>
        <v>318374.13155997021</v>
      </c>
      <c r="AR131" s="129">
        <f t="shared" si="604"/>
        <v>613737</v>
      </c>
      <c r="AS131" s="129">
        <f t="shared" si="605"/>
        <v>466055.5657799851</v>
      </c>
      <c r="AT131" s="123"/>
      <c r="AU131" s="129">
        <v>751393.94229888381</v>
      </c>
      <c r="AV131" s="129">
        <v>911700.61205999984</v>
      </c>
      <c r="AW131" s="129">
        <v>330832.49117801269</v>
      </c>
      <c r="AX131" s="129">
        <f t="shared" si="606"/>
        <v>330832.49117801269</v>
      </c>
      <c r="AY131" s="129">
        <f t="shared" si="607"/>
        <v>664642</v>
      </c>
      <c r="AZ131" s="129">
        <f t="shared" si="608"/>
        <v>497737.24558900634</v>
      </c>
      <c r="BA131" s="123"/>
      <c r="BB131" s="129">
        <v>1021197.7805378481</v>
      </c>
      <c r="BC131" s="129">
        <v>1730044.1259999999</v>
      </c>
      <c r="BD131" s="129">
        <v>449624.87278931006</v>
      </c>
      <c r="BE131" s="129">
        <f t="shared" si="562"/>
        <v>449624.87278931006</v>
      </c>
      <c r="BF131" s="129">
        <f t="shared" si="563"/>
        <v>1066956</v>
      </c>
      <c r="BG131" s="129">
        <f t="shared" si="564"/>
        <v>758290.43639465503</v>
      </c>
      <c r="BH131" s="123"/>
      <c r="BI131" s="129">
        <v>746167.65315108385</v>
      </c>
      <c r="BJ131" s="129">
        <v>847881.56921579991</v>
      </c>
      <c r="BK131" s="129">
        <v>328531.39961864596</v>
      </c>
      <c r="BL131" s="129">
        <f t="shared" si="609"/>
        <v>328531.39961864596</v>
      </c>
      <c r="BM131" s="129">
        <f t="shared" si="610"/>
        <v>640860</v>
      </c>
      <c r="BN131" s="129">
        <f t="shared" si="611"/>
        <v>484695.69980932295</v>
      </c>
      <c r="BO131" s="123"/>
      <c r="BP131" s="129">
        <v>799484.37494677247</v>
      </c>
      <c r="BQ131" s="129">
        <v>841828.82</v>
      </c>
      <c r="BR131" s="129">
        <v>352006.30791927269</v>
      </c>
      <c r="BS131" s="129">
        <f t="shared" si="565"/>
        <v>352006.30791927269</v>
      </c>
      <c r="BT131" s="129">
        <f t="shared" si="566"/>
        <v>664440</v>
      </c>
      <c r="BU131" s="129">
        <f t="shared" si="567"/>
        <v>508223.15395963634</v>
      </c>
      <c r="BW131" s="129">
        <v>845294.9469467724</v>
      </c>
      <c r="BX131" s="129">
        <v>968103.14299999992</v>
      </c>
      <c r="BY131" s="129">
        <v>372176.321016106</v>
      </c>
      <c r="BZ131" s="129">
        <f t="shared" si="568"/>
        <v>372176.321016106</v>
      </c>
      <c r="CA131" s="129">
        <f t="shared" si="569"/>
        <v>728525</v>
      </c>
      <c r="CB131" s="129">
        <f t="shared" si="570"/>
        <v>550350.66050805303</v>
      </c>
      <c r="CC131" s="123"/>
      <c r="CD131" s="129">
        <v>1052445.9031290002</v>
      </c>
      <c r="CE131" s="129">
        <v>1119203.671364856</v>
      </c>
      <c r="CF131" s="129">
        <v>463383.16076517268</v>
      </c>
      <c r="CG131" s="129">
        <f t="shared" si="612"/>
        <v>463383.16076517268</v>
      </c>
      <c r="CH131" s="129">
        <f t="shared" si="613"/>
        <v>878344</v>
      </c>
      <c r="CI131" s="129">
        <f t="shared" si="614"/>
        <v>670863.58038258634</v>
      </c>
      <c r="CJ131" s="123"/>
      <c r="CK131" s="129">
        <v>1087665.7680000002</v>
      </c>
      <c r="CL131" s="129">
        <v>944909.9</v>
      </c>
      <c r="CM131" s="129">
        <v>478890.17376899999</v>
      </c>
      <c r="CN131" s="129">
        <f t="shared" si="571"/>
        <v>478890.17376899999</v>
      </c>
      <c r="CO131" s="129">
        <f t="shared" si="572"/>
        <v>837155</v>
      </c>
      <c r="CP131" s="129">
        <f t="shared" si="573"/>
        <v>658022.58688449999</v>
      </c>
      <c r="CQ131" s="123"/>
      <c r="CR131" s="129">
        <v>1136065.6332</v>
      </c>
      <c r="CS131" s="129">
        <v>1029951.7910000001</v>
      </c>
      <c r="CT131" s="129">
        <v>500200.23108435003</v>
      </c>
      <c r="CU131" s="129">
        <f t="shared" si="574"/>
        <v>500200.23108435003</v>
      </c>
      <c r="CV131" s="129">
        <f t="shared" si="575"/>
        <v>888739</v>
      </c>
      <c r="CW131" s="129">
        <f t="shared" si="576"/>
        <v>694469.61554217502</v>
      </c>
      <c r="CX131" s="123"/>
      <c r="CY131" s="129">
        <v>1023132.6144</v>
      </c>
      <c r="CZ131" s="129">
        <v>1009352.7551800001</v>
      </c>
      <c r="DA131" s="129">
        <v>450476.76401519997</v>
      </c>
      <c r="DB131" s="129">
        <f t="shared" si="577"/>
        <v>450476.76401519997</v>
      </c>
      <c r="DC131" s="129">
        <f t="shared" si="578"/>
        <v>827654</v>
      </c>
      <c r="DD131" s="129">
        <f t="shared" si="579"/>
        <v>639065.38200760004</v>
      </c>
      <c r="DE131" s="123"/>
      <c r="DF131" s="129">
        <v>714855.0317188839</v>
      </c>
      <c r="DG131" s="129">
        <v>989165.70007640007</v>
      </c>
      <c r="DH131" s="129">
        <v>314744.71334056027</v>
      </c>
      <c r="DI131" s="129">
        <f t="shared" si="615"/>
        <v>314744.71334056027</v>
      </c>
      <c r="DJ131" s="129">
        <f t="shared" si="616"/>
        <v>672922</v>
      </c>
      <c r="DK131" s="129">
        <f t="shared" si="617"/>
        <v>493833.3566702801</v>
      </c>
      <c r="DL131" s="123"/>
      <c r="DM131" s="129">
        <v>874518.27456000005</v>
      </c>
      <c r="DN131" s="129">
        <v>1147432.212088624</v>
      </c>
      <c r="DO131" s="129">
        <v>385043.10863648</v>
      </c>
      <c r="DP131" s="129">
        <f t="shared" si="618"/>
        <v>385043.10863648</v>
      </c>
      <c r="DQ131" s="129">
        <f t="shared" si="619"/>
        <v>802331</v>
      </c>
      <c r="DR131" s="129">
        <f t="shared" si="620"/>
        <v>593687.05431824003</v>
      </c>
      <c r="DS131" s="123"/>
      <c r="DT131" s="129">
        <v>792138.74931477243</v>
      </c>
      <c r="DU131" s="129">
        <v>1480187.553594325</v>
      </c>
      <c r="DV131" s="129">
        <v>348772.09016705002</v>
      </c>
      <c r="DW131" s="129">
        <f t="shared" si="582"/>
        <v>348772.09016705002</v>
      </c>
      <c r="DX131" s="129">
        <f t="shared" si="583"/>
        <v>873699</v>
      </c>
      <c r="DY131" s="129">
        <f t="shared" si="584"/>
        <v>611235.54508352501</v>
      </c>
      <c r="DZ131" s="123"/>
      <c r="EA131" s="129">
        <v>687320.88618288399</v>
      </c>
      <c r="EB131" s="129">
        <v>989165.70007640007</v>
      </c>
      <c r="EC131" s="129">
        <v>302621.65851227229</v>
      </c>
      <c r="ED131" s="129">
        <f t="shared" si="621"/>
        <v>302621.65851227229</v>
      </c>
      <c r="EE131" s="129">
        <f t="shared" si="622"/>
        <v>659703</v>
      </c>
      <c r="EF131" s="129">
        <f t="shared" si="623"/>
        <v>481162.32925613614</v>
      </c>
      <c r="EG131" s="123"/>
      <c r="EH131" s="129">
        <v>1033457.9189759999</v>
      </c>
      <c r="EI131" s="129">
        <v>1246348.7820962642</v>
      </c>
      <c r="EJ131" s="129">
        <v>455022.90957580798</v>
      </c>
      <c r="EK131" s="129">
        <f t="shared" si="630"/>
        <v>455022.90957580798</v>
      </c>
      <c r="EL131" s="129">
        <f t="shared" si="631"/>
        <v>911610</v>
      </c>
      <c r="EM131" s="129">
        <f t="shared" si="632"/>
        <v>683316.45478790393</v>
      </c>
      <c r="EN131" s="123"/>
      <c r="EO131" s="129">
        <v>1141357.3517952003</v>
      </c>
      <c r="EP131" s="129">
        <v>2106329.4417426866</v>
      </c>
      <c r="EQ131" s="129">
        <v>502530.13068416168</v>
      </c>
      <c r="ER131" s="129">
        <f t="shared" si="624"/>
        <v>502530.13068416168</v>
      </c>
      <c r="ES131" s="129">
        <f t="shared" si="625"/>
        <v>1250072</v>
      </c>
      <c r="ET131" s="129">
        <f t="shared" si="626"/>
        <v>876301.06534208078</v>
      </c>
      <c r="EU131" s="123"/>
      <c r="EV131" s="129">
        <v>1111248.7636515843</v>
      </c>
      <c r="EW131" s="129">
        <v>2043139.5584904058</v>
      </c>
      <c r="EX131" s="129">
        <v>489273.57022942876</v>
      </c>
      <c r="EY131" s="129">
        <f t="shared" si="627"/>
        <v>489273.57022942876</v>
      </c>
      <c r="EZ131" s="129">
        <f t="shared" si="628"/>
        <v>1214554</v>
      </c>
      <c r="FA131" s="129">
        <f t="shared" si="629"/>
        <v>851913.78511471441</v>
      </c>
    </row>
    <row r="132" spans="1:157" x14ac:dyDescent="0.2">
      <c r="A132" s="26">
        <v>114</v>
      </c>
      <c r="B132" s="20" t="s">
        <v>414</v>
      </c>
      <c r="C132" s="32">
        <v>1</v>
      </c>
      <c r="E132" s="129">
        <v>200830.97362525197</v>
      </c>
      <c r="F132" s="129">
        <v>387889</v>
      </c>
      <c r="G132" s="129">
        <v>88424.204095751571</v>
      </c>
      <c r="H132" s="129">
        <f t="shared" si="547"/>
        <v>88424.204095751571</v>
      </c>
      <c r="I132" s="129">
        <f t="shared" si="548"/>
        <v>225715</v>
      </c>
      <c r="J132" s="129">
        <f t="shared" si="549"/>
        <v>157069.60204787579</v>
      </c>
      <c r="L132" s="129">
        <v>207860.05770213579</v>
      </c>
      <c r="M132" s="129">
        <v>387889</v>
      </c>
      <c r="N132" s="163" t="s">
        <v>8</v>
      </c>
      <c r="O132" s="129">
        <f t="shared" si="550"/>
        <v>207860.05770213579</v>
      </c>
      <c r="P132" s="129">
        <f t="shared" si="551"/>
        <v>297875</v>
      </c>
      <c r="Q132" s="129">
        <f t="shared" si="552"/>
        <v>252867.52885106788</v>
      </c>
      <c r="S132" s="129">
        <v>166425.42152659636</v>
      </c>
      <c r="T132" s="129">
        <v>333584.53999999998</v>
      </c>
      <c r="U132" s="129">
        <v>73275.726219647651</v>
      </c>
      <c r="V132" s="129">
        <f t="shared" si="553"/>
        <v>73275.726219647651</v>
      </c>
      <c r="W132" s="129">
        <f t="shared" si="554"/>
        <v>191095</v>
      </c>
      <c r="X132" s="129">
        <f t="shared" si="555"/>
        <v>132185.36310982384</v>
      </c>
      <c r="Z132" s="129">
        <v>303026.49</v>
      </c>
      <c r="AA132" s="129">
        <v>736989.1</v>
      </c>
      <c r="AB132" s="129">
        <v>133420.03832625001</v>
      </c>
      <c r="AC132" s="129">
        <f t="shared" si="556"/>
        <v>133420.03832625001</v>
      </c>
      <c r="AD132" s="129">
        <f t="shared" si="557"/>
        <v>391145</v>
      </c>
      <c r="AE132" s="129">
        <f t="shared" si="558"/>
        <v>262282.51916312502</v>
      </c>
      <c r="AG132" s="129">
        <v>208127.79</v>
      </c>
      <c r="AH132" s="129">
        <v>368494.55</v>
      </c>
      <c r="AI132" s="129">
        <v>91636.93153875001</v>
      </c>
      <c r="AJ132" s="129">
        <f t="shared" si="559"/>
        <v>91636.93153875001</v>
      </c>
      <c r="AK132" s="129">
        <f t="shared" si="560"/>
        <v>222753</v>
      </c>
      <c r="AL132" s="129">
        <f t="shared" si="561"/>
        <v>157194.96576937501</v>
      </c>
      <c r="AM132" s="123"/>
      <c r="AN132" s="129">
        <v>193615.49109213325</v>
      </c>
      <c r="AO132" s="129">
        <v>361124.65899999999</v>
      </c>
      <c r="AP132" s="129">
        <v>85247.287265440493</v>
      </c>
      <c r="AQ132" s="129">
        <f t="shared" si="603"/>
        <v>85247.287265440493</v>
      </c>
      <c r="AR132" s="129">
        <f t="shared" si="604"/>
        <v>213329</v>
      </c>
      <c r="AS132" s="129">
        <f t="shared" si="605"/>
        <v>149288.14363272025</v>
      </c>
      <c r="AT132" s="123"/>
      <c r="AU132" s="129">
        <v>228886.33223213322</v>
      </c>
      <c r="AV132" s="129">
        <v>411682.11125999998</v>
      </c>
      <c r="AW132" s="129">
        <v>100776.74469570632</v>
      </c>
      <c r="AX132" s="129">
        <f t="shared" si="606"/>
        <v>100776.74469570632</v>
      </c>
      <c r="AY132" s="129">
        <f t="shared" si="607"/>
        <v>247115</v>
      </c>
      <c r="AZ132" s="129">
        <f t="shared" si="608"/>
        <v>173945.87234785315</v>
      </c>
      <c r="BA132" s="123"/>
      <c r="BB132" s="129">
        <v>271328.17799869319</v>
      </c>
      <c r="BC132" s="129">
        <v>781208.446</v>
      </c>
      <c r="BD132" s="129">
        <v>119463.53570467461</v>
      </c>
      <c r="BE132" s="129">
        <f t="shared" si="562"/>
        <v>119463.53570467461</v>
      </c>
      <c r="BF132" s="129">
        <f t="shared" si="563"/>
        <v>390667</v>
      </c>
      <c r="BG132" s="129">
        <f t="shared" si="564"/>
        <v>255065.2678523373</v>
      </c>
      <c r="BH132" s="123"/>
      <c r="BI132" s="129">
        <v>226825.70231393323</v>
      </c>
      <c r="BJ132" s="129">
        <v>382864.3634718</v>
      </c>
      <c r="BK132" s="129">
        <v>99869.466514638843</v>
      </c>
      <c r="BL132" s="129">
        <f t="shared" si="609"/>
        <v>99869.466514638843</v>
      </c>
      <c r="BM132" s="129">
        <f t="shared" si="610"/>
        <v>236520</v>
      </c>
      <c r="BN132" s="129">
        <f t="shared" si="611"/>
        <v>168194.73325731943</v>
      </c>
      <c r="BO132" s="123"/>
      <c r="BP132" s="129">
        <v>238141.75368434662</v>
      </c>
      <c r="BQ132" s="129">
        <v>380131.22</v>
      </c>
      <c r="BR132" s="129">
        <v>104851.82963260378</v>
      </c>
      <c r="BS132" s="129">
        <f t="shared" si="565"/>
        <v>104851.82963260378</v>
      </c>
      <c r="BT132" s="129">
        <f t="shared" si="566"/>
        <v>241042</v>
      </c>
      <c r="BU132" s="129">
        <f t="shared" si="567"/>
        <v>172946.9148163019</v>
      </c>
      <c r="BW132" s="129">
        <v>256204.0216843466</v>
      </c>
      <c r="BX132" s="129">
        <v>437150.90299999993</v>
      </c>
      <c r="BY132" s="129">
        <v>112804.49571410377</v>
      </c>
      <c r="BZ132" s="129">
        <f t="shared" si="568"/>
        <v>112804.49571410377</v>
      </c>
      <c r="CA132" s="129">
        <f t="shared" si="569"/>
        <v>268720</v>
      </c>
      <c r="CB132" s="129">
        <f t="shared" si="570"/>
        <v>190762.2478570519</v>
      </c>
      <c r="CC132" s="123"/>
      <c r="CD132" s="129">
        <v>257334.64550100002</v>
      </c>
      <c r="CE132" s="129">
        <v>505380.95978277602</v>
      </c>
      <c r="CF132" s="129">
        <v>113302.29995871113</v>
      </c>
      <c r="CG132" s="129">
        <f t="shared" si="612"/>
        <v>113302.29995871113</v>
      </c>
      <c r="CH132" s="129">
        <f t="shared" si="613"/>
        <v>292006</v>
      </c>
      <c r="CI132" s="129">
        <f t="shared" si="614"/>
        <v>202654.14997935557</v>
      </c>
      <c r="CJ132" s="123"/>
      <c r="CK132" s="129">
        <v>271221.19200000004</v>
      </c>
      <c r="CL132" s="129">
        <v>426677.9</v>
      </c>
      <c r="CM132" s="129">
        <v>119416.43066100001</v>
      </c>
      <c r="CN132" s="129">
        <f t="shared" si="571"/>
        <v>119416.43066100001</v>
      </c>
      <c r="CO132" s="129">
        <f t="shared" si="572"/>
        <v>272439</v>
      </c>
      <c r="CP132" s="129">
        <f t="shared" si="573"/>
        <v>195927.71533050001</v>
      </c>
      <c r="CQ132" s="123"/>
      <c r="CR132" s="129">
        <v>290304.37080000003</v>
      </c>
      <c r="CS132" s="129">
        <v>465078.91100000008</v>
      </c>
      <c r="CT132" s="129">
        <v>127818.59526015</v>
      </c>
      <c r="CU132" s="129">
        <f t="shared" si="574"/>
        <v>127818.59526015</v>
      </c>
      <c r="CV132" s="129">
        <f t="shared" si="575"/>
        <v>294401</v>
      </c>
      <c r="CW132" s="129">
        <f t="shared" si="576"/>
        <v>211109.79763007502</v>
      </c>
      <c r="CX132" s="123"/>
      <c r="CY132" s="129">
        <v>245776.95360000004</v>
      </c>
      <c r="CZ132" s="129">
        <v>455777.33278000006</v>
      </c>
      <c r="DA132" s="129">
        <v>108213.54452880002</v>
      </c>
      <c r="DB132" s="129">
        <f t="shared" si="577"/>
        <v>108213.54452880002</v>
      </c>
      <c r="DC132" s="129">
        <f t="shared" si="578"/>
        <v>269923</v>
      </c>
      <c r="DD132" s="129">
        <f t="shared" si="579"/>
        <v>189068.2722644</v>
      </c>
      <c r="DE132" s="123"/>
      <c r="DF132" s="129">
        <v>214479.71021213327</v>
      </c>
      <c r="DG132" s="129">
        <v>446661.78612440004</v>
      </c>
      <c r="DH132" s="129">
        <v>94433.629075483841</v>
      </c>
      <c r="DI132" s="129">
        <f t="shared" si="615"/>
        <v>94433.629075483841</v>
      </c>
      <c r="DJ132" s="129">
        <f t="shared" si="616"/>
        <v>251858</v>
      </c>
      <c r="DK132" s="129">
        <f t="shared" si="617"/>
        <v>173145.81453774191</v>
      </c>
      <c r="DL132" s="123"/>
      <c r="DM132" s="129">
        <v>225421.56288000001</v>
      </c>
      <c r="DN132" s="129">
        <v>518127.67190430401</v>
      </c>
      <c r="DO132" s="129">
        <v>99251.235623040004</v>
      </c>
      <c r="DP132" s="129">
        <f t="shared" si="618"/>
        <v>99251.235623040004</v>
      </c>
      <c r="DQ132" s="129">
        <f t="shared" si="619"/>
        <v>280933</v>
      </c>
      <c r="DR132" s="129">
        <f t="shared" si="620"/>
        <v>190092.11781152</v>
      </c>
      <c r="DS132" s="123"/>
      <c r="DT132" s="129">
        <v>235245.50827634661</v>
      </c>
      <c r="DU132" s="129">
        <v>668384.69675655221</v>
      </c>
      <c r="DV132" s="129">
        <v>103576.63691483978</v>
      </c>
      <c r="DW132" s="129">
        <f t="shared" si="582"/>
        <v>103576.63691483978</v>
      </c>
      <c r="DX132" s="129">
        <f t="shared" si="583"/>
        <v>335736</v>
      </c>
      <c r="DY132" s="129">
        <f t="shared" si="584"/>
        <v>219656.3184574199</v>
      </c>
      <c r="DZ132" s="123"/>
      <c r="EA132" s="129">
        <v>203623.50182813324</v>
      </c>
      <c r="EB132" s="129">
        <v>446661.78612440004</v>
      </c>
      <c r="EC132" s="129">
        <v>89653.730992411831</v>
      </c>
      <c r="ED132" s="129">
        <f t="shared" si="621"/>
        <v>89653.730992411831</v>
      </c>
      <c r="EE132" s="129">
        <f t="shared" si="622"/>
        <v>246646</v>
      </c>
      <c r="EF132" s="129">
        <f t="shared" si="623"/>
        <v>168149.86549620592</v>
      </c>
      <c r="EG132" s="123"/>
      <c r="EH132" s="129">
        <v>249848.03174400001</v>
      </c>
      <c r="EI132" s="129">
        <v>562793.85051674407</v>
      </c>
      <c r="EJ132" s="129">
        <v>110006.006309952</v>
      </c>
      <c r="EK132" s="129">
        <f t="shared" si="630"/>
        <v>110006.006309952</v>
      </c>
      <c r="EL132" s="129">
        <f t="shared" si="631"/>
        <v>307549</v>
      </c>
      <c r="EM132" s="129">
        <f t="shared" si="632"/>
        <v>208777.503154976</v>
      </c>
      <c r="EN132" s="123"/>
      <c r="EO132" s="129">
        <v>292390.79834880005</v>
      </c>
      <c r="EP132" s="129">
        <v>951121.60737329745</v>
      </c>
      <c r="EQ132" s="129">
        <v>128737.23192299042</v>
      </c>
      <c r="ER132" s="129">
        <f t="shared" si="624"/>
        <v>128737.23192299042</v>
      </c>
      <c r="ES132" s="129">
        <f t="shared" si="625"/>
        <v>457417</v>
      </c>
      <c r="ET132" s="129">
        <f t="shared" si="626"/>
        <v>293077.1159614952</v>
      </c>
      <c r="EU132" s="123"/>
      <c r="EV132" s="129">
        <v>280519.53448089602</v>
      </c>
      <c r="EW132" s="129">
        <v>922587.95915209851</v>
      </c>
      <c r="EX132" s="129">
        <v>123510.41336915118</v>
      </c>
      <c r="EY132" s="129">
        <f t="shared" si="627"/>
        <v>123510.41336915118</v>
      </c>
      <c r="EZ132" s="129">
        <f t="shared" si="628"/>
        <v>442206</v>
      </c>
      <c r="FA132" s="129">
        <f t="shared" si="629"/>
        <v>282858.20668457559</v>
      </c>
    </row>
    <row r="133" spans="1:157" x14ac:dyDescent="0.2">
      <c r="A133" s="22">
        <v>115</v>
      </c>
      <c r="B133" s="20" t="s">
        <v>415</v>
      </c>
      <c r="C133" s="32">
        <v>1</v>
      </c>
      <c r="E133" s="129">
        <v>224955.78658416722</v>
      </c>
      <c r="F133" s="129">
        <v>399788</v>
      </c>
      <c r="G133" s="129">
        <v>99046.158201453945</v>
      </c>
      <c r="H133" s="129">
        <f t="shared" si="547"/>
        <v>99046.158201453945</v>
      </c>
      <c r="I133" s="129">
        <f t="shared" si="548"/>
        <v>241263</v>
      </c>
      <c r="J133" s="129">
        <f t="shared" si="549"/>
        <v>170154.57910072699</v>
      </c>
      <c r="L133" s="129">
        <v>232829.23911461307</v>
      </c>
      <c r="M133" s="129">
        <v>399788</v>
      </c>
      <c r="N133" s="163" t="s">
        <v>8</v>
      </c>
      <c r="O133" s="129">
        <f t="shared" si="550"/>
        <v>232829.23911461307</v>
      </c>
      <c r="P133" s="129">
        <f t="shared" si="551"/>
        <v>316309</v>
      </c>
      <c r="Q133" s="129">
        <f t="shared" si="552"/>
        <v>274569.11955730652</v>
      </c>
      <c r="S133" s="129">
        <v>181452.68827229209</v>
      </c>
      <c r="T133" s="129">
        <v>343817.68</v>
      </c>
      <c r="U133" s="129">
        <v>79892.106540554611</v>
      </c>
      <c r="V133" s="129">
        <f t="shared" si="553"/>
        <v>79892.106540554611</v>
      </c>
      <c r="W133" s="129">
        <f t="shared" si="554"/>
        <v>201721</v>
      </c>
      <c r="X133" s="129">
        <f t="shared" si="555"/>
        <v>140806.55327027731</v>
      </c>
      <c r="Z133" s="129">
        <v>323816.94</v>
      </c>
      <c r="AA133" s="129">
        <v>759597.2</v>
      </c>
      <c r="AB133" s="129">
        <v>142573.9002075</v>
      </c>
      <c r="AC133" s="129">
        <f t="shared" si="556"/>
        <v>142573.9002075</v>
      </c>
      <c r="AD133" s="129">
        <f t="shared" si="557"/>
        <v>408663</v>
      </c>
      <c r="AE133" s="129">
        <f t="shared" si="558"/>
        <v>275618.45010374999</v>
      </c>
      <c r="AG133" s="129">
        <v>245884.74000000002</v>
      </c>
      <c r="AH133" s="129">
        <v>379798.6</v>
      </c>
      <c r="AI133" s="129">
        <v>108261.00198250001</v>
      </c>
      <c r="AJ133" s="129">
        <f t="shared" si="559"/>
        <v>108261.00198250001</v>
      </c>
      <c r="AK133" s="129">
        <f t="shared" si="560"/>
        <v>244648</v>
      </c>
      <c r="AL133" s="129">
        <f t="shared" si="561"/>
        <v>176454.50099125001</v>
      </c>
      <c r="AM133" s="123"/>
      <c r="AN133" s="129">
        <v>229708.58679633876</v>
      </c>
      <c r="AO133" s="129">
        <v>372202.62799999997</v>
      </c>
      <c r="AP133" s="129">
        <v>101138.77652820466</v>
      </c>
      <c r="AQ133" s="129">
        <f t="shared" si="603"/>
        <v>101138.77652820466</v>
      </c>
      <c r="AR133" s="129">
        <f t="shared" si="604"/>
        <v>234350</v>
      </c>
      <c r="AS133" s="129">
        <f t="shared" si="605"/>
        <v>167744.38826410234</v>
      </c>
      <c r="AT133" s="123"/>
      <c r="AU133" s="129">
        <v>246468.49162535503</v>
      </c>
      <c r="AV133" s="129">
        <v>424310.9959199999</v>
      </c>
      <c r="AW133" s="129">
        <v>108518.02295854694</v>
      </c>
      <c r="AX133" s="129">
        <f t="shared" si="606"/>
        <v>108518.02295854694</v>
      </c>
      <c r="AY133" s="129">
        <f t="shared" si="607"/>
        <v>259766</v>
      </c>
      <c r="AZ133" s="129">
        <f t="shared" si="608"/>
        <v>184142.01147927347</v>
      </c>
      <c r="BA133" s="123"/>
      <c r="BB133" s="129">
        <v>311947.01074794523</v>
      </c>
      <c r="BC133" s="129">
        <v>805173.03200000001</v>
      </c>
      <c r="BD133" s="129">
        <v>137347.66927389737</v>
      </c>
      <c r="BE133" s="129">
        <f t="shared" si="562"/>
        <v>137347.66927389737</v>
      </c>
      <c r="BF133" s="129">
        <f t="shared" si="563"/>
        <v>418156</v>
      </c>
      <c r="BG133" s="129">
        <f t="shared" si="564"/>
        <v>277751.83463694865</v>
      </c>
      <c r="BH133" s="123"/>
      <c r="BI133" s="129">
        <v>244371.70367615498</v>
      </c>
      <c r="BJ133" s="129">
        <v>394609.2262055999</v>
      </c>
      <c r="BK133" s="129">
        <v>107594.82469774707</v>
      </c>
      <c r="BL133" s="129">
        <f t="shared" si="609"/>
        <v>107594.82469774707</v>
      </c>
      <c r="BM133" s="129">
        <f t="shared" si="610"/>
        <v>248859</v>
      </c>
      <c r="BN133" s="129">
        <f t="shared" si="611"/>
        <v>178226.91234887353</v>
      </c>
      <c r="BO133" s="123"/>
      <c r="BP133" s="129">
        <v>258718.15755897266</v>
      </c>
      <c r="BQ133" s="129">
        <v>391792.24</v>
      </c>
      <c r="BR133" s="129">
        <v>113911.44878856934</v>
      </c>
      <c r="BS133" s="129">
        <f t="shared" si="565"/>
        <v>113911.44878856934</v>
      </c>
      <c r="BT133" s="129">
        <f t="shared" si="566"/>
        <v>254807</v>
      </c>
      <c r="BU133" s="129">
        <f t="shared" si="567"/>
        <v>184359.22439428465</v>
      </c>
      <c r="BW133" s="129">
        <v>277097.36555897264</v>
      </c>
      <c r="BX133" s="129">
        <v>450561.07599999994</v>
      </c>
      <c r="BY133" s="129">
        <v>122003.66091090266</v>
      </c>
      <c r="BZ133" s="129">
        <f t="shared" si="568"/>
        <v>122003.66091090266</v>
      </c>
      <c r="CA133" s="129">
        <f t="shared" si="569"/>
        <v>283221</v>
      </c>
      <c r="CB133" s="129">
        <f t="shared" si="570"/>
        <v>202612.33045545133</v>
      </c>
      <c r="CC133" s="123"/>
      <c r="CD133" s="129">
        <v>277323.337206</v>
      </c>
      <c r="CE133" s="129">
        <v>520884.17859139189</v>
      </c>
      <c r="CF133" s="129">
        <v>122103.15434399174</v>
      </c>
      <c r="CG133" s="129">
        <f t="shared" si="612"/>
        <v>122103.15434399174</v>
      </c>
      <c r="CH133" s="129">
        <f t="shared" si="613"/>
        <v>306770</v>
      </c>
      <c r="CI133" s="129">
        <f t="shared" si="614"/>
        <v>214436.57717199589</v>
      </c>
      <c r="CJ133" s="123"/>
      <c r="CK133" s="129">
        <v>291453.55200000003</v>
      </c>
      <c r="CL133" s="129">
        <v>439766.80000000005</v>
      </c>
      <c r="CM133" s="129">
        <v>128324.570166</v>
      </c>
      <c r="CN133" s="129">
        <f t="shared" si="571"/>
        <v>128324.570166</v>
      </c>
      <c r="CO133" s="129">
        <f t="shared" si="572"/>
        <v>286515</v>
      </c>
      <c r="CP133" s="129">
        <f t="shared" si="573"/>
        <v>207419.785083</v>
      </c>
      <c r="CQ133" s="123"/>
      <c r="CR133" s="129">
        <v>310871.58479999995</v>
      </c>
      <c r="CS133" s="129">
        <v>479345.81200000009</v>
      </c>
      <c r="CT133" s="129">
        <v>136874.1681909</v>
      </c>
      <c r="CU133" s="129">
        <f t="shared" si="574"/>
        <v>136874.1681909</v>
      </c>
      <c r="CV133" s="129">
        <f t="shared" si="575"/>
        <v>309031</v>
      </c>
      <c r="CW133" s="129">
        <f t="shared" si="576"/>
        <v>222952.58409545</v>
      </c>
      <c r="CX133" s="123"/>
      <c r="CY133" s="129">
        <v>265562.84160000004</v>
      </c>
      <c r="CZ133" s="129">
        <v>469758.8957600001</v>
      </c>
      <c r="DA133" s="129">
        <v>116925.10613280001</v>
      </c>
      <c r="DB133" s="129">
        <f t="shared" si="577"/>
        <v>116925.10613280001</v>
      </c>
      <c r="DC133" s="129">
        <f t="shared" si="578"/>
        <v>284082</v>
      </c>
      <c r="DD133" s="129">
        <f t="shared" si="579"/>
        <v>200503.5530664</v>
      </c>
      <c r="DE133" s="123"/>
      <c r="DF133" s="129">
        <v>231809.07550535502</v>
      </c>
      <c r="DG133" s="129">
        <v>460363.71784480009</v>
      </c>
      <c r="DH133" s="129">
        <v>102063.60420271194</v>
      </c>
      <c r="DI133" s="129">
        <f t="shared" si="615"/>
        <v>102063.60420271194</v>
      </c>
      <c r="DJ133" s="129">
        <f t="shared" si="616"/>
        <v>264745</v>
      </c>
      <c r="DK133" s="129">
        <f t="shared" si="617"/>
        <v>183404.30210135598</v>
      </c>
      <c r="DL133" s="123"/>
      <c r="DM133" s="129">
        <v>244850.27328000002</v>
      </c>
      <c r="DN133" s="129">
        <v>534021.91269996809</v>
      </c>
      <c r="DO133" s="129">
        <v>107805.53490624001</v>
      </c>
      <c r="DP133" s="129">
        <f t="shared" si="618"/>
        <v>107805.53490624001</v>
      </c>
      <c r="DQ133" s="129">
        <f t="shared" si="619"/>
        <v>295559</v>
      </c>
      <c r="DR133" s="129">
        <f t="shared" si="620"/>
        <v>201682.26745312</v>
      </c>
      <c r="DS133" s="123"/>
      <c r="DT133" s="129">
        <v>255771.09151097265</v>
      </c>
      <c r="DU133" s="129">
        <v>688888.2673829589</v>
      </c>
      <c r="DV133" s="129">
        <v>112613.88016651868</v>
      </c>
      <c r="DW133" s="129">
        <f t="shared" si="582"/>
        <v>112613.88016651868</v>
      </c>
      <c r="DX133" s="129">
        <f t="shared" si="583"/>
        <v>352424</v>
      </c>
      <c r="DY133" s="129">
        <f t="shared" si="584"/>
        <v>232518.94008325934</v>
      </c>
      <c r="DZ133" s="123"/>
      <c r="EA133" s="129">
        <v>220762.37240135501</v>
      </c>
      <c r="EB133" s="129">
        <v>460363.71784480009</v>
      </c>
      <c r="EC133" s="129">
        <v>97199.832881879935</v>
      </c>
      <c r="ED133" s="129">
        <f t="shared" si="621"/>
        <v>97199.832881879935</v>
      </c>
      <c r="EE133" s="129">
        <f t="shared" si="622"/>
        <v>259442</v>
      </c>
      <c r="EF133" s="129">
        <f t="shared" si="623"/>
        <v>178320.91644093997</v>
      </c>
      <c r="EG133" s="123"/>
      <c r="EH133" s="129">
        <v>269705.35526400001</v>
      </c>
      <c r="EI133" s="129">
        <v>580058.28448444814</v>
      </c>
      <c r="EJ133" s="129">
        <v>118749.02037811201</v>
      </c>
      <c r="EK133" s="129">
        <f t="shared" si="630"/>
        <v>118749.02037811201</v>
      </c>
      <c r="EL133" s="129">
        <f t="shared" si="631"/>
        <v>322838</v>
      </c>
      <c r="EM133" s="129">
        <f t="shared" si="632"/>
        <v>220793.51018905599</v>
      </c>
      <c r="EN133" s="123"/>
      <c r="EO133" s="129">
        <v>312994.62305280007</v>
      </c>
      <c r="EP133" s="129">
        <v>980298.50077871734</v>
      </c>
      <c r="EQ133" s="129">
        <v>137808.92424162242</v>
      </c>
      <c r="ER133" s="129">
        <f t="shared" si="624"/>
        <v>137808.92424162242</v>
      </c>
      <c r="ES133" s="129">
        <f t="shared" si="625"/>
        <v>477034</v>
      </c>
      <c r="ET133" s="129">
        <f t="shared" si="626"/>
        <v>307421.46212081122</v>
      </c>
      <c r="EU133" s="123"/>
      <c r="EV133" s="129">
        <v>300915.05320857605</v>
      </c>
      <c r="EW133" s="129">
        <v>950889.54575535574</v>
      </c>
      <c r="EX133" s="129">
        <v>132490.39030229265</v>
      </c>
      <c r="EY133" s="129">
        <f t="shared" si="627"/>
        <v>132490.39030229265</v>
      </c>
      <c r="EZ133" s="129">
        <f t="shared" si="628"/>
        <v>461432</v>
      </c>
      <c r="FA133" s="129">
        <f t="shared" si="629"/>
        <v>296961.19515114633</v>
      </c>
    </row>
    <row r="134" spans="1:157" x14ac:dyDescent="0.2">
      <c r="A134" s="26">
        <v>116</v>
      </c>
      <c r="B134" s="20" t="s">
        <v>249</v>
      </c>
      <c r="C134" s="32">
        <v>1</v>
      </c>
      <c r="E134" s="129">
        <v>152741.52125471202</v>
      </c>
      <c r="F134" s="129">
        <v>327898</v>
      </c>
      <c r="G134" s="129">
        <v>67250.81896243924</v>
      </c>
      <c r="H134" s="129">
        <f t="shared" si="547"/>
        <v>67250.81896243924</v>
      </c>
      <c r="I134" s="129">
        <f t="shared" si="548"/>
        <v>182630</v>
      </c>
      <c r="J134" s="129">
        <f t="shared" si="549"/>
        <v>124940.40948121963</v>
      </c>
      <c r="L134" s="129">
        <v>158087.47449862695</v>
      </c>
      <c r="M134" s="129">
        <v>327898</v>
      </c>
      <c r="N134" s="163" t="s">
        <v>8</v>
      </c>
      <c r="O134" s="129">
        <f t="shared" si="550"/>
        <v>158087.47449862695</v>
      </c>
      <c r="P134" s="129">
        <f t="shared" si="551"/>
        <v>242993</v>
      </c>
      <c r="Q134" s="129">
        <f t="shared" si="552"/>
        <v>200540.23724931348</v>
      </c>
      <c r="S134" s="129">
        <v>126289.1504878625</v>
      </c>
      <c r="T134" s="129">
        <v>281992.27999999997</v>
      </c>
      <c r="U134" s="129">
        <v>55604.060550218463</v>
      </c>
      <c r="V134" s="129">
        <f t="shared" si="553"/>
        <v>55604.060550218463</v>
      </c>
      <c r="W134" s="129">
        <f t="shared" si="554"/>
        <v>154628</v>
      </c>
      <c r="X134" s="129">
        <f t="shared" si="555"/>
        <v>105116.03027510922</v>
      </c>
      <c r="Z134" s="129">
        <v>282236.49</v>
      </c>
      <c r="AA134" s="129">
        <v>623006.19999999995</v>
      </c>
      <c r="AB134" s="129">
        <v>124266.37457625</v>
      </c>
      <c r="AC134" s="129">
        <f t="shared" si="556"/>
        <v>124266.37457625</v>
      </c>
      <c r="AD134" s="129">
        <f t="shared" si="557"/>
        <v>343170</v>
      </c>
      <c r="AE134" s="129">
        <f t="shared" si="558"/>
        <v>233718.18728812499</v>
      </c>
      <c r="AG134" s="129">
        <v>205037.79</v>
      </c>
      <c r="AH134" s="129">
        <v>311503.09999999998</v>
      </c>
      <c r="AI134" s="129">
        <v>90276.430288750009</v>
      </c>
      <c r="AJ134" s="129">
        <f t="shared" si="559"/>
        <v>90276.430288750009</v>
      </c>
      <c r="AK134" s="129">
        <f t="shared" si="560"/>
        <v>202272</v>
      </c>
      <c r="AL134" s="129">
        <f t="shared" si="561"/>
        <v>146274.21514437499</v>
      </c>
      <c r="AM134" s="123"/>
      <c r="AN134" s="129">
        <v>154255.30174133871</v>
      </c>
      <c r="AO134" s="129">
        <v>305273.038</v>
      </c>
      <c r="AP134" s="129">
        <v>67917.323895863592</v>
      </c>
      <c r="AQ134" s="129">
        <f t="shared" si="603"/>
        <v>67917.323895863592</v>
      </c>
      <c r="AR134" s="129">
        <f t="shared" si="604"/>
        <v>175815</v>
      </c>
      <c r="AS134" s="129">
        <f t="shared" si="605"/>
        <v>121866.1619479318</v>
      </c>
      <c r="AT134" s="123"/>
      <c r="AU134" s="129">
        <v>164543.20288133874</v>
      </c>
      <c r="AV134" s="129">
        <v>348011.26331999997</v>
      </c>
      <c r="AW134" s="129">
        <v>72447.001035296096</v>
      </c>
      <c r="AX134" s="129">
        <f t="shared" si="606"/>
        <v>72447.001035296096</v>
      </c>
      <c r="AY134" s="129">
        <f t="shared" si="607"/>
        <v>195000</v>
      </c>
      <c r="AZ134" s="129">
        <f t="shared" si="608"/>
        <v>133723.50051764806</v>
      </c>
      <c r="BA134" s="123"/>
      <c r="BB134" s="129">
        <v>232201.87869014515</v>
      </c>
      <c r="BC134" s="129">
        <v>660386.57199999993</v>
      </c>
      <c r="BD134" s="129">
        <v>102236.55217161517</v>
      </c>
      <c r="BE134" s="129">
        <f t="shared" si="562"/>
        <v>102236.55217161517</v>
      </c>
      <c r="BF134" s="129">
        <f t="shared" si="563"/>
        <v>331608</v>
      </c>
      <c r="BG134" s="129">
        <f t="shared" si="564"/>
        <v>216922.27608580759</v>
      </c>
      <c r="BH134" s="123"/>
      <c r="BI134" s="129">
        <v>163101.82516313874</v>
      </c>
      <c r="BJ134" s="129">
        <v>323650.47488759999</v>
      </c>
      <c r="BK134" s="129">
        <v>71812.374437453618</v>
      </c>
      <c r="BL134" s="129">
        <f t="shared" si="609"/>
        <v>71812.374437453618</v>
      </c>
      <c r="BM134" s="129">
        <f t="shared" si="610"/>
        <v>186188</v>
      </c>
      <c r="BN134" s="129">
        <f t="shared" si="611"/>
        <v>129000.18721872682</v>
      </c>
      <c r="BO134" s="123"/>
      <c r="BP134" s="129">
        <v>172982.8718370726</v>
      </c>
      <c r="BQ134" s="129">
        <v>321340.03999999998</v>
      </c>
      <c r="BR134" s="129">
        <v>76162.916945931094</v>
      </c>
      <c r="BS134" s="129">
        <f t="shared" si="565"/>
        <v>76162.916945931094</v>
      </c>
      <c r="BT134" s="129">
        <f t="shared" si="566"/>
        <v>190162</v>
      </c>
      <c r="BU134" s="129">
        <f t="shared" si="567"/>
        <v>133162.45847296555</v>
      </c>
      <c r="BW134" s="129">
        <v>185617.13983707258</v>
      </c>
      <c r="BX134" s="129">
        <v>369541.04599999997</v>
      </c>
      <c r="BY134" s="129">
        <v>81725.679860764416</v>
      </c>
      <c r="BZ134" s="129">
        <f t="shared" si="568"/>
        <v>81725.679860764416</v>
      </c>
      <c r="CA134" s="129">
        <f t="shared" si="569"/>
        <v>212295</v>
      </c>
      <c r="CB134" s="129">
        <f t="shared" si="570"/>
        <v>147010.33993038221</v>
      </c>
      <c r="CC134" s="123"/>
      <c r="CD134" s="129">
        <v>250275.77450100001</v>
      </c>
      <c r="CE134" s="129">
        <v>427218.62685163203</v>
      </c>
      <c r="CF134" s="129">
        <v>110194.33788133612</v>
      </c>
      <c r="CG134" s="129">
        <f t="shared" si="612"/>
        <v>110194.33788133612</v>
      </c>
      <c r="CH134" s="129">
        <f t="shared" si="613"/>
        <v>262563</v>
      </c>
      <c r="CI134" s="129">
        <f t="shared" si="614"/>
        <v>186378.66894066805</v>
      </c>
      <c r="CJ134" s="123"/>
      <c r="CK134" s="129">
        <v>259989.19200000001</v>
      </c>
      <c r="CL134" s="129">
        <v>360687.80000000005</v>
      </c>
      <c r="CM134" s="129">
        <v>114471.07466100001</v>
      </c>
      <c r="CN134" s="129">
        <f t="shared" si="571"/>
        <v>114471.07466100001</v>
      </c>
      <c r="CO134" s="129">
        <f t="shared" si="572"/>
        <v>245049</v>
      </c>
      <c r="CP134" s="129">
        <f t="shared" si="573"/>
        <v>179760.0373305</v>
      </c>
      <c r="CQ134" s="123"/>
      <c r="CR134" s="129">
        <v>273337.57079999999</v>
      </c>
      <c r="CS134" s="129">
        <v>393149.70200000011</v>
      </c>
      <c r="CT134" s="129">
        <v>120348.25461015</v>
      </c>
      <c r="CU134" s="129">
        <f t="shared" si="574"/>
        <v>120348.25461015</v>
      </c>
      <c r="CV134" s="129">
        <f t="shared" si="575"/>
        <v>262279</v>
      </c>
      <c r="CW134" s="129">
        <f t="shared" si="576"/>
        <v>191313.627305075</v>
      </c>
      <c r="CX134" s="123"/>
      <c r="CY134" s="129">
        <v>242191.3536</v>
      </c>
      <c r="CZ134" s="129">
        <v>385286.70796000009</v>
      </c>
      <c r="DA134" s="129">
        <v>106634.83472879999</v>
      </c>
      <c r="DB134" s="129">
        <f t="shared" si="577"/>
        <v>106634.83472879999</v>
      </c>
      <c r="DC134" s="129">
        <f t="shared" si="578"/>
        <v>244704</v>
      </c>
      <c r="DD134" s="129">
        <f t="shared" si="579"/>
        <v>175669.4173644</v>
      </c>
      <c r="DE134" s="123"/>
      <c r="DF134" s="129">
        <v>154466.00086133875</v>
      </c>
      <c r="DG134" s="129">
        <v>377580.9738008001</v>
      </c>
      <c r="DH134" s="129">
        <v>68010.092962573603</v>
      </c>
      <c r="DI134" s="129">
        <f t="shared" si="615"/>
        <v>68010.092962573603</v>
      </c>
      <c r="DJ134" s="129">
        <f t="shared" si="616"/>
        <v>200019</v>
      </c>
      <c r="DK134" s="129">
        <f t="shared" si="617"/>
        <v>134014.54648128682</v>
      </c>
      <c r="DL134" s="123"/>
      <c r="DM134" s="129">
        <v>227859.24864000001</v>
      </c>
      <c r="DN134" s="129">
        <v>437993.9296089281</v>
      </c>
      <c r="DO134" s="129">
        <v>100324.52834912</v>
      </c>
      <c r="DP134" s="129">
        <f t="shared" si="618"/>
        <v>100324.52834912</v>
      </c>
      <c r="DQ134" s="129">
        <f t="shared" si="619"/>
        <v>255393</v>
      </c>
      <c r="DR134" s="129">
        <f t="shared" si="620"/>
        <v>177858.76417456</v>
      </c>
      <c r="DS134" s="123"/>
      <c r="DT134" s="129">
        <v>170956.9944290726</v>
      </c>
      <c r="DU134" s="129">
        <v>565012.16919551732</v>
      </c>
      <c r="DV134" s="129">
        <v>75270.940005500423</v>
      </c>
      <c r="DW134" s="129">
        <f t="shared" si="582"/>
        <v>75270.940005500423</v>
      </c>
      <c r="DX134" s="129">
        <f t="shared" si="583"/>
        <v>270413</v>
      </c>
      <c r="DY134" s="129">
        <f t="shared" si="584"/>
        <v>172841.97000275023</v>
      </c>
      <c r="DZ134" s="123"/>
      <c r="EA134" s="129">
        <v>146872.25647733873</v>
      </c>
      <c r="EB134" s="129">
        <v>377580.9738008001</v>
      </c>
      <c r="EC134" s="129">
        <v>64666.630591501598</v>
      </c>
      <c r="ED134" s="129">
        <f t="shared" si="621"/>
        <v>64666.630591501598</v>
      </c>
      <c r="EE134" s="129">
        <f t="shared" si="622"/>
        <v>196373</v>
      </c>
      <c r="EF134" s="129">
        <f t="shared" si="623"/>
        <v>130519.8152957508</v>
      </c>
      <c r="EG134" s="123"/>
      <c r="EH134" s="129">
        <v>245039.007744</v>
      </c>
      <c r="EI134" s="129">
        <v>475752.02698900813</v>
      </c>
      <c r="EJ134" s="129">
        <v>107888.63311795199</v>
      </c>
      <c r="EK134" s="129">
        <f t="shared" si="630"/>
        <v>107888.63311795199</v>
      </c>
      <c r="EL134" s="129">
        <f t="shared" si="631"/>
        <v>276227</v>
      </c>
      <c r="EM134" s="129">
        <f t="shared" si="632"/>
        <v>192057.81655897599</v>
      </c>
      <c r="EN134" s="123"/>
      <c r="EO134" s="129">
        <v>274796.9935488</v>
      </c>
      <c r="EP134" s="129">
        <v>804020.92561142368</v>
      </c>
      <c r="EQ134" s="129">
        <v>120990.82628459041</v>
      </c>
      <c r="ER134" s="129">
        <f t="shared" si="624"/>
        <v>120990.82628459041</v>
      </c>
      <c r="ES134" s="129">
        <f t="shared" si="625"/>
        <v>399936</v>
      </c>
      <c r="ET134" s="129">
        <f t="shared" si="626"/>
        <v>260463.41314229521</v>
      </c>
      <c r="EU134" s="123"/>
      <c r="EV134" s="129">
        <v>266493.23406489601</v>
      </c>
      <c r="EW134" s="129">
        <v>779900.29784308095</v>
      </c>
      <c r="EX134" s="129">
        <v>117334.75018182318</v>
      </c>
      <c r="EY134" s="129">
        <f t="shared" si="627"/>
        <v>117334.75018182318</v>
      </c>
      <c r="EZ134" s="129">
        <f t="shared" si="628"/>
        <v>387909</v>
      </c>
      <c r="FA134" s="129">
        <f t="shared" si="629"/>
        <v>252621.87509091158</v>
      </c>
    </row>
    <row r="135" spans="1:157" x14ac:dyDescent="0.2">
      <c r="A135" s="22">
        <v>117</v>
      </c>
      <c r="B135" s="20" t="s">
        <v>310</v>
      </c>
      <c r="C135" s="32">
        <v>1</v>
      </c>
      <c r="E135" s="129">
        <v>104339.16233402482</v>
      </c>
      <c r="F135" s="129">
        <v>158998</v>
      </c>
      <c r="G135" s="129">
        <v>45939.663682651677</v>
      </c>
      <c r="H135" s="129">
        <f t="shared" si="547"/>
        <v>45939.663682651677</v>
      </c>
      <c r="I135" s="129">
        <f t="shared" si="548"/>
        <v>103092</v>
      </c>
      <c r="J135" s="129">
        <f t="shared" si="549"/>
        <v>74515.831841325838</v>
      </c>
      <c r="L135" s="129">
        <v>107991.03301571569</v>
      </c>
      <c r="M135" s="129">
        <v>158998</v>
      </c>
      <c r="N135" s="163" t="s">
        <v>8</v>
      </c>
      <c r="O135" s="129">
        <f t="shared" si="550"/>
        <v>107991.03301571569</v>
      </c>
      <c r="P135" s="129">
        <f t="shared" si="551"/>
        <v>133495</v>
      </c>
      <c r="Q135" s="129">
        <f t="shared" si="552"/>
        <v>120743.01650785784</v>
      </c>
      <c r="S135" s="129">
        <v>87289.640598118785</v>
      </c>
      <c r="T135" s="129">
        <v>136738.28</v>
      </c>
      <c r="U135" s="129">
        <v>38432.901341680052</v>
      </c>
      <c r="V135" s="129">
        <f t="shared" si="553"/>
        <v>38432.901341680052</v>
      </c>
      <c r="W135" s="129">
        <f t="shared" si="554"/>
        <v>87487</v>
      </c>
      <c r="X135" s="129">
        <f t="shared" si="555"/>
        <v>62959.950670840029</v>
      </c>
      <c r="Z135" s="129">
        <v>143735.94</v>
      </c>
      <c r="AA135" s="129">
        <v>302096.2</v>
      </c>
      <c r="AB135" s="129">
        <v>63285.736582500009</v>
      </c>
      <c r="AC135" s="129">
        <f t="shared" si="556"/>
        <v>63285.736582500009</v>
      </c>
      <c r="AD135" s="129">
        <f t="shared" si="557"/>
        <v>169706</v>
      </c>
      <c r="AE135" s="129">
        <f t="shared" si="558"/>
        <v>116495.86829125001</v>
      </c>
      <c r="AG135" s="129">
        <v>104833.73999999999</v>
      </c>
      <c r="AH135" s="129">
        <v>151048.1</v>
      </c>
      <c r="AI135" s="129">
        <v>46157.422107499995</v>
      </c>
      <c r="AJ135" s="129">
        <f t="shared" si="559"/>
        <v>46157.422107499995</v>
      </c>
      <c r="AK135" s="129">
        <f t="shared" si="560"/>
        <v>100680</v>
      </c>
      <c r="AL135" s="129">
        <f t="shared" si="561"/>
        <v>73418.711053749998</v>
      </c>
      <c r="AM135" s="123"/>
      <c r="AN135" s="129">
        <v>100110.83664787524</v>
      </c>
      <c r="AO135" s="129">
        <v>148027.13800000001</v>
      </c>
      <c r="AP135" s="129">
        <v>44077.967119087407</v>
      </c>
      <c r="AQ135" s="129">
        <f t="shared" si="603"/>
        <v>44077.967119087407</v>
      </c>
      <c r="AR135" s="129">
        <f t="shared" si="604"/>
        <v>97405</v>
      </c>
      <c r="AS135" s="129">
        <f t="shared" si="605"/>
        <v>70741.483559543703</v>
      </c>
      <c r="AT135" s="123"/>
      <c r="AU135" s="129">
        <v>109771.40548787525</v>
      </c>
      <c r="AV135" s="129">
        <v>168750.93732</v>
      </c>
      <c r="AW135" s="129">
        <v>48331.435074599074</v>
      </c>
      <c r="AX135" s="129">
        <f t="shared" si="606"/>
        <v>48331.435074599074</v>
      </c>
      <c r="AY135" s="129">
        <f t="shared" si="607"/>
        <v>108951</v>
      </c>
      <c r="AZ135" s="129">
        <f t="shared" si="608"/>
        <v>78641.217537299541</v>
      </c>
      <c r="BA135" s="123"/>
      <c r="BB135" s="129">
        <v>137533.00467012549</v>
      </c>
      <c r="BC135" s="129">
        <v>320221.97200000001</v>
      </c>
      <c r="BD135" s="129">
        <v>60554.635847884005</v>
      </c>
      <c r="BE135" s="129">
        <f t="shared" si="562"/>
        <v>60554.635847884005</v>
      </c>
      <c r="BF135" s="129">
        <f t="shared" si="563"/>
        <v>172770</v>
      </c>
      <c r="BG135" s="129">
        <f t="shared" si="564"/>
        <v>116662.317923942</v>
      </c>
      <c r="BH135" s="123"/>
      <c r="BI135" s="129">
        <v>108725.24711867524</v>
      </c>
      <c r="BJ135" s="129">
        <v>156938.37170760002</v>
      </c>
      <c r="BK135" s="129">
        <v>47870.820262626723</v>
      </c>
      <c r="BL135" s="129">
        <f t="shared" si="609"/>
        <v>47870.820262626723</v>
      </c>
      <c r="BM135" s="129">
        <f t="shared" si="610"/>
        <v>104511</v>
      </c>
      <c r="BN135" s="129">
        <f t="shared" si="611"/>
        <v>76190.910131313358</v>
      </c>
      <c r="BO135" s="123"/>
      <c r="BP135" s="129">
        <v>114300.97108306274</v>
      </c>
      <c r="BQ135" s="129">
        <v>155818.04</v>
      </c>
      <c r="BR135" s="129">
        <v>50325.765059780169</v>
      </c>
      <c r="BS135" s="129">
        <f t="shared" si="565"/>
        <v>50325.765059780169</v>
      </c>
      <c r="BT135" s="129">
        <f t="shared" si="566"/>
        <v>106815</v>
      </c>
      <c r="BU135" s="129">
        <f t="shared" si="567"/>
        <v>78570.382529890077</v>
      </c>
      <c r="BW135" s="129">
        <v>123470.97908306273</v>
      </c>
      <c r="BX135" s="129">
        <v>179190.74599999998</v>
      </c>
      <c r="BY135" s="129">
        <v>54363.243165446831</v>
      </c>
      <c r="BZ135" s="129">
        <f t="shared" si="568"/>
        <v>54363.243165446831</v>
      </c>
      <c r="CA135" s="129">
        <f t="shared" si="569"/>
        <v>119008</v>
      </c>
      <c r="CB135" s="129">
        <f t="shared" si="570"/>
        <v>86685.621582723412</v>
      </c>
      <c r="CC135" s="123"/>
      <c r="CD135" s="129">
        <v>120538.71030600001</v>
      </c>
      <c r="CE135" s="129">
        <v>207158.65065403204</v>
      </c>
      <c r="CF135" s="129">
        <v>53072.189658479256</v>
      </c>
      <c r="CG135" s="129">
        <f t="shared" si="612"/>
        <v>53072.189658479256</v>
      </c>
      <c r="CH135" s="129">
        <f t="shared" si="613"/>
        <v>126923</v>
      </c>
      <c r="CI135" s="129">
        <f t="shared" si="614"/>
        <v>89997.594829239621</v>
      </c>
      <c r="CJ135" s="123"/>
      <c r="CK135" s="129">
        <v>127588.75200000001</v>
      </c>
      <c r="CL135" s="129">
        <v>174897.80000000002</v>
      </c>
      <c r="CM135" s="129">
        <v>56176.264266000006</v>
      </c>
      <c r="CN135" s="129">
        <f t="shared" si="571"/>
        <v>56176.264266000006</v>
      </c>
      <c r="CO135" s="129">
        <f t="shared" si="572"/>
        <v>119554</v>
      </c>
      <c r="CP135" s="129">
        <f t="shared" si="573"/>
        <v>87865.132133000006</v>
      </c>
      <c r="CQ135" s="123"/>
      <c r="CR135" s="129">
        <v>137277.06479999999</v>
      </c>
      <c r="CS135" s="129">
        <v>190638.60200000004</v>
      </c>
      <c r="CT135" s="129">
        <v>60441.947655900003</v>
      </c>
      <c r="CU135" s="129">
        <f t="shared" si="574"/>
        <v>60441.947655900003</v>
      </c>
      <c r="CV135" s="129">
        <f t="shared" si="575"/>
        <v>129453</v>
      </c>
      <c r="CW135" s="129">
        <f t="shared" si="576"/>
        <v>94947.473827950002</v>
      </c>
      <c r="CX135" s="123"/>
      <c r="CY135" s="129">
        <v>114671.0016</v>
      </c>
      <c r="CZ135" s="129">
        <v>186825.82996000003</v>
      </c>
      <c r="DA135" s="129">
        <v>50488.686412800002</v>
      </c>
      <c r="DB135" s="129">
        <f t="shared" si="577"/>
        <v>50488.686412800002</v>
      </c>
      <c r="DC135" s="129">
        <f t="shared" si="578"/>
        <v>117329</v>
      </c>
      <c r="DD135" s="129">
        <f t="shared" si="579"/>
        <v>83908.843206399994</v>
      </c>
      <c r="DE135" s="123"/>
      <c r="DF135" s="129">
        <v>102457.32736787523</v>
      </c>
      <c r="DG135" s="129">
        <v>183089.31336080004</v>
      </c>
      <c r="DH135" s="129">
        <v>45111.107429014068</v>
      </c>
      <c r="DI135" s="129">
        <f t="shared" si="615"/>
        <v>45111.107429014068</v>
      </c>
      <c r="DJ135" s="129">
        <f t="shared" si="616"/>
        <v>110219</v>
      </c>
      <c r="DK135" s="129">
        <f t="shared" si="617"/>
        <v>77665.053714507027</v>
      </c>
      <c r="DL135" s="123"/>
      <c r="DM135" s="129">
        <v>104336.80128000001</v>
      </c>
      <c r="DN135" s="129">
        <v>212383.60349852801</v>
      </c>
      <c r="DO135" s="129">
        <v>45938.624130240001</v>
      </c>
      <c r="DP135" s="129">
        <f t="shared" si="618"/>
        <v>45938.624130240001</v>
      </c>
      <c r="DQ135" s="129">
        <f t="shared" si="619"/>
        <v>120886</v>
      </c>
      <c r="DR135" s="129">
        <f t="shared" si="620"/>
        <v>83412.312065120001</v>
      </c>
      <c r="DS135" s="123"/>
      <c r="DT135" s="129">
        <v>112830.58023506276</v>
      </c>
      <c r="DU135" s="129">
        <v>273974.84851310117</v>
      </c>
      <c r="DV135" s="129">
        <v>49678.364222662844</v>
      </c>
      <c r="DW135" s="129">
        <f t="shared" si="582"/>
        <v>49678.364222662844</v>
      </c>
      <c r="DX135" s="129">
        <f t="shared" si="583"/>
        <v>145495</v>
      </c>
      <c r="DY135" s="129">
        <f t="shared" si="584"/>
        <v>97586.682111331422</v>
      </c>
      <c r="DZ135" s="123"/>
      <c r="EA135" s="129">
        <v>96945.75386387523</v>
      </c>
      <c r="EB135" s="129">
        <v>183089.31336080004</v>
      </c>
      <c r="EC135" s="129">
        <v>42684.407544982067</v>
      </c>
      <c r="ED135" s="129">
        <f t="shared" si="621"/>
        <v>42684.407544982067</v>
      </c>
      <c r="EE135" s="129">
        <f t="shared" si="622"/>
        <v>107573</v>
      </c>
      <c r="EF135" s="129">
        <f t="shared" si="623"/>
        <v>75128.703772491033</v>
      </c>
      <c r="EG135" s="123"/>
      <c r="EH135" s="129">
        <v>116737.84166400001</v>
      </c>
      <c r="EI135" s="129">
        <v>230692.53483460806</v>
      </c>
      <c r="EJ135" s="129">
        <v>51398.698869312007</v>
      </c>
      <c r="EK135" s="129">
        <f t="shared" si="630"/>
        <v>51398.698869312007</v>
      </c>
      <c r="EL135" s="129">
        <f t="shared" si="631"/>
        <v>132943</v>
      </c>
      <c r="EM135" s="129">
        <f t="shared" si="632"/>
        <v>92170.849434656004</v>
      </c>
      <c r="EN135" s="123"/>
      <c r="EO135" s="129">
        <v>138336.32033280004</v>
      </c>
      <c r="EP135" s="129">
        <v>389870.38387048763</v>
      </c>
      <c r="EQ135" s="129">
        <v>60908.329039862416</v>
      </c>
      <c r="ER135" s="129">
        <f t="shared" si="624"/>
        <v>60908.329039862416</v>
      </c>
      <c r="ES135" s="129">
        <f t="shared" si="625"/>
        <v>196372</v>
      </c>
      <c r="ET135" s="129">
        <f t="shared" si="626"/>
        <v>128640.1645199312</v>
      </c>
      <c r="EU135" s="123"/>
      <c r="EV135" s="129">
        <v>132309.41470617603</v>
      </c>
      <c r="EW135" s="129">
        <v>378174.27235437301</v>
      </c>
      <c r="EX135" s="129">
        <v>58254.732716673425</v>
      </c>
      <c r="EY135" s="129">
        <f t="shared" si="627"/>
        <v>58254.732716673425</v>
      </c>
      <c r="EZ135" s="129">
        <f t="shared" si="628"/>
        <v>189579</v>
      </c>
      <c r="FA135" s="129">
        <f t="shared" si="629"/>
        <v>123916.86635833672</v>
      </c>
    </row>
    <row r="136" spans="1:157" x14ac:dyDescent="0.2">
      <c r="A136" s="26">
        <v>118</v>
      </c>
      <c r="B136" s="20" t="s">
        <v>172</v>
      </c>
      <c r="C136" s="32">
        <v>1</v>
      </c>
      <c r="E136" s="129">
        <v>68717.848734500818</v>
      </c>
      <c r="F136" s="129">
        <v>98994</v>
      </c>
      <c r="G136" s="129">
        <v>30255.896149061253</v>
      </c>
      <c r="H136" s="129">
        <f t="shared" si="547"/>
        <v>30255.896149061253</v>
      </c>
      <c r="I136" s="129">
        <f t="shared" si="548"/>
        <v>65989</v>
      </c>
      <c r="J136" s="129">
        <f t="shared" si="549"/>
        <v>48122.448074530628</v>
      </c>
      <c r="L136" s="129">
        <v>71122.973440208341</v>
      </c>
      <c r="M136" s="129">
        <v>98994</v>
      </c>
      <c r="N136" s="163" t="s">
        <v>8</v>
      </c>
      <c r="O136" s="129">
        <f t="shared" si="550"/>
        <v>71122.973440208341</v>
      </c>
      <c r="P136" s="129">
        <f t="shared" si="551"/>
        <v>85058</v>
      </c>
      <c r="Q136" s="129">
        <f t="shared" si="552"/>
        <v>78090.486720104178</v>
      </c>
      <c r="S136" s="129">
        <v>57083.099233726898</v>
      </c>
      <c r="T136" s="129">
        <v>85134.84</v>
      </c>
      <c r="U136" s="129">
        <v>25133.212900116341</v>
      </c>
      <c r="V136" s="129">
        <f t="shared" si="553"/>
        <v>25133.212900116341</v>
      </c>
      <c r="W136" s="129">
        <f t="shared" si="554"/>
        <v>55784</v>
      </c>
      <c r="X136" s="129">
        <f t="shared" si="555"/>
        <v>40458.606450058171</v>
      </c>
      <c r="Z136" s="129">
        <v>128656.035</v>
      </c>
      <c r="AA136" s="129">
        <v>188088.59999999998</v>
      </c>
      <c r="AB136" s="129">
        <v>56646.180076875004</v>
      </c>
      <c r="AC136" s="129">
        <f t="shared" si="556"/>
        <v>56646.180076875004</v>
      </c>
      <c r="AD136" s="129">
        <f t="shared" si="557"/>
        <v>124464</v>
      </c>
      <c r="AE136" s="129">
        <f t="shared" si="558"/>
        <v>90555.090038437498</v>
      </c>
      <c r="AG136" s="129">
        <v>100016.95499999999</v>
      </c>
      <c r="AH136" s="129">
        <v>94044.299999999988</v>
      </c>
      <c r="AI136" s="129">
        <v>44036.631811874999</v>
      </c>
      <c r="AJ136" s="129">
        <f t="shared" si="559"/>
        <v>44036.631811874999</v>
      </c>
      <c r="AK136" s="129">
        <f t="shared" si="560"/>
        <v>79366</v>
      </c>
      <c r="AL136" s="129">
        <f t="shared" si="561"/>
        <v>61701.315905937503</v>
      </c>
      <c r="AM136" s="123"/>
      <c r="AN136" s="129">
        <v>69733.065319493704</v>
      </c>
      <c r="AO136" s="129">
        <v>92163.41399999999</v>
      </c>
      <c r="AP136" s="129">
        <v>30702.887551295411</v>
      </c>
      <c r="AQ136" s="129">
        <f t="shared" si="603"/>
        <v>30702.887551295411</v>
      </c>
      <c r="AR136" s="129">
        <f t="shared" si="604"/>
        <v>64200</v>
      </c>
      <c r="AS136" s="129">
        <f t="shared" si="605"/>
        <v>47451.443775647705</v>
      </c>
      <c r="AT136" s="123"/>
      <c r="AU136" s="129">
        <v>72528.138829493691</v>
      </c>
      <c r="AV136" s="129">
        <v>105066.29195999997</v>
      </c>
      <c r="AW136" s="129">
        <v>31933.535125469163</v>
      </c>
      <c r="AX136" s="129">
        <f t="shared" si="606"/>
        <v>31933.535125469163</v>
      </c>
      <c r="AY136" s="129">
        <f t="shared" si="607"/>
        <v>69843</v>
      </c>
      <c r="AZ136" s="129">
        <f t="shared" si="608"/>
        <v>50888.267562734582</v>
      </c>
      <c r="BA136" s="123"/>
      <c r="BB136" s="129">
        <v>98579.080772486152</v>
      </c>
      <c r="BC136" s="129">
        <v>199373.916</v>
      </c>
      <c r="BD136" s="129">
        <v>43403.547771785881</v>
      </c>
      <c r="BE136" s="129">
        <f t="shared" si="562"/>
        <v>43403.547771785881</v>
      </c>
      <c r="BF136" s="129">
        <f t="shared" si="563"/>
        <v>113786</v>
      </c>
      <c r="BG136" s="129">
        <f t="shared" si="564"/>
        <v>78594.773885892937</v>
      </c>
      <c r="BH136" s="123"/>
      <c r="BI136" s="129">
        <v>72027.2425181937</v>
      </c>
      <c r="BJ136" s="129">
        <v>97711.651522799977</v>
      </c>
      <c r="BK136" s="129">
        <v>31712.994653739697</v>
      </c>
      <c r="BL136" s="129">
        <f t="shared" si="609"/>
        <v>31712.994653739697</v>
      </c>
      <c r="BM136" s="129">
        <f t="shared" si="610"/>
        <v>67151</v>
      </c>
      <c r="BN136" s="129">
        <f t="shared" si="611"/>
        <v>49431.997326869852</v>
      </c>
      <c r="BO136" s="123"/>
      <c r="BP136" s="129">
        <v>75607.579132243074</v>
      </c>
      <c r="BQ136" s="129">
        <v>97014.12</v>
      </c>
      <c r="BR136" s="129">
        <v>33289.387028767189</v>
      </c>
      <c r="BS136" s="129">
        <f t="shared" si="565"/>
        <v>33289.387028767189</v>
      </c>
      <c r="BT136" s="129">
        <f t="shared" si="566"/>
        <v>68637</v>
      </c>
      <c r="BU136" s="129">
        <f t="shared" si="567"/>
        <v>50963.193514383594</v>
      </c>
      <c r="BW136" s="129">
        <v>79998.141132243079</v>
      </c>
      <c r="BX136" s="129">
        <v>111566.23799999998</v>
      </c>
      <c r="BY136" s="129">
        <v>35222.514889350525</v>
      </c>
      <c r="BZ136" s="129">
        <f t="shared" si="568"/>
        <v>35222.514889350525</v>
      </c>
      <c r="CA136" s="129">
        <f t="shared" si="569"/>
        <v>75596</v>
      </c>
      <c r="CB136" s="129">
        <f t="shared" si="570"/>
        <v>55409.257444675262</v>
      </c>
      <c r="CC136" s="123"/>
      <c r="CD136" s="129">
        <v>112647.89136450001</v>
      </c>
      <c r="CE136" s="129">
        <v>128979.38001009598</v>
      </c>
      <c r="CF136" s="129">
        <v>49597.927835361319</v>
      </c>
      <c r="CG136" s="129">
        <f t="shared" si="612"/>
        <v>49597.927835361319</v>
      </c>
      <c r="CH136" s="129">
        <f t="shared" si="613"/>
        <v>97075</v>
      </c>
      <c r="CI136" s="129">
        <f t="shared" si="614"/>
        <v>73336.463917680667</v>
      </c>
      <c r="CJ136" s="123"/>
      <c r="CK136" s="129">
        <v>120924.82800000001</v>
      </c>
      <c r="CL136" s="129">
        <v>108893.40000000001</v>
      </c>
      <c r="CM136" s="129">
        <v>53242.194061499998</v>
      </c>
      <c r="CN136" s="129">
        <f t="shared" si="571"/>
        <v>53242.194061499998</v>
      </c>
      <c r="CO136" s="129">
        <f t="shared" si="572"/>
        <v>94353</v>
      </c>
      <c r="CP136" s="129">
        <f t="shared" si="573"/>
        <v>73797.597030749996</v>
      </c>
      <c r="CQ136" s="123"/>
      <c r="CR136" s="129">
        <v>125563.55220000001</v>
      </c>
      <c r="CS136" s="129">
        <v>118693.80600000001</v>
      </c>
      <c r="CT136" s="129">
        <v>55284.585670724999</v>
      </c>
      <c r="CU136" s="129">
        <f t="shared" si="574"/>
        <v>55284.585670724999</v>
      </c>
      <c r="CV136" s="129">
        <f t="shared" si="575"/>
        <v>99847</v>
      </c>
      <c r="CW136" s="129">
        <f t="shared" si="576"/>
        <v>77565.792835362503</v>
      </c>
      <c r="CX136" s="123"/>
      <c r="CY136" s="129">
        <v>104219.58720000002</v>
      </c>
      <c r="CZ136" s="129">
        <v>116319.92988000001</v>
      </c>
      <c r="DA136" s="129">
        <v>45887.015747600009</v>
      </c>
      <c r="DB136" s="129">
        <f t="shared" si="577"/>
        <v>45887.015747600009</v>
      </c>
      <c r="DC136" s="129">
        <f t="shared" si="578"/>
        <v>88809</v>
      </c>
      <c r="DD136" s="129">
        <f t="shared" si="579"/>
        <v>67348.007873800001</v>
      </c>
      <c r="DE136" s="123"/>
      <c r="DF136" s="164" t="s">
        <v>8</v>
      </c>
      <c r="DG136" s="164" t="s">
        <v>8</v>
      </c>
      <c r="DH136" s="163" t="s">
        <v>8</v>
      </c>
      <c r="DI136" s="164" t="s">
        <v>8</v>
      </c>
      <c r="DJ136" s="164" t="s">
        <v>8</v>
      </c>
      <c r="DK136" s="164" t="s">
        <v>8</v>
      </c>
      <c r="DL136" s="123"/>
      <c r="DM136" s="163" t="s">
        <v>8</v>
      </c>
      <c r="DN136" s="163" t="s">
        <v>8</v>
      </c>
      <c r="DO136" s="163" t="s">
        <v>8</v>
      </c>
      <c r="DP136" s="163" t="s">
        <v>8</v>
      </c>
      <c r="DQ136" s="163" t="s">
        <v>8</v>
      </c>
      <c r="DR136" s="163" t="s">
        <v>8</v>
      </c>
      <c r="DS136" s="123"/>
      <c r="DT136" s="129">
        <v>76184.261132243089</v>
      </c>
      <c r="DU136" s="129">
        <v>175667</v>
      </c>
      <c r="DV136" s="129">
        <v>33543.29530768386</v>
      </c>
      <c r="DW136" s="129">
        <f t="shared" si="582"/>
        <v>33543.29530768386</v>
      </c>
      <c r="DX136" s="129">
        <f t="shared" si="583"/>
        <v>95132</v>
      </c>
      <c r="DY136" s="129">
        <f t="shared" si="584"/>
        <v>64337.64765384193</v>
      </c>
      <c r="DZ136" s="123"/>
      <c r="EA136" s="129">
        <v>72704.995119493702</v>
      </c>
      <c r="EB136" s="129">
        <v>197887</v>
      </c>
      <c r="EC136" s="129">
        <v>32011.403476153744</v>
      </c>
      <c r="ED136" s="129">
        <f t="shared" si="621"/>
        <v>32011.403476153744</v>
      </c>
      <c r="EE136" s="129">
        <f t="shared" si="622"/>
        <v>100868</v>
      </c>
      <c r="EF136" s="129">
        <f t="shared" si="623"/>
        <v>66439.701738076867</v>
      </c>
      <c r="EG136" s="123"/>
      <c r="EH136" s="129">
        <v>116159.7</v>
      </c>
      <c r="EI136" s="129">
        <v>249337.62</v>
      </c>
      <c r="EJ136" s="129">
        <v>51144.147912499997</v>
      </c>
      <c r="EK136" s="129">
        <f t="shared" si="630"/>
        <v>51144.147912499997</v>
      </c>
      <c r="EL136" s="129">
        <f t="shared" si="631"/>
        <v>138880</v>
      </c>
      <c r="EM136" s="129">
        <f t="shared" si="632"/>
        <v>95012.073956249995</v>
      </c>
      <c r="EN136" s="123"/>
      <c r="EO136" s="129">
        <v>128664.13500000001</v>
      </c>
      <c r="EP136" s="129">
        <v>421380.57779999997</v>
      </c>
      <c r="EQ136" s="129">
        <v>56649.746439374998</v>
      </c>
      <c r="ER136" s="129">
        <f t="shared" si="624"/>
        <v>56649.746439374998</v>
      </c>
      <c r="ES136" s="129">
        <f t="shared" si="625"/>
        <v>202231</v>
      </c>
      <c r="ET136" s="129">
        <f t="shared" si="626"/>
        <v>129440.37321968749</v>
      </c>
      <c r="EU136" s="123"/>
      <c r="EV136" s="129">
        <v>125571.00420000001</v>
      </c>
      <c r="EW136" s="129">
        <v>408739.16046599997</v>
      </c>
      <c r="EX136" s="129">
        <v>55287.866724225001</v>
      </c>
      <c r="EY136" s="129">
        <f t="shared" si="627"/>
        <v>55287.866724225001</v>
      </c>
      <c r="EZ136" s="129">
        <f t="shared" si="628"/>
        <v>196533</v>
      </c>
      <c r="FA136" s="129">
        <f t="shared" si="629"/>
        <v>125910.4333621125</v>
      </c>
    </row>
    <row r="137" spans="1:157" x14ac:dyDescent="0.2">
      <c r="A137" s="22">
        <v>119</v>
      </c>
      <c r="B137" s="20" t="s">
        <v>341</v>
      </c>
      <c r="C137" s="32">
        <v>1</v>
      </c>
      <c r="E137" s="129">
        <v>914258.91104000004</v>
      </c>
      <c r="F137" s="129">
        <v>1678934</v>
      </c>
      <c r="G137" s="129">
        <v>402540.57970665337</v>
      </c>
      <c r="H137" s="129">
        <f t="shared" si="547"/>
        <v>402540.57970665337</v>
      </c>
      <c r="I137" s="129">
        <f t="shared" si="548"/>
        <v>998578</v>
      </c>
      <c r="J137" s="129">
        <f t="shared" si="549"/>
        <v>700559.28985332674</v>
      </c>
      <c r="L137" s="129">
        <v>946257.97292640002</v>
      </c>
      <c r="M137" s="129">
        <v>1678934</v>
      </c>
      <c r="N137" s="163" t="s">
        <v>8</v>
      </c>
      <c r="O137" s="129">
        <f t="shared" si="550"/>
        <v>946257.97292640002</v>
      </c>
      <c r="P137" s="129">
        <f t="shared" si="551"/>
        <v>1312596</v>
      </c>
      <c r="Q137" s="129">
        <f t="shared" si="552"/>
        <v>1129426.9864632001</v>
      </c>
      <c r="S137" s="129">
        <v>849523.51104000001</v>
      </c>
      <c r="T137" s="129">
        <v>1443883.24</v>
      </c>
      <c r="U137" s="129">
        <v>374038.12254831998</v>
      </c>
      <c r="V137" s="129">
        <f t="shared" si="553"/>
        <v>374038.12254831998</v>
      </c>
      <c r="W137" s="129">
        <f t="shared" si="554"/>
        <v>889148</v>
      </c>
      <c r="X137" s="129">
        <f t="shared" si="555"/>
        <v>631593.06127415993</v>
      </c>
      <c r="Z137" s="129">
        <v>2836400.1</v>
      </c>
      <c r="AA137" s="129">
        <v>3189974.5999999996</v>
      </c>
      <c r="AB137" s="129">
        <v>1248843.3273624999</v>
      </c>
      <c r="AC137" s="129">
        <f t="shared" si="556"/>
        <v>1248843.3273624999</v>
      </c>
      <c r="AD137" s="129">
        <f t="shared" si="557"/>
        <v>2425073</v>
      </c>
      <c r="AE137" s="129">
        <f t="shared" si="558"/>
        <v>1836958.1636812501</v>
      </c>
      <c r="AG137" s="129">
        <v>1846666.5450000002</v>
      </c>
      <c r="AH137" s="129">
        <v>1978889</v>
      </c>
      <c r="AI137" s="129">
        <v>813071.89087562507</v>
      </c>
      <c r="AJ137" s="129">
        <f t="shared" si="559"/>
        <v>813071.89087562507</v>
      </c>
      <c r="AK137" s="129">
        <f t="shared" si="560"/>
        <v>1546209</v>
      </c>
      <c r="AL137" s="129">
        <f t="shared" si="561"/>
        <v>1179640.4454378125</v>
      </c>
      <c r="AM137" s="123"/>
      <c r="AN137" s="129">
        <v>857864.58083999995</v>
      </c>
      <c r="AO137" s="129">
        <v>1939311.22</v>
      </c>
      <c r="AP137" s="129">
        <v>377710.62607234501</v>
      </c>
      <c r="AQ137" s="129">
        <f t="shared" si="603"/>
        <v>377710.62607234501</v>
      </c>
      <c r="AR137" s="129">
        <f t="shared" si="604"/>
        <v>1058295</v>
      </c>
      <c r="AS137" s="129">
        <f t="shared" si="605"/>
        <v>718002.81303617253</v>
      </c>
      <c r="AT137" s="123"/>
      <c r="AU137" s="129">
        <v>881929.39432999992</v>
      </c>
      <c r="AV137" s="129">
        <v>2210814.7907999996</v>
      </c>
      <c r="AW137" s="129">
        <v>388306.16291187954</v>
      </c>
      <c r="AX137" s="129">
        <f t="shared" si="606"/>
        <v>388306.16291187954</v>
      </c>
      <c r="AY137" s="129">
        <f t="shared" si="607"/>
        <v>1160350</v>
      </c>
      <c r="AZ137" s="129">
        <f t="shared" si="608"/>
        <v>774328.0814559398</v>
      </c>
      <c r="BA137" s="123"/>
      <c r="BB137" s="129">
        <v>1440141.7210399997</v>
      </c>
      <c r="BC137" s="129">
        <v>3381373.0759999999</v>
      </c>
      <c r="BD137" s="129">
        <v>634082.39859290328</v>
      </c>
      <c r="BE137" s="129">
        <f t="shared" si="562"/>
        <v>634082.39859290328</v>
      </c>
      <c r="BF137" s="129">
        <f t="shared" si="563"/>
        <v>1818532</v>
      </c>
      <c r="BG137" s="129">
        <f t="shared" si="564"/>
        <v>1226307.1992964516</v>
      </c>
      <c r="BH137" s="123"/>
      <c r="BI137" s="129">
        <v>873068.56183129991</v>
      </c>
      <c r="BJ137" s="129">
        <v>2056057.7554439998</v>
      </c>
      <c r="BK137" s="129">
        <v>384404.81220297277</v>
      </c>
      <c r="BL137" s="129">
        <f t="shared" si="609"/>
        <v>384404.81220297277</v>
      </c>
      <c r="BM137" s="129">
        <f t="shared" si="610"/>
        <v>1104510</v>
      </c>
      <c r="BN137" s="129">
        <f t="shared" si="611"/>
        <v>744457.40610148641</v>
      </c>
      <c r="BO137" s="123"/>
      <c r="BP137" s="129">
        <v>914128.19304000004</v>
      </c>
      <c r="BQ137" s="129">
        <v>1645355.32</v>
      </c>
      <c r="BR137" s="129">
        <v>402483.02566057001</v>
      </c>
      <c r="BS137" s="129">
        <f t="shared" si="565"/>
        <v>402483.02566057001</v>
      </c>
      <c r="BT137" s="129">
        <f t="shared" si="566"/>
        <v>987322</v>
      </c>
      <c r="BU137" s="129">
        <f t="shared" si="567"/>
        <v>694902.51283028501</v>
      </c>
      <c r="BW137" s="129">
        <v>878426.96349631238</v>
      </c>
      <c r="BX137" s="129">
        <v>1892158.618</v>
      </c>
      <c r="BY137" s="129">
        <v>386764.07180273056</v>
      </c>
      <c r="BZ137" s="129">
        <f t="shared" si="568"/>
        <v>386764.07180273056</v>
      </c>
      <c r="CA137" s="129">
        <f t="shared" si="569"/>
        <v>1052450</v>
      </c>
      <c r="CB137" s="129">
        <f t="shared" si="570"/>
        <v>719607.03590136534</v>
      </c>
      <c r="CC137" s="123"/>
      <c r="CD137" s="129">
        <v>2032037.3622855002</v>
      </c>
      <c r="CE137" s="129">
        <v>2713996.2371860798</v>
      </c>
      <c r="CF137" s="129">
        <v>894689.11696961999</v>
      </c>
      <c r="CG137" s="129">
        <f t="shared" si="612"/>
        <v>894689.11696961999</v>
      </c>
      <c r="CH137" s="129">
        <f t="shared" si="613"/>
        <v>1880241</v>
      </c>
      <c r="CI137" s="129">
        <f t="shared" si="614"/>
        <v>1387465.0584848099</v>
      </c>
      <c r="CJ137" s="123"/>
      <c r="CK137" s="129">
        <v>2211176.3160000001</v>
      </c>
      <c r="CL137" s="129">
        <v>1846827.4000000001</v>
      </c>
      <c r="CM137" s="129">
        <v>973562.50546550006</v>
      </c>
      <c r="CN137" s="129">
        <f t="shared" si="571"/>
        <v>973562.50546550006</v>
      </c>
      <c r="CO137" s="129">
        <f t="shared" si="572"/>
        <v>1677189</v>
      </c>
      <c r="CP137" s="129">
        <f t="shared" si="573"/>
        <v>1325375.75273275</v>
      </c>
      <c r="CQ137" s="123"/>
      <c r="CR137" s="129">
        <v>2339117.5877999999</v>
      </c>
      <c r="CS137" s="129">
        <v>2013041.8660000004</v>
      </c>
      <c r="CT137" s="129">
        <v>1029893.981261775</v>
      </c>
      <c r="CU137" s="129">
        <f t="shared" si="574"/>
        <v>1029893.981261775</v>
      </c>
      <c r="CV137" s="129">
        <f t="shared" si="575"/>
        <v>1794018</v>
      </c>
      <c r="CW137" s="129">
        <f t="shared" si="576"/>
        <v>1411955.9906308874</v>
      </c>
      <c r="CX137" s="123"/>
      <c r="CY137" s="129">
        <v>1882941.0528000002</v>
      </c>
      <c r="CZ137" s="129">
        <v>1972781.0286800005</v>
      </c>
      <c r="DA137" s="129">
        <v>829043.25437240012</v>
      </c>
      <c r="DB137" s="129">
        <f t="shared" si="577"/>
        <v>829043.25437240012</v>
      </c>
      <c r="DC137" s="129">
        <f t="shared" si="578"/>
        <v>1561588</v>
      </c>
      <c r="DD137" s="129">
        <f t="shared" si="579"/>
        <v>1195315.6271862001</v>
      </c>
      <c r="DE137" s="123"/>
      <c r="DF137" s="129">
        <v>819980.05376000016</v>
      </c>
      <c r="DG137" s="129">
        <v>1933325.4081064004</v>
      </c>
      <c r="DH137" s="129">
        <v>361030.3845034134</v>
      </c>
      <c r="DI137" s="129">
        <f>+IF(DF137="N/A","N/A",MIN(DF137:DH137))</f>
        <v>361030.3845034134</v>
      </c>
      <c r="DJ137" s="129">
        <f>+IF(DF137="N/A","N/A",ROUND(AVERAGE(DF137:DH137),0))</f>
        <v>1038112</v>
      </c>
      <c r="DK137" s="129">
        <f t="shared" ref="DK137:DK138" si="633">+IF(DI137="N/A","N/A",AVERAGE(DI137:DJ137))</f>
        <v>699571.19225170673</v>
      </c>
      <c r="DL137" s="123"/>
      <c r="DM137" s="129">
        <v>1620352.8422400004</v>
      </c>
      <c r="DN137" s="129">
        <v>2242657.4734034245</v>
      </c>
      <c r="DO137" s="129">
        <v>713427.85349792009</v>
      </c>
      <c r="DP137" s="129">
        <f>+IF(DM137="N/A","N/A",MIN(DM137:DO137))</f>
        <v>713427.85349792009</v>
      </c>
      <c r="DQ137" s="129">
        <f>+IF(DM137="N/A","N/A",ROUND(AVERAGE(DM137:DO137),0))</f>
        <v>1525479</v>
      </c>
      <c r="DR137" s="129">
        <f t="shared" ref="DR137:DR138" si="634">+IF(DP137="N/A","N/A",AVERAGE(DP137:DQ137))</f>
        <v>1119453.42674896</v>
      </c>
      <c r="DS137" s="123"/>
      <c r="DT137" s="129">
        <v>901674.16371200013</v>
      </c>
      <c r="DU137" s="129">
        <v>2893028.1406904175</v>
      </c>
      <c r="DV137" s="129">
        <v>396999.62033102941</v>
      </c>
      <c r="DW137" s="129">
        <f t="shared" si="582"/>
        <v>396999.62033102941</v>
      </c>
      <c r="DX137" s="129">
        <f t="shared" si="583"/>
        <v>1397234</v>
      </c>
      <c r="DY137" s="129">
        <f t="shared" si="584"/>
        <v>897116.8101655147</v>
      </c>
      <c r="DZ137" s="123"/>
      <c r="EA137" s="129">
        <v>773297.70521599997</v>
      </c>
      <c r="EB137" s="129">
        <v>1933325.4081064004</v>
      </c>
      <c r="EC137" s="129">
        <v>340476.53545906133</v>
      </c>
      <c r="ED137" s="129">
        <f t="shared" si="621"/>
        <v>340476.53545906133</v>
      </c>
      <c r="EE137" s="129">
        <f t="shared" si="622"/>
        <v>1015700</v>
      </c>
      <c r="EF137" s="129">
        <f t="shared" si="623"/>
        <v>678088.26772953069</v>
      </c>
      <c r="EG137" s="123"/>
      <c r="EH137" s="129">
        <v>1935458.6949120003</v>
      </c>
      <c r="EI137" s="129">
        <v>2435990.0142140645</v>
      </c>
      <c r="EJ137" s="129">
        <v>852166.33454729617</v>
      </c>
      <c r="EK137" s="129">
        <f t="shared" si="630"/>
        <v>852166.33454729617</v>
      </c>
      <c r="EL137" s="129">
        <f t="shared" si="631"/>
        <v>1741205</v>
      </c>
      <c r="EM137" s="129">
        <f t="shared" si="632"/>
        <v>1296685.6672736481</v>
      </c>
      <c r="EN137" s="123"/>
      <c r="EO137" s="129">
        <v>2348089.3516608002</v>
      </c>
      <c r="EP137" s="129">
        <v>4116823.124021769</v>
      </c>
      <c r="EQ137" s="129">
        <v>1033844.1741249864</v>
      </c>
      <c r="ER137" s="129">
        <f t="shared" si="624"/>
        <v>1033844.1741249864</v>
      </c>
      <c r="ES137" s="129">
        <f t="shared" si="625"/>
        <v>2499586</v>
      </c>
      <c r="ET137" s="129">
        <f t="shared" si="626"/>
        <v>1766715.0870624932</v>
      </c>
      <c r="EU137" s="123"/>
      <c r="EV137" s="129">
        <v>2297042.2035279358</v>
      </c>
      <c r="EW137" s="129">
        <v>3993318.4303011158</v>
      </c>
      <c r="EX137" s="129">
        <v>1011368.5401949874</v>
      </c>
      <c r="EY137" s="129">
        <f t="shared" si="627"/>
        <v>1011368.5401949874</v>
      </c>
      <c r="EZ137" s="129">
        <f t="shared" si="628"/>
        <v>2433910</v>
      </c>
      <c r="FA137" s="129">
        <f t="shared" si="629"/>
        <v>1722639.2700974937</v>
      </c>
    </row>
    <row r="138" spans="1:157" ht="13.5" thickBot="1" x14ac:dyDescent="0.25">
      <c r="A138" s="26">
        <v>120</v>
      </c>
      <c r="B138" s="15" t="s">
        <v>250</v>
      </c>
      <c r="C138" s="32">
        <v>1</v>
      </c>
      <c r="E138" s="129">
        <v>544037.62558435206</v>
      </c>
      <c r="F138" s="129">
        <v>898444</v>
      </c>
      <c r="G138" s="129">
        <v>239535.23289791032</v>
      </c>
      <c r="H138" s="129">
        <f t="shared" si="547"/>
        <v>239535.23289791032</v>
      </c>
      <c r="I138" s="129">
        <f t="shared" si="548"/>
        <v>560672</v>
      </c>
      <c r="J138" s="129">
        <f t="shared" si="549"/>
        <v>400103.61644895514</v>
      </c>
      <c r="L138" s="129">
        <v>563078.94247980439</v>
      </c>
      <c r="M138" s="129">
        <v>898444</v>
      </c>
      <c r="N138" s="163" t="s">
        <v>8</v>
      </c>
      <c r="O138" s="129">
        <f t="shared" si="550"/>
        <v>563078.94247980439</v>
      </c>
      <c r="P138" s="129">
        <f t="shared" si="551"/>
        <v>730761</v>
      </c>
      <c r="Q138" s="129">
        <f t="shared" si="552"/>
        <v>646919.9712399022</v>
      </c>
      <c r="S138" s="129">
        <v>447620.57621175237</v>
      </c>
      <c r="T138" s="129">
        <v>772661.84</v>
      </c>
      <c r="U138" s="129">
        <v>197083.60953456615</v>
      </c>
      <c r="V138" s="129">
        <f t="shared" si="553"/>
        <v>197083.60953456615</v>
      </c>
      <c r="W138" s="129">
        <f t="shared" si="554"/>
        <v>472455</v>
      </c>
      <c r="X138" s="129">
        <f t="shared" si="555"/>
        <v>334769.30476728309</v>
      </c>
      <c r="Z138" s="129">
        <v>1261431.6000000001</v>
      </c>
      <c r="AA138" s="129">
        <v>1707043.5999999999</v>
      </c>
      <c r="AB138" s="129">
        <v>555397.82154999999</v>
      </c>
      <c r="AC138" s="129">
        <f t="shared" si="556"/>
        <v>555397.82154999999</v>
      </c>
      <c r="AD138" s="129">
        <f t="shared" si="557"/>
        <v>1174624</v>
      </c>
      <c r="AE138" s="129">
        <f t="shared" si="558"/>
        <v>865010.910775</v>
      </c>
      <c r="AG138" s="129">
        <v>556655.34</v>
      </c>
      <c r="AH138" s="129">
        <v>853521.79999999993</v>
      </c>
      <c r="AI138" s="129">
        <v>245090.70740749998</v>
      </c>
      <c r="AJ138" s="129">
        <f t="shared" si="559"/>
        <v>245090.70740749998</v>
      </c>
      <c r="AK138" s="129">
        <f t="shared" si="560"/>
        <v>551756</v>
      </c>
      <c r="AL138" s="129">
        <f t="shared" si="561"/>
        <v>398423.35370375001</v>
      </c>
      <c r="AM138" s="123"/>
      <c r="AN138" s="129">
        <v>532733.08432358236</v>
      </c>
      <c r="AO138" s="129">
        <v>836451.36399999994</v>
      </c>
      <c r="AP138" s="129">
        <v>234557.93758530394</v>
      </c>
      <c r="AQ138" s="129">
        <f t="shared" si="603"/>
        <v>234557.93758530394</v>
      </c>
      <c r="AR138" s="129">
        <f t="shared" si="604"/>
        <v>534581</v>
      </c>
      <c r="AS138" s="129">
        <f t="shared" si="605"/>
        <v>384569.46879265195</v>
      </c>
      <c r="AT138" s="123"/>
      <c r="AU138" s="129">
        <v>620627.15876358235</v>
      </c>
      <c r="AV138" s="129">
        <v>953554.55495999986</v>
      </c>
      <c r="AW138" s="129">
        <v>273256.96611061564</v>
      </c>
      <c r="AX138" s="129">
        <f t="shared" si="606"/>
        <v>273256.96611061564</v>
      </c>
      <c r="AY138" s="129">
        <f t="shared" si="607"/>
        <v>615813</v>
      </c>
      <c r="AZ138" s="129">
        <f t="shared" si="608"/>
        <v>444534.98305530782</v>
      </c>
      <c r="BA138" s="123"/>
      <c r="BB138" s="129">
        <v>1104602.9339158812</v>
      </c>
      <c r="BC138" s="129">
        <v>1809466.216</v>
      </c>
      <c r="BD138" s="129">
        <v>486347.46677871316</v>
      </c>
      <c r="BE138" s="129">
        <f t="shared" si="562"/>
        <v>486347.46677871316</v>
      </c>
      <c r="BF138" s="129">
        <f t="shared" si="563"/>
        <v>1133472</v>
      </c>
      <c r="BG138" s="129">
        <f t="shared" si="564"/>
        <v>809909.73338935664</v>
      </c>
      <c r="BH138" s="123"/>
      <c r="BI138" s="129">
        <v>615653.89186638244</v>
      </c>
      <c r="BJ138" s="129">
        <v>886805.73611279996</v>
      </c>
      <c r="BK138" s="129">
        <v>271067.27813966927</v>
      </c>
      <c r="BL138" s="129">
        <f t="shared" si="609"/>
        <v>271067.27813966927</v>
      </c>
      <c r="BM138" s="129">
        <f t="shared" si="610"/>
        <v>591176</v>
      </c>
      <c r="BN138" s="129">
        <f t="shared" si="611"/>
        <v>431121.63906983461</v>
      </c>
      <c r="BO138" s="123"/>
      <c r="BP138" s="129">
        <v>644795.33572294051</v>
      </c>
      <c r="BQ138" s="129">
        <v>880475.12</v>
      </c>
      <c r="BR138" s="129">
        <v>283898.01302434632</v>
      </c>
      <c r="BS138" s="129">
        <f t="shared" si="565"/>
        <v>283898.01302434632</v>
      </c>
      <c r="BT138" s="129">
        <f t="shared" si="566"/>
        <v>603056</v>
      </c>
      <c r="BU138" s="129">
        <f t="shared" si="567"/>
        <v>443477.00651217316</v>
      </c>
      <c r="BW138" s="129">
        <v>688388.06372294063</v>
      </c>
      <c r="BX138" s="129">
        <v>1012546.3879999999</v>
      </c>
      <c r="BY138" s="129">
        <v>303091.52789001307</v>
      </c>
      <c r="BZ138" s="129">
        <f t="shared" si="568"/>
        <v>303091.52789001307</v>
      </c>
      <c r="CA138" s="129">
        <f t="shared" si="569"/>
        <v>668009</v>
      </c>
      <c r="CB138" s="129">
        <f t="shared" si="570"/>
        <v>485550.26394500653</v>
      </c>
      <c r="CC138" s="123"/>
      <c r="CD138" s="129">
        <v>678529.67934599996</v>
      </c>
      <c r="CE138" s="129">
        <v>1170583.5716688959</v>
      </c>
      <c r="CF138" s="129">
        <v>298750.96340204921</v>
      </c>
      <c r="CG138" s="129">
        <f t="shared" si="612"/>
        <v>298750.96340204921</v>
      </c>
      <c r="CH138" s="129">
        <f t="shared" si="613"/>
        <v>715955</v>
      </c>
      <c r="CI138" s="129">
        <f t="shared" si="614"/>
        <v>507352.98170102458</v>
      </c>
      <c r="CJ138" s="123"/>
      <c r="CK138" s="129">
        <v>712044.43200000003</v>
      </c>
      <c r="CL138" s="129">
        <v>988288.4</v>
      </c>
      <c r="CM138" s="129">
        <v>313507.22970600001</v>
      </c>
      <c r="CN138" s="129">
        <f t="shared" si="571"/>
        <v>313507.22970600001</v>
      </c>
      <c r="CO138" s="129">
        <f t="shared" si="572"/>
        <v>671280</v>
      </c>
      <c r="CP138" s="129">
        <f t="shared" si="573"/>
        <v>492393.61485300004</v>
      </c>
      <c r="CQ138" s="123"/>
      <c r="CR138" s="129">
        <v>758101.09679999994</v>
      </c>
      <c r="CS138" s="129">
        <v>1077234.3560000001</v>
      </c>
      <c r="CT138" s="129">
        <v>333785.59541189997</v>
      </c>
      <c r="CU138" s="129">
        <f t="shared" si="574"/>
        <v>333785.59541189997</v>
      </c>
      <c r="CV138" s="129">
        <f t="shared" si="575"/>
        <v>723040</v>
      </c>
      <c r="CW138" s="129">
        <f t="shared" si="576"/>
        <v>528412.79770594998</v>
      </c>
      <c r="CX138" s="123"/>
      <c r="CY138" s="129">
        <v>650635.54560000007</v>
      </c>
      <c r="CZ138" s="129">
        <v>1055689.66888</v>
      </c>
      <c r="DA138" s="129">
        <v>286469.40876480006</v>
      </c>
      <c r="DB138" s="129">
        <f t="shared" si="577"/>
        <v>286469.40876480006</v>
      </c>
      <c r="DC138" s="129">
        <f t="shared" si="578"/>
        <v>664265</v>
      </c>
      <c r="DD138" s="129">
        <f t="shared" si="579"/>
        <v>475367.20438240003</v>
      </c>
      <c r="DE138" s="123"/>
      <c r="DF138" s="129">
        <v>585857.21984358248</v>
      </c>
      <c r="DG138" s="129">
        <v>1034575.8755024</v>
      </c>
      <c r="DH138" s="129">
        <v>257948.05175363063</v>
      </c>
      <c r="DI138" s="129">
        <f>+IF(DF138="N/A","N/A",MIN(DF138:DH138))</f>
        <v>257948.05175363063</v>
      </c>
      <c r="DJ138" s="129">
        <f>+IF(DF138="N/A","N/A",ROUND(AVERAGE(DF138:DH138),0))</f>
        <v>626127</v>
      </c>
      <c r="DK138" s="129">
        <f t="shared" si="633"/>
        <v>442037.52587681531</v>
      </c>
      <c r="DL138" s="123"/>
      <c r="DM138" s="129">
        <v>601508.43648000003</v>
      </c>
      <c r="DN138" s="129">
        <v>1200108.0155827838</v>
      </c>
      <c r="DO138" s="129">
        <v>264839.15201184002</v>
      </c>
      <c r="DP138" s="129">
        <f>+IF(DM138="N/A","N/A",MIN(DM138:DO138))</f>
        <v>264839.15201184002</v>
      </c>
      <c r="DQ138" s="129">
        <f>+IF(DM138="N/A","N/A",ROUND(AVERAGE(DM138:DO138),0))</f>
        <v>688819</v>
      </c>
      <c r="DR138" s="129">
        <f t="shared" si="634"/>
        <v>476829.07600592001</v>
      </c>
      <c r="DS138" s="123"/>
      <c r="DT138" s="129">
        <v>637805.33655494079</v>
      </c>
      <c r="DU138" s="129">
        <v>1548139.3401017913</v>
      </c>
      <c r="DV138" s="129">
        <v>280820.37464066915</v>
      </c>
      <c r="DW138" s="129">
        <f t="shared" si="582"/>
        <v>280820.37464066915</v>
      </c>
      <c r="DX138" s="129">
        <f t="shared" si="583"/>
        <v>822255</v>
      </c>
      <c r="DY138" s="129">
        <f t="shared" si="584"/>
        <v>551537.6873203346</v>
      </c>
      <c r="DZ138" s="123"/>
      <c r="EA138" s="129">
        <v>559656.09497958247</v>
      </c>
      <c r="EB138" s="129">
        <v>1034575.8755024</v>
      </c>
      <c r="EC138" s="129">
        <v>246411.91481871865</v>
      </c>
      <c r="ED138" s="129">
        <f t="shared" si="621"/>
        <v>246411.91481871865</v>
      </c>
      <c r="EE138" s="129">
        <f t="shared" si="622"/>
        <v>613548</v>
      </c>
      <c r="EF138" s="129">
        <f t="shared" si="623"/>
        <v>429979.95740935934</v>
      </c>
      <c r="EG138" s="123"/>
      <c r="EH138" s="129">
        <v>660460.96742400015</v>
      </c>
      <c r="EI138" s="129">
        <v>1303565.6031330239</v>
      </c>
      <c r="EJ138" s="129">
        <v>290795.46011539205</v>
      </c>
      <c r="EK138" s="129">
        <f t="shared" si="630"/>
        <v>290795.46011539205</v>
      </c>
      <c r="EL138" s="129">
        <f t="shared" si="631"/>
        <v>751607</v>
      </c>
      <c r="EM138" s="129">
        <f t="shared" si="632"/>
        <v>521201.230057696</v>
      </c>
      <c r="EN138" s="123"/>
      <c r="EO138" s="129">
        <v>763136.62548480008</v>
      </c>
      <c r="EP138" s="129">
        <v>2203025.8692948106</v>
      </c>
      <c r="EQ138" s="129">
        <v>336002.69672907842</v>
      </c>
      <c r="ER138" s="129">
        <f t="shared" si="624"/>
        <v>336002.69672907842</v>
      </c>
      <c r="ES138" s="129">
        <f t="shared" si="625"/>
        <v>1100722</v>
      </c>
      <c r="ET138" s="129">
        <f t="shared" si="626"/>
        <v>718362.34836453921</v>
      </c>
      <c r="EU138" s="123"/>
      <c r="EV138" s="129">
        <v>734485.69544601615</v>
      </c>
      <c r="EW138" s="129">
        <v>2136935.0932159661</v>
      </c>
      <c r="EX138" s="129">
        <v>323387.93099075218</v>
      </c>
      <c r="EY138" s="129">
        <f t="shared" si="627"/>
        <v>323387.93099075218</v>
      </c>
      <c r="EZ138" s="129">
        <f t="shared" si="628"/>
        <v>1064936</v>
      </c>
      <c r="FA138" s="129">
        <f t="shared" si="629"/>
        <v>694161.96549537615</v>
      </c>
    </row>
    <row r="139" spans="1:157" ht="13.5" thickBot="1" x14ac:dyDescent="0.25">
      <c r="A139" s="135"/>
      <c r="B139" s="138" t="s">
        <v>0</v>
      </c>
      <c r="C139" s="131"/>
      <c r="D139" s="132"/>
      <c r="E139" s="132"/>
      <c r="F139" s="132"/>
      <c r="G139" s="132"/>
      <c r="H139" s="132"/>
      <c r="I139" s="132"/>
      <c r="J139" s="132"/>
      <c r="L139" s="132"/>
      <c r="M139" s="132"/>
      <c r="N139" s="132"/>
      <c r="O139" s="132"/>
      <c r="P139" s="132"/>
      <c r="Q139" s="132"/>
      <c r="S139" s="132"/>
      <c r="T139" s="132"/>
      <c r="U139" s="132"/>
      <c r="V139" s="132"/>
      <c r="W139" s="132"/>
      <c r="X139" s="132"/>
      <c r="Z139" s="132"/>
      <c r="AA139" s="132"/>
      <c r="AB139" s="132"/>
      <c r="AC139" s="132"/>
      <c r="AD139" s="132"/>
      <c r="AE139" s="132"/>
      <c r="AG139" s="132"/>
      <c r="AH139" s="132"/>
      <c r="AI139" s="132"/>
      <c r="AJ139" s="132"/>
      <c r="AK139" s="132"/>
      <c r="AL139" s="132"/>
      <c r="AM139" s="132"/>
      <c r="AN139" s="132"/>
      <c r="AO139" s="132"/>
      <c r="AP139" s="132"/>
      <c r="AQ139" s="132"/>
      <c r="AR139" s="132"/>
      <c r="AS139" s="132"/>
      <c r="AT139" s="132"/>
      <c r="AU139" s="132"/>
      <c r="AV139" s="132"/>
      <c r="AW139" s="132"/>
      <c r="AX139" s="132"/>
      <c r="AY139" s="132"/>
      <c r="AZ139" s="132"/>
      <c r="BA139" s="132"/>
      <c r="BB139" s="132"/>
      <c r="BC139" s="132"/>
      <c r="BD139" s="132"/>
      <c r="BE139" s="132"/>
      <c r="BF139" s="132"/>
      <c r="BG139" s="132"/>
      <c r="BH139" s="132"/>
      <c r="BI139" s="132"/>
      <c r="BJ139" s="132"/>
      <c r="BK139" s="132"/>
      <c r="BL139" s="132"/>
      <c r="BM139" s="132"/>
      <c r="BN139" s="132"/>
      <c r="BO139" s="132"/>
      <c r="BP139" s="132"/>
      <c r="BQ139" s="132"/>
      <c r="BR139" s="132"/>
      <c r="BS139" s="132"/>
      <c r="BT139" s="132"/>
      <c r="BU139" s="132"/>
      <c r="BW139" s="132"/>
      <c r="BX139" s="132"/>
      <c r="BY139" s="132"/>
      <c r="BZ139" s="132"/>
      <c r="CA139" s="132"/>
      <c r="CB139" s="132"/>
      <c r="CC139" s="132"/>
      <c r="CD139" s="132"/>
      <c r="CE139" s="132"/>
      <c r="CF139" s="132"/>
      <c r="CG139" s="132"/>
      <c r="CH139" s="132"/>
      <c r="CI139" s="132"/>
      <c r="CJ139" s="132"/>
      <c r="CK139" s="132"/>
      <c r="CL139" s="132"/>
      <c r="CM139" s="132"/>
      <c r="CN139" s="132"/>
      <c r="CO139" s="132"/>
      <c r="CP139" s="132"/>
      <c r="CQ139" s="132"/>
      <c r="CR139" s="132"/>
      <c r="CS139" s="132"/>
      <c r="CT139" s="132"/>
      <c r="CU139" s="132"/>
      <c r="CV139" s="132"/>
      <c r="CW139" s="132"/>
      <c r="CX139" s="132"/>
      <c r="CY139" s="132"/>
      <c r="CZ139" s="132"/>
      <c r="DA139" s="132"/>
      <c r="DB139" s="132"/>
      <c r="DC139" s="132"/>
      <c r="DD139" s="132"/>
      <c r="DE139" s="132"/>
      <c r="DF139" s="132"/>
      <c r="DG139" s="132"/>
      <c r="DH139" s="132"/>
      <c r="DI139" s="132"/>
      <c r="DJ139" s="132"/>
      <c r="DK139" s="132"/>
      <c r="DL139" s="132"/>
      <c r="DM139" s="132"/>
      <c r="DN139" s="132"/>
      <c r="DO139" s="132"/>
      <c r="DP139" s="132"/>
      <c r="DQ139" s="132"/>
      <c r="DR139" s="132"/>
      <c r="DS139" s="132"/>
      <c r="DT139" s="132"/>
      <c r="DU139" s="132"/>
      <c r="DV139" s="132"/>
      <c r="DW139" s="132"/>
      <c r="DX139" s="132"/>
      <c r="DY139" s="132"/>
      <c r="DZ139" s="132"/>
      <c r="EA139" s="132"/>
      <c r="EB139" s="132"/>
      <c r="EC139" s="132"/>
      <c r="ED139" s="132"/>
      <c r="EE139" s="132"/>
      <c r="EF139" s="132"/>
      <c r="EG139" s="132"/>
      <c r="EH139" s="132"/>
      <c r="EI139" s="132"/>
      <c r="EJ139" s="132"/>
      <c r="EK139" s="132"/>
      <c r="EL139" s="132"/>
      <c r="EM139" s="132"/>
      <c r="EN139" s="132"/>
      <c r="EO139" s="132"/>
      <c r="EP139" s="132"/>
      <c r="EQ139" s="132"/>
      <c r="ER139" s="132"/>
      <c r="ES139" s="132"/>
      <c r="ET139" s="132"/>
      <c r="EU139" s="132"/>
      <c r="EV139" s="132"/>
      <c r="EW139" s="132"/>
      <c r="EX139" s="132"/>
      <c r="EY139" s="132"/>
      <c r="EZ139" s="132"/>
      <c r="FA139" s="132"/>
    </row>
    <row r="140" spans="1:157" x14ac:dyDescent="0.2">
      <c r="A140" s="25">
        <v>121</v>
      </c>
      <c r="B140" s="19" t="s">
        <v>251</v>
      </c>
      <c r="C140" s="32">
        <v>1</v>
      </c>
      <c r="E140" s="129">
        <v>226254.80846866002</v>
      </c>
      <c r="F140" s="129">
        <v>472331</v>
      </c>
      <c r="G140" s="129">
        <v>99618.10671201376</v>
      </c>
      <c r="H140" s="129">
        <f t="shared" ref="H140:H151" si="635">+IF(E140="N/A","N/A",MIN(E140:G140))</f>
        <v>99618.10671201376</v>
      </c>
      <c r="I140" s="129">
        <f t="shared" ref="I140:I151" si="636">+IF(E140="N/A","N/A",ROUND(AVERAGE(E140:G140),0))</f>
        <v>266068</v>
      </c>
      <c r="J140" s="129">
        <f t="shared" ref="J140:J151" si="637">+IF(H140="N/A","N/A",AVERAGE(H140:I140))</f>
        <v>182843.05335600689</v>
      </c>
      <c r="L140" s="129">
        <v>234173.72676506313</v>
      </c>
      <c r="M140" s="129">
        <v>472331</v>
      </c>
      <c r="N140" s="163" t="s">
        <v>8</v>
      </c>
      <c r="O140" s="129">
        <f t="shared" ref="O140:O151" si="638">+IF(L140="N/A","N/A",MIN(L140:N140))</f>
        <v>234173.72676506313</v>
      </c>
      <c r="P140" s="129">
        <f t="shared" ref="P140:P151" si="639">+IF(L140="N/A","N/A",ROUND(AVERAGE(L140:N140),0))</f>
        <v>353252</v>
      </c>
      <c r="Q140" s="129">
        <f t="shared" ref="Q140:Q151" si="640">+IF(O140="N/A","N/A",AVERAGE(O140:P140))</f>
        <v>293712.86338253156</v>
      </c>
      <c r="S140" s="129">
        <v>183180.51001160839</v>
      </c>
      <c r="T140" s="129">
        <v>406204.66</v>
      </c>
      <c r="U140" s="129">
        <v>80652.852053861076</v>
      </c>
      <c r="V140" s="129">
        <f t="shared" ref="V140:V163" si="641">+IF(S140="N/A","N/A",MIN(S140:U140))</f>
        <v>80652.852053861076</v>
      </c>
      <c r="W140" s="129">
        <f t="shared" ref="W140:W163" si="642">+IF(S140="N/A","N/A",ROUND(AVERAGE(S140:U140),0))</f>
        <v>223346</v>
      </c>
      <c r="X140" s="129">
        <f t="shared" ref="X140:X163" si="643">+IF(V140="N/A","N/A",AVERAGE(V140:W140))</f>
        <v>151999.42602693054</v>
      </c>
      <c r="Z140" s="129">
        <v>417118.185</v>
      </c>
      <c r="AA140" s="129">
        <v>897428.89999999991</v>
      </c>
      <c r="AB140" s="129">
        <v>183653.660870625</v>
      </c>
      <c r="AC140" s="129">
        <f t="shared" ref="AC140:AC163" si="644">+IF(Z140="N/A","N/A",MIN(Z140:AB140))</f>
        <v>183653.660870625</v>
      </c>
      <c r="AD140" s="129">
        <f t="shared" ref="AD140:AD163" si="645">+IF(Z140="N/A","N/A",ROUND(AVERAGE(Z140:AB140),0))</f>
        <v>499400</v>
      </c>
      <c r="AE140" s="129">
        <f t="shared" ref="AE140:AE163" si="646">+IF(AC140="N/A","N/A",AVERAGE(AC140:AD140))</f>
        <v>341526.83043531247</v>
      </c>
      <c r="AG140" s="129">
        <v>296296.63500000001</v>
      </c>
      <c r="AH140" s="129">
        <v>448714.44999999995</v>
      </c>
      <c r="AI140" s="129">
        <v>130456.939251875</v>
      </c>
      <c r="AJ140" s="129">
        <f t="shared" ref="AJ140:AJ163" si="647">+IF(AG140="N/A","N/A",MIN(AG140:AI140))</f>
        <v>130456.939251875</v>
      </c>
      <c r="AK140" s="129">
        <f t="shared" ref="AK140:AK163" si="648">+IF(AG140="N/A","N/A",ROUND(AVERAGE(AG140:AI140),0))</f>
        <v>291823</v>
      </c>
      <c r="AL140" s="129">
        <f t="shared" ref="AL140:AL163" si="649">+IF(AJ140="N/A","N/A",AVERAGE(AJ140:AK140))</f>
        <v>211139.96962593749</v>
      </c>
      <c r="AM140" s="123"/>
      <c r="AN140" s="129">
        <v>230745.78086347552</v>
      </c>
      <c r="AO140" s="129">
        <v>439740.16099999996</v>
      </c>
      <c r="AP140" s="129">
        <v>101595.44443268108</v>
      </c>
      <c r="AQ140" s="129">
        <f t="shared" ref="AQ140:AQ153" si="650">+IF(AN140="N/A","N/A",MIN(AN140:AP140))</f>
        <v>101595.44443268108</v>
      </c>
      <c r="AR140" s="129">
        <f t="shared" ref="AR140:AR153" si="651">+IF(AN140="N/A","N/A",ROUND(AVERAGE(AN140:AP140),0))</f>
        <v>257360</v>
      </c>
      <c r="AS140" s="129">
        <f t="shared" ref="AS140:AS153" si="652">+IF(AQ140="N/A","N/A",AVERAGE(AQ140:AR140))</f>
        <v>179477.72221634054</v>
      </c>
      <c r="AT140" s="123"/>
      <c r="AU140" s="129">
        <v>247956.80427347549</v>
      </c>
      <c r="AV140" s="129">
        <v>501303.78353999992</v>
      </c>
      <c r="AW140" s="129">
        <v>109173.31461490899</v>
      </c>
      <c r="AX140" s="129">
        <f t="shared" ref="AX140:AX153" si="653">+IF(AU140="N/A","N/A",MIN(AU140:AW140))</f>
        <v>109173.31461490899</v>
      </c>
      <c r="AY140" s="129">
        <f t="shared" ref="AY140:AY153" si="654">+IF(AU140="N/A","N/A",ROUND(AVERAGE(AU140:AW140),0))</f>
        <v>286145</v>
      </c>
      <c r="AZ140" s="129">
        <f t="shared" ref="AZ140:AZ153" si="655">+IF(AX140="N/A","N/A",AVERAGE(AX140:AY140))</f>
        <v>197659.1573074545</v>
      </c>
      <c r="BA140" s="123"/>
      <c r="BB140" s="129">
        <v>333587.49280704081</v>
      </c>
      <c r="BC140" s="129">
        <v>951274.63399999996</v>
      </c>
      <c r="BD140" s="129">
        <v>146875.79318716665</v>
      </c>
      <c r="BE140" s="129">
        <f t="shared" ref="BE140:BE163" si="656">+IF(BB140="N/A","N/A",MIN(BB140:BD140))</f>
        <v>146875.79318716665</v>
      </c>
      <c r="BF140" s="129">
        <f t="shared" ref="BF140:BF163" si="657">+IF(BB140="N/A","N/A",ROUND(AVERAGE(BB140:BD140),0))</f>
        <v>477246</v>
      </c>
      <c r="BG140" s="129">
        <f t="shared" ref="BG140:BG163" si="658">+IF(BE140="N/A","N/A",AVERAGE(BE140:BF140))</f>
        <v>312060.89659358334</v>
      </c>
      <c r="BH140" s="123"/>
      <c r="BI140" s="129">
        <v>245933.85952517553</v>
      </c>
      <c r="BJ140" s="129">
        <v>466212.51869219996</v>
      </c>
      <c r="BK140" s="129">
        <v>108282.62890010541</v>
      </c>
      <c r="BL140" s="129">
        <f t="shared" ref="BL140:BL153" si="659">+IF(BI140="N/A","N/A",MIN(BI140:BK140))</f>
        <v>108282.62890010541</v>
      </c>
      <c r="BM140" s="129">
        <f t="shared" ref="BM140:BM153" si="660">+IF(BI140="N/A","N/A",ROUND(AVERAGE(BI140:BK140),0))</f>
        <v>273476</v>
      </c>
      <c r="BN140" s="129">
        <f t="shared" ref="BN140:BN153" si="661">+IF(BL140="N/A","N/A",AVERAGE(BL140:BM140))</f>
        <v>190879.31445005271</v>
      </c>
      <c r="BO140" s="123"/>
      <c r="BP140" s="129">
        <v>261750.64818182314</v>
      </c>
      <c r="BQ140" s="129">
        <v>462884.38</v>
      </c>
      <c r="BR140" s="129">
        <v>115246.62913905522</v>
      </c>
      <c r="BS140" s="129">
        <f t="shared" ref="BS140:BS153" si="662">+IF(BP140="N/A","N/A",MIN(BP140:BR140))</f>
        <v>115246.62913905522</v>
      </c>
      <c r="BT140" s="129">
        <f t="shared" ref="BT140:BT153" si="663">+IF(BP140="N/A","N/A",ROUND(AVERAGE(BP140:BR140),0))</f>
        <v>279961</v>
      </c>
      <c r="BU140" s="129">
        <f t="shared" ref="BU140:BU153" si="664">+IF(BS140="N/A","N/A",AVERAGE(BS140:BT140))</f>
        <v>197603.8145695276</v>
      </c>
      <c r="BW140" s="129">
        <v>279482.59018182312</v>
      </c>
      <c r="BX140" s="129">
        <v>532317.03700000001</v>
      </c>
      <c r="BY140" s="129">
        <v>123053.85543547187</v>
      </c>
      <c r="BZ140" s="129">
        <f t="shared" ref="BZ140:BZ163" si="665">+IF(BW140="N/A","N/A",MIN(BW140:BY140))</f>
        <v>123053.85543547187</v>
      </c>
      <c r="CA140" s="129">
        <f t="shared" ref="CA140:CA163" si="666">+IF(BW140="N/A","N/A",ROUND(AVERAGE(BW140:BY140),0))</f>
        <v>311618</v>
      </c>
      <c r="CB140" s="129">
        <f t="shared" ref="CB140:CB163" si="667">+IF(BZ140="N/A","N/A",AVERAGE(BZ140:CA140))</f>
        <v>217335.92771773593</v>
      </c>
      <c r="CC140" s="123"/>
      <c r="CD140" s="129">
        <v>372261.96115649998</v>
      </c>
      <c r="CE140" s="129">
        <v>615400.52467370394</v>
      </c>
      <c r="CF140" s="129">
        <v>163903.83931419731</v>
      </c>
      <c r="CG140" s="129">
        <f t="shared" ref="CG140:CG153" si="668">+IF(CD140="N/A","N/A",MIN(CD140:CF140))</f>
        <v>163903.83931419731</v>
      </c>
      <c r="CH140" s="129">
        <f t="shared" ref="CH140:CH153" si="669">+IF(CD140="N/A","N/A",ROUND(AVERAGE(CD140:CF140),0))</f>
        <v>383855</v>
      </c>
      <c r="CI140" s="129">
        <f t="shared" ref="CI140:CI153" si="670">+IF(CG140="N/A","N/A",AVERAGE(CG140:CH140))</f>
        <v>273879.41965709865</v>
      </c>
      <c r="CJ140" s="123"/>
      <c r="CK140" s="129">
        <v>385894.54800000007</v>
      </c>
      <c r="CL140" s="129">
        <v>519564.10000000003</v>
      </c>
      <c r="CM140" s="129">
        <v>169906.15369650003</v>
      </c>
      <c r="CN140" s="129">
        <f t="shared" ref="CN140:CN151" si="671">+IF(CK140="N/A","N/A",MIN(CK140:CM140))</f>
        <v>169906.15369650003</v>
      </c>
      <c r="CO140" s="129">
        <f t="shared" ref="CO140:CO151" si="672">+IF(CK140="N/A","N/A",ROUND(AVERAGE(CK140:CM140),0))</f>
        <v>358455</v>
      </c>
      <c r="CP140" s="129">
        <f t="shared" ref="CP140:CP151" si="673">+IF(CN140="N/A","N/A",AVERAGE(CN140:CO140))</f>
        <v>264180.57684825</v>
      </c>
      <c r="CQ140" s="123"/>
      <c r="CR140" s="129">
        <v>404628.73019999999</v>
      </c>
      <c r="CS140" s="129">
        <v>566324.86900000006</v>
      </c>
      <c r="CT140" s="129">
        <v>178154.65800097497</v>
      </c>
      <c r="CU140" s="129">
        <f t="shared" ref="CU140:CU151" si="674">+IF(CR140="N/A","N/A",MIN(CR140:CT140))</f>
        <v>178154.65800097497</v>
      </c>
      <c r="CV140" s="129">
        <f t="shared" ref="CV140:CV151" si="675">+IF(CR140="N/A","N/A",ROUND(AVERAGE(CR140:CT140),0))</f>
        <v>383036</v>
      </c>
      <c r="CW140" s="129">
        <f t="shared" ref="CW140:CW151" si="676">+IF(CU140="N/A","N/A",AVERAGE(CU140:CV140))</f>
        <v>280595.32900048746</v>
      </c>
      <c r="CX140" s="123"/>
      <c r="CY140" s="129">
        <v>360915.6384</v>
      </c>
      <c r="CZ140" s="129">
        <v>554998.37162000011</v>
      </c>
      <c r="DA140" s="129">
        <v>158908.14795720001</v>
      </c>
      <c r="DB140" s="129">
        <f t="shared" ref="DB140:DB163" si="677">+IF(CY140="N/A","N/A",MIN(CY140:DA140))</f>
        <v>158908.14795720001</v>
      </c>
      <c r="DC140" s="129">
        <f t="shared" ref="DC140:DC163" si="678">+IF(CY140="N/A","N/A",ROUND(AVERAGE(CY140:DA140),0))</f>
        <v>358274</v>
      </c>
      <c r="DD140" s="129">
        <f t="shared" ref="DD140:DD163" si="679">+IF(DB140="N/A","N/A",AVERAGE(DB140:DC140))</f>
        <v>258591.0739786</v>
      </c>
      <c r="DE140" s="123"/>
      <c r="DF140" s="129">
        <v>233813.65314347553</v>
      </c>
      <c r="DG140" s="129">
        <v>543898.40418760013</v>
      </c>
      <c r="DH140" s="129">
        <v>102946.20303196275</v>
      </c>
      <c r="DI140" s="129">
        <f>+IF(DF140="N/A","N/A",MIN(DF140:DH140))</f>
        <v>102946.20303196275</v>
      </c>
      <c r="DJ140" s="129">
        <f>+IF(DF140="N/A","N/A",ROUND(AVERAGE(DF140:DH140),0))</f>
        <v>293553</v>
      </c>
      <c r="DK140" s="129">
        <f t="shared" ref="DK140:DK142" si="680">+IF(DI140="N/A","N/A",AVERAGE(DI140:DJ140))</f>
        <v>198249.60151598137</v>
      </c>
      <c r="DL140" s="123"/>
      <c r="DM140" s="129">
        <v>326797.53216</v>
      </c>
      <c r="DN140" s="129">
        <v>630922.14885761612</v>
      </c>
      <c r="DO140" s="129">
        <v>143886.23009728</v>
      </c>
      <c r="DP140" s="129">
        <f>+IF(DM140="N/A","N/A",MIN(DM140:DO140))</f>
        <v>143886.23009728</v>
      </c>
      <c r="DQ140" s="129">
        <f>+IF(DM140="N/A","N/A",ROUND(AVERAGE(DM140:DO140),0))</f>
        <v>367202</v>
      </c>
      <c r="DR140" s="129">
        <f t="shared" ref="DR140:DR142" si="681">+IF(DP140="N/A","N/A",AVERAGE(DP140:DQ140))</f>
        <v>255544.11504864</v>
      </c>
      <c r="DS140" s="123"/>
      <c r="DT140" s="129">
        <v>258907.36982982312</v>
      </c>
      <c r="DU140" s="129">
        <v>813889.57202632481</v>
      </c>
      <c r="DV140" s="129">
        <v>113994.75737465588</v>
      </c>
      <c r="DW140" s="129">
        <f t="shared" ref="DW140:DW163" si="682">+IF(DT140="N/A","N/A",MIN(DT140:DV140))</f>
        <v>113994.75737465588</v>
      </c>
      <c r="DX140" s="129">
        <f t="shared" ref="DX140:DX163" si="683">+IF(DT140="N/A","N/A",ROUND(AVERAGE(DT140:DV140),0))</f>
        <v>395597</v>
      </c>
      <c r="DY140" s="129">
        <f t="shared" ref="DY140:DY163" si="684">+IF(DW140="N/A","N/A",AVERAGE(DW140:DX140))</f>
        <v>254795.87868732793</v>
      </c>
      <c r="DZ140" s="123"/>
      <c r="EA140" s="129">
        <v>223155.98504747555</v>
      </c>
      <c r="EB140" s="129">
        <v>543898.40418760013</v>
      </c>
      <c r="EC140" s="129">
        <v>98253.72058319475</v>
      </c>
      <c r="ED140" s="129">
        <f t="shared" ref="ED140:ED153" si="685">+IF(EA140="N/A","N/A",MIN(EA140:EC140))</f>
        <v>98253.72058319475</v>
      </c>
      <c r="EE140" s="129">
        <f t="shared" ref="EE140:EE153" si="686">+IF(EA140="N/A","N/A",ROUND(AVERAGE(EA140:EC140),0))</f>
        <v>288436</v>
      </c>
      <c r="EF140" s="129">
        <f t="shared" ref="EF140:EF153" si="687">+IF(ED140="N/A","N/A",AVERAGE(ED140:EE140))</f>
        <v>193344.86029159738</v>
      </c>
      <c r="EG140" s="123"/>
      <c r="EH140" s="129">
        <v>364912.263936</v>
      </c>
      <c r="EI140" s="129">
        <v>685311.9892763762</v>
      </c>
      <c r="EJ140" s="129">
        <v>160667.82887548799</v>
      </c>
      <c r="EK140" s="129">
        <f t="shared" ref="EK140:EK153" si="688">+IF(EH140="N/A","N/A",MIN(EH140:EJ140))</f>
        <v>160667.82887548799</v>
      </c>
      <c r="EL140" s="129">
        <f t="shared" ref="EL140:EL153" si="689">+IF(EH140="N/A","N/A",ROUND(AVERAGE(EH140:EJ140),0))</f>
        <v>403631</v>
      </c>
      <c r="EM140" s="129">
        <f t="shared" ref="EM140:EM153" si="690">+IF(EK140="N/A","N/A",AVERAGE(EK140:EL140))</f>
        <v>282149.41443774401</v>
      </c>
      <c r="EN140" s="123"/>
      <c r="EO140" s="129">
        <v>406677.0007872</v>
      </c>
      <c r="EP140" s="129">
        <v>1158177.2618770758</v>
      </c>
      <c r="EQ140" s="129">
        <v>179056.4944715976</v>
      </c>
      <c r="ER140" s="129">
        <f t="shared" ref="ER140:ER153" si="691">+IF(EO140="N/A","N/A",MIN(EO140:EQ140))</f>
        <v>179056.4944715976</v>
      </c>
      <c r="ES140" s="129">
        <f t="shared" ref="ES140:ES153" si="692">+IF(EO140="N/A","N/A",ROUND(AVERAGE(EO140:EQ140),0))</f>
        <v>581304</v>
      </c>
      <c r="ET140" s="129">
        <f t="shared" ref="ET140:ET153" si="693">+IF(ER140="N/A","N/A",AVERAGE(ER140:ES140))</f>
        <v>380180.2472357988</v>
      </c>
      <c r="EU140" s="123"/>
      <c r="EV140" s="129">
        <v>395022.84072422405</v>
      </c>
      <c r="EW140" s="129">
        <v>1123431.9440207635</v>
      </c>
      <c r="EX140" s="129">
        <v>173925.26491386982</v>
      </c>
      <c r="EY140" s="129">
        <f t="shared" ref="EY140:EY153" si="694">+IF(EV140="N/A","N/A",MIN(EV140:EX140))</f>
        <v>173925.26491386982</v>
      </c>
      <c r="EZ140" s="129">
        <f t="shared" ref="EZ140:EZ153" si="695">+IF(EV140="N/A","N/A",ROUND(AVERAGE(EV140:EX140),0))</f>
        <v>564127</v>
      </c>
      <c r="FA140" s="129">
        <f t="shared" ref="FA140:FA153" si="696">+IF(EY140="N/A","N/A",AVERAGE(EY140:EZ140))</f>
        <v>369026.13245693489</v>
      </c>
    </row>
    <row r="141" spans="1:157" x14ac:dyDescent="0.2">
      <c r="A141" s="21">
        <v>122</v>
      </c>
      <c r="B141" s="20" t="s">
        <v>416</v>
      </c>
      <c r="C141" s="32">
        <v>1</v>
      </c>
      <c r="E141" s="129">
        <v>80137.366207806394</v>
      </c>
      <c r="F141" s="129">
        <v>99780</v>
      </c>
      <c r="G141" s="129">
        <v>35283.814529912095</v>
      </c>
      <c r="H141" s="129">
        <f t="shared" si="635"/>
        <v>35283.814529912095</v>
      </c>
      <c r="I141" s="129">
        <f t="shared" si="636"/>
        <v>71734</v>
      </c>
      <c r="J141" s="129">
        <f t="shared" si="637"/>
        <v>53508.907264956048</v>
      </c>
      <c r="L141" s="129">
        <v>82942.174025079614</v>
      </c>
      <c r="M141" s="129">
        <v>99780</v>
      </c>
      <c r="N141" s="163" t="s">
        <v>8</v>
      </c>
      <c r="O141" s="129">
        <f t="shared" si="638"/>
        <v>82942.174025079614</v>
      </c>
      <c r="P141" s="129">
        <f t="shared" si="639"/>
        <v>91361</v>
      </c>
      <c r="Q141" s="129">
        <f t="shared" si="640"/>
        <v>87151.587012539807</v>
      </c>
      <c r="S141" s="129">
        <v>62949.311037296735</v>
      </c>
      <c r="T141" s="129">
        <v>85810.8</v>
      </c>
      <c r="U141" s="129">
        <v>27716.057072129774</v>
      </c>
      <c r="V141" s="129">
        <f t="shared" si="641"/>
        <v>27716.057072129774</v>
      </c>
      <c r="W141" s="129">
        <f t="shared" si="642"/>
        <v>58825</v>
      </c>
      <c r="X141" s="129">
        <f t="shared" si="643"/>
        <v>43270.528536064885</v>
      </c>
      <c r="Z141" s="129">
        <v>143774.28</v>
      </c>
      <c r="AA141" s="129">
        <v>189582</v>
      </c>
      <c r="AB141" s="129">
        <v>63302.617364999998</v>
      </c>
      <c r="AC141" s="129">
        <f t="shared" si="644"/>
        <v>63302.617364999998</v>
      </c>
      <c r="AD141" s="129">
        <f t="shared" si="645"/>
        <v>132220</v>
      </c>
      <c r="AE141" s="129">
        <f t="shared" si="646"/>
        <v>97761.308682500006</v>
      </c>
      <c r="AG141" s="129">
        <v>114857.87999999999</v>
      </c>
      <c r="AH141" s="129">
        <v>94791</v>
      </c>
      <c r="AI141" s="129">
        <v>50570.967414999999</v>
      </c>
      <c r="AJ141" s="129">
        <f t="shared" si="647"/>
        <v>50570.967414999999</v>
      </c>
      <c r="AK141" s="129">
        <f t="shared" si="648"/>
        <v>86740</v>
      </c>
      <c r="AL141" s="129">
        <f t="shared" si="649"/>
        <v>68655.483707499996</v>
      </c>
      <c r="AM141" s="123"/>
      <c r="AN141" s="129">
        <v>82629.856471932988</v>
      </c>
      <c r="AO141" s="129">
        <v>92895.18</v>
      </c>
      <c r="AP141" s="129">
        <v>36381.237222454823</v>
      </c>
      <c r="AQ141" s="129">
        <f t="shared" si="650"/>
        <v>36381.237222454823</v>
      </c>
      <c r="AR141" s="129">
        <f t="shared" si="651"/>
        <v>70635</v>
      </c>
      <c r="AS141" s="129">
        <f t="shared" si="652"/>
        <v>53508.118611227415</v>
      </c>
      <c r="AT141" s="123"/>
      <c r="AU141" s="129">
        <v>85735.880551933005</v>
      </c>
      <c r="AV141" s="129">
        <v>105900.50519999999</v>
      </c>
      <c r="AW141" s="129">
        <v>37748.793741344838</v>
      </c>
      <c r="AX141" s="129">
        <f t="shared" si="653"/>
        <v>37748.793741344838</v>
      </c>
      <c r="AY141" s="129">
        <f t="shared" si="654"/>
        <v>76462</v>
      </c>
      <c r="AZ141" s="129">
        <f t="shared" si="655"/>
        <v>57105.396870672419</v>
      </c>
      <c r="BA141" s="123"/>
      <c r="BB141" s="129">
        <v>108629.05063716002</v>
      </c>
      <c r="BC141" s="129">
        <v>200956.92</v>
      </c>
      <c r="BD141" s="129">
        <v>47828.465753452911</v>
      </c>
      <c r="BE141" s="129">
        <f t="shared" si="656"/>
        <v>47828.465753452911</v>
      </c>
      <c r="BF141" s="129">
        <f t="shared" si="657"/>
        <v>119138</v>
      </c>
      <c r="BG141" s="129">
        <f t="shared" si="658"/>
        <v>83483.232876726455</v>
      </c>
      <c r="BH141" s="123"/>
      <c r="BI141" s="129">
        <v>85039.08538153299</v>
      </c>
      <c r="BJ141" s="129">
        <v>98487.469835999989</v>
      </c>
      <c r="BK141" s="129">
        <v>37442.000634444135</v>
      </c>
      <c r="BL141" s="129">
        <f t="shared" si="659"/>
        <v>37442.000634444135</v>
      </c>
      <c r="BM141" s="129">
        <f t="shared" si="660"/>
        <v>73656</v>
      </c>
      <c r="BN141" s="129">
        <f t="shared" si="661"/>
        <v>55549.000317222068</v>
      </c>
      <c r="BO141" s="123"/>
      <c r="BP141" s="129">
        <v>89420.331693526285</v>
      </c>
      <c r="BQ141" s="129">
        <v>97784.4</v>
      </c>
      <c r="BR141" s="129">
        <v>39371.026875228847</v>
      </c>
      <c r="BS141" s="129">
        <f t="shared" si="662"/>
        <v>39371.026875228847</v>
      </c>
      <c r="BT141" s="129">
        <f t="shared" si="663"/>
        <v>75525</v>
      </c>
      <c r="BU141" s="129">
        <f t="shared" si="664"/>
        <v>57448.013437614427</v>
      </c>
      <c r="BW141" s="129">
        <v>95528.027693526281</v>
      </c>
      <c r="BX141" s="129">
        <v>112452.05999999998</v>
      </c>
      <c r="BY141" s="129">
        <v>42060.194526562176</v>
      </c>
      <c r="BZ141" s="129">
        <f t="shared" si="665"/>
        <v>42060.194526562176</v>
      </c>
      <c r="CA141" s="129">
        <f t="shared" si="666"/>
        <v>83347</v>
      </c>
      <c r="CB141" s="129">
        <f t="shared" si="667"/>
        <v>62703.597263281088</v>
      </c>
      <c r="CC141" s="123"/>
      <c r="CD141" s="129">
        <v>128323.73437200001</v>
      </c>
      <c r="CE141" s="129">
        <v>130003.46018351999</v>
      </c>
      <c r="CF141" s="129">
        <v>56499.870879538503</v>
      </c>
      <c r="CG141" s="129">
        <f t="shared" si="668"/>
        <v>56499.870879538503</v>
      </c>
      <c r="CH141" s="129">
        <f t="shared" si="669"/>
        <v>104942</v>
      </c>
      <c r="CI141" s="129">
        <f t="shared" si="670"/>
        <v>80720.935439769251</v>
      </c>
      <c r="CJ141" s="123"/>
      <c r="CK141" s="129">
        <v>133019.424</v>
      </c>
      <c r="CL141" s="129">
        <v>109758.00000000001</v>
      </c>
      <c r="CM141" s="129">
        <v>58567.343892000004</v>
      </c>
      <c r="CN141" s="129">
        <f t="shared" si="671"/>
        <v>58567.343892000004</v>
      </c>
      <c r="CO141" s="129">
        <f t="shared" si="672"/>
        <v>100448</v>
      </c>
      <c r="CP141" s="129">
        <f t="shared" si="673"/>
        <v>79507.671946000002</v>
      </c>
      <c r="CQ141" s="123"/>
      <c r="CR141" s="129">
        <v>139472.3376</v>
      </c>
      <c r="CS141" s="129">
        <v>119636.22000000003</v>
      </c>
      <c r="CT141" s="129">
        <v>61408.507975799999</v>
      </c>
      <c r="CU141" s="129">
        <f t="shared" si="674"/>
        <v>61408.507975799999</v>
      </c>
      <c r="CV141" s="129">
        <f t="shared" si="675"/>
        <v>106839</v>
      </c>
      <c r="CW141" s="129">
        <f t="shared" si="676"/>
        <v>84123.753987899996</v>
      </c>
      <c r="CX141" s="123"/>
      <c r="CY141" s="129">
        <v>124415.53920000001</v>
      </c>
      <c r="CZ141" s="129">
        <v>117243.49560000002</v>
      </c>
      <c r="DA141" s="129">
        <v>54779.125113600006</v>
      </c>
      <c r="DB141" s="129">
        <f t="shared" si="677"/>
        <v>54779.125113600006</v>
      </c>
      <c r="DC141" s="129">
        <f t="shared" si="678"/>
        <v>98813</v>
      </c>
      <c r="DD141" s="129">
        <f t="shared" si="679"/>
        <v>76796.062556799996</v>
      </c>
      <c r="DE141" s="123"/>
      <c r="DF141" s="129">
        <v>80864.32911193301</v>
      </c>
      <c r="DG141" s="129">
        <v>114898.62568800001</v>
      </c>
      <c r="DH141" s="129">
        <v>35603.890238574837</v>
      </c>
      <c r="DI141" s="129">
        <f>+IF(DF141="N/A","N/A",MIN(DF141:DH141))</f>
        <v>35603.890238574837</v>
      </c>
      <c r="DJ141" s="129">
        <f>+IF(DF141="N/A","N/A",ROUND(AVERAGE(DF141:DH141),0))</f>
        <v>77122</v>
      </c>
      <c r="DK141" s="129">
        <f t="shared" si="680"/>
        <v>56362.945119287418</v>
      </c>
      <c r="DL141" s="123"/>
      <c r="DM141" s="129">
        <v>112597.29408000002</v>
      </c>
      <c r="DN141" s="129">
        <v>133282.40579808</v>
      </c>
      <c r="DO141" s="129">
        <v>49575.650272640007</v>
      </c>
      <c r="DP141" s="129">
        <f>+IF(DM141="N/A","N/A",MIN(DM141:DO141))</f>
        <v>49575.650272640007</v>
      </c>
      <c r="DQ141" s="129">
        <f>+IF(DM141="N/A","N/A",ROUND(AVERAGE(DM141:DO141),0))</f>
        <v>98485</v>
      </c>
      <c r="DR141" s="129">
        <f t="shared" si="681"/>
        <v>74030.325136319996</v>
      </c>
      <c r="DS141" s="123"/>
      <c r="DT141" s="129">
        <v>88440.975917526288</v>
      </c>
      <c r="DU141" s="129">
        <v>171934.30347952319</v>
      </c>
      <c r="DV141" s="129">
        <v>38939.82468835418</v>
      </c>
      <c r="DW141" s="129">
        <f t="shared" si="682"/>
        <v>38939.82468835418</v>
      </c>
      <c r="DX141" s="129">
        <f t="shared" si="683"/>
        <v>99772</v>
      </c>
      <c r="DY141" s="129">
        <f t="shared" si="684"/>
        <v>69355.912344177093</v>
      </c>
      <c r="DZ141" s="123"/>
      <c r="EA141" s="129">
        <v>77193.338263933008</v>
      </c>
      <c r="EB141" s="129">
        <v>114898.62568800001</v>
      </c>
      <c r="EC141" s="129">
        <v>33987.583559790837</v>
      </c>
      <c r="ED141" s="129">
        <f t="shared" si="685"/>
        <v>33987.583559790837</v>
      </c>
      <c r="EE141" s="129">
        <f t="shared" si="686"/>
        <v>75360</v>
      </c>
      <c r="EF141" s="129">
        <f t="shared" si="687"/>
        <v>54673.791779895415</v>
      </c>
      <c r="EG141" s="123"/>
      <c r="EH141" s="129">
        <v>125792.160768</v>
      </c>
      <c r="EI141" s="129">
        <v>144772.26836688002</v>
      </c>
      <c r="EJ141" s="129">
        <v>55385.240118144</v>
      </c>
      <c r="EK141" s="129">
        <f t="shared" si="688"/>
        <v>55385.240118144</v>
      </c>
      <c r="EL141" s="129">
        <f t="shared" si="689"/>
        <v>108650</v>
      </c>
      <c r="EM141" s="129">
        <f t="shared" si="690"/>
        <v>82017.620059071996</v>
      </c>
      <c r="EN141" s="123"/>
      <c r="EO141" s="129">
        <v>140177.85615360003</v>
      </c>
      <c r="EP141" s="129">
        <v>244665.13354002722</v>
      </c>
      <c r="EQ141" s="129">
        <v>61719.14191562881</v>
      </c>
      <c r="ER141" s="129">
        <f t="shared" si="691"/>
        <v>61719.14191562881</v>
      </c>
      <c r="ES141" s="129">
        <f t="shared" si="692"/>
        <v>148854</v>
      </c>
      <c r="ET141" s="129">
        <f t="shared" si="693"/>
        <v>105286.5709578144</v>
      </c>
      <c r="EU141" s="123"/>
      <c r="EV141" s="129">
        <v>136163.62766131203</v>
      </c>
      <c r="EW141" s="129">
        <v>237325.17953382639</v>
      </c>
      <c r="EX141" s="129">
        <v>59951.710562378503</v>
      </c>
      <c r="EY141" s="129">
        <f t="shared" si="694"/>
        <v>59951.710562378503</v>
      </c>
      <c r="EZ141" s="129">
        <f t="shared" si="695"/>
        <v>144480</v>
      </c>
      <c r="FA141" s="129">
        <f t="shared" si="696"/>
        <v>102215.85528118926</v>
      </c>
    </row>
    <row r="142" spans="1:157" x14ac:dyDescent="0.2">
      <c r="A142" s="25">
        <v>123</v>
      </c>
      <c r="B142" s="20" t="s">
        <v>417</v>
      </c>
      <c r="C142" s="32">
        <v>1</v>
      </c>
      <c r="E142" s="129">
        <v>72462.512729178387</v>
      </c>
      <c r="F142" s="129">
        <v>127865</v>
      </c>
      <c r="G142" s="129">
        <v>31904.640500384503</v>
      </c>
      <c r="H142" s="129">
        <f t="shared" si="635"/>
        <v>31904.640500384503</v>
      </c>
      <c r="I142" s="129">
        <f t="shared" si="636"/>
        <v>77411</v>
      </c>
      <c r="J142" s="129">
        <f t="shared" si="637"/>
        <v>54657.82025019225</v>
      </c>
      <c r="L142" s="129">
        <v>74998.700674699634</v>
      </c>
      <c r="M142" s="129">
        <v>127865</v>
      </c>
      <c r="N142" s="163" t="s">
        <v>8</v>
      </c>
      <c r="O142" s="129">
        <f t="shared" si="638"/>
        <v>74998.700674699634</v>
      </c>
      <c r="P142" s="129">
        <f t="shared" si="639"/>
        <v>101432</v>
      </c>
      <c r="Q142" s="129">
        <f t="shared" si="640"/>
        <v>88215.35033734981</v>
      </c>
      <c r="S142" s="129">
        <v>56719.700452232013</v>
      </c>
      <c r="T142" s="129">
        <v>109963.9</v>
      </c>
      <c r="U142" s="129">
        <v>24973.211444947319</v>
      </c>
      <c r="V142" s="129">
        <f t="shared" si="641"/>
        <v>24973.211444947319</v>
      </c>
      <c r="W142" s="129">
        <f t="shared" si="642"/>
        <v>63886</v>
      </c>
      <c r="X142" s="129">
        <f t="shared" si="643"/>
        <v>44429.605722473658</v>
      </c>
      <c r="Z142" s="129">
        <v>142022.25</v>
      </c>
      <c r="AA142" s="129">
        <v>242943.5</v>
      </c>
      <c r="AB142" s="129">
        <v>62531.21315625</v>
      </c>
      <c r="AC142" s="129">
        <f t="shared" si="644"/>
        <v>62531.21315625</v>
      </c>
      <c r="AD142" s="129">
        <f t="shared" si="645"/>
        <v>149166</v>
      </c>
      <c r="AE142" s="129">
        <f t="shared" si="646"/>
        <v>105848.60657812501</v>
      </c>
      <c r="AG142" s="129">
        <v>113754.75</v>
      </c>
      <c r="AH142" s="129">
        <v>121471.75</v>
      </c>
      <c r="AI142" s="129">
        <v>50085.26846875</v>
      </c>
      <c r="AJ142" s="129">
        <f t="shared" si="647"/>
        <v>50085.26846875</v>
      </c>
      <c r="AK142" s="129">
        <f t="shared" si="648"/>
        <v>95104</v>
      </c>
      <c r="AL142" s="129">
        <f t="shared" si="649"/>
        <v>72594.634234375</v>
      </c>
      <c r="AM142" s="123"/>
      <c r="AN142" s="129">
        <v>72233.661411409747</v>
      </c>
      <c r="AO142" s="129">
        <v>119042.315</v>
      </c>
      <c r="AP142" s="129">
        <v>31803.879172265282</v>
      </c>
      <c r="AQ142" s="129">
        <f t="shared" si="650"/>
        <v>31803.879172265282</v>
      </c>
      <c r="AR142" s="129">
        <f t="shared" si="651"/>
        <v>74360</v>
      </c>
      <c r="AS142" s="129">
        <f t="shared" si="652"/>
        <v>53081.939586132641</v>
      </c>
      <c r="AT142" s="123"/>
      <c r="AU142" s="129">
        <v>75303.649911409753</v>
      </c>
      <c r="AV142" s="129">
        <v>135708.23909999998</v>
      </c>
      <c r="AW142" s="129">
        <v>33155.569525577783</v>
      </c>
      <c r="AX142" s="129">
        <f t="shared" si="653"/>
        <v>33155.569525577783</v>
      </c>
      <c r="AY142" s="129">
        <f t="shared" si="654"/>
        <v>81389</v>
      </c>
      <c r="AZ142" s="129">
        <f t="shared" si="655"/>
        <v>57272.284762788891</v>
      </c>
      <c r="BA142" s="123"/>
      <c r="BB142" s="129">
        <v>99494.329155119995</v>
      </c>
      <c r="BC142" s="129">
        <v>257520.11000000002</v>
      </c>
      <c r="BD142" s="129">
        <v>43806.524007589709</v>
      </c>
      <c r="BE142" s="129">
        <f t="shared" si="656"/>
        <v>43806.524007589709</v>
      </c>
      <c r="BF142" s="129">
        <f t="shared" si="657"/>
        <v>133607</v>
      </c>
      <c r="BG142" s="129">
        <f t="shared" si="658"/>
        <v>88706.762003794851</v>
      </c>
      <c r="BH142" s="123"/>
      <c r="BI142" s="129">
        <v>74629.557156409748</v>
      </c>
      <c r="BJ142" s="129">
        <v>126208.66236299998</v>
      </c>
      <c r="BK142" s="129">
        <v>32858.772102990908</v>
      </c>
      <c r="BL142" s="129">
        <f t="shared" si="659"/>
        <v>32858.772102990908</v>
      </c>
      <c r="BM142" s="129">
        <f t="shared" si="660"/>
        <v>77899</v>
      </c>
      <c r="BN142" s="129">
        <f t="shared" si="661"/>
        <v>55378.886051495458</v>
      </c>
      <c r="BO142" s="123"/>
      <c r="BP142" s="129">
        <v>78712.687053350732</v>
      </c>
      <c r="BQ142" s="129">
        <v>125307.7</v>
      </c>
      <c r="BR142" s="129">
        <v>34656.540170531553</v>
      </c>
      <c r="BS142" s="129">
        <f t="shared" si="662"/>
        <v>34656.540170531553</v>
      </c>
      <c r="BT142" s="129">
        <f t="shared" si="663"/>
        <v>79559</v>
      </c>
      <c r="BU142" s="129">
        <f t="shared" si="664"/>
        <v>57107.770085265773</v>
      </c>
      <c r="BW142" s="129">
        <v>84621.387053350714</v>
      </c>
      <c r="BX142" s="129">
        <v>144103.85499999998</v>
      </c>
      <c r="BY142" s="129">
        <v>37258.091541364876</v>
      </c>
      <c r="BZ142" s="129">
        <f t="shared" si="665"/>
        <v>37258.091541364876</v>
      </c>
      <c r="CA142" s="129">
        <f t="shared" si="666"/>
        <v>88661</v>
      </c>
      <c r="CB142" s="129">
        <f t="shared" si="667"/>
        <v>62959.545770682438</v>
      </c>
      <c r="CC142" s="123"/>
      <c r="CD142" s="129">
        <v>127075.10152499999</v>
      </c>
      <c r="CE142" s="129">
        <v>166595.43431915998</v>
      </c>
      <c r="CF142" s="129">
        <v>55950.108242278126</v>
      </c>
      <c r="CG142" s="129">
        <f t="shared" si="668"/>
        <v>55950.108242278126</v>
      </c>
      <c r="CH142" s="129">
        <f t="shared" si="669"/>
        <v>116540</v>
      </c>
      <c r="CI142" s="129">
        <f t="shared" si="670"/>
        <v>86245.054121139066</v>
      </c>
      <c r="CJ142" s="123"/>
      <c r="CK142" s="129">
        <v>131617.79999999999</v>
      </c>
      <c r="CL142" s="129">
        <v>140651.5</v>
      </c>
      <c r="CM142" s="129">
        <v>57950.220524999997</v>
      </c>
      <c r="CN142" s="129">
        <f t="shared" si="671"/>
        <v>57950.220524999997</v>
      </c>
      <c r="CO142" s="129">
        <f t="shared" si="672"/>
        <v>110073</v>
      </c>
      <c r="CP142" s="129">
        <f t="shared" si="673"/>
        <v>84011.610262500006</v>
      </c>
      <c r="CQ142" s="123"/>
      <c r="CR142" s="129">
        <v>137860.47</v>
      </c>
      <c r="CS142" s="129">
        <v>153310.13500000001</v>
      </c>
      <c r="CT142" s="129">
        <v>60698.816103750003</v>
      </c>
      <c r="CU142" s="129">
        <f t="shared" si="674"/>
        <v>60698.816103750003</v>
      </c>
      <c r="CV142" s="129">
        <f t="shared" si="675"/>
        <v>117290</v>
      </c>
      <c r="CW142" s="129">
        <f t="shared" si="676"/>
        <v>88994.408051874998</v>
      </c>
      <c r="CX142" s="123"/>
      <c r="CY142" s="129">
        <v>123294.23999999999</v>
      </c>
      <c r="CZ142" s="129">
        <v>150243.93230000001</v>
      </c>
      <c r="DA142" s="129">
        <v>54285.426419999996</v>
      </c>
      <c r="DB142" s="129">
        <f t="shared" si="677"/>
        <v>54285.426419999996</v>
      </c>
      <c r="DC142" s="129">
        <f t="shared" si="678"/>
        <v>109275</v>
      </c>
      <c r="DD142" s="129">
        <f t="shared" si="679"/>
        <v>81780.213210000002</v>
      </c>
      <c r="DE142" s="123"/>
      <c r="DF142" s="129">
        <v>70590.819411409757</v>
      </c>
      <c r="DG142" s="129">
        <v>147239.05365400002</v>
      </c>
      <c r="DH142" s="129">
        <v>31080.549530015283</v>
      </c>
      <c r="DI142" s="129">
        <f>+IF(DF142="N/A","N/A",MIN(DF142:DH142))</f>
        <v>31080.549530015283</v>
      </c>
      <c r="DJ142" s="129">
        <f>+IF(DF142="N/A","N/A",ROUND(AVERAGE(DF142:DH142),0))</f>
        <v>82970</v>
      </c>
      <c r="DK142" s="129">
        <f t="shared" si="680"/>
        <v>57025.274765007642</v>
      </c>
      <c r="DL142" s="123"/>
      <c r="DM142" s="129">
        <v>109906.17600000001</v>
      </c>
      <c r="DN142" s="129">
        <v>170797.30223864</v>
      </c>
      <c r="DO142" s="129">
        <v>48390.773408000008</v>
      </c>
      <c r="DP142" s="129">
        <f>+IF(DM142="N/A","N/A",MIN(DM142:DO142))</f>
        <v>48390.773408000008</v>
      </c>
      <c r="DQ142" s="129">
        <f>+IF(DM142="N/A","N/A",ROUND(AVERAGE(DM142:DO142),0))</f>
        <v>109698</v>
      </c>
      <c r="DR142" s="129">
        <f t="shared" si="681"/>
        <v>79044.386704000004</v>
      </c>
      <c r="DS142" s="123"/>
      <c r="DT142" s="129">
        <v>77765.239853350737</v>
      </c>
      <c r="DU142" s="129">
        <v>220328.51988784561</v>
      </c>
      <c r="DV142" s="129">
        <v>34239.38706376488</v>
      </c>
      <c r="DW142" s="129">
        <f t="shared" si="682"/>
        <v>34239.38706376488</v>
      </c>
      <c r="DX142" s="129">
        <f t="shared" si="683"/>
        <v>110778</v>
      </c>
      <c r="DY142" s="129">
        <f t="shared" si="684"/>
        <v>72508.69353188244</v>
      </c>
      <c r="DZ142" s="123"/>
      <c r="EA142" s="129">
        <v>67039.433811409748</v>
      </c>
      <c r="EB142" s="129">
        <v>147239.05365400002</v>
      </c>
      <c r="EC142" s="129">
        <v>29516.904045215288</v>
      </c>
      <c r="ED142" s="129">
        <f t="shared" si="685"/>
        <v>29516.904045215288</v>
      </c>
      <c r="EE142" s="129">
        <f t="shared" si="686"/>
        <v>81265</v>
      </c>
      <c r="EF142" s="129">
        <f t="shared" si="687"/>
        <v>55390.952022607642</v>
      </c>
      <c r="EG142" s="123"/>
      <c r="EH142" s="129">
        <v>124626.0096</v>
      </c>
      <c r="EI142" s="129">
        <v>185521.20760404001</v>
      </c>
      <c r="EJ142" s="129">
        <v>54871.793476799998</v>
      </c>
      <c r="EK142" s="129">
        <f t="shared" si="688"/>
        <v>54871.793476799998</v>
      </c>
      <c r="EL142" s="129">
        <f t="shared" si="689"/>
        <v>121673</v>
      </c>
      <c r="EM142" s="129">
        <f t="shared" si="690"/>
        <v>88272.396738399999</v>
      </c>
      <c r="EN142" s="123"/>
      <c r="EO142" s="129">
        <v>138543.00192000001</v>
      </c>
      <c r="EP142" s="129">
        <v>313530.84085082763</v>
      </c>
      <c r="EQ142" s="129">
        <v>60999.329220360007</v>
      </c>
      <c r="ER142" s="129">
        <f t="shared" si="691"/>
        <v>60999.329220360007</v>
      </c>
      <c r="ES142" s="129">
        <f t="shared" si="692"/>
        <v>171024</v>
      </c>
      <c r="ET142" s="129">
        <f t="shared" si="693"/>
        <v>116011.66461018</v>
      </c>
      <c r="EU142" s="123"/>
      <c r="EV142" s="129">
        <v>134659.56176640003</v>
      </c>
      <c r="EW142" s="129">
        <v>304124.91562530282</v>
      </c>
      <c r="EX142" s="129">
        <v>59289.482882731209</v>
      </c>
      <c r="EY142" s="129">
        <f t="shared" si="694"/>
        <v>59289.482882731209</v>
      </c>
      <c r="EZ142" s="129">
        <f t="shared" si="695"/>
        <v>166025</v>
      </c>
      <c r="FA142" s="129">
        <f t="shared" si="696"/>
        <v>112657.24144136561</v>
      </c>
    </row>
    <row r="143" spans="1:157" x14ac:dyDescent="0.2">
      <c r="A143" s="21">
        <v>124</v>
      </c>
      <c r="B143" s="20" t="s">
        <v>418</v>
      </c>
      <c r="C143" s="32">
        <v>1</v>
      </c>
      <c r="E143" s="129">
        <v>129376.70404300002</v>
      </c>
      <c r="F143" s="129">
        <v>385663</v>
      </c>
      <c r="G143" s="129">
        <v>56963.484650932551</v>
      </c>
      <c r="H143" s="129">
        <f t="shared" si="635"/>
        <v>56963.484650932551</v>
      </c>
      <c r="I143" s="129">
        <f t="shared" si="636"/>
        <v>190668</v>
      </c>
      <c r="J143" s="129">
        <f t="shared" si="637"/>
        <v>123815.74232546627</v>
      </c>
      <c r="L143" s="129">
        <v>133904.88868450501</v>
      </c>
      <c r="M143" s="129">
        <v>385663</v>
      </c>
      <c r="N143" s="163" t="s">
        <v>8</v>
      </c>
      <c r="O143" s="129">
        <f t="shared" si="638"/>
        <v>133904.88868450501</v>
      </c>
      <c r="P143" s="129">
        <f t="shared" si="639"/>
        <v>259784</v>
      </c>
      <c r="Q143" s="129">
        <f t="shared" si="640"/>
        <v>196844.44434225251</v>
      </c>
      <c r="S143" s="129">
        <v>108812.47312238</v>
      </c>
      <c r="T143" s="129">
        <v>331670.18</v>
      </c>
      <c r="U143" s="129">
        <v>47909.225145174561</v>
      </c>
      <c r="V143" s="129">
        <f t="shared" si="641"/>
        <v>47909.225145174561</v>
      </c>
      <c r="W143" s="129">
        <f t="shared" si="642"/>
        <v>162797</v>
      </c>
      <c r="X143" s="129">
        <f t="shared" si="643"/>
        <v>105353.11257258728</v>
      </c>
      <c r="Z143" s="129">
        <v>268331.89500000002</v>
      </c>
      <c r="AA143" s="129">
        <v>732759.7</v>
      </c>
      <c r="AB143" s="129">
        <v>118144.29726937501</v>
      </c>
      <c r="AC143" s="129">
        <f t="shared" si="644"/>
        <v>118144.29726937501</v>
      </c>
      <c r="AD143" s="129">
        <f t="shared" si="645"/>
        <v>373079</v>
      </c>
      <c r="AE143" s="129">
        <f t="shared" si="646"/>
        <v>245611.6486346875</v>
      </c>
      <c r="AG143" s="129">
        <v>189849.13499999998</v>
      </c>
      <c r="AH143" s="129">
        <v>366379.85</v>
      </c>
      <c r="AI143" s="129">
        <v>83588.992064374994</v>
      </c>
      <c r="AJ143" s="129">
        <f t="shared" si="647"/>
        <v>83588.992064374994</v>
      </c>
      <c r="AK143" s="129">
        <f t="shared" si="648"/>
        <v>213273</v>
      </c>
      <c r="AL143" s="129">
        <f t="shared" si="649"/>
        <v>148430.99603218748</v>
      </c>
      <c r="AM143" s="123"/>
      <c r="AN143" s="129">
        <v>133044.907018803</v>
      </c>
      <c r="AO143" s="129">
        <v>359052.25299999997</v>
      </c>
      <c r="AP143" s="129">
        <v>58578.56385282048</v>
      </c>
      <c r="AQ143" s="129">
        <f t="shared" si="650"/>
        <v>58578.56385282048</v>
      </c>
      <c r="AR143" s="129">
        <f t="shared" si="651"/>
        <v>183559</v>
      </c>
      <c r="AS143" s="129">
        <f t="shared" si="652"/>
        <v>121068.78192641024</v>
      </c>
      <c r="AT143" s="123"/>
      <c r="AU143" s="129">
        <v>140491.48648880303</v>
      </c>
      <c r="AV143" s="129">
        <v>409319.56841999991</v>
      </c>
      <c r="AW143" s="129">
        <v>61857.230738632563</v>
      </c>
      <c r="AX143" s="129">
        <f t="shared" si="653"/>
        <v>61857.230738632563</v>
      </c>
      <c r="AY143" s="129">
        <f t="shared" si="654"/>
        <v>203889</v>
      </c>
      <c r="AZ143" s="129">
        <f t="shared" si="655"/>
        <v>132873.11536931628</v>
      </c>
      <c r="BA143" s="123"/>
      <c r="BB143" s="129">
        <v>170443.02783927438</v>
      </c>
      <c r="BC143" s="129">
        <v>776725.28200000001</v>
      </c>
      <c r="BD143" s="129">
        <v>75044.644799067188</v>
      </c>
      <c r="BE143" s="129">
        <f t="shared" si="656"/>
        <v>75044.644799067188</v>
      </c>
      <c r="BF143" s="129">
        <f t="shared" si="657"/>
        <v>340738</v>
      </c>
      <c r="BG143" s="129">
        <f t="shared" si="658"/>
        <v>207891.32239953359</v>
      </c>
      <c r="BH143" s="123"/>
      <c r="BI143" s="129">
        <v>139580.14142270302</v>
      </c>
      <c r="BJ143" s="129">
        <v>380667.19863059995</v>
      </c>
      <c r="BK143" s="129">
        <v>61455.973100570947</v>
      </c>
      <c r="BL143" s="129">
        <f t="shared" si="659"/>
        <v>61455.973100570947</v>
      </c>
      <c r="BM143" s="129">
        <f t="shared" si="660"/>
        <v>193901</v>
      </c>
      <c r="BN143" s="129">
        <f t="shared" si="661"/>
        <v>127678.48655028548</v>
      </c>
      <c r="BO143" s="123"/>
      <c r="BP143" s="129">
        <v>147315.97071508333</v>
      </c>
      <c r="BQ143" s="129">
        <v>377949.74</v>
      </c>
      <c r="BR143" s="129">
        <v>64861.994272761891</v>
      </c>
      <c r="BS143" s="129">
        <f t="shared" si="662"/>
        <v>64861.994272761891</v>
      </c>
      <c r="BT143" s="129">
        <f t="shared" si="663"/>
        <v>196709</v>
      </c>
      <c r="BU143" s="129">
        <f t="shared" si="664"/>
        <v>130785.49713638095</v>
      </c>
      <c r="BW143" s="129">
        <v>155304.28471508334</v>
      </c>
      <c r="BX143" s="129">
        <v>434642.20099999994</v>
      </c>
      <c r="BY143" s="129">
        <v>68379.182357678568</v>
      </c>
      <c r="BZ143" s="129">
        <f t="shared" si="665"/>
        <v>68379.182357678568</v>
      </c>
      <c r="CA143" s="129">
        <f t="shared" si="666"/>
        <v>219442</v>
      </c>
      <c r="CB143" s="129">
        <f t="shared" si="667"/>
        <v>143910.59117883927</v>
      </c>
      <c r="CC143" s="123"/>
      <c r="CD143" s="129">
        <v>216371.9359065</v>
      </c>
      <c r="CE143" s="129">
        <v>502480.70219239197</v>
      </c>
      <c r="CF143" s="129">
        <v>95266.760280166054</v>
      </c>
      <c r="CG143" s="129">
        <f t="shared" si="668"/>
        <v>95266.760280166054</v>
      </c>
      <c r="CH143" s="129">
        <f t="shared" si="669"/>
        <v>271373</v>
      </c>
      <c r="CI143" s="129">
        <f t="shared" si="670"/>
        <v>183319.88014008303</v>
      </c>
      <c r="CJ143" s="123"/>
      <c r="CK143" s="129">
        <v>234796.54799999998</v>
      </c>
      <c r="CL143" s="129">
        <v>424229.30000000005</v>
      </c>
      <c r="CM143" s="129">
        <v>103378.96344649998</v>
      </c>
      <c r="CN143" s="129">
        <f t="shared" si="671"/>
        <v>103378.96344649998</v>
      </c>
      <c r="CO143" s="129">
        <f t="shared" si="672"/>
        <v>254135</v>
      </c>
      <c r="CP143" s="129">
        <f t="shared" si="673"/>
        <v>178756.98172325001</v>
      </c>
      <c r="CQ143" s="123"/>
      <c r="CR143" s="129">
        <v>260116.03019999998</v>
      </c>
      <c r="CS143" s="129">
        <v>462409.93700000009</v>
      </c>
      <c r="CT143" s="129">
        <v>114526.92046347499</v>
      </c>
      <c r="CU143" s="129">
        <f t="shared" si="674"/>
        <v>114526.92046347499</v>
      </c>
      <c r="CV143" s="129">
        <f t="shared" si="675"/>
        <v>279018</v>
      </c>
      <c r="CW143" s="129">
        <f t="shared" si="676"/>
        <v>196772.4602317375</v>
      </c>
      <c r="CX143" s="123"/>
      <c r="CY143" s="129">
        <v>201037.2384</v>
      </c>
      <c r="CZ143" s="129">
        <v>453161.73826000007</v>
      </c>
      <c r="DA143" s="129">
        <v>88515.020757200007</v>
      </c>
      <c r="DB143" s="129">
        <f t="shared" si="677"/>
        <v>88515.020757200007</v>
      </c>
      <c r="DC143" s="129">
        <f t="shared" si="678"/>
        <v>247571</v>
      </c>
      <c r="DD143" s="129">
        <f t="shared" si="679"/>
        <v>168043.01037860001</v>
      </c>
      <c r="DE143" s="123"/>
      <c r="DF143" s="164" t="s">
        <v>8</v>
      </c>
      <c r="DG143" s="164" t="s">
        <v>8</v>
      </c>
      <c r="DH143" s="163" t="s">
        <v>8</v>
      </c>
      <c r="DI143" s="164" t="s">
        <v>8</v>
      </c>
      <c r="DJ143" s="164" t="s">
        <v>8</v>
      </c>
      <c r="DK143" s="164" t="s">
        <v>8</v>
      </c>
      <c r="DL143" s="123"/>
      <c r="DM143" s="163" t="s">
        <v>8</v>
      </c>
      <c r="DN143" s="163" t="s">
        <v>8</v>
      </c>
      <c r="DO143" s="163" t="s">
        <v>8</v>
      </c>
      <c r="DP143" s="163" t="s">
        <v>8</v>
      </c>
      <c r="DQ143" s="163" t="s">
        <v>8</v>
      </c>
      <c r="DR143" s="163" t="s">
        <v>8</v>
      </c>
      <c r="DS143" s="123"/>
      <c r="DT143" s="129">
        <v>148335.92471508333</v>
      </c>
      <c r="DU143" s="129">
        <v>296787</v>
      </c>
      <c r="DV143" s="129">
        <v>65311.071519345227</v>
      </c>
      <c r="DW143" s="129">
        <f t="shared" si="682"/>
        <v>65311.071519345227</v>
      </c>
      <c r="DX143" s="129">
        <f t="shared" si="683"/>
        <v>170145</v>
      </c>
      <c r="DY143" s="129">
        <f t="shared" si="684"/>
        <v>117728.03575967261</v>
      </c>
      <c r="DZ143" s="123"/>
      <c r="EA143" s="129">
        <v>140806.91761880301</v>
      </c>
      <c r="EB143" s="129">
        <v>327893</v>
      </c>
      <c r="EC143" s="129">
        <v>61996.112436578813</v>
      </c>
      <c r="ED143" s="129">
        <f t="shared" si="685"/>
        <v>61996.112436578813</v>
      </c>
      <c r="EE143" s="129">
        <f t="shared" si="686"/>
        <v>176899</v>
      </c>
      <c r="EF143" s="129">
        <f t="shared" si="687"/>
        <v>119447.55621828941</v>
      </c>
      <c r="EG143" s="123"/>
      <c r="EH143" s="129">
        <v>213301.2</v>
      </c>
      <c r="EI143" s="129">
        <v>413145.18</v>
      </c>
      <c r="EJ143" s="129">
        <v>93914.740850000002</v>
      </c>
      <c r="EK143" s="129">
        <f t="shared" si="688"/>
        <v>93914.740850000002</v>
      </c>
      <c r="EL143" s="129">
        <f t="shared" si="689"/>
        <v>240120</v>
      </c>
      <c r="EM143" s="129">
        <f t="shared" si="690"/>
        <v>167017.370425</v>
      </c>
      <c r="EN143" s="123"/>
      <c r="EO143" s="129">
        <v>268287.34500000003</v>
      </c>
      <c r="EP143" s="129">
        <v>698215.35419999994</v>
      </c>
      <c r="EQ143" s="129">
        <v>118124.682275625</v>
      </c>
      <c r="ER143" s="129">
        <f t="shared" si="691"/>
        <v>118124.682275625</v>
      </c>
      <c r="ES143" s="129">
        <f t="shared" si="692"/>
        <v>361542</v>
      </c>
      <c r="ET143" s="129">
        <f t="shared" si="693"/>
        <v>239833.3411378125</v>
      </c>
      <c r="EU143" s="123"/>
      <c r="EV143" s="129">
        <v>259993.0722</v>
      </c>
      <c r="EW143" s="129">
        <v>677268.89357399987</v>
      </c>
      <c r="EX143" s="129">
        <v>114472.783080725</v>
      </c>
      <c r="EY143" s="129">
        <f t="shared" si="694"/>
        <v>114472.783080725</v>
      </c>
      <c r="EZ143" s="129">
        <f t="shared" si="695"/>
        <v>350578</v>
      </c>
      <c r="FA143" s="129">
        <f t="shared" si="696"/>
        <v>232525.3915403625</v>
      </c>
    </row>
    <row r="144" spans="1:157" x14ac:dyDescent="0.2">
      <c r="A144" s="25">
        <v>125</v>
      </c>
      <c r="B144" s="20" t="s">
        <v>252</v>
      </c>
      <c r="C144" s="32">
        <v>1</v>
      </c>
      <c r="E144" s="129">
        <v>547144.9132197632</v>
      </c>
      <c r="F144" s="129">
        <v>895366</v>
      </c>
      <c r="G144" s="129">
        <v>240903.34574971825</v>
      </c>
      <c r="H144" s="129">
        <f t="shared" si="635"/>
        <v>240903.34574971825</v>
      </c>
      <c r="I144" s="129">
        <f t="shared" si="636"/>
        <v>561138</v>
      </c>
      <c r="J144" s="129">
        <f t="shared" si="637"/>
        <v>401020.67287485913</v>
      </c>
      <c r="L144" s="129">
        <v>566294.98518245493</v>
      </c>
      <c r="M144" s="129">
        <v>895366</v>
      </c>
      <c r="N144" s="163" t="s">
        <v>8</v>
      </c>
      <c r="O144" s="129">
        <f t="shared" si="638"/>
        <v>566294.98518245493</v>
      </c>
      <c r="P144" s="129">
        <f t="shared" si="639"/>
        <v>730830</v>
      </c>
      <c r="Q144" s="129">
        <f t="shared" si="640"/>
        <v>648562.4925912274</v>
      </c>
      <c r="S144" s="129">
        <v>438359.16985382477</v>
      </c>
      <c r="T144" s="129">
        <v>770014.76</v>
      </c>
      <c r="U144" s="129">
        <v>193005.88949355696</v>
      </c>
      <c r="V144" s="129">
        <f t="shared" si="641"/>
        <v>193005.88949355696</v>
      </c>
      <c r="W144" s="129">
        <f t="shared" si="642"/>
        <v>467127</v>
      </c>
      <c r="X144" s="129">
        <f t="shared" si="643"/>
        <v>330066.44474677846</v>
      </c>
      <c r="Z144" s="129">
        <v>827685.09</v>
      </c>
      <c r="AA144" s="129">
        <v>1701195.4</v>
      </c>
      <c r="AB144" s="129">
        <v>364422.84775124997</v>
      </c>
      <c r="AC144" s="129">
        <f t="shared" si="644"/>
        <v>364422.84775124997</v>
      </c>
      <c r="AD144" s="129">
        <f t="shared" si="645"/>
        <v>964434</v>
      </c>
      <c r="AE144" s="129">
        <f t="shared" si="646"/>
        <v>664428.42387562501</v>
      </c>
      <c r="AG144" s="129">
        <v>675468.3899999999</v>
      </c>
      <c r="AH144" s="129">
        <v>850597.7</v>
      </c>
      <c r="AI144" s="129">
        <v>297403.10321375</v>
      </c>
      <c r="AJ144" s="129">
        <f t="shared" si="647"/>
        <v>297403.10321375</v>
      </c>
      <c r="AK144" s="129">
        <f t="shared" si="648"/>
        <v>607823</v>
      </c>
      <c r="AL144" s="129">
        <f t="shared" si="649"/>
        <v>452613.05160687503</v>
      </c>
      <c r="AM144" s="123"/>
      <c r="AN144" s="129">
        <v>561243.37702757597</v>
      </c>
      <c r="AO144" s="129">
        <v>833585.74599999993</v>
      </c>
      <c r="AP144" s="129">
        <v>247110.7818770998</v>
      </c>
      <c r="AQ144" s="129">
        <f t="shared" si="650"/>
        <v>247110.7818770998</v>
      </c>
      <c r="AR144" s="129">
        <f t="shared" si="651"/>
        <v>547313</v>
      </c>
      <c r="AS144" s="129">
        <f t="shared" si="652"/>
        <v>397211.89093854988</v>
      </c>
      <c r="AT144" s="123"/>
      <c r="AU144" s="129">
        <v>571196.67776757583</v>
      </c>
      <c r="AV144" s="129">
        <v>950287.75043999986</v>
      </c>
      <c r="AW144" s="129">
        <v>251493.13724874891</v>
      </c>
      <c r="AX144" s="129">
        <f t="shared" si="653"/>
        <v>251493.13724874891</v>
      </c>
      <c r="AY144" s="129">
        <f t="shared" si="654"/>
        <v>590993</v>
      </c>
      <c r="AZ144" s="129">
        <f t="shared" si="655"/>
        <v>421243.06862437446</v>
      </c>
      <c r="BA144" s="123"/>
      <c r="BB144" s="129">
        <v>808187.98198916682</v>
      </c>
      <c r="BC144" s="129">
        <v>1803267.1240000001</v>
      </c>
      <c r="BD144" s="129">
        <v>355838.4335699802</v>
      </c>
      <c r="BE144" s="129">
        <f t="shared" si="656"/>
        <v>355838.4335699802</v>
      </c>
      <c r="BF144" s="129">
        <f t="shared" si="657"/>
        <v>989098</v>
      </c>
      <c r="BG144" s="129">
        <f t="shared" si="658"/>
        <v>672468.21678499016</v>
      </c>
      <c r="BH144" s="123"/>
      <c r="BI144" s="129">
        <v>566186.09830137587</v>
      </c>
      <c r="BJ144" s="129">
        <v>883767.6079091999</v>
      </c>
      <c r="BK144" s="129">
        <v>249287.02086460995</v>
      </c>
      <c r="BL144" s="129">
        <f t="shared" si="659"/>
        <v>249287.02086460995</v>
      </c>
      <c r="BM144" s="129">
        <f t="shared" si="660"/>
        <v>566414</v>
      </c>
      <c r="BN144" s="129">
        <f t="shared" si="661"/>
        <v>407850.51043230499</v>
      </c>
      <c r="BO144" s="123"/>
      <c r="BP144" s="129">
        <v>606465.98503833346</v>
      </c>
      <c r="BQ144" s="129">
        <v>877458.67999999993</v>
      </c>
      <c r="BR144" s="129">
        <v>267021.91932916956</v>
      </c>
      <c r="BS144" s="129">
        <f t="shared" si="662"/>
        <v>267021.91932916956</v>
      </c>
      <c r="BT144" s="129">
        <f t="shared" si="663"/>
        <v>583649</v>
      </c>
      <c r="BU144" s="129">
        <f t="shared" si="664"/>
        <v>425335.45966458478</v>
      </c>
      <c r="BW144" s="129">
        <v>650385.77303833351</v>
      </c>
      <c r="BX144" s="129">
        <v>1009077.4819999998</v>
      </c>
      <c r="BY144" s="129">
        <v>286359.43598733627</v>
      </c>
      <c r="BZ144" s="129">
        <f t="shared" si="665"/>
        <v>286359.43598733627</v>
      </c>
      <c r="CA144" s="129">
        <f t="shared" si="666"/>
        <v>648608</v>
      </c>
      <c r="CB144" s="129">
        <f t="shared" si="667"/>
        <v>467483.71799366816</v>
      </c>
      <c r="CC144" s="123"/>
      <c r="CD144" s="129">
        <v>716581.8706410001</v>
      </c>
      <c r="CE144" s="129">
        <v>1166573.2424401438</v>
      </c>
      <c r="CF144" s="129">
        <v>315505.02612764365</v>
      </c>
      <c r="CG144" s="129">
        <f t="shared" si="668"/>
        <v>315505.02612764365</v>
      </c>
      <c r="CH144" s="129">
        <f t="shared" si="669"/>
        <v>732887</v>
      </c>
      <c r="CI144" s="129">
        <f t="shared" si="670"/>
        <v>524196.01306382183</v>
      </c>
      <c r="CJ144" s="123"/>
      <c r="CK144" s="129">
        <v>750348.07200000004</v>
      </c>
      <c r="CL144" s="129">
        <v>984902.60000000009</v>
      </c>
      <c r="CM144" s="129">
        <v>330372.00320100004</v>
      </c>
      <c r="CN144" s="129">
        <f t="shared" si="671"/>
        <v>330372.00320100004</v>
      </c>
      <c r="CO144" s="129">
        <f t="shared" si="672"/>
        <v>688541</v>
      </c>
      <c r="CP144" s="129">
        <f t="shared" si="673"/>
        <v>509456.50160050002</v>
      </c>
      <c r="CQ144" s="123"/>
      <c r="CR144" s="129">
        <v>796750.28280000004</v>
      </c>
      <c r="CS144" s="129">
        <v>1073543.8340000003</v>
      </c>
      <c r="CT144" s="129">
        <v>350802.50993115001</v>
      </c>
      <c r="CU144" s="129">
        <f t="shared" si="674"/>
        <v>350802.50993115001</v>
      </c>
      <c r="CV144" s="129">
        <f t="shared" si="675"/>
        <v>740366</v>
      </c>
      <c r="CW144" s="129">
        <f t="shared" si="676"/>
        <v>545584.25496557495</v>
      </c>
      <c r="CX144" s="123"/>
      <c r="CY144" s="129">
        <v>688478.45760000008</v>
      </c>
      <c r="CZ144" s="129">
        <v>1052072.9573200003</v>
      </c>
      <c r="DA144" s="129">
        <v>303131.32756080001</v>
      </c>
      <c r="DB144" s="129">
        <f t="shared" si="677"/>
        <v>303131.32756080001</v>
      </c>
      <c r="DC144" s="129">
        <f t="shared" si="678"/>
        <v>681228</v>
      </c>
      <c r="DD144" s="129">
        <f t="shared" si="679"/>
        <v>492179.66378040001</v>
      </c>
      <c r="DE144" s="123"/>
      <c r="DF144" s="129">
        <v>536165.87294757599</v>
      </c>
      <c r="DG144" s="129">
        <v>1031031.4981736003</v>
      </c>
      <c r="DH144" s="129">
        <v>236069.36580987647</v>
      </c>
      <c r="DI144" s="129">
        <f t="shared" ref="DI144:DI153" si="697">+IF(DF144="N/A","N/A",MIN(DF144:DH144))</f>
        <v>236069.36580987647</v>
      </c>
      <c r="DJ144" s="129">
        <f t="shared" ref="DJ144:DJ153" si="698">+IF(DF144="N/A","N/A",ROUND(AVERAGE(DF144:DH144),0))</f>
        <v>601089</v>
      </c>
      <c r="DK144" s="129">
        <f t="shared" ref="DK144:DK153" si="699">+IF(DI144="N/A","N/A",AVERAGE(DI144:DJ144))</f>
        <v>418579.18290493824</v>
      </c>
      <c r="DL144" s="123"/>
      <c r="DM144" s="129">
        <v>638982.76608000009</v>
      </c>
      <c r="DN144" s="129">
        <v>1195996.5378813762</v>
      </c>
      <c r="DO144" s="129">
        <v>281338.78704864002</v>
      </c>
      <c r="DP144" s="129">
        <f t="shared" ref="DP144:DP153" si="700">+IF(DM144="N/A","N/A",MIN(DM144:DO144))</f>
        <v>281338.78704864002</v>
      </c>
      <c r="DQ144" s="129">
        <f t="shared" ref="DQ144:DQ153" si="701">+IF(DM144="N/A","N/A",ROUND(AVERAGE(DM144:DO144),0))</f>
        <v>705439</v>
      </c>
      <c r="DR144" s="129">
        <f t="shared" ref="DR144:DR153" si="702">+IF(DP144="N/A","N/A",AVERAGE(DP144:DQ144))</f>
        <v>493388.89352431998</v>
      </c>
      <c r="DS144" s="123"/>
      <c r="DT144" s="129">
        <v>599423.54251033347</v>
      </c>
      <c r="DU144" s="129">
        <v>1542835.5338669755</v>
      </c>
      <c r="DV144" s="129">
        <v>263921.19057111227</v>
      </c>
      <c r="DW144" s="129">
        <f t="shared" si="682"/>
        <v>263921.19057111227</v>
      </c>
      <c r="DX144" s="129">
        <f t="shared" si="683"/>
        <v>802060</v>
      </c>
      <c r="DY144" s="129">
        <f t="shared" si="684"/>
        <v>532990.59528555616</v>
      </c>
      <c r="DZ144" s="123"/>
      <c r="EA144" s="129">
        <v>509768.17080357589</v>
      </c>
      <c r="EB144" s="129">
        <v>1031031.4981736003</v>
      </c>
      <c r="EC144" s="129">
        <v>224446.67753672443</v>
      </c>
      <c r="ED144" s="129">
        <f t="shared" si="685"/>
        <v>224446.67753672443</v>
      </c>
      <c r="EE144" s="129">
        <f t="shared" si="686"/>
        <v>588415</v>
      </c>
      <c r="EF144" s="129">
        <f t="shared" si="687"/>
        <v>406430.83876836218</v>
      </c>
      <c r="EG144" s="123"/>
      <c r="EH144" s="129">
        <v>698377.5959040001</v>
      </c>
      <c r="EI144" s="129">
        <v>1299099.6876987363</v>
      </c>
      <c r="EJ144" s="129">
        <v>307489.83566323202</v>
      </c>
      <c r="EK144" s="129">
        <f t="shared" si="688"/>
        <v>307489.83566323202</v>
      </c>
      <c r="EL144" s="129">
        <f t="shared" si="689"/>
        <v>768322</v>
      </c>
      <c r="EM144" s="129">
        <f t="shared" si="690"/>
        <v>537905.91783161601</v>
      </c>
      <c r="EN144" s="123"/>
      <c r="EO144" s="129">
        <v>801823.59118080011</v>
      </c>
      <c r="EP144" s="129">
        <v>2195478.4722108645</v>
      </c>
      <c r="EQ144" s="129">
        <v>353036.24533364648</v>
      </c>
      <c r="ER144" s="129">
        <f t="shared" si="691"/>
        <v>353036.24533364648</v>
      </c>
      <c r="ES144" s="129">
        <f t="shared" si="692"/>
        <v>1116779</v>
      </c>
      <c r="ET144" s="129">
        <f t="shared" si="693"/>
        <v>734907.62266682321</v>
      </c>
      <c r="EU144" s="123"/>
      <c r="EV144" s="129">
        <v>772957.70388633618</v>
      </c>
      <c r="EW144" s="129">
        <v>2129614.1180445384</v>
      </c>
      <c r="EX144" s="129">
        <v>340326.83570695476</v>
      </c>
      <c r="EY144" s="129">
        <f t="shared" si="694"/>
        <v>340326.83570695476</v>
      </c>
      <c r="EZ144" s="129">
        <f t="shared" si="695"/>
        <v>1080966</v>
      </c>
      <c r="FA144" s="129">
        <f t="shared" si="696"/>
        <v>710646.41785347741</v>
      </c>
    </row>
    <row r="145" spans="1:157" x14ac:dyDescent="0.2">
      <c r="A145" s="21">
        <v>126</v>
      </c>
      <c r="B145" s="20" t="s">
        <v>253</v>
      </c>
      <c r="C145" s="32">
        <v>1</v>
      </c>
      <c r="E145" s="129">
        <v>296819.86719944328</v>
      </c>
      <c r="F145" s="129">
        <v>428094</v>
      </c>
      <c r="G145" s="129">
        <v>130687.31402902154</v>
      </c>
      <c r="H145" s="129">
        <f t="shared" si="635"/>
        <v>130687.31402902154</v>
      </c>
      <c r="I145" s="129">
        <f t="shared" si="636"/>
        <v>285200</v>
      </c>
      <c r="J145" s="129">
        <f t="shared" si="637"/>
        <v>207943.65701451077</v>
      </c>
      <c r="L145" s="129">
        <v>307208.56255142379</v>
      </c>
      <c r="M145" s="129">
        <v>428094</v>
      </c>
      <c r="N145" s="163" t="s">
        <v>8</v>
      </c>
      <c r="O145" s="129">
        <f t="shared" si="638"/>
        <v>307208.56255142379</v>
      </c>
      <c r="P145" s="129">
        <f t="shared" si="639"/>
        <v>367651</v>
      </c>
      <c r="Q145" s="129">
        <f t="shared" si="640"/>
        <v>337429.7812757119</v>
      </c>
      <c r="S145" s="129">
        <v>253316.065472388</v>
      </c>
      <c r="T145" s="129">
        <v>368160.83999999997</v>
      </c>
      <c r="U145" s="129">
        <v>111532.95266028016</v>
      </c>
      <c r="V145" s="129">
        <f t="shared" si="641"/>
        <v>111532.95266028016</v>
      </c>
      <c r="W145" s="129">
        <f t="shared" si="642"/>
        <v>244337</v>
      </c>
      <c r="X145" s="129">
        <f t="shared" si="643"/>
        <v>177934.97633014008</v>
      </c>
      <c r="Z145" s="129">
        <v>695052.57000000007</v>
      </c>
      <c r="AA145" s="129">
        <v>813378.6</v>
      </c>
      <c r="AB145" s="129">
        <v>306025.85446625005</v>
      </c>
      <c r="AC145" s="129">
        <f t="shared" si="644"/>
        <v>306025.85446625005</v>
      </c>
      <c r="AD145" s="129">
        <f t="shared" si="645"/>
        <v>604819</v>
      </c>
      <c r="AE145" s="129">
        <f t="shared" si="646"/>
        <v>455422.42723312502</v>
      </c>
      <c r="AG145" s="129">
        <v>456403.47</v>
      </c>
      <c r="AH145" s="129">
        <v>406689.3</v>
      </c>
      <c r="AI145" s="129">
        <v>200950.64447874998</v>
      </c>
      <c r="AJ145" s="129">
        <f t="shared" si="647"/>
        <v>200950.64447874998</v>
      </c>
      <c r="AK145" s="129">
        <f t="shared" si="648"/>
        <v>354681</v>
      </c>
      <c r="AL145" s="129">
        <f t="shared" si="649"/>
        <v>277815.82223937497</v>
      </c>
      <c r="AM145" s="123"/>
      <c r="AN145" s="129">
        <v>303166.29506591777</v>
      </c>
      <c r="AO145" s="129">
        <v>398555.51399999997</v>
      </c>
      <c r="AP145" s="129">
        <v>133481.59333173136</v>
      </c>
      <c r="AQ145" s="129">
        <f t="shared" si="650"/>
        <v>133481.59333173136</v>
      </c>
      <c r="AR145" s="129">
        <f t="shared" si="651"/>
        <v>278401</v>
      </c>
      <c r="AS145" s="129">
        <f t="shared" si="652"/>
        <v>205941.2966658657</v>
      </c>
      <c r="AT145" s="123"/>
      <c r="AU145" s="129">
        <v>352306.68840591778</v>
      </c>
      <c r="AV145" s="129">
        <v>454353.28595999995</v>
      </c>
      <c r="AW145" s="129">
        <v>155117.69901605556</v>
      </c>
      <c r="AX145" s="129">
        <f t="shared" si="653"/>
        <v>155117.69901605556</v>
      </c>
      <c r="AY145" s="129">
        <f t="shared" si="654"/>
        <v>320593</v>
      </c>
      <c r="AZ145" s="129">
        <f t="shared" si="655"/>
        <v>237855.34950802778</v>
      </c>
      <c r="BA145" s="123"/>
      <c r="BB145" s="129">
        <v>441729.61620901909</v>
      </c>
      <c r="BC145" s="129">
        <v>862181.31599999999</v>
      </c>
      <c r="BD145" s="129">
        <v>194489.86893669603</v>
      </c>
      <c r="BE145" s="129">
        <f t="shared" si="656"/>
        <v>194489.86893669603</v>
      </c>
      <c r="BF145" s="129">
        <f t="shared" si="657"/>
        <v>499467</v>
      </c>
      <c r="BG145" s="129">
        <f t="shared" si="658"/>
        <v>346978.43446834804</v>
      </c>
      <c r="BH145" s="123"/>
      <c r="BI145" s="129">
        <v>350328.24060171779</v>
      </c>
      <c r="BJ145" s="129">
        <v>422548.55594279995</v>
      </c>
      <c r="BK145" s="129">
        <v>154246.60493493133</v>
      </c>
      <c r="BL145" s="129">
        <f t="shared" si="659"/>
        <v>154246.60493493133</v>
      </c>
      <c r="BM145" s="129">
        <f t="shared" si="660"/>
        <v>309041</v>
      </c>
      <c r="BN145" s="129">
        <f t="shared" si="661"/>
        <v>231643.80246746566</v>
      </c>
      <c r="BO145" s="123"/>
      <c r="BP145" s="129">
        <v>366522.14934450953</v>
      </c>
      <c r="BQ145" s="129">
        <v>419532.12</v>
      </c>
      <c r="BR145" s="129">
        <v>161376.64800514301</v>
      </c>
      <c r="BS145" s="129">
        <f t="shared" si="662"/>
        <v>161376.64800514301</v>
      </c>
      <c r="BT145" s="129">
        <f t="shared" si="663"/>
        <v>315810</v>
      </c>
      <c r="BU145" s="129">
        <f t="shared" si="664"/>
        <v>238593.32400257152</v>
      </c>
      <c r="BW145" s="129">
        <v>383864.05734450952</v>
      </c>
      <c r="BX145" s="129">
        <v>482461.93799999997</v>
      </c>
      <c r="BY145" s="129">
        <v>169012.14558164298</v>
      </c>
      <c r="BZ145" s="129">
        <f t="shared" si="665"/>
        <v>169012.14558164298</v>
      </c>
      <c r="CA145" s="129">
        <f t="shared" si="666"/>
        <v>345113</v>
      </c>
      <c r="CB145" s="129">
        <f t="shared" si="667"/>
        <v>257062.57279082149</v>
      </c>
      <c r="CC145" s="123"/>
      <c r="CD145" s="129">
        <v>563443.88769300003</v>
      </c>
      <c r="CE145" s="129">
        <v>557764.09384449595</v>
      </c>
      <c r="CF145" s="129">
        <v>248079.6483854971</v>
      </c>
      <c r="CG145" s="129">
        <f t="shared" si="668"/>
        <v>248079.6483854971</v>
      </c>
      <c r="CH145" s="129">
        <f t="shared" si="669"/>
        <v>456429</v>
      </c>
      <c r="CI145" s="129">
        <f t="shared" si="670"/>
        <v>352254.32419274852</v>
      </c>
      <c r="CJ145" s="123"/>
      <c r="CK145" s="129">
        <v>603442.05599999998</v>
      </c>
      <c r="CL145" s="129">
        <v>470903.4</v>
      </c>
      <c r="CM145" s="129">
        <v>265690.50857300003</v>
      </c>
      <c r="CN145" s="129">
        <f t="shared" si="671"/>
        <v>265690.50857300003</v>
      </c>
      <c r="CO145" s="129">
        <f t="shared" si="672"/>
        <v>446679</v>
      </c>
      <c r="CP145" s="129">
        <f t="shared" si="673"/>
        <v>356184.75428650004</v>
      </c>
      <c r="CQ145" s="123"/>
      <c r="CR145" s="129">
        <v>658408.36439999996</v>
      </c>
      <c r="CS145" s="129">
        <v>513284.70600000006</v>
      </c>
      <c r="CT145" s="129">
        <v>289891.71610894997</v>
      </c>
      <c r="CU145" s="129">
        <f t="shared" si="674"/>
        <v>289891.71610894997</v>
      </c>
      <c r="CV145" s="129">
        <f t="shared" si="675"/>
        <v>487195</v>
      </c>
      <c r="CW145" s="129">
        <f t="shared" si="676"/>
        <v>388543.35805447499</v>
      </c>
      <c r="CX145" s="123"/>
      <c r="CY145" s="129">
        <v>530153.64480000001</v>
      </c>
      <c r="CZ145" s="129">
        <v>503019.01188000006</v>
      </c>
      <c r="DA145" s="129">
        <v>233422.23185840002</v>
      </c>
      <c r="DB145" s="129">
        <f t="shared" si="677"/>
        <v>233422.23185840002</v>
      </c>
      <c r="DC145" s="129">
        <f t="shared" si="678"/>
        <v>422198</v>
      </c>
      <c r="DD145" s="129">
        <f t="shared" si="679"/>
        <v>327810.11592920002</v>
      </c>
      <c r="DE145" s="123"/>
      <c r="DF145" s="129">
        <v>338474.63178591779</v>
      </c>
      <c r="DG145" s="129">
        <v>492958.63164240005</v>
      </c>
      <c r="DH145" s="129">
        <v>149027.55975340804</v>
      </c>
      <c r="DI145" s="129">
        <f t="shared" si="697"/>
        <v>149027.55975340804</v>
      </c>
      <c r="DJ145" s="129">
        <f t="shared" si="698"/>
        <v>326820</v>
      </c>
      <c r="DK145" s="129">
        <f t="shared" si="699"/>
        <v>237923.77987670404</v>
      </c>
      <c r="DL145" s="123"/>
      <c r="DM145" s="129">
        <v>471522.91584000003</v>
      </c>
      <c r="DN145" s="129">
        <v>571832.01270518405</v>
      </c>
      <c r="DO145" s="129">
        <v>207607.61048672002</v>
      </c>
      <c r="DP145" s="129">
        <f t="shared" si="700"/>
        <v>207607.61048672002</v>
      </c>
      <c r="DQ145" s="129">
        <f t="shared" si="701"/>
        <v>416988</v>
      </c>
      <c r="DR145" s="129">
        <f t="shared" si="702"/>
        <v>312297.80524336</v>
      </c>
      <c r="DS145" s="123"/>
      <c r="DT145" s="129">
        <v>363741.41209650959</v>
      </c>
      <c r="DU145" s="129">
        <v>737663.29638968746</v>
      </c>
      <c r="DV145" s="129">
        <v>160152.31256765901</v>
      </c>
      <c r="DW145" s="129">
        <f t="shared" si="682"/>
        <v>160152.31256765901</v>
      </c>
      <c r="DX145" s="129">
        <f t="shared" si="683"/>
        <v>420519</v>
      </c>
      <c r="DY145" s="129">
        <f t="shared" si="684"/>
        <v>290335.65628382948</v>
      </c>
      <c r="DZ145" s="123"/>
      <c r="EA145" s="129">
        <v>328051.39108191774</v>
      </c>
      <c r="EB145" s="129">
        <v>492958.63164240005</v>
      </c>
      <c r="EC145" s="129">
        <v>144438.29373177604</v>
      </c>
      <c r="ED145" s="129">
        <f t="shared" si="685"/>
        <v>144438.29373177604</v>
      </c>
      <c r="EE145" s="129">
        <f t="shared" si="686"/>
        <v>321816</v>
      </c>
      <c r="EF145" s="129">
        <f t="shared" si="687"/>
        <v>233127.14686588803</v>
      </c>
      <c r="EG145" s="123"/>
      <c r="EH145" s="129">
        <v>541879.790592</v>
      </c>
      <c r="EI145" s="129">
        <v>621127.87586942408</v>
      </c>
      <c r="EJ145" s="129">
        <v>238585.15613273601</v>
      </c>
      <c r="EK145" s="129">
        <f t="shared" si="688"/>
        <v>238585.15613273601</v>
      </c>
      <c r="EL145" s="129">
        <f t="shared" si="689"/>
        <v>467198</v>
      </c>
      <c r="EM145" s="129">
        <f t="shared" si="690"/>
        <v>352891.57806636801</v>
      </c>
      <c r="EN145" s="123"/>
      <c r="EO145" s="129">
        <v>664418.01411840017</v>
      </c>
      <c r="EP145" s="129">
        <v>1049706.1102193266</v>
      </c>
      <c r="EQ145" s="129">
        <v>292537.71479954728</v>
      </c>
      <c r="ER145" s="129">
        <f t="shared" si="691"/>
        <v>292537.71479954728</v>
      </c>
      <c r="ES145" s="129">
        <f t="shared" si="692"/>
        <v>668887</v>
      </c>
      <c r="ET145" s="129">
        <f t="shared" si="693"/>
        <v>480712.35739977367</v>
      </c>
      <c r="EU145" s="123"/>
      <c r="EV145" s="129">
        <v>630224.57298892818</v>
      </c>
      <c r="EW145" s="129">
        <v>1018214.9269127467</v>
      </c>
      <c r="EX145" s="129">
        <v>277482.62761558354</v>
      </c>
      <c r="EY145" s="129">
        <f t="shared" si="694"/>
        <v>277482.62761558354</v>
      </c>
      <c r="EZ145" s="129">
        <f t="shared" si="695"/>
        <v>641974</v>
      </c>
      <c r="FA145" s="129">
        <f t="shared" si="696"/>
        <v>459728.3138077918</v>
      </c>
    </row>
    <row r="146" spans="1:157" x14ac:dyDescent="0.2">
      <c r="A146" s="25">
        <v>127</v>
      </c>
      <c r="B146" s="20" t="s">
        <v>254</v>
      </c>
      <c r="C146" s="32">
        <v>1</v>
      </c>
      <c r="E146" s="129">
        <v>762293.68824925763</v>
      </c>
      <c r="F146" s="129">
        <v>957883</v>
      </c>
      <c r="G146" s="129">
        <v>335631.55848874606</v>
      </c>
      <c r="H146" s="129">
        <f t="shared" si="635"/>
        <v>335631.55848874606</v>
      </c>
      <c r="I146" s="129">
        <f t="shared" si="636"/>
        <v>685269</v>
      </c>
      <c r="J146" s="129">
        <f t="shared" si="637"/>
        <v>510450.27924437303</v>
      </c>
      <c r="L146" s="129">
        <v>788973.96733798168</v>
      </c>
      <c r="M146" s="129">
        <v>957883</v>
      </c>
      <c r="N146" s="163" t="s">
        <v>8</v>
      </c>
      <c r="O146" s="129">
        <f t="shared" si="638"/>
        <v>788973.96733798168</v>
      </c>
      <c r="P146" s="129">
        <f t="shared" si="639"/>
        <v>873428</v>
      </c>
      <c r="Q146" s="129">
        <f t="shared" si="640"/>
        <v>831200.9836689909</v>
      </c>
      <c r="S146" s="129">
        <v>597336.36595725059</v>
      </c>
      <c r="T146" s="129">
        <v>823779.38</v>
      </c>
      <c r="U146" s="129">
        <v>263002.2241279278</v>
      </c>
      <c r="V146" s="129">
        <f t="shared" si="641"/>
        <v>263002.2241279278</v>
      </c>
      <c r="W146" s="129">
        <f t="shared" si="642"/>
        <v>561373</v>
      </c>
      <c r="X146" s="129">
        <f t="shared" si="643"/>
        <v>412187.6120639639</v>
      </c>
      <c r="Z146" s="129">
        <v>1093140.0899999999</v>
      </c>
      <c r="AA146" s="129">
        <v>1819977.7</v>
      </c>
      <c r="AB146" s="129">
        <v>481300.47212624998</v>
      </c>
      <c r="AC146" s="129">
        <f t="shared" si="644"/>
        <v>481300.47212624998</v>
      </c>
      <c r="AD146" s="129">
        <f t="shared" si="645"/>
        <v>1131473</v>
      </c>
      <c r="AE146" s="129">
        <f t="shared" si="646"/>
        <v>806386.73606312496</v>
      </c>
      <c r="AG146" s="129">
        <v>888273.3899999999</v>
      </c>
      <c r="AH146" s="129">
        <v>909988.85</v>
      </c>
      <c r="AI146" s="129">
        <v>391099.37133875</v>
      </c>
      <c r="AJ146" s="129">
        <f t="shared" si="647"/>
        <v>391099.37133875</v>
      </c>
      <c r="AK146" s="129">
        <f t="shared" si="648"/>
        <v>729787</v>
      </c>
      <c r="AL146" s="129">
        <f t="shared" si="649"/>
        <v>560443.185669375</v>
      </c>
      <c r="AM146" s="123"/>
      <c r="AN146" s="129">
        <v>704289.57606735523</v>
      </c>
      <c r="AO146" s="129">
        <v>891789.07299999997</v>
      </c>
      <c r="AP146" s="129">
        <v>310092.83126265596</v>
      </c>
      <c r="AQ146" s="129">
        <f t="shared" si="650"/>
        <v>310092.83126265596</v>
      </c>
      <c r="AR146" s="129">
        <f t="shared" si="651"/>
        <v>635390</v>
      </c>
      <c r="AS146" s="129">
        <f t="shared" si="652"/>
        <v>472741.41563132801</v>
      </c>
      <c r="AT146" s="123"/>
      <c r="AU146" s="129">
        <v>715666.50680735544</v>
      </c>
      <c r="AV146" s="129">
        <v>1016639.5432199999</v>
      </c>
      <c r="AW146" s="129">
        <v>315101.99905972183</v>
      </c>
      <c r="AX146" s="129">
        <f t="shared" si="653"/>
        <v>315101.99905972183</v>
      </c>
      <c r="AY146" s="129">
        <f t="shared" si="654"/>
        <v>682469</v>
      </c>
      <c r="AZ146" s="129">
        <f t="shared" si="655"/>
        <v>498785.49952986091</v>
      </c>
      <c r="BA146" s="123"/>
      <c r="BB146" s="129">
        <v>1053809.2277130452</v>
      </c>
      <c r="BC146" s="129">
        <v>1929176.362</v>
      </c>
      <c r="BD146" s="129">
        <v>463983.42121848959</v>
      </c>
      <c r="BE146" s="129">
        <f t="shared" si="656"/>
        <v>463983.42121848959</v>
      </c>
      <c r="BF146" s="129">
        <f t="shared" si="657"/>
        <v>1148990</v>
      </c>
      <c r="BG146" s="129">
        <f t="shared" si="658"/>
        <v>806486.71060924476</v>
      </c>
      <c r="BH146" s="123"/>
      <c r="BI146" s="129">
        <v>708499.0404411552</v>
      </c>
      <c r="BJ146" s="129">
        <v>945474.77519459999</v>
      </c>
      <c r="BK146" s="129">
        <v>311946.22334757034</v>
      </c>
      <c r="BL146" s="129">
        <f t="shared" si="659"/>
        <v>311946.22334757034</v>
      </c>
      <c r="BM146" s="129">
        <f t="shared" si="660"/>
        <v>655307</v>
      </c>
      <c r="BN146" s="129">
        <f t="shared" si="661"/>
        <v>483626.61167378514</v>
      </c>
      <c r="BO146" s="123"/>
      <c r="BP146" s="129">
        <v>761894.36606609076</v>
      </c>
      <c r="BQ146" s="129">
        <v>938725.34</v>
      </c>
      <c r="BR146" s="129">
        <v>335455.74025918252</v>
      </c>
      <c r="BS146" s="129">
        <f t="shared" si="662"/>
        <v>335455.74025918252</v>
      </c>
      <c r="BT146" s="129">
        <f t="shared" si="663"/>
        <v>678692</v>
      </c>
      <c r="BU146" s="129">
        <f t="shared" si="664"/>
        <v>507073.87012959126</v>
      </c>
      <c r="BW146" s="129">
        <v>824720.1540660907</v>
      </c>
      <c r="BX146" s="129">
        <v>1079534.1409999998</v>
      </c>
      <c r="BY146" s="129">
        <v>363117.41116734914</v>
      </c>
      <c r="BZ146" s="129">
        <f t="shared" si="665"/>
        <v>363117.41116734914</v>
      </c>
      <c r="CA146" s="129">
        <f t="shared" si="666"/>
        <v>755791</v>
      </c>
      <c r="CB146" s="129">
        <f t="shared" si="667"/>
        <v>559454.2055836746</v>
      </c>
      <c r="CC146" s="123"/>
      <c r="CD146" s="129">
        <v>934210.65014100005</v>
      </c>
      <c r="CE146" s="129">
        <v>1248026.703256872</v>
      </c>
      <c r="CF146" s="129">
        <v>411325.16416833119</v>
      </c>
      <c r="CG146" s="129">
        <f t="shared" si="668"/>
        <v>411325.16416833119</v>
      </c>
      <c r="CH146" s="129">
        <f t="shared" si="669"/>
        <v>864521</v>
      </c>
      <c r="CI146" s="129">
        <f t="shared" si="670"/>
        <v>637923.08208416565</v>
      </c>
      <c r="CJ146" s="123"/>
      <c r="CK146" s="129">
        <v>982512.07200000004</v>
      </c>
      <c r="CL146" s="129">
        <v>1053671.3</v>
      </c>
      <c r="CM146" s="129">
        <v>432591.87770100002</v>
      </c>
      <c r="CN146" s="129">
        <f t="shared" si="671"/>
        <v>432591.87770100002</v>
      </c>
      <c r="CO146" s="129">
        <f t="shared" si="672"/>
        <v>822925</v>
      </c>
      <c r="CP146" s="129">
        <f t="shared" si="673"/>
        <v>627758.43885050004</v>
      </c>
      <c r="CQ146" s="123"/>
      <c r="CR146" s="129">
        <v>1048888.8827999998</v>
      </c>
      <c r="CS146" s="129">
        <v>1148501.7170000002</v>
      </c>
      <c r="CT146" s="129">
        <v>461817.03435614996</v>
      </c>
      <c r="CU146" s="129">
        <f t="shared" si="674"/>
        <v>461817.03435614996</v>
      </c>
      <c r="CV146" s="129">
        <f t="shared" si="675"/>
        <v>886403</v>
      </c>
      <c r="CW146" s="129">
        <f t="shared" si="676"/>
        <v>674110.01717807492</v>
      </c>
      <c r="CX146" s="123"/>
      <c r="CY146" s="129">
        <v>894009.65759999992</v>
      </c>
      <c r="CZ146" s="129">
        <v>1125531.6826600002</v>
      </c>
      <c r="DA146" s="129">
        <v>393625.00216079998</v>
      </c>
      <c r="DB146" s="129">
        <f t="shared" si="677"/>
        <v>393625.00216079998</v>
      </c>
      <c r="DC146" s="129">
        <f t="shared" si="678"/>
        <v>804389</v>
      </c>
      <c r="DD146" s="129">
        <f t="shared" si="679"/>
        <v>599007.00108039996</v>
      </c>
      <c r="DE146" s="123"/>
      <c r="DF146" s="129">
        <v>665556.11198735528</v>
      </c>
      <c r="DG146" s="129">
        <v>1103021.0490068002</v>
      </c>
      <c r="DH146" s="129">
        <v>293038.80980709929</v>
      </c>
      <c r="DI146" s="129">
        <f t="shared" si="697"/>
        <v>293038.80980709929</v>
      </c>
      <c r="DJ146" s="129">
        <f t="shared" si="698"/>
        <v>687205</v>
      </c>
      <c r="DK146" s="129">
        <f t="shared" si="699"/>
        <v>490121.90490354964</v>
      </c>
      <c r="DL146" s="123"/>
      <c r="DM146" s="129">
        <v>823207.72607999993</v>
      </c>
      <c r="DN146" s="129">
        <v>1279504.4168478881</v>
      </c>
      <c r="DO146" s="129">
        <v>362451.50172864</v>
      </c>
      <c r="DP146" s="129">
        <f t="shared" si="700"/>
        <v>362451.50172864</v>
      </c>
      <c r="DQ146" s="129">
        <f t="shared" si="701"/>
        <v>821721</v>
      </c>
      <c r="DR146" s="129">
        <f t="shared" si="702"/>
        <v>592086.25086431997</v>
      </c>
      <c r="DS146" s="123"/>
      <c r="DT146" s="129">
        <v>751820.38753809058</v>
      </c>
      <c r="DU146" s="129">
        <v>1650560.6977337757</v>
      </c>
      <c r="DV146" s="129">
        <v>331020.25146312517</v>
      </c>
      <c r="DW146" s="129">
        <f t="shared" si="682"/>
        <v>331020.25146312517</v>
      </c>
      <c r="DX146" s="129">
        <f t="shared" si="683"/>
        <v>911134</v>
      </c>
      <c r="DY146" s="129">
        <f t="shared" si="684"/>
        <v>621077.12573156261</v>
      </c>
      <c r="DZ146" s="123"/>
      <c r="EA146" s="129">
        <v>627795.08184335532</v>
      </c>
      <c r="EB146" s="129">
        <v>1103021.0490068002</v>
      </c>
      <c r="EC146" s="129">
        <v>276412.94290994731</v>
      </c>
      <c r="ED146" s="129">
        <f t="shared" si="685"/>
        <v>276412.94290994731</v>
      </c>
      <c r="EE146" s="129">
        <f t="shared" si="686"/>
        <v>669076</v>
      </c>
      <c r="EF146" s="129">
        <f t="shared" si="687"/>
        <v>472744.47145497368</v>
      </c>
      <c r="EG146" s="123"/>
      <c r="EH146" s="129">
        <v>908170.04390399996</v>
      </c>
      <c r="EI146" s="129">
        <v>1389806.5217485682</v>
      </c>
      <c r="EJ146" s="129">
        <v>399859.70224723197</v>
      </c>
      <c r="EK146" s="129">
        <f t="shared" si="688"/>
        <v>399859.70224723197</v>
      </c>
      <c r="EL146" s="129">
        <f t="shared" si="689"/>
        <v>899279</v>
      </c>
      <c r="EM146" s="129">
        <f t="shared" si="690"/>
        <v>649569.35112361598</v>
      </c>
      <c r="EN146" s="123"/>
      <c r="EO146" s="129">
        <v>1056146.0807808</v>
      </c>
      <c r="EP146" s="129">
        <v>2348773.0217550802</v>
      </c>
      <c r="EQ146" s="129">
        <v>465012.3181504464</v>
      </c>
      <c r="ER146" s="129">
        <f t="shared" si="691"/>
        <v>465012.3181504464</v>
      </c>
      <c r="ES146" s="129">
        <f t="shared" si="692"/>
        <v>1289977</v>
      </c>
      <c r="ET146" s="129">
        <f t="shared" si="693"/>
        <v>877494.65907522314</v>
      </c>
      <c r="EU146" s="123"/>
      <c r="EV146" s="129">
        <v>1014854.3943183362</v>
      </c>
      <c r="EW146" s="129">
        <v>2278309.8311024276</v>
      </c>
      <c r="EX146" s="129">
        <v>446831.93269841076</v>
      </c>
      <c r="EY146" s="129">
        <f t="shared" si="694"/>
        <v>446831.93269841076</v>
      </c>
      <c r="EZ146" s="129">
        <f t="shared" si="695"/>
        <v>1246665</v>
      </c>
      <c r="FA146" s="129">
        <f t="shared" si="696"/>
        <v>846748.46634920535</v>
      </c>
    </row>
    <row r="147" spans="1:157" x14ac:dyDescent="0.2">
      <c r="A147" s="21">
        <v>128</v>
      </c>
      <c r="B147" s="20" t="s">
        <v>419</v>
      </c>
      <c r="C147" s="32">
        <v>1</v>
      </c>
      <c r="E147" s="129">
        <v>1567596.7645616441</v>
      </c>
      <c r="F147" s="129">
        <v>2487549</v>
      </c>
      <c r="G147" s="129">
        <v>690199.79213012056</v>
      </c>
      <c r="H147" s="129">
        <f t="shared" si="635"/>
        <v>690199.79213012056</v>
      </c>
      <c r="I147" s="129">
        <f t="shared" si="636"/>
        <v>1581782</v>
      </c>
      <c r="J147" s="129">
        <f t="shared" si="637"/>
        <v>1135990.8960650603</v>
      </c>
      <c r="L147" s="129">
        <v>1622462.6513213017</v>
      </c>
      <c r="M147" s="129">
        <v>2487549</v>
      </c>
      <c r="N147" s="163" t="s">
        <v>8</v>
      </c>
      <c r="O147" s="129">
        <f t="shared" si="638"/>
        <v>1622462.6513213017</v>
      </c>
      <c r="P147" s="129">
        <f t="shared" si="639"/>
        <v>2055006</v>
      </c>
      <c r="Q147" s="129">
        <f t="shared" si="640"/>
        <v>1838734.3256606509</v>
      </c>
      <c r="S147" s="129">
        <v>1209569.7099180166</v>
      </c>
      <c r="T147" s="129">
        <v>2139292.14</v>
      </c>
      <c r="U147" s="129">
        <v>532563.46352932008</v>
      </c>
      <c r="V147" s="129">
        <f t="shared" si="641"/>
        <v>532563.46352932008</v>
      </c>
      <c r="W147" s="129">
        <f t="shared" si="642"/>
        <v>1293808</v>
      </c>
      <c r="X147" s="129">
        <f t="shared" si="643"/>
        <v>913185.73176465998</v>
      </c>
      <c r="Z147" s="129">
        <v>2880273.1950000003</v>
      </c>
      <c r="AA147" s="129">
        <v>4726343.0999999996</v>
      </c>
      <c r="AB147" s="129">
        <v>1268160.2854818751</v>
      </c>
      <c r="AC147" s="129">
        <f t="shared" si="644"/>
        <v>1268160.2854818751</v>
      </c>
      <c r="AD147" s="129">
        <f t="shared" si="645"/>
        <v>2958259</v>
      </c>
      <c r="AE147" s="129">
        <f t="shared" si="646"/>
        <v>2113209.6427409374</v>
      </c>
      <c r="AG147" s="129">
        <v>2333505.3450000002</v>
      </c>
      <c r="AH147" s="129">
        <v>2363171.5499999998</v>
      </c>
      <c r="AI147" s="129">
        <v>1027422.957525625</v>
      </c>
      <c r="AJ147" s="129">
        <f t="shared" si="647"/>
        <v>1027422.957525625</v>
      </c>
      <c r="AK147" s="129">
        <f t="shared" si="648"/>
        <v>1908033</v>
      </c>
      <c r="AL147" s="129">
        <f t="shared" si="649"/>
        <v>1467727.9787628124</v>
      </c>
      <c r="AM147" s="123"/>
      <c r="AN147" s="129">
        <v>1540111.5987443307</v>
      </c>
      <c r="AO147" s="129">
        <v>2315908.1189999999</v>
      </c>
      <c r="AP147" s="129">
        <v>678098.30266380589</v>
      </c>
      <c r="AQ147" s="129">
        <f t="shared" si="650"/>
        <v>678098.30266380589</v>
      </c>
      <c r="AR147" s="129">
        <f t="shared" si="651"/>
        <v>1511373</v>
      </c>
      <c r="AS147" s="129">
        <f t="shared" si="652"/>
        <v>1094735.6513319029</v>
      </c>
      <c r="AT147" s="123"/>
      <c r="AU147" s="129">
        <v>1570475.4400143309</v>
      </c>
      <c r="AV147" s="129">
        <v>2640135.2556599998</v>
      </c>
      <c r="AW147" s="129">
        <v>691467.24894297647</v>
      </c>
      <c r="AX147" s="129">
        <f t="shared" si="653"/>
        <v>691467.24894297647</v>
      </c>
      <c r="AY147" s="129">
        <f t="shared" si="654"/>
        <v>1634026</v>
      </c>
      <c r="AZ147" s="129">
        <f t="shared" si="655"/>
        <v>1162746.6244714882</v>
      </c>
      <c r="BA147" s="123"/>
      <c r="BB147" s="129">
        <v>2484300.8609695276</v>
      </c>
      <c r="BC147" s="129">
        <v>5009923.6859999998</v>
      </c>
      <c r="BD147" s="129">
        <v>1093816.9665777083</v>
      </c>
      <c r="BE147" s="129">
        <f t="shared" si="656"/>
        <v>1093816.9665777083</v>
      </c>
      <c r="BF147" s="129">
        <f t="shared" si="657"/>
        <v>2862681</v>
      </c>
      <c r="BG147" s="129">
        <f t="shared" si="658"/>
        <v>1978248.9832888541</v>
      </c>
      <c r="BH147" s="123"/>
      <c r="BI147" s="129">
        <v>1551346.2200142308</v>
      </c>
      <c r="BJ147" s="129">
        <v>2455325.7877638</v>
      </c>
      <c r="BK147" s="129">
        <v>683044.81278709904</v>
      </c>
      <c r="BL147" s="129">
        <f t="shared" si="659"/>
        <v>683044.81278709904</v>
      </c>
      <c r="BM147" s="129">
        <f t="shared" si="660"/>
        <v>1563239</v>
      </c>
      <c r="BN147" s="129">
        <f t="shared" si="661"/>
        <v>1123141.9063935494</v>
      </c>
      <c r="BO147" s="123"/>
      <c r="BP147" s="129">
        <v>1674959.2458547638</v>
      </c>
      <c r="BQ147" s="129">
        <v>2437798.02</v>
      </c>
      <c r="BR147" s="129">
        <v>737470.59795613703</v>
      </c>
      <c r="BS147" s="129">
        <f t="shared" si="662"/>
        <v>737470.59795613703</v>
      </c>
      <c r="BT147" s="129">
        <f t="shared" si="663"/>
        <v>1616743</v>
      </c>
      <c r="BU147" s="129">
        <f t="shared" si="664"/>
        <v>1177106.7989780684</v>
      </c>
      <c r="BW147" s="129">
        <v>1842634.7198547637</v>
      </c>
      <c r="BX147" s="129">
        <v>2803467.7229999998</v>
      </c>
      <c r="BY147" s="129">
        <v>811296.71186272032</v>
      </c>
      <c r="BZ147" s="129">
        <f t="shared" si="665"/>
        <v>811296.71186272032</v>
      </c>
      <c r="CA147" s="129">
        <f t="shared" si="666"/>
        <v>1819133</v>
      </c>
      <c r="CB147" s="129">
        <f t="shared" si="667"/>
        <v>1315214.8559313603</v>
      </c>
      <c r="CC147" s="123"/>
      <c r="CD147" s="129">
        <v>2456107.1000055</v>
      </c>
      <c r="CE147" s="129">
        <v>3241030.0398482163</v>
      </c>
      <c r="CF147" s="129">
        <v>1081403.488573255</v>
      </c>
      <c r="CG147" s="129">
        <f t="shared" si="668"/>
        <v>1081403.488573255</v>
      </c>
      <c r="CH147" s="129">
        <f t="shared" si="669"/>
        <v>2259514</v>
      </c>
      <c r="CI147" s="129">
        <f t="shared" si="670"/>
        <v>1670458.7442866275</v>
      </c>
      <c r="CJ147" s="123"/>
      <c r="CK147" s="129">
        <v>2585018.5559999999</v>
      </c>
      <c r="CL147" s="129">
        <v>2736303.9000000004</v>
      </c>
      <c r="CM147" s="129">
        <v>1138162.1283855001</v>
      </c>
      <c r="CN147" s="129">
        <f t="shared" si="671"/>
        <v>1138162.1283855001</v>
      </c>
      <c r="CO147" s="129">
        <f t="shared" si="672"/>
        <v>2153162</v>
      </c>
      <c r="CP147" s="129">
        <f t="shared" si="673"/>
        <v>1645662.06419275</v>
      </c>
      <c r="CQ147" s="123"/>
      <c r="CR147" s="129">
        <v>2762171.3393999999</v>
      </c>
      <c r="CS147" s="129">
        <v>2982571.2510000006</v>
      </c>
      <c r="CT147" s="129">
        <v>1216161.0226433252</v>
      </c>
      <c r="CU147" s="129">
        <f t="shared" si="674"/>
        <v>1216161.0226433252</v>
      </c>
      <c r="CV147" s="129">
        <f t="shared" si="675"/>
        <v>2320301</v>
      </c>
      <c r="CW147" s="129">
        <f t="shared" si="676"/>
        <v>1768231.0113216625</v>
      </c>
      <c r="CX147" s="123"/>
      <c r="CY147" s="129">
        <v>2348814.8448000001</v>
      </c>
      <c r="CZ147" s="129">
        <v>2922919.8259800007</v>
      </c>
      <c r="DA147" s="129">
        <v>1034163.6027084001</v>
      </c>
      <c r="DB147" s="129">
        <f t="shared" si="677"/>
        <v>1034163.6027084001</v>
      </c>
      <c r="DC147" s="129">
        <f t="shared" si="678"/>
        <v>2101966</v>
      </c>
      <c r="DD147" s="129">
        <f t="shared" si="679"/>
        <v>1568064.8013542001</v>
      </c>
      <c r="DE147" s="123"/>
      <c r="DF147" s="129">
        <v>1436736.023904331</v>
      </c>
      <c r="DG147" s="129">
        <v>2864461.4294604007</v>
      </c>
      <c r="DH147" s="129">
        <v>632582.89852487773</v>
      </c>
      <c r="DI147" s="129">
        <f t="shared" si="697"/>
        <v>632582.89852487773</v>
      </c>
      <c r="DJ147" s="129">
        <f t="shared" si="698"/>
        <v>1644593</v>
      </c>
      <c r="DK147" s="129">
        <f t="shared" si="699"/>
        <v>1138587.9492624388</v>
      </c>
      <c r="DL147" s="123"/>
      <c r="DM147" s="129">
        <v>2159851.8758400003</v>
      </c>
      <c r="DN147" s="129">
        <v>3322775.2581740646</v>
      </c>
      <c r="DO147" s="129">
        <v>950964.78216672014</v>
      </c>
      <c r="DP147" s="129">
        <f t="shared" si="700"/>
        <v>950964.78216672014</v>
      </c>
      <c r="DQ147" s="129">
        <f t="shared" si="701"/>
        <v>2144531</v>
      </c>
      <c r="DR147" s="129">
        <f t="shared" si="702"/>
        <v>1547747.8910833602</v>
      </c>
      <c r="DS147" s="123"/>
      <c r="DT147" s="129">
        <v>1648072.8481107641</v>
      </c>
      <c r="DU147" s="129">
        <v>4286380.0830445439</v>
      </c>
      <c r="DV147" s="129">
        <v>725632.74108276854</v>
      </c>
      <c r="DW147" s="129">
        <f t="shared" si="682"/>
        <v>725632.74108276854</v>
      </c>
      <c r="DX147" s="129">
        <f t="shared" si="683"/>
        <v>2220029</v>
      </c>
      <c r="DY147" s="129">
        <f t="shared" si="684"/>
        <v>1472830.8705413842</v>
      </c>
      <c r="DZ147" s="123"/>
      <c r="EA147" s="129">
        <v>1335955.7737923311</v>
      </c>
      <c r="EB147" s="129">
        <v>2864461.4294604007</v>
      </c>
      <c r="EC147" s="129">
        <v>588210.19423598179</v>
      </c>
      <c r="ED147" s="129">
        <f t="shared" si="685"/>
        <v>588210.19423598179</v>
      </c>
      <c r="EE147" s="129">
        <f t="shared" si="686"/>
        <v>1596209</v>
      </c>
      <c r="EF147" s="129">
        <f t="shared" si="687"/>
        <v>1092209.597117991</v>
      </c>
      <c r="EG147" s="123"/>
      <c r="EH147" s="129">
        <v>2386607.4385920004</v>
      </c>
      <c r="EI147" s="129">
        <v>3609221.4011201048</v>
      </c>
      <c r="EJ147" s="129">
        <v>1050803.3668167363</v>
      </c>
      <c r="EK147" s="129">
        <f t="shared" si="688"/>
        <v>1050803.3668167363</v>
      </c>
      <c r="EL147" s="129">
        <f t="shared" si="689"/>
        <v>2348877</v>
      </c>
      <c r="EM147" s="129">
        <f t="shared" si="690"/>
        <v>1699840.1834083681</v>
      </c>
      <c r="EN147" s="123"/>
      <c r="EO147" s="129">
        <v>2781540.0437184009</v>
      </c>
      <c r="EP147" s="129">
        <v>6099584.1678929767</v>
      </c>
      <c r="EQ147" s="129">
        <v>1224688.9017488477</v>
      </c>
      <c r="ER147" s="129">
        <f t="shared" si="691"/>
        <v>1224688.9017488477</v>
      </c>
      <c r="ES147" s="129">
        <f t="shared" si="692"/>
        <v>3368604</v>
      </c>
      <c r="ET147" s="129">
        <f t="shared" si="693"/>
        <v>2296646.4508744236</v>
      </c>
      <c r="EU147" s="123"/>
      <c r="EV147" s="129">
        <v>2671336.8402209291</v>
      </c>
      <c r="EW147" s="129">
        <v>5916596.6428561872</v>
      </c>
      <c r="EX147" s="129">
        <v>1176167.3496089398</v>
      </c>
      <c r="EY147" s="129">
        <f t="shared" si="694"/>
        <v>1176167.3496089398</v>
      </c>
      <c r="EZ147" s="129">
        <f t="shared" si="695"/>
        <v>3254700</v>
      </c>
      <c r="FA147" s="129">
        <f t="shared" si="696"/>
        <v>2215433.67480447</v>
      </c>
    </row>
    <row r="148" spans="1:157" x14ac:dyDescent="0.2">
      <c r="A148" s="25">
        <v>129</v>
      </c>
      <c r="B148" s="20" t="s">
        <v>420</v>
      </c>
      <c r="C148" s="32">
        <v>1</v>
      </c>
      <c r="E148" s="129">
        <v>227874.64265924078</v>
      </c>
      <c r="F148" s="129">
        <v>389555</v>
      </c>
      <c r="G148" s="129">
        <v>100331.30620750823</v>
      </c>
      <c r="H148" s="129">
        <f t="shared" si="635"/>
        <v>100331.30620750823</v>
      </c>
      <c r="I148" s="129">
        <f t="shared" si="636"/>
        <v>239254</v>
      </c>
      <c r="J148" s="129">
        <f t="shared" si="637"/>
        <v>169792.6531037541</v>
      </c>
      <c r="L148" s="129">
        <v>235850.2551523142</v>
      </c>
      <c r="M148" s="129">
        <v>389555</v>
      </c>
      <c r="N148" s="163" t="s">
        <v>8</v>
      </c>
      <c r="O148" s="129">
        <f t="shared" si="638"/>
        <v>235850.2551523142</v>
      </c>
      <c r="P148" s="129">
        <f t="shared" si="639"/>
        <v>312703</v>
      </c>
      <c r="Q148" s="129">
        <f t="shared" si="640"/>
        <v>274276.6275761571</v>
      </c>
      <c r="S148" s="129">
        <v>182276.63621471819</v>
      </c>
      <c r="T148" s="129">
        <v>335017.3</v>
      </c>
      <c r="U148" s="129">
        <v>80254.883953371958</v>
      </c>
      <c r="V148" s="129">
        <f t="shared" si="641"/>
        <v>80254.883953371958</v>
      </c>
      <c r="W148" s="129">
        <f t="shared" si="642"/>
        <v>199183</v>
      </c>
      <c r="X148" s="129">
        <f t="shared" si="643"/>
        <v>139718.94197668598</v>
      </c>
      <c r="Z148" s="129">
        <v>412785.09</v>
      </c>
      <c r="AA148" s="129">
        <v>740154.5</v>
      </c>
      <c r="AB148" s="129">
        <v>181745.83525125001</v>
      </c>
      <c r="AC148" s="129">
        <f t="shared" si="644"/>
        <v>181745.83525125001</v>
      </c>
      <c r="AD148" s="129">
        <f t="shared" si="645"/>
        <v>444895</v>
      </c>
      <c r="AE148" s="129">
        <f t="shared" si="646"/>
        <v>313320.41762562504</v>
      </c>
      <c r="AG148" s="129">
        <v>356568.39</v>
      </c>
      <c r="AH148" s="129">
        <v>370077.25</v>
      </c>
      <c r="AI148" s="129">
        <v>156994.09071375002</v>
      </c>
      <c r="AJ148" s="129">
        <f t="shared" si="647"/>
        <v>156994.09071375002</v>
      </c>
      <c r="AK148" s="129">
        <f t="shared" si="648"/>
        <v>294547</v>
      </c>
      <c r="AL148" s="129">
        <f t="shared" si="649"/>
        <v>225770.54535687499</v>
      </c>
      <c r="AM148" s="123"/>
      <c r="AN148" s="129">
        <v>237519.43368242867</v>
      </c>
      <c r="AO148" s="129">
        <v>362675.70500000002</v>
      </c>
      <c r="AP148" s="129">
        <v>104577.82732175932</v>
      </c>
      <c r="AQ148" s="129">
        <f t="shared" si="650"/>
        <v>104577.82732175932</v>
      </c>
      <c r="AR148" s="129">
        <f t="shared" si="651"/>
        <v>234924</v>
      </c>
      <c r="AS148" s="129">
        <f t="shared" si="652"/>
        <v>169750.91366087965</v>
      </c>
      <c r="AT148" s="123"/>
      <c r="AU148" s="129">
        <v>240641.33442242868</v>
      </c>
      <c r="AV148" s="129">
        <v>413450.30369999999</v>
      </c>
      <c r="AW148" s="129">
        <v>105952.37420174183</v>
      </c>
      <c r="AX148" s="129">
        <f t="shared" si="653"/>
        <v>105952.37420174183</v>
      </c>
      <c r="AY148" s="129">
        <f t="shared" si="654"/>
        <v>253348</v>
      </c>
      <c r="AZ148" s="129">
        <f t="shared" si="655"/>
        <v>179650.18710087091</v>
      </c>
      <c r="BA148" s="123"/>
      <c r="BB148" s="129">
        <v>390117.60755574307</v>
      </c>
      <c r="BC148" s="129">
        <v>784563.77</v>
      </c>
      <c r="BD148" s="129">
        <v>171765.53162673069</v>
      </c>
      <c r="BE148" s="129">
        <f t="shared" si="656"/>
        <v>171765.53162673069</v>
      </c>
      <c r="BF148" s="129">
        <f t="shared" si="657"/>
        <v>448816</v>
      </c>
      <c r="BG148" s="129">
        <f t="shared" si="658"/>
        <v>310290.76581336535</v>
      </c>
      <c r="BH148" s="123"/>
      <c r="BI148" s="129">
        <v>238674.53695622867</v>
      </c>
      <c r="BJ148" s="129">
        <v>384508.78244099999</v>
      </c>
      <c r="BK148" s="129">
        <v>105086.40966735284</v>
      </c>
      <c r="BL148" s="129">
        <f t="shared" si="659"/>
        <v>105086.40966735284</v>
      </c>
      <c r="BM148" s="129">
        <f t="shared" si="660"/>
        <v>242757</v>
      </c>
      <c r="BN148" s="129">
        <f t="shared" si="661"/>
        <v>173921.70483367643</v>
      </c>
      <c r="BO148" s="123"/>
      <c r="BP148" s="129">
        <v>256010.6525218715</v>
      </c>
      <c r="BQ148" s="129">
        <v>381763.89999999997</v>
      </c>
      <c r="BR148" s="129">
        <v>112719.35688327567</v>
      </c>
      <c r="BS148" s="129">
        <f t="shared" si="662"/>
        <v>112719.35688327567</v>
      </c>
      <c r="BT148" s="129">
        <f t="shared" si="663"/>
        <v>250165</v>
      </c>
      <c r="BU148" s="129">
        <f t="shared" si="664"/>
        <v>181442.17844163784</v>
      </c>
      <c r="BW148" s="129">
        <v>273250.44052187155</v>
      </c>
      <c r="BX148" s="129">
        <v>439028.48499999993</v>
      </c>
      <c r="BY148" s="129">
        <v>120309.8918747757</v>
      </c>
      <c r="BZ148" s="129">
        <f t="shared" si="665"/>
        <v>120309.8918747757</v>
      </c>
      <c r="CA148" s="129">
        <f t="shared" si="666"/>
        <v>277530</v>
      </c>
      <c r="CB148" s="129">
        <f t="shared" si="667"/>
        <v>198919.94593738785</v>
      </c>
      <c r="CC148" s="123"/>
      <c r="CD148" s="129">
        <v>369173.86064099998</v>
      </c>
      <c r="CE148" s="129">
        <v>507551.59282212</v>
      </c>
      <c r="CF148" s="129">
        <v>162544.17439139364</v>
      </c>
      <c r="CG148" s="129">
        <f t="shared" si="668"/>
        <v>162544.17439139364</v>
      </c>
      <c r="CH148" s="129">
        <f t="shared" si="669"/>
        <v>346423</v>
      </c>
      <c r="CI148" s="129">
        <f t="shared" si="670"/>
        <v>254483.58719569683</v>
      </c>
      <c r="CJ148" s="123"/>
      <c r="CK148" s="129">
        <v>382428.07199999999</v>
      </c>
      <c r="CL148" s="129">
        <v>428510.50000000006</v>
      </c>
      <c r="CM148" s="129">
        <v>168379.893201</v>
      </c>
      <c r="CN148" s="129">
        <f t="shared" si="671"/>
        <v>168379.893201</v>
      </c>
      <c r="CO148" s="129">
        <f t="shared" si="672"/>
        <v>326439</v>
      </c>
      <c r="CP148" s="129">
        <f t="shared" si="673"/>
        <v>247409.4466005</v>
      </c>
      <c r="CQ148" s="123"/>
      <c r="CR148" s="129">
        <v>400642.28280000004</v>
      </c>
      <c r="CS148" s="129">
        <v>467076.44500000012</v>
      </c>
      <c r="CT148" s="129">
        <v>176399.45843115001</v>
      </c>
      <c r="CU148" s="129">
        <f t="shared" si="674"/>
        <v>176399.45843115001</v>
      </c>
      <c r="CV148" s="129">
        <f t="shared" si="675"/>
        <v>348039</v>
      </c>
      <c r="CW148" s="129">
        <f t="shared" si="676"/>
        <v>262219.22921557503</v>
      </c>
      <c r="CX148" s="123"/>
      <c r="CY148" s="129">
        <v>358142.45760000002</v>
      </c>
      <c r="CZ148" s="129">
        <v>457734.91610000009</v>
      </c>
      <c r="DA148" s="129">
        <v>157687.13956080002</v>
      </c>
      <c r="DB148" s="129">
        <f t="shared" si="677"/>
        <v>157687.13956080002</v>
      </c>
      <c r="DC148" s="129">
        <f t="shared" si="678"/>
        <v>324522</v>
      </c>
      <c r="DD148" s="129">
        <f t="shared" si="679"/>
        <v>241104.56978040002</v>
      </c>
      <c r="DE148" s="123"/>
      <c r="DF148" s="129">
        <v>226890.72960242868</v>
      </c>
      <c r="DG148" s="129">
        <v>448580.21777800011</v>
      </c>
      <c r="DH148" s="129">
        <v>99898.097487869323</v>
      </c>
      <c r="DI148" s="129">
        <f t="shared" si="697"/>
        <v>99898.097487869323</v>
      </c>
      <c r="DJ148" s="129">
        <f t="shared" si="698"/>
        <v>258456</v>
      </c>
      <c r="DK148" s="129">
        <f t="shared" si="699"/>
        <v>179177.04874393466</v>
      </c>
      <c r="DL148" s="123"/>
      <c r="DM148" s="129">
        <v>320141.89824000007</v>
      </c>
      <c r="DN148" s="129">
        <v>520353.05262248009</v>
      </c>
      <c r="DO148" s="129">
        <v>140955.80994592002</v>
      </c>
      <c r="DP148" s="129">
        <f t="shared" si="700"/>
        <v>140955.80994592002</v>
      </c>
      <c r="DQ148" s="129">
        <f t="shared" si="701"/>
        <v>327150</v>
      </c>
      <c r="DR148" s="129">
        <f t="shared" si="702"/>
        <v>234052.90497296001</v>
      </c>
      <c r="DS148" s="123"/>
      <c r="DT148" s="129">
        <v>253246.28999387153</v>
      </c>
      <c r="DU148" s="129">
        <v>671255.43788299931</v>
      </c>
      <c r="DV148" s="129">
        <v>111502.23109855168</v>
      </c>
      <c r="DW148" s="129">
        <f t="shared" si="682"/>
        <v>111502.23109855168</v>
      </c>
      <c r="DX148" s="129">
        <f t="shared" si="683"/>
        <v>345335</v>
      </c>
      <c r="DY148" s="129">
        <f t="shared" si="684"/>
        <v>228418.61554927583</v>
      </c>
      <c r="DZ148" s="123"/>
      <c r="EA148" s="129">
        <v>216528.86745842866</v>
      </c>
      <c r="EB148" s="129">
        <v>448580.21777800011</v>
      </c>
      <c r="EC148" s="129">
        <v>95335.855934717329</v>
      </c>
      <c r="ED148" s="129">
        <f t="shared" si="685"/>
        <v>95335.855934717329</v>
      </c>
      <c r="EE148" s="129">
        <f t="shared" si="686"/>
        <v>253482</v>
      </c>
      <c r="EF148" s="129">
        <f t="shared" si="687"/>
        <v>174408.92796735867</v>
      </c>
      <c r="EG148" s="123"/>
      <c r="EH148" s="129">
        <v>362028.15590400004</v>
      </c>
      <c r="EI148" s="129">
        <v>565211.07440028014</v>
      </c>
      <c r="EJ148" s="129">
        <v>159397.98014323201</v>
      </c>
      <c r="EK148" s="129">
        <f t="shared" si="688"/>
        <v>159397.98014323201</v>
      </c>
      <c r="EL148" s="129">
        <f t="shared" si="689"/>
        <v>362212</v>
      </c>
      <c r="EM148" s="129">
        <f t="shared" si="690"/>
        <v>260804.99007161602</v>
      </c>
      <c r="EN148" s="123"/>
      <c r="EO148" s="129">
        <v>402633.70318080002</v>
      </c>
      <c r="EP148" s="129">
        <v>955206.71573647344</v>
      </c>
      <c r="EQ148" s="129">
        <v>177276.26422964639</v>
      </c>
      <c r="ER148" s="129">
        <f t="shared" si="691"/>
        <v>177276.26422964639</v>
      </c>
      <c r="ES148" s="129">
        <f t="shared" si="692"/>
        <v>511706</v>
      </c>
      <c r="ET148" s="129">
        <f t="shared" si="693"/>
        <v>344491.13211482321</v>
      </c>
      <c r="EU148" s="123"/>
      <c r="EV148" s="129">
        <v>391303.00692633598</v>
      </c>
      <c r="EW148" s="129">
        <v>926550.51426437916</v>
      </c>
      <c r="EX148" s="129">
        <v>172287.45309127468</v>
      </c>
      <c r="EY148" s="129">
        <f t="shared" si="694"/>
        <v>172287.45309127468</v>
      </c>
      <c r="EZ148" s="129">
        <f t="shared" si="695"/>
        <v>496714</v>
      </c>
      <c r="FA148" s="129">
        <f t="shared" si="696"/>
        <v>334500.72654563736</v>
      </c>
    </row>
    <row r="149" spans="1:157" x14ac:dyDescent="0.2">
      <c r="A149" s="21">
        <v>130</v>
      </c>
      <c r="B149" s="20" t="s">
        <v>255</v>
      </c>
      <c r="C149" s="32">
        <v>1</v>
      </c>
      <c r="E149" s="129">
        <v>745091.06305557711</v>
      </c>
      <c r="F149" s="129">
        <v>946894</v>
      </c>
      <c r="G149" s="129">
        <v>328057.38597117848</v>
      </c>
      <c r="H149" s="129">
        <f t="shared" si="635"/>
        <v>328057.38597117848</v>
      </c>
      <c r="I149" s="129">
        <f t="shared" si="636"/>
        <v>673347</v>
      </c>
      <c r="J149" s="129">
        <f t="shared" si="637"/>
        <v>500702.19298558927</v>
      </c>
      <c r="L149" s="129">
        <v>771169.25026252226</v>
      </c>
      <c r="M149" s="129">
        <v>946894</v>
      </c>
      <c r="N149" s="163" t="s">
        <v>8</v>
      </c>
      <c r="O149" s="129">
        <f t="shared" si="638"/>
        <v>771169.25026252226</v>
      </c>
      <c r="P149" s="129">
        <f t="shared" si="639"/>
        <v>859032</v>
      </c>
      <c r="Q149" s="129">
        <f t="shared" si="640"/>
        <v>815100.62513126107</v>
      </c>
      <c r="S149" s="129">
        <v>581057.46417892713</v>
      </c>
      <c r="T149" s="129">
        <v>814328.84</v>
      </c>
      <c r="U149" s="129">
        <v>255834.75933244679</v>
      </c>
      <c r="V149" s="129">
        <f t="shared" si="641"/>
        <v>255834.75933244679</v>
      </c>
      <c r="W149" s="129">
        <f t="shared" si="642"/>
        <v>550407</v>
      </c>
      <c r="X149" s="129">
        <f t="shared" si="643"/>
        <v>403120.87966622342</v>
      </c>
      <c r="Z149" s="129">
        <v>1066005.27</v>
      </c>
      <c r="AA149" s="129">
        <v>1799098.5999999999</v>
      </c>
      <c r="AB149" s="129">
        <v>469353.23700375005</v>
      </c>
      <c r="AC149" s="129">
        <f t="shared" si="644"/>
        <v>469353.23700375005</v>
      </c>
      <c r="AD149" s="129">
        <f t="shared" si="645"/>
        <v>1111486</v>
      </c>
      <c r="AE149" s="129">
        <f t="shared" si="646"/>
        <v>790419.61850187508</v>
      </c>
      <c r="AG149" s="129">
        <v>787855.16999999993</v>
      </c>
      <c r="AH149" s="129">
        <v>899549.29999999993</v>
      </c>
      <c r="AI149" s="129">
        <v>346886.06589124998</v>
      </c>
      <c r="AJ149" s="129">
        <f t="shared" si="647"/>
        <v>346886.06589124998</v>
      </c>
      <c r="AK149" s="129">
        <f t="shared" si="648"/>
        <v>678097</v>
      </c>
      <c r="AL149" s="129">
        <f t="shared" si="649"/>
        <v>512491.53294562502</v>
      </c>
      <c r="AM149" s="123"/>
      <c r="AN149" s="129">
        <v>686911.0092717153</v>
      </c>
      <c r="AO149" s="129">
        <v>881558.3139999999</v>
      </c>
      <c r="AP149" s="129">
        <v>302441.19312392565</v>
      </c>
      <c r="AQ149" s="129">
        <f t="shared" si="650"/>
        <v>302441.19312392565</v>
      </c>
      <c r="AR149" s="129">
        <f t="shared" si="651"/>
        <v>623637</v>
      </c>
      <c r="AS149" s="129">
        <f t="shared" si="652"/>
        <v>463039.09656196286</v>
      </c>
      <c r="AT149" s="123"/>
      <c r="AU149" s="129">
        <v>702357.6114917153</v>
      </c>
      <c r="AV149" s="129">
        <v>1004976.4779599998</v>
      </c>
      <c r="AW149" s="129">
        <v>309242.20335970644</v>
      </c>
      <c r="AX149" s="129">
        <f t="shared" si="653"/>
        <v>309242.20335970644</v>
      </c>
      <c r="AY149" s="129">
        <f t="shared" si="654"/>
        <v>672192</v>
      </c>
      <c r="AZ149" s="129">
        <f t="shared" si="655"/>
        <v>490717.10167985322</v>
      </c>
      <c r="BA149" s="123"/>
      <c r="BB149" s="129">
        <v>1030656.2934817735</v>
      </c>
      <c r="BC149" s="129">
        <v>1907044.5160000001</v>
      </c>
      <c r="BD149" s="129">
        <v>453789.37721757917</v>
      </c>
      <c r="BE149" s="129">
        <f t="shared" si="656"/>
        <v>453789.37721757917</v>
      </c>
      <c r="BF149" s="129">
        <f t="shared" si="657"/>
        <v>1130497</v>
      </c>
      <c r="BG149" s="129">
        <f t="shared" si="658"/>
        <v>792143.18860878958</v>
      </c>
      <c r="BH149" s="123"/>
      <c r="BI149" s="129">
        <v>692626.25209311524</v>
      </c>
      <c r="BJ149" s="129">
        <v>934628.12450279982</v>
      </c>
      <c r="BK149" s="129">
        <v>304957.56691116455</v>
      </c>
      <c r="BL149" s="129">
        <f t="shared" si="659"/>
        <v>304957.56691116455</v>
      </c>
      <c r="BM149" s="129">
        <f t="shared" si="660"/>
        <v>644071</v>
      </c>
      <c r="BN149" s="129">
        <f t="shared" si="661"/>
        <v>474514.28345558228</v>
      </c>
      <c r="BO149" s="123"/>
      <c r="BP149" s="129">
        <v>744128.64600588672</v>
      </c>
      <c r="BQ149" s="129">
        <v>927956.12</v>
      </c>
      <c r="BR149" s="129">
        <v>327633.64176434185</v>
      </c>
      <c r="BS149" s="129">
        <f t="shared" si="662"/>
        <v>327633.64176434185</v>
      </c>
      <c r="BT149" s="129">
        <f t="shared" si="663"/>
        <v>666573</v>
      </c>
      <c r="BU149" s="129">
        <f t="shared" si="664"/>
        <v>497103.32088217093</v>
      </c>
      <c r="BW149" s="129">
        <v>829428.01000588655</v>
      </c>
      <c r="BX149" s="129">
        <v>1067149.5379999999</v>
      </c>
      <c r="BY149" s="129">
        <v>365190.24090550846</v>
      </c>
      <c r="BZ149" s="129">
        <f t="shared" si="665"/>
        <v>365190.24090550846</v>
      </c>
      <c r="CA149" s="129">
        <f t="shared" si="666"/>
        <v>753923</v>
      </c>
      <c r="CB149" s="129">
        <f t="shared" si="667"/>
        <v>559556.6204527542</v>
      </c>
      <c r="CC149" s="123"/>
      <c r="CD149" s="129">
        <v>850224.76692299987</v>
      </c>
      <c r="CE149" s="129">
        <v>1233709.1243436958</v>
      </c>
      <c r="CF149" s="129">
        <v>374346.87966980581</v>
      </c>
      <c r="CG149" s="129">
        <f t="shared" si="668"/>
        <v>374346.87966980581</v>
      </c>
      <c r="CH149" s="129">
        <f t="shared" si="669"/>
        <v>819427</v>
      </c>
      <c r="CI149" s="129">
        <f t="shared" si="670"/>
        <v>596886.93983490288</v>
      </c>
      <c r="CJ149" s="123"/>
      <c r="CK149" s="129">
        <v>915804.21600000001</v>
      </c>
      <c r="CL149" s="129">
        <v>1041583.4000000001</v>
      </c>
      <c r="CM149" s="129">
        <v>403220.96460300003</v>
      </c>
      <c r="CN149" s="129">
        <f t="shared" si="671"/>
        <v>403220.96460300003</v>
      </c>
      <c r="CO149" s="129">
        <f t="shared" si="672"/>
        <v>786870</v>
      </c>
      <c r="CP149" s="129">
        <f t="shared" si="673"/>
        <v>595045.48230150004</v>
      </c>
      <c r="CQ149" s="123"/>
      <c r="CR149" s="129">
        <v>1005924.8484</v>
      </c>
      <c r="CS149" s="129">
        <v>1135325.9060000002</v>
      </c>
      <c r="CT149" s="129">
        <v>442900.32804345002</v>
      </c>
      <c r="CU149" s="129">
        <f t="shared" si="674"/>
        <v>442900.32804345002</v>
      </c>
      <c r="CV149" s="129">
        <f t="shared" si="675"/>
        <v>861384</v>
      </c>
      <c r="CW149" s="129">
        <f t="shared" si="676"/>
        <v>652142.16402172507</v>
      </c>
      <c r="CX149" s="123"/>
      <c r="CY149" s="129">
        <v>795643.37280000013</v>
      </c>
      <c r="CZ149" s="129">
        <v>1112619.3878800001</v>
      </c>
      <c r="DA149" s="129">
        <v>350315.14668240002</v>
      </c>
      <c r="DB149" s="129">
        <f t="shared" si="677"/>
        <v>350315.14668240002</v>
      </c>
      <c r="DC149" s="129">
        <f t="shared" si="678"/>
        <v>752859</v>
      </c>
      <c r="DD149" s="129">
        <f t="shared" si="679"/>
        <v>551587.07334120001</v>
      </c>
      <c r="DE149" s="123"/>
      <c r="DF149" s="129">
        <v>634322.09703171521</v>
      </c>
      <c r="DG149" s="129">
        <v>1090367.0001224</v>
      </c>
      <c r="DH149" s="129">
        <v>279286.73330558895</v>
      </c>
      <c r="DI149" s="129">
        <f t="shared" si="697"/>
        <v>279286.73330558895</v>
      </c>
      <c r="DJ149" s="129">
        <f t="shared" si="698"/>
        <v>667992</v>
      </c>
      <c r="DK149" s="129">
        <f t="shared" si="699"/>
        <v>473639.36665279447</v>
      </c>
      <c r="DL149" s="123"/>
      <c r="DM149" s="129">
        <v>699514.69824000017</v>
      </c>
      <c r="DN149" s="129">
        <v>1264825.7201419838</v>
      </c>
      <c r="DO149" s="129">
        <v>307990.49234592007</v>
      </c>
      <c r="DP149" s="129">
        <f t="shared" si="700"/>
        <v>307990.49234592007</v>
      </c>
      <c r="DQ149" s="129">
        <f t="shared" si="701"/>
        <v>757444</v>
      </c>
      <c r="DR149" s="129">
        <f t="shared" si="702"/>
        <v>532717.24617296003</v>
      </c>
      <c r="DS149" s="123"/>
      <c r="DT149" s="129">
        <v>730451.07842188689</v>
      </c>
      <c r="DU149" s="129">
        <v>1631625.1789831591</v>
      </c>
      <c r="DV149" s="129">
        <v>321611.52273683663</v>
      </c>
      <c r="DW149" s="129">
        <f t="shared" si="682"/>
        <v>321611.52273683663</v>
      </c>
      <c r="DX149" s="129">
        <f t="shared" si="683"/>
        <v>894563</v>
      </c>
      <c r="DY149" s="129">
        <f t="shared" si="684"/>
        <v>608087.26136841835</v>
      </c>
      <c r="DZ149" s="123"/>
      <c r="EA149" s="129">
        <v>583053.47059971537</v>
      </c>
      <c r="EB149" s="129">
        <v>1090367.0001224</v>
      </c>
      <c r="EC149" s="129">
        <v>256713.58432613299</v>
      </c>
      <c r="ED149" s="129">
        <f t="shared" si="685"/>
        <v>256713.58432613299</v>
      </c>
      <c r="EE149" s="129">
        <f t="shared" si="686"/>
        <v>643378</v>
      </c>
      <c r="EF149" s="129">
        <f t="shared" si="687"/>
        <v>450045.79216306651</v>
      </c>
      <c r="EG149" s="123"/>
      <c r="EH149" s="129">
        <v>814869.10771200014</v>
      </c>
      <c r="EI149" s="129">
        <v>1373862.4201542239</v>
      </c>
      <c r="EJ149" s="129">
        <v>358780.07754969609</v>
      </c>
      <c r="EK149" s="129">
        <f t="shared" si="688"/>
        <v>358780.07754969609</v>
      </c>
      <c r="EL149" s="129">
        <f t="shared" si="689"/>
        <v>849171</v>
      </c>
      <c r="EM149" s="129">
        <f t="shared" si="690"/>
        <v>603975.53877484798</v>
      </c>
      <c r="EN149" s="123"/>
      <c r="EO149" s="129">
        <v>1015778.0375424002</v>
      </c>
      <c r="EP149" s="129">
        <v>2321827.4900606382</v>
      </c>
      <c r="EQ149" s="129">
        <v>447238.60511293932</v>
      </c>
      <c r="ER149" s="129">
        <f t="shared" si="691"/>
        <v>447238.60511293932</v>
      </c>
      <c r="ES149" s="129">
        <f t="shared" si="692"/>
        <v>1261615</v>
      </c>
      <c r="ET149" s="129">
        <f t="shared" si="693"/>
        <v>854426.80255646969</v>
      </c>
      <c r="EU149" s="123"/>
      <c r="EV149" s="129">
        <v>959715.79453900829</v>
      </c>
      <c r="EW149" s="129">
        <v>2252172.6653588191</v>
      </c>
      <c r="EX149" s="129">
        <v>422554.86670390418</v>
      </c>
      <c r="EY149" s="129">
        <f t="shared" si="694"/>
        <v>422554.86670390418</v>
      </c>
      <c r="EZ149" s="129">
        <f t="shared" si="695"/>
        <v>1211481</v>
      </c>
      <c r="FA149" s="129">
        <f t="shared" si="696"/>
        <v>817017.93335195212</v>
      </c>
    </row>
    <row r="150" spans="1:157" x14ac:dyDescent="0.2">
      <c r="A150" s="25">
        <v>131</v>
      </c>
      <c r="B150" s="20" t="s">
        <v>421</v>
      </c>
      <c r="C150" s="32">
        <v>1</v>
      </c>
      <c r="E150" s="129">
        <v>81218.869483380011</v>
      </c>
      <c r="F150" s="129">
        <v>254889</v>
      </c>
      <c r="G150" s="129">
        <v>35759.991409619855</v>
      </c>
      <c r="H150" s="129">
        <f t="shared" si="635"/>
        <v>35759.991409619855</v>
      </c>
      <c r="I150" s="129">
        <f t="shared" si="636"/>
        <v>123956</v>
      </c>
      <c r="J150" s="129">
        <f t="shared" si="637"/>
        <v>79857.995704809931</v>
      </c>
      <c r="L150" s="129">
        <v>84061.529915298306</v>
      </c>
      <c r="M150" s="129">
        <v>254889</v>
      </c>
      <c r="N150" s="163" t="s">
        <v>8</v>
      </c>
      <c r="O150" s="129">
        <f t="shared" si="638"/>
        <v>84061.529915298306</v>
      </c>
      <c r="P150" s="129">
        <f t="shared" si="639"/>
        <v>169475</v>
      </c>
      <c r="Q150" s="129">
        <f t="shared" si="640"/>
        <v>126768.26495764915</v>
      </c>
      <c r="S150" s="129">
        <v>71080.199741141201</v>
      </c>
      <c r="T150" s="129">
        <v>219204.54</v>
      </c>
      <c r="U150" s="129">
        <v>31296.01961102663</v>
      </c>
      <c r="V150" s="129">
        <f t="shared" si="641"/>
        <v>31296.01961102663</v>
      </c>
      <c r="W150" s="129">
        <f t="shared" si="642"/>
        <v>107194</v>
      </c>
      <c r="X150" s="129">
        <f t="shared" si="643"/>
        <v>69245.009805513313</v>
      </c>
      <c r="Z150" s="129">
        <v>154854.55500000002</v>
      </c>
      <c r="AA150" s="129">
        <v>484289.1</v>
      </c>
      <c r="AB150" s="129">
        <v>68181.170111875006</v>
      </c>
      <c r="AC150" s="129">
        <f t="shared" si="644"/>
        <v>68181.170111875006</v>
      </c>
      <c r="AD150" s="129">
        <f t="shared" si="645"/>
        <v>235775</v>
      </c>
      <c r="AE150" s="129">
        <f t="shared" si="646"/>
        <v>151978.0850559375</v>
      </c>
      <c r="AG150" s="129">
        <v>116389.905</v>
      </c>
      <c r="AH150" s="129">
        <v>242144.55</v>
      </c>
      <c r="AI150" s="129">
        <v>51245.505255624994</v>
      </c>
      <c r="AJ150" s="129">
        <f t="shared" si="647"/>
        <v>51245.505255624994</v>
      </c>
      <c r="AK150" s="129">
        <f t="shared" si="648"/>
        <v>136593</v>
      </c>
      <c r="AL150" s="129">
        <f t="shared" si="649"/>
        <v>93919.252627812501</v>
      </c>
      <c r="AM150" s="123"/>
      <c r="AN150" s="129">
        <v>83048.122663711212</v>
      </c>
      <c r="AO150" s="129">
        <v>237301.65899999999</v>
      </c>
      <c r="AP150" s="129">
        <v>36565.396341143183</v>
      </c>
      <c r="AQ150" s="129">
        <f t="shared" si="650"/>
        <v>36565.396341143183</v>
      </c>
      <c r="AR150" s="129">
        <f t="shared" si="651"/>
        <v>118972</v>
      </c>
      <c r="AS150" s="129">
        <f t="shared" si="652"/>
        <v>77768.698170571588</v>
      </c>
      <c r="AT150" s="123"/>
      <c r="AU150" s="129">
        <v>83760.146073711221</v>
      </c>
      <c r="AV150" s="129">
        <v>270523.89125999995</v>
      </c>
      <c r="AW150" s="129">
        <v>36878.894315037767</v>
      </c>
      <c r="AX150" s="129">
        <f t="shared" si="653"/>
        <v>36878.894315037767</v>
      </c>
      <c r="AY150" s="129">
        <f t="shared" si="654"/>
        <v>130388</v>
      </c>
      <c r="AZ150" s="129">
        <f t="shared" si="655"/>
        <v>83633.44715751888</v>
      </c>
      <c r="BA150" s="123"/>
      <c r="BB150" s="129">
        <v>116202.4068273647</v>
      </c>
      <c r="BC150" s="129">
        <v>513346.446</v>
      </c>
      <c r="BD150" s="129">
        <v>51162.951372698451</v>
      </c>
      <c r="BE150" s="129">
        <f t="shared" si="656"/>
        <v>51162.951372698451</v>
      </c>
      <c r="BF150" s="129">
        <f t="shared" si="657"/>
        <v>226904</v>
      </c>
      <c r="BG150" s="129">
        <f t="shared" si="658"/>
        <v>139033.47568634924</v>
      </c>
      <c r="BH150" s="123"/>
      <c r="BI150" s="129">
        <v>83311.571325411234</v>
      </c>
      <c r="BJ150" s="129">
        <v>251587.21887179997</v>
      </c>
      <c r="BK150" s="129">
        <v>36681.390591484189</v>
      </c>
      <c r="BL150" s="129">
        <f t="shared" si="659"/>
        <v>36681.390591484189</v>
      </c>
      <c r="BM150" s="129">
        <f t="shared" si="660"/>
        <v>123860</v>
      </c>
      <c r="BN150" s="129">
        <f t="shared" si="661"/>
        <v>80270.695295742102</v>
      </c>
      <c r="BO150" s="123"/>
      <c r="BP150" s="129">
        <v>87128.037785682347</v>
      </c>
      <c r="BQ150" s="129">
        <v>249791.22</v>
      </c>
      <c r="BR150" s="129">
        <v>38361.748970054388</v>
      </c>
      <c r="BS150" s="129">
        <f t="shared" si="662"/>
        <v>38361.748970054388</v>
      </c>
      <c r="BT150" s="129">
        <f t="shared" si="663"/>
        <v>125094</v>
      </c>
      <c r="BU150" s="129">
        <f t="shared" si="664"/>
        <v>81727.874485027191</v>
      </c>
      <c r="BW150" s="129">
        <v>91059.979785682342</v>
      </c>
      <c r="BX150" s="129">
        <v>287259.90299999999</v>
      </c>
      <c r="BY150" s="129">
        <v>40092.95026647106</v>
      </c>
      <c r="BZ150" s="129">
        <f t="shared" si="665"/>
        <v>40092.95026647106</v>
      </c>
      <c r="CA150" s="129">
        <f t="shared" si="666"/>
        <v>139471</v>
      </c>
      <c r="CB150" s="129">
        <f t="shared" si="667"/>
        <v>89781.975133235537</v>
      </c>
      <c r="CC150" s="123"/>
      <c r="CD150" s="129">
        <v>125014.83346950001</v>
      </c>
      <c r="CE150" s="129">
        <v>332095.12891077599</v>
      </c>
      <c r="CF150" s="129">
        <v>55042.989386341942</v>
      </c>
      <c r="CG150" s="129">
        <f t="shared" si="668"/>
        <v>55042.989386341942</v>
      </c>
      <c r="CH150" s="129">
        <f t="shared" si="669"/>
        <v>170718</v>
      </c>
      <c r="CI150" s="129">
        <f t="shared" si="670"/>
        <v>112880.49469317097</v>
      </c>
      <c r="CJ150" s="123"/>
      <c r="CK150" s="129">
        <v>134083.64400000003</v>
      </c>
      <c r="CL150" s="129">
        <v>280377.90000000002</v>
      </c>
      <c r="CM150" s="129">
        <v>59035.911089500005</v>
      </c>
      <c r="CN150" s="129">
        <f t="shared" si="671"/>
        <v>59035.911089500005</v>
      </c>
      <c r="CO150" s="129">
        <f t="shared" si="672"/>
        <v>157832</v>
      </c>
      <c r="CP150" s="129">
        <f t="shared" si="673"/>
        <v>108433.95554475</v>
      </c>
      <c r="CQ150" s="123"/>
      <c r="CR150" s="129">
        <v>146546.1906</v>
      </c>
      <c r="CS150" s="129">
        <v>305611.91100000002</v>
      </c>
      <c r="CT150" s="129">
        <v>64523.066502925001</v>
      </c>
      <c r="CU150" s="129">
        <f t="shared" si="674"/>
        <v>64523.066502925001</v>
      </c>
      <c r="CV150" s="129">
        <f t="shared" si="675"/>
        <v>172227</v>
      </c>
      <c r="CW150" s="129">
        <f t="shared" si="676"/>
        <v>118375.0332514625</v>
      </c>
      <c r="CX150" s="123"/>
      <c r="CY150" s="129">
        <v>117466.91520000002</v>
      </c>
      <c r="CZ150" s="129">
        <v>299499.67278000002</v>
      </c>
      <c r="DA150" s="129">
        <v>51719.70387160001</v>
      </c>
      <c r="DB150" s="129">
        <f t="shared" si="677"/>
        <v>51719.70387160001</v>
      </c>
      <c r="DC150" s="129">
        <f t="shared" si="678"/>
        <v>156229</v>
      </c>
      <c r="DD150" s="129">
        <f t="shared" si="679"/>
        <v>103974.3519358</v>
      </c>
      <c r="DE150" s="123"/>
      <c r="DF150" s="129">
        <v>80623.994943711237</v>
      </c>
      <c r="DG150" s="129">
        <v>293509.67932440003</v>
      </c>
      <c r="DH150" s="129">
        <v>35498.073107091521</v>
      </c>
      <c r="DI150" s="129">
        <f t="shared" si="697"/>
        <v>35498.073107091521</v>
      </c>
      <c r="DJ150" s="129">
        <f t="shared" si="698"/>
        <v>136544</v>
      </c>
      <c r="DK150" s="129">
        <f t="shared" si="699"/>
        <v>86021.036553545768</v>
      </c>
      <c r="DL150" s="123"/>
      <c r="DM150" s="129">
        <v>104173.53216</v>
      </c>
      <c r="DN150" s="129">
        <v>340471.22801630403</v>
      </c>
      <c r="DO150" s="129">
        <v>45866.738097280002</v>
      </c>
      <c r="DP150" s="129">
        <f t="shared" si="700"/>
        <v>45866.738097280002</v>
      </c>
      <c r="DQ150" s="129">
        <f t="shared" si="701"/>
        <v>163504</v>
      </c>
      <c r="DR150" s="129">
        <f t="shared" si="702"/>
        <v>104685.36904864</v>
      </c>
      <c r="DS150" s="123"/>
      <c r="DT150" s="129">
        <v>86497.559433682356</v>
      </c>
      <c r="DU150" s="129">
        <v>439207.88414103223</v>
      </c>
      <c r="DV150" s="129">
        <v>38084.154605655058</v>
      </c>
      <c r="DW150" s="129">
        <f t="shared" si="682"/>
        <v>38084.154605655058</v>
      </c>
      <c r="DX150" s="129">
        <f t="shared" si="683"/>
        <v>187930</v>
      </c>
      <c r="DY150" s="129">
        <f t="shared" si="684"/>
        <v>113007.07730282753</v>
      </c>
      <c r="DZ150" s="123"/>
      <c r="EA150" s="129">
        <v>78260.726847711237</v>
      </c>
      <c r="EB150" s="129">
        <v>293509.67932440003</v>
      </c>
      <c r="EC150" s="129">
        <v>34457.545858323523</v>
      </c>
      <c r="ED150" s="129">
        <f t="shared" si="685"/>
        <v>34457.545858323523</v>
      </c>
      <c r="EE150" s="129">
        <f t="shared" si="686"/>
        <v>135409</v>
      </c>
      <c r="EF150" s="129">
        <f t="shared" si="687"/>
        <v>84933.272929161758</v>
      </c>
      <c r="EG150" s="123"/>
      <c r="EH150" s="129">
        <v>120125.59180800001</v>
      </c>
      <c r="EI150" s="129">
        <v>369822.19594874402</v>
      </c>
      <c r="EJ150" s="129">
        <v>52890.297026464003</v>
      </c>
      <c r="EK150" s="129">
        <f t="shared" si="688"/>
        <v>52890.297026464003</v>
      </c>
      <c r="EL150" s="129">
        <f t="shared" si="689"/>
        <v>180946</v>
      </c>
      <c r="EM150" s="129">
        <f t="shared" si="690"/>
        <v>116918.14851323201</v>
      </c>
      <c r="EN150" s="123"/>
      <c r="EO150" s="129">
        <v>147908.76236160003</v>
      </c>
      <c r="EP150" s="129">
        <v>624999.51115337736</v>
      </c>
      <c r="EQ150" s="129">
        <v>65122.995494792813</v>
      </c>
      <c r="ER150" s="129">
        <f t="shared" si="691"/>
        <v>65122.995494792813</v>
      </c>
      <c r="ES150" s="129">
        <f t="shared" si="692"/>
        <v>279344</v>
      </c>
      <c r="ET150" s="129">
        <f t="shared" si="693"/>
        <v>172233.49774739641</v>
      </c>
      <c r="EU150" s="123"/>
      <c r="EV150" s="129">
        <v>140156.06137267203</v>
      </c>
      <c r="EW150" s="129">
        <v>606249.52581877599</v>
      </c>
      <c r="EX150" s="129">
        <v>61709.545855209384</v>
      </c>
      <c r="EY150" s="129">
        <f t="shared" si="694"/>
        <v>61709.545855209384</v>
      </c>
      <c r="EZ150" s="129">
        <f t="shared" si="695"/>
        <v>269372</v>
      </c>
      <c r="FA150" s="129">
        <f t="shared" si="696"/>
        <v>165540.7729276047</v>
      </c>
    </row>
    <row r="151" spans="1:157" x14ac:dyDescent="0.2">
      <c r="A151" s="21">
        <v>132</v>
      </c>
      <c r="B151" s="20" t="s">
        <v>422</v>
      </c>
      <c r="C151" s="32">
        <v>1</v>
      </c>
      <c r="E151" s="129">
        <v>88266.278452435217</v>
      </c>
      <c r="F151" s="129">
        <v>157332</v>
      </c>
      <c r="G151" s="129">
        <v>38862.906850286789</v>
      </c>
      <c r="H151" s="129">
        <f t="shared" si="635"/>
        <v>38862.906850286789</v>
      </c>
      <c r="I151" s="129">
        <f t="shared" si="636"/>
        <v>94820</v>
      </c>
      <c r="J151" s="129">
        <f t="shared" si="637"/>
        <v>66841.453425143394</v>
      </c>
      <c r="L151" s="129">
        <v>91355.598198270454</v>
      </c>
      <c r="M151" s="129">
        <v>157332</v>
      </c>
      <c r="N151" s="163" t="s">
        <v>8</v>
      </c>
      <c r="O151" s="129">
        <f t="shared" si="638"/>
        <v>91355.598198270454</v>
      </c>
      <c r="P151" s="129">
        <f t="shared" si="639"/>
        <v>124344</v>
      </c>
      <c r="Q151" s="129">
        <f t="shared" si="640"/>
        <v>107849.79909913523</v>
      </c>
      <c r="S151" s="129">
        <v>76892.502146166138</v>
      </c>
      <c r="T151" s="129">
        <v>135305.51999999999</v>
      </c>
      <c r="U151" s="129">
        <v>33855.127924105727</v>
      </c>
      <c r="V151" s="129">
        <f t="shared" si="641"/>
        <v>33855.127924105727</v>
      </c>
      <c r="W151" s="129">
        <f t="shared" si="642"/>
        <v>82018</v>
      </c>
      <c r="X151" s="129">
        <f t="shared" si="643"/>
        <v>57936.563962052867</v>
      </c>
      <c r="Z151" s="129">
        <v>171354.42</v>
      </c>
      <c r="AA151" s="129">
        <v>298930.8</v>
      </c>
      <c r="AB151" s="129">
        <v>75445.923172499999</v>
      </c>
      <c r="AC151" s="129">
        <f t="shared" si="644"/>
        <v>75445.923172499999</v>
      </c>
      <c r="AD151" s="129">
        <f t="shared" si="645"/>
        <v>181910</v>
      </c>
      <c r="AE151" s="129">
        <f t="shared" si="646"/>
        <v>128677.96158624999</v>
      </c>
      <c r="AG151" s="129">
        <v>127889.82</v>
      </c>
      <c r="AH151" s="129">
        <v>149465.4</v>
      </c>
      <c r="AI151" s="129">
        <v>56308.821997500003</v>
      </c>
      <c r="AJ151" s="129">
        <f t="shared" si="647"/>
        <v>56308.821997500003</v>
      </c>
      <c r="AK151" s="129">
        <f t="shared" si="648"/>
        <v>111221</v>
      </c>
      <c r="AL151" s="129">
        <f t="shared" si="649"/>
        <v>83764.910998749998</v>
      </c>
      <c r="AM151" s="123"/>
      <c r="AN151" s="129">
        <v>88623.134589335794</v>
      </c>
      <c r="AO151" s="129">
        <v>146476.092</v>
      </c>
      <c r="AP151" s="129">
        <v>39020.027633562975</v>
      </c>
      <c r="AQ151" s="129">
        <f t="shared" si="650"/>
        <v>39020.027633562975</v>
      </c>
      <c r="AR151" s="129">
        <f t="shared" si="651"/>
        <v>91373</v>
      </c>
      <c r="AS151" s="129">
        <f t="shared" si="652"/>
        <v>65196.513816781488</v>
      </c>
      <c r="AT151" s="123"/>
      <c r="AU151" s="129">
        <v>89427.712629335801</v>
      </c>
      <c r="AV151" s="129">
        <v>166982.74487999998</v>
      </c>
      <c r="AW151" s="129">
        <v>39374.276639757976</v>
      </c>
      <c r="AX151" s="129">
        <f t="shared" si="653"/>
        <v>39374.276639757976</v>
      </c>
      <c r="AY151" s="129">
        <f t="shared" si="654"/>
        <v>98595</v>
      </c>
      <c r="AZ151" s="129">
        <f t="shared" si="655"/>
        <v>68984.638319878984</v>
      </c>
      <c r="BA151" s="123"/>
      <c r="BB151" s="129">
        <v>118473.31434613875</v>
      </c>
      <c r="BC151" s="129">
        <v>316866.64799999999</v>
      </c>
      <c r="BD151" s="129">
        <v>52162.813028985343</v>
      </c>
      <c r="BE151" s="129">
        <f t="shared" si="656"/>
        <v>52162.813028985343</v>
      </c>
      <c r="BF151" s="129">
        <f t="shared" si="657"/>
        <v>162501</v>
      </c>
      <c r="BG151" s="129">
        <f t="shared" si="658"/>
        <v>107331.90651449267</v>
      </c>
      <c r="BH151" s="123"/>
      <c r="BI151" s="129">
        <v>88920.82846413579</v>
      </c>
      <c r="BJ151" s="129">
        <v>155293.9527384</v>
      </c>
      <c r="BK151" s="129">
        <v>39151.09976585512</v>
      </c>
      <c r="BL151" s="129">
        <f t="shared" si="659"/>
        <v>39151.09976585512</v>
      </c>
      <c r="BM151" s="129">
        <f t="shared" si="660"/>
        <v>94455</v>
      </c>
      <c r="BN151" s="129">
        <f t="shared" si="661"/>
        <v>66803.04988292756</v>
      </c>
      <c r="BO151" s="123"/>
      <c r="BP151" s="129">
        <v>92598.90966906937</v>
      </c>
      <c r="BQ151" s="129">
        <v>154185.35999999999</v>
      </c>
      <c r="BR151" s="129">
        <v>40770.528269710667</v>
      </c>
      <c r="BS151" s="129">
        <f t="shared" si="662"/>
        <v>40770.528269710667</v>
      </c>
      <c r="BT151" s="129">
        <f t="shared" si="663"/>
        <v>95852</v>
      </c>
      <c r="BU151" s="129">
        <f t="shared" si="664"/>
        <v>68311.26413485533</v>
      </c>
      <c r="BW151" s="129">
        <v>97041.957669069379</v>
      </c>
      <c r="BX151" s="129">
        <v>177313.16399999996</v>
      </c>
      <c r="BY151" s="129">
        <v>42726.765278710671</v>
      </c>
      <c r="BZ151" s="129">
        <f t="shared" si="665"/>
        <v>42726.765278710671</v>
      </c>
      <c r="CA151" s="129">
        <f t="shared" si="666"/>
        <v>105694</v>
      </c>
      <c r="CB151" s="129">
        <f t="shared" si="667"/>
        <v>74210.382639355332</v>
      </c>
      <c r="CC151" s="123"/>
      <c r="CD151" s="129">
        <v>137635.887258</v>
      </c>
      <c r="CE151" s="129">
        <v>204988.017614688</v>
      </c>
      <c r="CF151" s="129">
        <v>60599.93419397025</v>
      </c>
      <c r="CG151" s="129">
        <f t="shared" si="668"/>
        <v>60599.93419397025</v>
      </c>
      <c r="CH151" s="129">
        <f t="shared" si="669"/>
        <v>134408</v>
      </c>
      <c r="CI151" s="129">
        <f t="shared" si="670"/>
        <v>97503.967096985129</v>
      </c>
      <c r="CJ151" s="123"/>
      <c r="CK151" s="129">
        <v>147883.53600000002</v>
      </c>
      <c r="CL151" s="129">
        <v>173065.2</v>
      </c>
      <c r="CM151" s="129">
        <v>65111.888538000007</v>
      </c>
      <c r="CN151" s="129">
        <f t="shared" si="671"/>
        <v>65111.888538000007</v>
      </c>
      <c r="CO151" s="129">
        <f t="shared" si="672"/>
        <v>128687</v>
      </c>
      <c r="CP151" s="129">
        <f t="shared" si="673"/>
        <v>96899.444269</v>
      </c>
      <c r="CQ151" s="123"/>
      <c r="CR151" s="129">
        <v>161966.06640000001</v>
      </c>
      <c r="CS151" s="129">
        <v>188641.06800000003</v>
      </c>
      <c r="CT151" s="129">
        <v>71312.309318700005</v>
      </c>
      <c r="CU151" s="129">
        <f t="shared" si="674"/>
        <v>71312.309318700005</v>
      </c>
      <c r="CV151" s="129">
        <f t="shared" si="675"/>
        <v>140640</v>
      </c>
      <c r="CW151" s="129">
        <f t="shared" si="676"/>
        <v>105976.15465935</v>
      </c>
      <c r="CX151" s="123"/>
      <c r="CY151" s="129">
        <v>129106.8288</v>
      </c>
      <c r="CZ151" s="129">
        <v>184868.24664000003</v>
      </c>
      <c r="DA151" s="129">
        <v>56844.660830400004</v>
      </c>
      <c r="DB151" s="129">
        <f t="shared" si="677"/>
        <v>56844.660830400004</v>
      </c>
      <c r="DC151" s="129">
        <f t="shared" si="678"/>
        <v>123607</v>
      </c>
      <c r="DD151" s="129">
        <f t="shared" si="679"/>
        <v>90225.830415200006</v>
      </c>
      <c r="DE151" s="123"/>
      <c r="DF151" s="129">
        <v>85883.898909335796</v>
      </c>
      <c r="DG151" s="129">
        <v>181170.88170720002</v>
      </c>
      <c r="DH151" s="129">
        <v>37813.964990622975</v>
      </c>
      <c r="DI151" s="129">
        <f t="shared" si="697"/>
        <v>37813.964990622975</v>
      </c>
      <c r="DJ151" s="129">
        <f t="shared" si="698"/>
        <v>101623</v>
      </c>
      <c r="DK151" s="129">
        <f t="shared" si="699"/>
        <v>69718.482495311488</v>
      </c>
      <c r="DL151" s="123"/>
      <c r="DM151" s="129">
        <v>114085.46304000003</v>
      </c>
      <c r="DN151" s="129">
        <v>210158.22278035202</v>
      </c>
      <c r="DO151" s="129">
        <v>50230.878664320015</v>
      </c>
      <c r="DP151" s="129">
        <f t="shared" si="700"/>
        <v>50230.878664320015</v>
      </c>
      <c r="DQ151" s="129">
        <f t="shared" si="701"/>
        <v>124825</v>
      </c>
      <c r="DR151" s="129">
        <f t="shared" si="702"/>
        <v>87527.939332160007</v>
      </c>
      <c r="DS151" s="123"/>
      <c r="DT151" s="129">
        <v>91886.476581069379</v>
      </c>
      <c r="DU151" s="129">
        <v>271104.10738665413</v>
      </c>
      <c r="DV151" s="129">
        <v>40456.849918006672</v>
      </c>
      <c r="DW151" s="129">
        <f t="shared" si="682"/>
        <v>40456.849918006672</v>
      </c>
      <c r="DX151" s="129">
        <f t="shared" si="683"/>
        <v>134482</v>
      </c>
      <c r="DY151" s="129">
        <f t="shared" si="684"/>
        <v>87469.424959003343</v>
      </c>
      <c r="DZ151" s="123"/>
      <c r="EA151" s="129">
        <v>83213.433885335791</v>
      </c>
      <c r="EB151" s="129">
        <v>181170.88170720002</v>
      </c>
      <c r="EC151" s="129">
        <v>36638.181494430974</v>
      </c>
      <c r="ED151" s="129">
        <f t="shared" si="685"/>
        <v>36638.181494430974</v>
      </c>
      <c r="EE151" s="129">
        <f t="shared" si="686"/>
        <v>100341</v>
      </c>
      <c r="EF151" s="129">
        <f t="shared" si="687"/>
        <v>68489.590747215494</v>
      </c>
      <c r="EG151" s="123"/>
      <c r="EH151" s="129">
        <v>132111.10195200003</v>
      </c>
      <c r="EI151" s="129">
        <v>228275.31095107202</v>
      </c>
      <c r="EJ151" s="129">
        <v>58167.417263616015</v>
      </c>
      <c r="EK151" s="129">
        <f t="shared" si="688"/>
        <v>58167.417263616015</v>
      </c>
      <c r="EL151" s="129">
        <f t="shared" si="689"/>
        <v>139518</v>
      </c>
      <c r="EM151" s="129">
        <f t="shared" si="690"/>
        <v>98842.708631808011</v>
      </c>
      <c r="EN151" s="123"/>
      <c r="EO151" s="129">
        <v>163505.75639040003</v>
      </c>
      <c r="EP151" s="129">
        <v>385785.27550731169</v>
      </c>
      <c r="EQ151" s="129">
        <v>71990.221990723207</v>
      </c>
      <c r="ER151" s="129">
        <f t="shared" si="691"/>
        <v>71990.221990723207</v>
      </c>
      <c r="ES151" s="129">
        <f t="shared" si="692"/>
        <v>207094</v>
      </c>
      <c r="ET151" s="129">
        <f t="shared" si="693"/>
        <v>139542.11099536161</v>
      </c>
      <c r="EU151" s="123"/>
      <c r="EV151" s="129">
        <v>154745.29587916803</v>
      </c>
      <c r="EW151" s="129">
        <v>374211.7172420923</v>
      </c>
      <c r="EX151" s="129">
        <v>68133.064231465352</v>
      </c>
      <c r="EY151" s="129">
        <f t="shared" si="694"/>
        <v>68133.064231465352</v>
      </c>
      <c r="EZ151" s="129">
        <f t="shared" si="695"/>
        <v>199030</v>
      </c>
      <c r="FA151" s="129">
        <f t="shared" si="696"/>
        <v>133581.53211573267</v>
      </c>
    </row>
    <row r="152" spans="1:157" x14ac:dyDescent="0.2">
      <c r="A152" s="25">
        <v>133</v>
      </c>
      <c r="B152" s="20" t="s">
        <v>423</v>
      </c>
      <c r="C152" s="32">
        <v>1</v>
      </c>
      <c r="E152" s="165" t="s">
        <v>8</v>
      </c>
      <c r="F152" s="165" t="s">
        <v>8</v>
      </c>
      <c r="G152" s="165" t="s">
        <v>8</v>
      </c>
      <c r="H152" s="165" t="s">
        <v>8</v>
      </c>
      <c r="I152" s="165" t="s">
        <v>8</v>
      </c>
      <c r="J152" s="165" t="s">
        <v>8</v>
      </c>
      <c r="L152" s="163" t="s">
        <v>8</v>
      </c>
      <c r="M152" s="163" t="s">
        <v>8</v>
      </c>
      <c r="N152" s="163" t="s">
        <v>8</v>
      </c>
      <c r="O152" s="163" t="s">
        <v>8</v>
      </c>
      <c r="P152" s="163" t="s">
        <v>8</v>
      </c>
      <c r="Q152" s="163" t="s">
        <v>8</v>
      </c>
      <c r="S152" s="129">
        <v>121400.36386337016</v>
      </c>
      <c r="T152" s="129">
        <v>168998</v>
      </c>
      <c r="U152" s="129">
        <v>53451.568539343018</v>
      </c>
      <c r="V152" s="129">
        <f t="shared" si="641"/>
        <v>53451.568539343018</v>
      </c>
      <c r="W152" s="129">
        <f t="shared" si="642"/>
        <v>114617</v>
      </c>
      <c r="X152" s="129">
        <f t="shared" si="643"/>
        <v>84034.284269671509</v>
      </c>
      <c r="Z152" s="129">
        <v>136689.60000000001</v>
      </c>
      <c r="AA152" s="129">
        <v>389007</v>
      </c>
      <c r="AB152" s="129">
        <v>60183.291799999999</v>
      </c>
      <c r="AC152" s="129">
        <f t="shared" si="644"/>
        <v>60183.291799999999</v>
      </c>
      <c r="AD152" s="129">
        <f t="shared" si="645"/>
        <v>195293</v>
      </c>
      <c r="AE152" s="129">
        <f t="shared" si="646"/>
        <v>127738.1459</v>
      </c>
      <c r="AG152" s="129">
        <v>70392</v>
      </c>
      <c r="AH152" s="129">
        <v>275438</v>
      </c>
      <c r="AI152" s="129">
        <v>30993.010999999999</v>
      </c>
      <c r="AJ152" s="129">
        <f t="shared" si="647"/>
        <v>30993.010999999999</v>
      </c>
      <c r="AK152" s="129">
        <f t="shared" si="648"/>
        <v>125608</v>
      </c>
      <c r="AL152" s="129">
        <f t="shared" si="649"/>
        <v>78300.505499999999</v>
      </c>
      <c r="AM152" s="123"/>
      <c r="AN152" s="129">
        <v>54800.542089834809</v>
      </c>
      <c r="AO152" s="129">
        <v>269929.24</v>
      </c>
      <c r="AP152" s="129"/>
      <c r="AQ152" s="129">
        <f t="shared" si="650"/>
        <v>54800.542089834809</v>
      </c>
      <c r="AR152" s="129">
        <f t="shared" si="651"/>
        <v>162365</v>
      </c>
      <c r="AS152" s="129">
        <f t="shared" si="652"/>
        <v>108582.7710449174</v>
      </c>
      <c r="AT152" s="123"/>
      <c r="AU152" s="129">
        <v>64607.262089834803</v>
      </c>
      <c r="AV152" s="129">
        <v>307719.33359999995</v>
      </c>
      <c r="AW152" s="129">
        <v>28446.039104303516</v>
      </c>
      <c r="AX152" s="129">
        <f t="shared" si="653"/>
        <v>28446.039104303516</v>
      </c>
      <c r="AY152" s="129">
        <f t="shared" si="654"/>
        <v>133591</v>
      </c>
      <c r="AZ152" s="129">
        <f t="shared" si="655"/>
        <v>81018.51955215176</v>
      </c>
      <c r="BA152" s="123"/>
      <c r="BB152" s="129">
        <v>89782.97777620914</v>
      </c>
      <c r="BC152" s="129">
        <v>412347.42000000004</v>
      </c>
      <c r="BD152" s="129">
        <v>39530.696923383417</v>
      </c>
      <c r="BE152" s="129">
        <f t="shared" si="656"/>
        <v>39530.696923383417</v>
      </c>
      <c r="BF152" s="129">
        <f t="shared" si="657"/>
        <v>180554</v>
      </c>
      <c r="BG152" s="129">
        <f t="shared" si="658"/>
        <v>110042.34846169171</v>
      </c>
      <c r="BH152" s="123"/>
      <c r="BI152" s="129">
        <v>64099.028489834796</v>
      </c>
      <c r="BJ152" s="129">
        <v>286178.98024799995</v>
      </c>
      <c r="BK152" s="129">
        <v>28222.268085503514</v>
      </c>
      <c r="BL152" s="129">
        <f t="shared" si="659"/>
        <v>28222.268085503514</v>
      </c>
      <c r="BM152" s="129">
        <f t="shared" si="660"/>
        <v>126167</v>
      </c>
      <c r="BN152" s="129">
        <f t="shared" si="661"/>
        <v>77194.634042751757</v>
      </c>
      <c r="BO152" s="123"/>
      <c r="BP152" s="129">
        <v>67763.036174418274</v>
      </c>
      <c r="BQ152" s="129">
        <v>216909</v>
      </c>
      <c r="BR152" s="129">
        <v>29835.500135628248</v>
      </c>
      <c r="BS152" s="129">
        <f t="shared" si="662"/>
        <v>29835.500135628248</v>
      </c>
      <c r="BT152" s="129">
        <f t="shared" si="663"/>
        <v>104836</v>
      </c>
      <c r="BU152" s="129">
        <f t="shared" si="664"/>
        <v>67335.750067814122</v>
      </c>
      <c r="BW152" s="129">
        <v>68792.036174418274</v>
      </c>
      <c r="BX152" s="129">
        <v>249445.34999999998</v>
      </c>
      <c r="BY152" s="129">
        <v>30288.560260628248</v>
      </c>
      <c r="BZ152" s="129">
        <f t="shared" si="665"/>
        <v>30288.560260628248</v>
      </c>
      <c r="CA152" s="129">
        <f t="shared" si="666"/>
        <v>116175</v>
      </c>
      <c r="CB152" s="129">
        <f t="shared" si="667"/>
        <v>73231.780130314117</v>
      </c>
      <c r="CC152" s="123"/>
      <c r="CD152" s="129">
        <v>108952.84800000001</v>
      </c>
      <c r="CE152" s="129">
        <v>377756.25392735994</v>
      </c>
      <c r="CF152" s="129">
        <v>47971.031034000007</v>
      </c>
      <c r="CG152" s="129">
        <f t="shared" si="668"/>
        <v>47971.031034000007</v>
      </c>
      <c r="CH152" s="129">
        <f t="shared" si="669"/>
        <v>178227</v>
      </c>
      <c r="CI152" s="129">
        <f t="shared" si="670"/>
        <v>113099.01551700001</v>
      </c>
      <c r="CJ152" s="123"/>
      <c r="CK152" s="165" t="s">
        <v>8</v>
      </c>
      <c r="CL152" s="165" t="s">
        <v>8</v>
      </c>
      <c r="CM152" s="163" t="s">
        <v>8</v>
      </c>
      <c r="CN152" s="165" t="s">
        <v>8</v>
      </c>
      <c r="CO152" s="165" t="s">
        <v>8</v>
      </c>
      <c r="CP152" s="165" t="s">
        <v>8</v>
      </c>
      <c r="CQ152" s="123"/>
      <c r="CR152" s="165" t="s">
        <v>8</v>
      </c>
      <c r="CS152" s="165" t="s">
        <v>8</v>
      </c>
      <c r="CT152" s="163" t="s">
        <v>8</v>
      </c>
      <c r="CU152" s="165" t="s">
        <v>8</v>
      </c>
      <c r="CV152" s="165" t="s">
        <v>8</v>
      </c>
      <c r="CW152" s="165" t="s">
        <v>8</v>
      </c>
      <c r="CX152" s="123"/>
      <c r="CY152" s="129">
        <v>109569.9</v>
      </c>
      <c r="CZ152" s="129">
        <v>428674</v>
      </c>
      <c r="DA152" s="129">
        <v>48242.713887500002</v>
      </c>
      <c r="DB152" s="129">
        <f t="shared" si="677"/>
        <v>48242.713887500002</v>
      </c>
      <c r="DC152" s="129">
        <f t="shared" si="678"/>
        <v>195496</v>
      </c>
      <c r="DD152" s="129">
        <f t="shared" si="679"/>
        <v>121869.35694375</v>
      </c>
      <c r="DE152" s="123"/>
      <c r="DF152" s="129">
        <v>62903.422089834799</v>
      </c>
      <c r="DG152" s="129">
        <v>420100.52</v>
      </c>
      <c r="DH152" s="129">
        <v>27695.852550970183</v>
      </c>
      <c r="DI152" s="129">
        <f t="shared" si="697"/>
        <v>27695.852550970183</v>
      </c>
      <c r="DJ152" s="129">
        <f t="shared" si="698"/>
        <v>170233</v>
      </c>
      <c r="DK152" s="129">
        <f t="shared" si="699"/>
        <v>98964.426275485093</v>
      </c>
      <c r="DL152" s="123"/>
      <c r="DM152" s="129">
        <v>95567.760000000024</v>
      </c>
      <c r="DN152" s="129">
        <v>487316.60320000001</v>
      </c>
      <c r="DO152" s="129">
        <v>42077.688330000012</v>
      </c>
      <c r="DP152" s="129">
        <f t="shared" si="700"/>
        <v>42077.688330000012</v>
      </c>
      <c r="DQ152" s="129">
        <f t="shared" si="701"/>
        <v>208321</v>
      </c>
      <c r="DR152" s="129">
        <f t="shared" si="702"/>
        <v>125199.344165</v>
      </c>
      <c r="DS152" s="123"/>
      <c r="DT152" s="129">
        <v>69460.164174418271</v>
      </c>
      <c r="DU152" s="129">
        <v>628638.41812799999</v>
      </c>
      <c r="DV152" s="129">
        <v>30582.731451294912</v>
      </c>
      <c r="DW152" s="129">
        <f t="shared" si="682"/>
        <v>30582.731451294912</v>
      </c>
      <c r="DX152" s="129">
        <f t="shared" si="683"/>
        <v>242894</v>
      </c>
      <c r="DY152" s="129">
        <f t="shared" si="684"/>
        <v>136738.36572564745</v>
      </c>
      <c r="DZ152" s="123"/>
      <c r="EA152" s="129">
        <v>59855.966089834808</v>
      </c>
      <c r="EB152" s="129">
        <v>420100.52</v>
      </c>
      <c r="EC152" s="129">
        <v>26354.08306963685</v>
      </c>
      <c r="ED152" s="129">
        <f t="shared" si="685"/>
        <v>26354.08306963685</v>
      </c>
      <c r="EE152" s="129">
        <f t="shared" si="686"/>
        <v>168770</v>
      </c>
      <c r="EF152" s="129">
        <f t="shared" si="687"/>
        <v>97562.041534818418</v>
      </c>
      <c r="EG152" s="123"/>
      <c r="EH152" s="129">
        <v>110712.696</v>
      </c>
      <c r="EI152" s="129">
        <v>529326.65520000004</v>
      </c>
      <c r="EJ152" s="129">
        <v>48745.877442999998</v>
      </c>
      <c r="EK152" s="129">
        <f t="shared" si="688"/>
        <v>48745.877442999998</v>
      </c>
      <c r="EL152" s="129">
        <f t="shared" si="689"/>
        <v>229595</v>
      </c>
      <c r="EM152" s="129">
        <f t="shared" si="690"/>
        <v>139170.43872149999</v>
      </c>
      <c r="EN152" s="123"/>
      <c r="EO152" s="129">
        <v>122654.91420000001</v>
      </c>
      <c r="EP152" s="129">
        <v>894562.047288</v>
      </c>
      <c r="EQ152" s="129">
        <v>54003.936597975007</v>
      </c>
      <c r="ER152" s="129">
        <f t="shared" si="691"/>
        <v>54003.936597975007</v>
      </c>
      <c r="ES152" s="129">
        <f t="shared" si="692"/>
        <v>357074</v>
      </c>
      <c r="ET152" s="129">
        <f t="shared" si="693"/>
        <v>205538.96829898751</v>
      </c>
      <c r="EU152" s="123"/>
      <c r="EV152" s="129">
        <v>119322.52106400002</v>
      </c>
      <c r="EW152" s="129">
        <v>867725.18586935999</v>
      </c>
      <c r="EX152" s="129">
        <v>52536.711670137003</v>
      </c>
      <c r="EY152" s="129">
        <f t="shared" si="694"/>
        <v>52536.711670137003</v>
      </c>
      <c r="EZ152" s="129">
        <f t="shared" si="695"/>
        <v>346528</v>
      </c>
      <c r="FA152" s="129">
        <f t="shared" si="696"/>
        <v>199532.35583506851</v>
      </c>
    </row>
    <row r="153" spans="1:157" x14ac:dyDescent="0.2">
      <c r="A153" s="21">
        <v>134</v>
      </c>
      <c r="B153" s="20" t="s">
        <v>424</v>
      </c>
      <c r="C153" s="32">
        <v>1</v>
      </c>
      <c r="E153" s="129">
        <v>895935.32774538803</v>
      </c>
      <c r="F153" s="129">
        <v>1478988</v>
      </c>
      <c r="G153" s="129">
        <v>394472.85867856315</v>
      </c>
      <c r="H153" s="129">
        <f>+IF(E153="N/A","N/A",MIN(E153:G153))</f>
        <v>394472.85867856315</v>
      </c>
      <c r="I153" s="129">
        <f>+IF(E153="N/A","N/A",ROUND(AVERAGE(E153:G153),0))</f>
        <v>923132</v>
      </c>
      <c r="J153" s="129">
        <f>+IF(H153="N/A","N/A",AVERAGE(H153:I153))</f>
        <v>658802.42933928152</v>
      </c>
      <c r="L153" s="129">
        <v>927293.06421647663</v>
      </c>
      <c r="M153" s="129">
        <v>1478988</v>
      </c>
      <c r="N153" s="163" t="s">
        <v>8</v>
      </c>
      <c r="O153" s="129">
        <f>+IF(L153="N/A","N/A",MIN(L153:N153))</f>
        <v>927293.06421647663</v>
      </c>
      <c r="P153" s="129">
        <f>+IF(L153="N/A","N/A",ROUND(AVERAGE(L153:N153),0))</f>
        <v>1203141</v>
      </c>
      <c r="Q153" s="129">
        <f>+IF(O153="N/A","N/A",AVERAGE(O153:P153))</f>
        <v>1065217.0321082384</v>
      </c>
      <c r="S153" s="129">
        <v>746477.71088470868</v>
      </c>
      <c r="T153" s="129">
        <v>1271929.68</v>
      </c>
      <c r="U153" s="129">
        <v>328667.91545494657</v>
      </c>
      <c r="V153" s="129">
        <f t="shared" si="641"/>
        <v>328667.91545494657</v>
      </c>
      <c r="W153" s="129">
        <f t="shared" si="642"/>
        <v>782358</v>
      </c>
      <c r="X153" s="129">
        <f t="shared" si="643"/>
        <v>555512.95772747323</v>
      </c>
      <c r="Z153" s="129">
        <v>1482254.6400000001</v>
      </c>
      <c r="AA153" s="129">
        <v>2810077.1999999997</v>
      </c>
      <c r="AB153" s="129">
        <v>652624.3658700001</v>
      </c>
      <c r="AC153" s="129">
        <f t="shared" si="644"/>
        <v>652624.3658700001</v>
      </c>
      <c r="AD153" s="129">
        <f t="shared" si="645"/>
        <v>1648319</v>
      </c>
      <c r="AE153" s="129">
        <f t="shared" si="646"/>
        <v>1150471.6829349999</v>
      </c>
      <c r="AG153" s="129">
        <v>1134271.44</v>
      </c>
      <c r="AH153" s="129">
        <v>1405038.5999999999</v>
      </c>
      <c r="AI153" s="129">
        <v>499410.26276999997</v>
      </c>
      <c r="AJ153" s="129">
        <f t="shared" si="647"/>
        <v>499410.26276999997</v>
      </c>
      <c r="AK153" s="129">
        <f t="shared" si="648"/>
        <v>1012907</v>
      </c>
      <c r="AL153" s="129">
        <f t="shared" si="649"/>
        <v>756158.63138499996</v>
      </c>
      <c r="AM153" s="123"/>
      <c r="AN153" s="129">
        <v>900200.92764241761</v>
      </c>
      <c r="AO153" s="129">
        <v>1376937.8279999997</v>
      </c>
      <c r="AP153" s="129">
        <v>396350.96676655946</v>
      </c>
      <c r="AQ153" s="129">
        <f t="shared" si="650"/>
        <v>396350.96676655946</v>
      </c>
      <c r="AR153" s="129">
        <f t="shared" si="651"/>
        <v>891163</v>
      </c>
      <c r="AS153" s="129">
        <f t="shared" si="652"/>
        <v>643756.98338327976</v>
      </c>
      <c r="AT153" s="123"/>
      <c r="AU153" s="129">
        <v>936027.79468241765</v>
      </c>
      <c r="AV153" s="129">
        <v>1569709.1239199997</v>
      </c>
      <c r="AW153" s="129">
        <v>412125.23776704614</v>
      </c>
      <c r="AX153" s="129">
        <f t="shared" si="653"/>
        <v>412125.23776704614</v>
      </c>
      <c r="AY153" s="129">
        <f t="shared" si="654"/>
        <v>972621</v>
      </c>
      <c r="AZ153" s="129">
        <f t="shared" si="655"/>
        <v>692373.11888352304</v>
      </c>
      <c r="BA153" s="123"/>
      <c r="BB153" s="129">
        <v>1316364.1905433298</v>
      </c>
      <c r="BC153" s="129">
        <v>2978681.8319999999</v>
      </c>
      <c r="BD153" s="129">
        <v>579584.18339464033</v>
      </c>
      <c r="BE153" s="129">
        <f t="shared" si="656"/>
        <v>579584.18339464033</v>
      </c>
      <c r="BF153" s="129">
        <f t="shared" si="657"/>
        <v>1624877</v>
      </c>
      <c r="BG153" s="129">
        <f t="shared" si="658"/>
        <v>1102230.5916973201</v>
      </c>
      <c r="BH153" s="123"/>
      <c r="BI153" s="129">
        <v>847842.93840443762</v>
      </c>
      <c r="BJ153" s="129">
        <v>1459829.4852455999</v>
      </c>
      <c r="BK153" s="129">
        <v>373298.18042165384</v>
      </c>
      <c r="BL153" s="129">
        <f t="shared" si="659"/>
        <v>373298.18042165384</v>
      </c>
      <c r="BM153" s="129">
        <f t="shared" si="660"/>
        <v>893657</v>
      </c>
      <c r="BN153" s="129">
        <f t="shared" si="661"/>
        <v>633477.59021082695</v>
      </c>
      <c r="BO153" s="123"/>
      <c r="BP153" s="129">
        <v>898603.90509986703</v>
      </c>
      <c r="BQ153" s="129">
        <v>1449408.24</v>
      </c>
      <c r="BR153" s="129">
        <v>395647.81104959565</v>
      </c>
      <c r="BS153" s="129">
        <f t="shared" si="662"/>
        <v>395647.81104959565</v>
      </c>
      <c r="BT153" s="129">
        <f t="shared" si="663"/>
        <v>914553</v>
      </c>
      <c r="BU153" s="129">
        <f t="shared" si="664"/>
        <v>655100.40552479785</v>
      </c>
      <c r="BW153" s="129">
        <v>974958.75309986726</v>
      </c>
      <c r="BX153" s="129">
        <v>1666819.4759999998</v>
      </c>
      <c r="BY153" s="129">
        <v>429266.21433359571</v>
      </c>
      <c r="BZ153" s="129">
        <f t="shared" si="665"/>
        <v>429266.21433359571</v>
      </c>
      <c r="CA153" s="129">
        <f t="shared" si="666"/>
        <v>1023681</v>
      </c>
      <c r="CB153" s="129">
        <f t="shared" si="667"/>
        <v>726473.60716679785</v>
      </c>
      <c r="CC153" s="123"/>
      <c r="CD153" s="129">
        <v>1289100.9429359999</v>
      </c>
      <c r="CE153" s="129">
        <v>1926974.920524192</v>
      </c>
      <c r="CF153" s="129">
        <v>567580.40266686305</v>
      </c>
      <c r="CG153" s="129">
        <f t="shared" si="668"/>
        <v>567580.40266686305</v>
      </c>
      <c r="CH153" s="129">
        <f t="shared" si="669"/>
        <v>1261219</v>
      </c>
      <c r="CI153" s="129">
        <f t="shared" si="670"/>
        <v>914399.70133343153</v>
      </c>
      <c r="CJ153" s="123"/>
      <c r="CK153" s="129">
        <v>1347803.7120000001</v>
      </c>
      <c r="CL153" s="129">
        <v>1626886.8</v>
      </c>
      <c r="CM153" s="129">
        <v>593426.74269600003</v>
      </c>
      <c r="CN153" s="129">
        <f>+IF(CK153="N/A","N/A",MIN(CK153:CM153))</f>
        <v>593426.74269600003</v>
      </c>
      <c r="CO153" s="129">
        <f>+IF(CK153="N/A","N/A",ROUND(AVERAGE(CK153:CM153),0))</f>
        <v>1189372</v>
      </c>
      <c r="CP153" s="129">
        <f t="shared" ref="CP153" si="703">+IF(CN153="N/A","N/A",AVERAGE(CN153:CO153))</f>
        <v>891399.37134800002</v>
      </c>
      <c r="CQ153" s="123"/>
      <c r="CR153" s="129">
        <v>1428474.2688</v>
      </c>
      <c r="CS153" s="129">
        <v>1773306.6120000002</v>
      </c>
      <c r="CT153" s="129">
        <v>628945.31660040002</v>
      </c>
      <c r="CU153" s="129">
        <f>+IF(CR153="N/A","N/A",MIN(CR153:CT153))</f>
        <v>628945.31660040002</v>
      </c>
      <c r="CV153" s="129">
        <f>+IF(CR153="N/A","N/A",ROUND(AVERAGE(CR153:CT153),0))</f>
        <v>1276909</v>
      </c>
      <c r="CW153" s="129">
        <f t="shared" ref="CW153" si="704">+IF(CU153="N/A","N/A",AVERAGE(CU153:CV153))</f>
        <v>952927.15830020001</v>
      </c>
      <c r="CX153" s="123"/>
      <c r="CY153" s="129">
        <v>1240242.9696</v>
      </c>
      <c r="CZ153" s="129">
        <v>1737840.4797600002</v>
      </c>
      <c r="DA153" s="129">
        <v>546068.6441568</v>
      </c>
      <c r="DB153" s="129">
        <f t="shared" si="677"/>
        <v>546068.6441568</v>
      </c>
      <c r="DC153" s="129">
        <f t="shared" si="678"/>
        <v>1174717</v>
      </c>
      <c r="DD153" s="129">
        <f t="shared" si="679"/>
        <v>860392.82207840006</v>
      </c>
      <c r="DE153" s="123"/>
      <c r="DF153" s="129">
        <v>875126.5039624176</v>
      </c>
      <c r="DG153" s="129">
        <v>1703083.6701648002</v>
      </c>
      <c r="DH153" s="129">
        <v>385310.90697378613</v>
      </c>
      <c r="DI153" s="129">
        <f t="shared" si="697"/>
        <v>385310.90697378613</v>
      </c>
      <c r="DJ153" s="129">
        <f t="shared" si="698"/>
        <v>987840</v>
      </c>
      <c r="DK153" s="129">
        <f t="shared" si="699"/>
        <v>686575.45348689309</v>
      </c>
      <c r="DL153" s="123"/>
      <c r="DM153" s="129">
        <v>1154194.3756800001</v>
      </c>
      <c r="DN153" s="129">
        <v>1975577.0573911681</v>
      </c>
      <c r="DO153" s="129">
        <v>508182.16532544</v>
      </c>
      <c r="DP153" s="129">
        <f t="shared" si="700"/>
        <v>508182.16532544</v>
      </c>
      <c r="DQ153" s="129">
        <f t="shared" si="701"/>
        <v>1212651</v>
      </c>
      <c r="DR153" s="129">
        <f t="shared" si="702"/>
        <v>860416.58266272</v>
      </c>
      <c r="DS153" s="123"/>
      <c r="DT153" s="129">
        <v>886360.57121186715</v>
      </c>
      <c r="DU153" s="129">
        <v>2548494.4040346071</v>
      </c>
      <c r="DV153" s="129">
        <v>390257.17316649167</v>
      </c>
      <c r="DW153" s="129">
        <f t="shared" si="682"/>
        <v>390257.17316649167</v>
      </c>
      <c r="DX153" s="129">
        <f t="shared" si="683"/>
        <v>1275037</v>
      </c>
      <c r="DY153" s="129">
        <f t="shared" si="684"/>
        <v>832647.08658324578</v>
      </c>
      <c r="DZ153" s="123"/>
      <c r="EA153" s="129">
        <v>829233.92053841765</v>
      </c>
      <c r="EB153" s="129">
        <v>1703083.6701648002</v>
      </c>
      <c r="EC153" s="129">
        <v>365104.78493039415</v>
      </c>
      <c r="ED153" s="129">
        <f t="shared" si="685"/>
        <v>365104.78493039415</v>
      </c>
      <c r="EE153" s="129">
        <f t="shared" si="686"/>
        <v>965807</v>
      </c>
      <c r="EF153" s="129">
        <f t="shared" si="687"/>
        <v>665455.89246519702</v>
      </c>
      <c r="EG153" s="123"/>
      <c r="EH153" s="129">
        <v>1257452.6883840002</v>
      </c>
      <c r="EI153" s="129">
        <v>2145885.4244076484</v>
      </c>
      <c r="EJ153" s="129">
        <v>553645.939923072</v>
      </c>
      <c r="EK153" s="129">
        <f t="shared" si="688"/>
        <v>553645.939923072</v>
      </c>
      <c r="EL153" s="129">
        <f t="shared" si="689"/>
        <v>1318995</v>
      </c>
      <c r="EM153" s="129">
        <f t="shared" si="690"/>
        <v>936320.469961536</v>
      </c>
      <c r="EN153" s="123"/>
      <c r="EO153" s="129">
        <v>1437294.2496768001</v>
      </c>
      <c r="EP153" s="129">
        <v>3626546.3672489258</v>
      </c>
      <c r="EQ153" s="129">
        <v>632828.68068061443</v>
      </c>
      <c r="ER153" s="129">
        <f t="shared" si="691"/>
        <v>632828.68068061443</v>
      </c>
      <c r="ES153" s="129">
        <f t="shared" si="692"/>
        <v>1898890</v>
      </c>
      <c r="ET153" s="129">
        <f t="shared" si="693"/>
        <v>1265859.3403403072</v>
      </c>
      <c r="EU153" s="123"/>
      <c r="EV153" s="129">
        <v>1387110.7097026561</v>
      </c>
      <c r="EW153" s="129">
        <v>3517749.9762314581</v>
      </c>
      <c r="EX153" s="129">
        <v>610733.28622616525</v>
      </c>
      <c r="EY153" s="129">
        <f t="shared" si="694"/>
        <v>610733.28622616525</v>
      </c>
      <c r="EZ153" s="129">
        <f t="shared" si="695"/>
        <v>1838531</v>
      </c>
      <c r="FA153" s="129">
        <f t="shared" si="696"/>
        <v>1224632.1431130827</v>
      </c>
    </row>
    <row r="154" spans="1:157" x14ac:dyDescent="0.2">
      <c r="A154" s="25">
        <v>135</v>
      </c>
      <c r="B154" s="20" t="s">
        <v>256</v>
      </c>
      <c r="C154" s="32">
        <v>1</v>
      </c>
      <c r="E154" s="165" t="s">
        <v>8</v>
      </c>
      <c r="F154" s="165" t="s">
        <v>8</v>
      </c>
      <c r="G154" s="165" t="s">
        <v>8</v>
      </c>
      <c r="H154" s="165" t="s">
        <v>8</v>
      </c>
      <c r="I154" s="165" t="s">
        <v>8</v>
      </c>
      <c r="J154" s="165" t="s">
        <v>8</v>
      </c>
      <c r="L154" s="163" t="s">
        <v>8</v>
      </c>
      <c r="M154" s="163" t="s">
        <v>8</v>
      </c>
      <c r="N154" s="163" t="s">
        <v>8</v>
      </c>
      <c r="O154" s="163" t="s">
        <v>8</v>
      </c>
      <c r="P154" s="163" t="s">
        <v>8</v>
      </c>
      <c r="Q154" s="163" t="s">
        <v>8</v>
      </c>
      <c r="S154" s="129">
        <v>776737.67998990335</v>
      </c>
      <c r="T154" s="129">
        <v>658990</v>
      </c>
      <c r="U154" s="129">
        <v>341991.1276855545</v>
      </c>
      <c r="V154" s="129">
        <f t="shared" si="641"/>
        <v>341991.1276855545</v>
      </c>
      <c r="W154" s="129">
        <f t="shared" si="642"/>
        <v>592573</v>
      </c>
      <c r="X154" s="129">
        <f t="shared" si="643"/>
        <v>467282.06384277728</v>
      </c>
      <c r="Z154" s="129">
        <v>1608165</v>
      </c>
      <c r="AA154" s="129">
        <v>2789883</v>
      </c>
      <c r="AB154" s="129">
        <v>708061.64812499995</v>
      </c>
      <c r="AC154" s="129">
        <f t="shared" si="644"/>
        <v>708061.64812499995</v>
      </c>
      <c r="AD154" s="129">
        <f t="shared" si="645"/>
        <v>1702037</v>
      </c>
      <c r="AE154" s="129">
        <f t="shared" si="646"/>
        <v>1205049.3240624999</v>
      </c>
      <c r="AG154" s="129">
        <v>1182700.8</v>
      </c>
      <c r="AH154" s="129">
        <v>894784</v>
      </c>
      <c r="AI154" s="129">
        <v>520733.3064</v>
      </c>
      <c r="AJ154" s="129">
        <f t="shared" si="647"/>
        <v>520733.3064</v>
      </c>
      <c r="AK154" s="129">
        <f t="shared" si="648"/>
        <v>866073</v>
      </c>
      <c r="AL154" s="129">
        <f t="shared" si="649"/>
        <v>693403.15320000006</v>
      </c>
      <c r="AM154" s="123"/>
      <c r="AN154" s="165" t="s">
        <v>8</v>
      </c>
      <c r="AO154" s="165" t="s">
        <v>8</v>
      </c>
      <c r="AP154" s="165" t="s">
        <v>8</v>
      </c>
      <c r="AQ154" s="165" t="s">
        <v>8</v>
      </c>
      <c r="AR154" s="165" t="s">
        <v>8</v>
      </c>
      <c r="AS154" s="165" t="s">
        <v>8</v>
      </c>
      <c r="AT154" s="123"/>
      <c r="AU154" s="165" t="s">
        <v>8</v>
      </c>
      <c r="AV154" s="165" t="s">
        <v>8</v>
      </c>
      <c r="AW154" s="163" t="s">
        <v>8</v>
      </c>
      <c r="AX154" s="165" t="s">
        <v>8</v>
      </c>
      <c r="AY154" s="165" t="s">
        <v>8</v>
      </c>
      <c r="AZ154" s="165" t="s">
        <v>8</v>
      </c>
      <c r="BA154" s="123"/>
      <c r="BB154" s="129">
        <v>1423702.6502047465</v>
      </c>
      <c r="BC154" s="129">
        <v>2957275.98</v>
      </c>
      <c r="BD154" s="129">
        <v>626844.4126963981</v>
      </c>
      <c r="BE154" s="129">
        <f t="shared" si="656"/>
        <v>626844.4126963981</v>
      </c>
      <c r="BF154" s="129">
        <f t="shared" si="657"/>
        <v>1669274</v>
      </c>
      <c r="BG154" s="129">
        <f t="shared" si="658"/>
        <v>1148059.2063481989</v>
      </c>
      <c r="BH154" s="123"/>
      <c r="BI154" s="165" t="s">
        <v>8</v>
      </c>
      <c r="BJ154" s="165" t="s">
        <v>8</v>
      </c>
      <c r="BK154" s="163" t="s">
        <v>8</v>
      </c>
      <c r="BL154" s="165" t="s">
        <v>8</v>
      </c>
      <c r="BM154" s="165" t="s">
        <v>8</v>
      </c>
      <c r="BN154" s="165" t="s">
        <v>8</v>
      </c>
      <c r="BO154" s="123"/>
      <c r="BP154" s="165" t="s">
        <v>8</v>
      </c>
      <c r="BQ154" s="165" t="s">
        <v>8</v>
      </c>
      <c r="BR154" s="163" t="s">
        <v>8</v>
      </c>
      <c r="BS154" s="165" t="s">
        <v>8</v>
      </c>
      <c r="BT154" s="165" t="s">
        <v>8</v>
      </c>
      <c r="BU154" s="165" t="s">
        <v>8</v>
      </c>
      <c r="BW154" s="129">
        <v>1193628.2524594832</v>
      </c>
      <c r="BX154" s="129">
        <v>2378909</v>
      </c>
      <c r="BY154" s="129">
        <v>525544.57265580667</v>
      </c>
      <c r="BZ154" s="129">
        <f t="shared" si="665"/>
        <v>525544.57265580667</v>
      </c>
      <c r="CA154" s="129">
        <f t="shared" si="666"/>
        <v>1366027</v>
      </c>
      <c r="CB154" s="129">
        <f t="shared" si="667"/>
        <v>945785.78632790339</v>
      </c>
      <c r="CC154" s="123"/>
      <c r="CD154" s="165" t="s">
        <v>8</v>
      </c>
      <c r="CE154" s="165" t="s">
        <v>8</v>
      </c>
      <c r="CF154" s="163" t="s">
        <v>8</v>
      </c>
      <c r="CG154" s="165" t="s">
        <v>8</v>
      </c>
      <c r="CH154" s="165" t="s">
        <v>8</v>
      </c>
      <c r="CI154" s="165" t="s">
        <v>8</v>
      </c>
      <c r="CJ154" s="123"/>
      <c r="CK154" s="165" t="s">
        <v>8</v>
      </c>
      <c r="CL154" s="165" t="s">
        <v>8</v>
      </c>
      <c r="CM154" s="163" t="s">
        <v>8</v>
      </c>
      <c r="CN154" s="165" t="s">
        <v>8</v>
      </c>
      <c r="CO154" s="165" t="s">
        <v>8</v>
      </c>
      <c r="CP154" s="165" t="s">
        <v>8</v>
      </c>
      <c r="CQ154" s="123"/>
      <c r="CR154" s="165" t="s">
        <v>8</v>
      </c>
      <c r="CS154" s="165" t="s">
        <v>8</v>
      </c>
      <c r="CT154" s="163" t="s">
        <v>8</v>
      </c>
      <c r="CU154" s="165" t="s">
        <v>8</v>
      </c>
      <c r="CV154" s="165" t="s">
        <v>8</v>
      </c>
      <c r="CW154" s="165" t="s">
        <v>8</v>
      </c>
      <c r="CX154" s="123"/>
      <c r="CY154" s="129">
        <v>634600.19999999995</v>
      </c>
      <c r="CZ154" s="129">
        <v>1278944</v>
      </c>
      <c r="DA154" s="129">
        <v>279409.17972499999</v>
      </c>
      <c r="DB154" s="129">
        <f t="shared" si="677"/>
        <v>279409.17972499999</v>
      </c>
      <c r="DC154" s="129">
        <f t="shared" si="678"/>
        <v>730984</v>
      </c>
      <c r="DD154" s="129">
        <f t="shared" si="679"/>
        <v>505196.58986249997</v>
      </c>
      <c r="DE154" s="123"/>
      <c r="DF154" s="165" t="s">
        <v>8</v>
      </c>
      <c r="DG154" s="165" t="s">
        <v>8</v>
      </c>
      <c r="DH154" s="163" t="s">
        <v>8</v>
      </c>
      <c r="DI154" s="165" t="s">
        <v>8</v>
      </c>
      <c r="DJ154" s="165" t="s">
        <v>8</v>
      </c>
      <c r="DK154" s="165" t="s">
        <v>8</v>
      </c>
      <c r="DL154" s="123"/>
      <c r="DM154" s="165" t="s">
        <v>8</v>
      </c>
      <c r="DN154" s="165" t="s">
        <v>8</v>
      </c>
      <c r="DO154" s="163" t="s">
        <v>8</v>
      </c>
      <c r="DP154" s="165" t="s">
        <v>8</v>
      </c>
      <c r="DQ154" s="165" t="s">
        <v>8</v>
      </c>
      <c r="DR154" s="165" t="s">
        <v>8</v>
      </c>
      <c r="DS154" s="123"/>
      <c r="DT154" s="129">
        <v>656479.36311487085</v>
      </c>
      <c r="DU154" s="129">
        <v>396778</v>
      </c>
      <c r="DV154" s="129">
        <v>289042.39291811833</v>
      </c>
      <c r="DW154" s="129">
        <f t="shared" si="682"/>
        <v>289042.39291811833</v>
      </c>
      <c r="DX154" s="129">
        <f t="shared" si="683"/>
        <v>447433</v>
      </c>
      <c r="DY154" s="129">
        <f t="shared" si="684"/>
        <v>368237.69645905914</v>
      </c>
      <c r="DZ154" s="123"/>
      <c r="EA154" s="165" t="s">
        <v>8</v>
      </c>
      <c r="EB154" s="165" t="s">
        <v>8</v>
      </c>
      <c r="EC154" s="163" t="s">
        <v>8</v>
      </c>
      <c r="ED154" s="165" t="s">
        <v>8</v>
      </c>
      <c r="EE154" s="165" t="s">
        <v>8</v>
      </c>
      <c r="EF154" s="165" t="s">
        <v>8</v>
      </c>
      <c r="EG154" s="123"/>
      <c r="EH154" s="129">
        <v>3915900.9</v>
      </c>
      <c r="EI154" s="129">
        <v>1845894</v>
      </c>
      <c r="EJ154" s="129">
        <v>1724138.5337624999</v>
      </c>
      <c r="EK154" s="129">
        <f t="shared" ref="EK154:EK161" si="705">+IF(EH154="N/A","N/A",MIN(EH154:EJ154))</f>
        <v>1724138.5337624999</v>
      </c>
      <c r="EL154" s="129">
        <f t="shared" ref="EL154:EL161" si="706">+IF(EH154="N/A","N/A",ROUND(AVERAGE(EH154:EJ154),0))</f>
        <v>2495311</v>
      </c>
      <c r="EM154" s="129">
        <f t="shared" ref="EM154:EM161" si="707">+IF(EK154="N/A","N/A",AVERAGE(EK154:EL154))</f>
        <v>2109724.7668812498</v>
      </c>
      <c r="EN154" s="123"/>
      <c r="EO154" s="129">
        <v>1062585.135</v>
      </c>
      <c r="EP154" s="129">
        <v>3119560.86</v>
      </c>
      <c r="EQ154" s="129">
        <v>467847.380064375</v>
      </c>
      <c r="ER154" s="129">
        <f t="shared" ref="ER154:ER161" si="708">+IF(EO154="N/A","N/A",MIN(EO154:EQ154))</f>
        <v>467847.380064375</v>
      </c>
      <c r="ES154" s="129">
        <f t="shared" ref="ES154:ES161" si="709">+IF(EO154="N/A","N/A",ROUND(AVERAGE(EO154:EQ154),0))</f>
        <v>1549998</v>
      </c>
      <c r="ET154" s="129">
        <f t="shared" ref="ET154:ET161" si="710">+IF(ER154="N/A","N/A",AVERAGE(ER154:ES154))</f>
        <v>1008922.6900321875</v>
      </c>
      <c r="EU154" s="123"/>
      <c r="EV154" s="129">
        <v>984058.32420000015</v>
      </c>
      <c r="EW154" s="129">
        <v>3025974.0341999996</v>
      </c>
      <c r="EX154" s="129">
        <v>433272.67965922505</v>
      </c>
      <c r="EY154" s="129">
        <f t="shared" ref="EY154:EY163" si="711">+IF(EV154="N/A","N/A",MIN(EV154:EX154))</f>
        <v>433272.67965922505</v>
      </c>
      <c r="EZ154" s="129">
        <f t="shared" ref="EZ154:EZ163" si="712">+IF(EV154="N/A","N/A",ROUND(AVERAGE(EV154:EX154),0))</f>
        <v>1481102</v>
      </c>
      <c r="FA154" s="129">
        <f t="shared" ref="FA154:FA163" si="713">+IF(EY154="N/A","N/A",AVERAGE(EY154:EZ154))</f>
        <v>957187.33982961252</v>
      </c>
    </row>
    <row r="155" spans="1:157" x14ac:dyDescent="0.2">
      <c r="A155" s="21">
        <v>136</v>
      </c>
      <c r="B155" s="20" t="s">
        <v>257</v>
      </c>
      <c r="C155" s="32">
        <v>1</v>
      </c>
      <c r="E155" s="129">
        <v>305049.39646830002</v>
      </c>
      <c r="F155" s="129">
        <v>538990</v>
      </c>
      <c r="G155" s="129">
        <v>134310.70718668861</v>
      </c>
      <c r="H155" s="129">
        <f t="shared" ref="H155:H161" si="714">+IF(E155="N/A","N/A",MIN(E155:G155))</f>
        <v>134310.70718668861</v>
      </c>
      <c r="I155" s="129">
        <f t="shared" ref="I155:I161" si="715">+IF(E155="N/A","N/A",ROUND(AVERAGE(E155:G155),0))</f>
        <v>326117</v>
      </c>
      <c r="J155" s="129">
        <f t="shared" ref="J155:J161" si="716">+IF(H155="N/A","N/A",AVERAGE(H155:I155))</f>
        <v>230213.85359334431</v>
      </c>
      <c r="L155" s="129">
        <v>315726.12534469052</v>
      </c>
      <c r="M155" s="129">
        <v>538990</v>
      </c>
      <c r="N155" s="163" t="s">
        <v>8</v>
      </c>
      <c r="O155" s="129">
        <f t="shared" ref="O155:O161" si="717">+IF(L155="N/A","N/A",MIN(L155:N155))</f>
        <v>315726.12534469052</v>
      </c>
      <c r="P155" s="129">
        <f t="shared" ref="P155:P161" si="718">+IF(L155="N/A","N/A",ROUND(AVERAGE(L155:N155),0))</f>
        <v>427358</v>
      </c>
      <c r="Q155" s="129">
        <f t="shared" ref="Q155:Q161" si="719">+IF(O155="N/A","N/A",AVERAGE(O155:P155))</f>
        <v>371542.06267234526</v>
      </c>
      <c r="S155" s="129">
        <v>249108.24668030202</v>
      </c>
      <c r="T155" s="129">
        <v>463531.39999999997</v>
      </c>
      <c r="U155" s="129">
        <v>109680.28511128132</v>
      </c>
      <c r="V155" s="129">
        <f t="shared" si="641"/>
        <v>109680.28511128132</v>
      </c>
      <c r="W155" s="129">
        <f t="shared" si="642"/>
        <v>274107</v>
      </c>
      <c r="X155" s="129">
        <f t="shared" si="643"/>
        <v>191893.64255564066</v>
      </c>
      <c r="Z155" s="129">
        <v>502380.13500000007</v>
      </c>
      <c r="AA155" s="129">
        <v>1024081</v>
      </c>
      <c r="AB155" s="129">
        <v>221193.78693937502</v>
      </c>
      <c r="AC155" s="129">
        <f t="shared" si="644"/>
        <v>221193.78693937502</v>
      </c>
      <c r="AD155" s="129">
        <f t="shared" si="645"/>
        <v>582552</v>
      </c>
      <c r="AE155" s="129">
        <f t="shared" si="646"/>
        <v>401872.89346968749</v>
      </c>
      <c r="AG155" s="129">
        <v>432980.08499999996</v>
      </c>
      <c r="AH155" s="129">
        <v>512040.5</v>
      </c>
      <c r="AI155" s="129">
        <v>190637.523258125</v>
      </c>
      <c r="AJ155" s="129">
        <f t="shared" si="647"/>
        <v>190637.523258125</v>
      </c>
      <c r="AK155" s="129">
        <f t="shared" si="648"/>
        <v>378553</v>
      </c>
      <c r="AL155" s="129">
        <f t="shared" si="649"/>
        <v>284595.26162906247</v>
      </c>
      <c r="AM155" s="123"/>
      <c r="AN155" s="129">
        <v>316459.22032895871</v>
      </c>
      <c r="AO155" s="129">
        <v>501799.69</v>
      </c>
      <c r="AP155" s="129">
        <v>139334.35755067109</v>
      </c>
      <c r="AQ155" s="129">
        <f>+IF(AN155="N/A","N/A",MIN(AN155:AP155))</f>
        <v>139334.35755067109</v>
      </c>
      <c r="AR155" s="129">
        <f>+IF(AN155="N/A","N/A",ROUND(AVERAGE(AN155:AP155),0))</f>
        <v>319198</v>
      </c>
      <c r="AS155" s="129">
        <f t="shared" ref="AS155:AS156" si="720">+IF(AQ155="N/A","N/A",AVERAGE(AQ155:AR155))</f>
        <v>229266.17877533555</v>
      </c>
      <c r="AT155" s="123"/>
      <c r="AU155" s="129">
        <v>320313.23643895873</v>
      </c>
      <c r="AV155" s="129">
        <v>572051.64659999998</v>
      </c>
      <c r="AW155" s="129">
        <v>141031.2487271032</v>
      </c>
      <c r="AX155" s="129">
        <f>+IF(AU155="N/A","N/A",MIN(AU155:AW155))</f>
        <v>141031.2487271032</v>
      </c>
      <c r="AY155" s="129">
        <f>+IF(AU155="N/A","N/A",ROUND(AVERAGE(AU155:AW155),0))</f>
        <v>344465</v>
      </c>
      <c r="AZ155" s="129">
        <f t="shared" ref="AZ155:AZ156" si="721">+IF(AX155="N/A","N/A",AVERAGE(AX155:AY155))</f>
        <v>242748.12436355161</v>
      </c>
      <c r="BA155" s="123"/>
      <c r="BB155" s="129">
        <v>495901.45597812731</v>
      </c>
      <c r="BC155" s="129">
        <v>1085525.8600000001</v>
      </c>
      <c r="BD155" s="129">
        <v>218341.27855503632</v>
      </c>
      <c r="BE155" s="129">
        <f t="shared" si="656"/>
        <v>218341.27855503632</v>
      </c>
      <c r="BF155" s="129">
        <f t="shared" si="657"/>
        <v>599923</v>
      </c>
      <c r="BG155" s="129">
        <f t="shared" si="658"/>
        <v>409132.13927751814</v>
      </c>
      <c r="BH155" s="123"/>
      <c r="BI155" s="129">
        <v>317885.20628965873</v>
      </c>
      <c r="BJ155" s="129">
        <v>532008.03133799997</v>
      </c>
      <c r="BK155" s="129">
        <v>139962.20728595098</v>
      </c>
      <c r="BL155" s="129">
        <f>+IF(BI155="N/A","N/A",MIN(BI155:BK155))</f>
        <v>139962.20728595098</v>
      </c>
      <c r="BM155" s="129">
        <f>+IF(BI155="N/A","N/A",ROUND(AVERAGE(BI155:BK155),0))</f>
        <v>329952</v>
      </c>
      <c r="BN155" s="129">
        <f t="shared" ref="BN155:BN156" si="722">+IF(BL155="N/A","N/A",AVERAGE(BL155:BM155))</f>
        <v>234957.1036429755</v>
      </c>
      <c r="BO155" s="123"/>
      <c r="BP155" s="129">
        <v>339102.50544425461</v>
      </c>
      <c r="BQ155" s="129">
        <v>528210.19999999995</v>
      </c>
      <c r="BR155" s="129">
        <v>149304.00729289328</v>
      </c>
      <c r="BS155" s="129">
        <f>+IF(BP155="N/A","N/A",MIN(BP155:BR155))</f>
        <v>149304.00729289328</v>
      </c>
      <c r="BT155" s="129">
        <f>+IF(BP155="N/A","N/A",ROUND(AVERAGE(BP155:BR155),0))</f>
        <v>338872</v>
      </c>
      <c r="BU155" s="129">
        <f t="shared" ref="BU155:BU157" si="723">+IF(BS155="N/A","N/A",AVERAGE(BS155:BT155))</f>
        <v>244088.00364644662</v>
      </c>
      <c r="BW155" s="129">
        <v>360385.18744425458</v>
      </c>
      <c r="BX155" s="129">
        <v>607441.72999999986</v>
      </c>
      <c r="BY155" s="129">
        <v>158674.59482180994</v>
      </c>
      <c r="BZ155" s="129">
        <f t="shared" si="665"/>
        <v>158674.59482180994</v>
      </c>
      <c r="CA155" s="129">
        <f t="shared" si="666"/>
        <v>375501</v>
      </c>
      <c r="CB155" s="129">
        <f t="shared" si="667"/>
        <v>267087.79741090495</v>
      </c>
      <c r="CC155" s="123"/>
      <c r="CD155" s="129">
        <v>448541.65821149998</v>
      </c>
      <c r="CE155" s="129">
        <v>702250.60136615997</v>
      </c>
      <c r="CF155" s="129">
        <v>197489.15426337166</v>
      </c>
      <c r="CG155" s="129">
        <f>+IF(CD155="N/A","N/A",MIN(CD155:CF155))</f>
        <v>197489.15426337166</v>
      </c>
      <c r="CH155" s="129">
        <f>+IF(CD155="N/A","N/A",ROUND(AVERAGE(CD155:CF155),0))</f>
        <v>449427</v>
      </c>
      <c r="CI155" s="129">
        <f t="shared" ref="CI155:CI156" si="724">+IF(CG155="N/A","N/A",AVERAGE(CG155:CH155))</f>
        <v>323458.0771316858</v>
      </c>
      <c r="CJ155" s="123"/>
      <c r="CK155" s="129">
        <v>464904.10800000001</v>
      </c>
      <c r="CL155" s="129">
        <v>592889</v>
      </c>
      <c r="CM155" s="129">
        <v>204693.40455150002</v>
      </c>
      <c r="CN155" s="129">
        <f t="shared" ref="CN155:CN161" si="725">+IF(CK155="N/A","N/A",MIN(CK155:CM155))</f>
        <v>204693.40455150002</v>
      </c>
      <c r="CO155" s="129">
        <f t="shared" ref="CO155:CO161" si="726">+IF(CK155="N/A","N/A",ROUND(AVERAGE(CK155:CM155),0))</f>
        <v>420829</v>
      </c>
      <c r="CP155" s="129">
        <f t="shared" ref="CP155:CP161" si="727">+IF(CN155="N/A","N/A",AVERAGE(CN155:CO155))</f>
        <v>312761.20227574999</v>
      </c>
      <c r="CQ155" s="123"/>
      <c r="CR155" s="129">
        <v>487389.72419999994</v>
      </c>
      <c r="CS155" s="129">
        <v>646249.01</v>
      </c>
      <c r="CT155" s="129">
        <v>214593.63398422499</v>
      </c>
      <c r="CU155" s="129">
        <f t="shared" ref="CU155:CU161" si="728">+IF(CR155="N/A","N/A",MIN(CR155:CT155))</f>
        <v>214593.63398422499</v>
      </c>
      <c r="CV155" s="129">
        <f t="shared" ref="CV155:CV161" si="729">+IF(CR155="N/A","N/A",ROUND(AVERAGE(CR155:CT155),0))</f>
        <v>449411</v>
      </c>
      <c r="CW155" s="129">
        <f t="shared" ref="CW155:CW161" si="730">+IF(CU155="N/A","N/A",AVERAGE(CU155:CV155))</f>
        <v>332002.31699211249</v>
      </c>
      <c r="CX155" s="123"/>
      <c r="CY155" s="129">
        <v>434923.28640000004</v>
      </c>
      <c r="CZ155" s="129">
        <v>633324.02980000002</v>
      </c>
      <c r="DA155" s="129">
        <v>191493.09864120002</v>
      </c>
      <c r="DB155" s="129">
        <f t="shared" si="677"/>
        <v>191493.09864120002</v>
      </c>
      <c r="DC155" s="129">
        <f t="shared" si="678"/>
        <v>419913</v>
      </c>
      <c r="DD155" s="129">
        <f t="shared" si="679"/>
        <v>305703.0493206</v>
      </c>
      <c r="DE155" s="123"/>
      <c r="DF155" s="129">
        <v>303337.98420895875</v>
      </c>
      <c r="DG155" s="129">
        <v>620657.54920400004</v>
      </c>
      <c r="DH155" s="129">
        <v>133557.18663066946</v>
      </c>
      <c r="DI155" s="129">
        <f>+IF(DF155="N/A","N/A",MIN(DF155:DH155))</f>
        <v>133557.18663066946</v>
      </c>
      <c r="DJ155" s="129">
        <f>+IF(DF155="N/A","N/A",ROUND(AVERAGE(DF155:DH155),0))</f>
        <v>352518</v>
      </c>
      <c r="DK155" s="129">
        <f t="shared" ref="DK155:DK156" si="731">+IF(DI155="N/A","N/A",AVERAGE(DI155:DJ155))</f>
        <v>243037.59331533473</v>
      </c>
      <c r="DL155" s="123"/>
      <c r="DM155" s="129">
        <v>392815.88736000011</v>
      </c>
      <c r="DN155" s="129">
        <v>719962.75707664003</v>
      </c>
      <c r="DO155" s="129">
        <v>172953.56173888003</v>
      </c>
      <c r="DP155" s="129">
        <f>+IF(DM155="N/A","N/A",MIN(DM155:DO155))</f>
        <v>172953.56173888003</v>
      </c>
      <c r="DQ155" s="129">
        <f>+IF(DM155="N/A","N/A",ROUND(AVERAGE(DM155:DO155),0))</f>
        <v>428577</v>
      </c>
      <c r="DR155" s="129">
        <f t="shared" ref="DR155:DR156" si="732">+IF(DP155="N/A","N/A",AVERAGE(DP155:DQ155))</f>
        <v>300765.28086944</v>
      </c>
      <c r="DS155" s="123"/>
      <c r="DT155" s="129">
        <v>335689.87365225464</v>
      </c>
      <c r="DU155" s="129">
        <v>928751.95662886568</v>
      </c>
      <c r="DV155" s="129">
        <v>147801.45395347395</v>
      </c>
      <c r="DW155" s="129">
        <f t="shared" si="682"/>
        <v>147801.45395347395</v>
      </c>
      <c r="DX155" s="129">
        <f t="shared" si="683"/>
        <v>470748</v>
      </c>
      <c r="DY155" s="129">
        <f t="shared" si="684"/>
        <v>309274.72697673697</v>
      </c>
      <c r="DZ155" s="123"/>
      <c r="EA155" s="129">
        <v>290546.16699295875</v>
      </c>
      <c r="EB155" s="129">
        <v>620657.54920400004</v>
      </c>
      <c r="EC155" s="129">
        <v>127925.05610894146</v>
      </c>
      <c r="ED155" s="129">
        <f>+IF(EA155="N/A","N/A",MIN(EA155:EC155))</f>
        <v>127925.05610894146</v>
      </c>
      <c r="EE155" s="129">
        <f>+IF(EA155="N/A","N/A",ROUND(AVERAGE(EA155:EC155),0))</f>
        <v>346376</v>
      </c>
      <c r="EF155" s="129">
        <f t="shared" ref="EF155:EF156" si="733">+IF(ED155="N/A","N/A",AVERAGE(ED155:EE155))</f>
        <v>237150.52805447072</v>
      </c>
      <c r="EG155" s="123"/>
      <c r="EH155" s="129">
        <v>439720.21785600006</v>
      </c>
      <c r="EI155" s="129">
        <v>782028.51199704001</v>
      </c>
      <c r="EJ155" s="129">
        <v>193605.147586848</v>
      </c>
      <c r="EK155" s="129">
        <f t="shared" si="705"/>
        <v>193605.147586848</v>
      </c>
      <c r="EL155" s="129">
        <f t="shared" si="706"/>
        <v>471785</v>
      </c>
      <c r="EM155" s="129">
        <f t="shared" si="707"/>
        <v>332695.073793424</v>
      </c>
      <c r="EN155" s="123"/>
      <c r="EO155" s="129">
        <v>489848.15157120005</v>
      </c>
      <c r="EP155" s="129">
        <v>1321628.1852749975</v>
      </c>
      <c r="EQ155" s="129">
        <v>215676.05906886962</v>
      </c>
      <c r="ER155" s="129">
        <f t="shared" si="708"/>
        <v>215676.05906886962</v>
      </c>
      <c r="ES155" s="129">
        <f t="shared" si="709"/>
        <v>675717</v>
      </c>
      <c r="ET155" s="129">
        <f t="shared" si="710"/>
        <v>445696.52953443478</v>
      </c>
      <c r="EU155" s="123"/>
      <c r="EV155" s="129">
        <v>475860.29944550409</v>
      </c>
      <c r="EW155" s="129">
        <v>1281979.3397167476</v>
      </c>
      <c r="EX155" s="129">
        <v>209517.32434336006</v>
      </c>
      <c r="EY155" s="129">
        <f t="shared" si="711"/>
        <v>209517.32434336006</v>
      </c>
      <c r="EZ155" s="129">
        <f t="shared" si="712"/>
        <v>655786</v>
      </c>
      <c r="FA155" s="129">
        <f t="shared" si="713"/>
        <v>432651.66217168001</v>
      </c>
    </row>
    <row r="156" spans="1:157" x14ac:dyDescent="0.2">
      <c r="A156" s="25">
        <v>137</v>
      </c>
      <c r="B156" s="20" t="s">
        <v>242</v>
      </c>
      <c r="C156" s="32">
        <v>1</v>
      </c>
      <c r="E156" s="129">
        <v>164026.1846826656</v>
      </c>
      <c r="F156" s="129">
        <v>384521</v>
      </c>
      <c r="G156" s="129">
        <v>72219.362230905303</v>
      </c>
      <c r="H156" s="129">
        <f t="shared" si="714"/>
        <v>72219.362230905303</v>
      </c>
      <c r="I156" s="129">
        <f t="shared" si="715"/>
        <v>206922</v>
      </c>
      <c r="J156" s="129">
        <f t="shared" si="716"/>
        <v>139570.68111545267</v>
      </c>
      <c r="L156" s="129">
        <v>169767.10114655888</v>
      </c>
      <c r="M156" s="129">
        <v>384521</v>
      </c>
      <c r="N156" s="163" t="s">
        <v>8</v>
      </c>
      <c r="O156" s="129">
        <f t="shared" si="717"/>
        <v>169767.10114655888</v>
      </c>
      <c r="P156" s="129">
        <f t="shared" si="718"/>
        <v>277144</v>
      </c>
      <c r="Q156" s="129">
        <f t="shared" si="719"/>
        <v>223455.55057327944</v>
      </c>
      <c r="S156" s="129">
        <v>134252.25331205258</v>
      </c>
      <c r="T156" s="129">
        <v>330688.06</v>
      </c>
      <c r="U156" s="129">
        <v>59110.148364519147</v>
      </c>
      <c r="V156" s="129">
        <f t="shared" si="641"/>
        <v>59110.148364519147</v>
      </c>
      <c r="W156" s="129">
        <f t="shared" si="642"/>
        <v>174683</v>
      </c>
      <c r="X156" s="129">
        <f t="shared" si="643"/>
        <v>116896.57418225957</v>
      </c>
      <c r="Z156" s="129">
        <v>308366.95500000002</v>
      </c>
      <c r="AA156" s="129">
        <v>730589.9</v>
      </c>
      <c r="AB156" s="129">
        <v>135771.40056187502</v>
      </c>
      <c r="AC156" s="129">
        <f t="shared" si="644"/>
        <v>135771.40056187502</v>
      </c>
      <c r="AD156" s="129">
        <f t="shared" si="645"/>
        <v>391576</v>
      </c>
      <c r="AE156" s="129">
        <f t="shared" si="646"/>
        <v>263673.70028093748</v>
      </c>
      <c r="AG156" s="129">
        <v>267490.30499999999</v>
      </c>
      <c r="AH156" s="129">
        <v>365294.95</v>
      </c>
      <c r="AI156" s="129">
        <v>117773.752205625</v>
      </c>
      <c r="AJ156" s="129">
        <f t="shared" si="647"/>
        <v>117773.752205625</v>
      </c>
      <c r="AK156" s="129">
        <f t="shared" si="648"/>
        <v>250186</v>
      </c>
      <c r="AL156" s="129">
        <f t="shared" si="649"/>
        <v>183979.8761028125</v>
      </c>
      <c r="AM156" s="123"/>
      <c r="AN156" s="129">
        <v>166239.91711249721</v>
      </c>
      <c r="AO156" s="129">
        <v>357989.05099999998</v>
      </c>
      <c r="AP156" s="129">
        <v>73194.050171989918</v>
      </c>
      <c r="AQ156" s="129">
        <f>+IF(AN156="N/A","N/A",MIN(AN156:AP156))</f>
        <v>73194.050171989918</v>
      </c>
      <c r="AR156" s="129">
        <f>+IF(AN156="N/A","N/A",ROUND(AVERAGE(AN156:AP156),0))</f>
        <v>199141</v>
      </c>
      <c r="AS156" s="129">
        <f t="shared" si="720"/>
        <v>136167.52508599497</v>
      </c>
      <c r="AT156" s="123"/>
      <c r="AU156" s="129">
        <v>168509.93374249723</v>
      </c>
      <c r="AV156" s="129">
        <v>408107.51813999994</v>
      </c>
      <c r="AW156" s="129">
        <v>74193.519577373678</v>
      </c>
      <c r="AX156" s="129">
        <f>+IF(AU156="N/A","N/A",MIN(AU156:AW156))</f>
        <v>74193.519577373678</v>
      </c>
      <c r="AY156" s="129">
        <f>+IF(AU156="N/A","N/A",ROUND(AVERAGE(AU156:AW156),0))</f>
        <v>216937</v>
      </c>
      <c r="AZ156" s="129">
        <f t="shared" si="721"/>
        <v>145565.25978868685</v>
      </c>
      <c r="BA156" s="123"/>
      <c r="BB156" s="129">
        <v>255831.66844189391</v>
      </c>
      <c r="BC156" s="129">
        <v>774425.29400000011</v>
      </c>
      <c r="BD156" s="129">
        <v>112640.55168439554</v>
      </c>
      <c r="BE156" s="129">
        <f t="shared" si="656"/>
        <v>112640.55168439554</v>
      </c>
      <c r="BF156" s="129">
        <f t="shared" si="657"/>
        <v>380966</v>
      </c>
      <c r="BG156" s="129">
        <f t="shared" si="658"/>
        <v>246803.27584219776</v>
      </c>
      <c r="BH156" s="123"/>
      <c r="BI156" s="129">
        <v>167079.82326559722</v>
      </c>
      <c r="BJ156" s="129">
        <v>379539.99187019997</v>
      </c>
      <c r="BK156" s="129">
        <v>73563.853851981912</v>
      </c>
      <c r="BL156" s="129">
        <f>+IF(BI156="N/A","N/A",MIN(BI156:BK156))</f>
        <v>73563.853851981912</v>
      </c>
      <c r="BM156" s="129">
        <f>+IF(BI156="N/A","N/A",ROUND(AVERAGE(BI156:BK156),0))</f>
        <v>206728</v>
      </c>
      <c r="BN156" s="129">
        <f t="shared" si="722"/>
        <v>140145.92692599096</v>
      </c>
      <c r="BO156" s="123"/>
      <c r="BP156" s="129">
        <v>177904.83671494696</v>
      </c>
      <c r="BQ156" s="129">
        <v>376830.58</v>
      </c>
      <c r="BR156" s="129">
        <v>78330.017065285196</v>
      </c>
      <c r="BS156" s="129">
        <f>+IF(BP156="N/A","N/A",MIN(BP156:BR156))</f>
        <v>78330.017065285196</v>
      </c>
      <c r="BT156" s="129">
        <f>+IF(BP156="N/A","N/A",ROUND(AVERAGE(BP156:BR156),0))</f>
        <v>211022</v>
      </c>
      <c r="BU156" s="129">
        <f t="shared" si="723"/>
        <v>144676.00853264259</v>
      </c>
      <c r="BW156" s="129">
        <v>190440.34271494698</v>
      </c>
      <c r="BX156" s="129">
        <v>433355.16699999996</v>
      </c>
      <c r="BY156" s="129">
        <v>83849.2958945352</v>
      </c>
      <c r="BZ156" s="129">
        <f t="shared" si="665"/>
        <v>83849.2958945352</v>
      </c>
      <c r="CA156" s="129">
        <f t="shared" si="666"/>
        <v>235882</v>
      </c>
      <c r="CB156" s="129">
        <f t="shared" si="667"/>
        <v>159865.6479472676</v>
      </c>
      <c r="CC156" s="123"/>
      <c r="CD156" s="129">
        <v>276656.0762295</v>
      </c>
      <c r="CE156" s="129">
        <v>500992.78926866397</v>
      </c>
      <c r="CF156" s="129">
        <v>121809.36489654695</v>
      </c>
      <c r="CG156" s="129">
        <f>+IF(CD156="N/A","N/A",MIN(CD156:CF156))</f>
        <v>121809.36489654695</v>
      </c>
      <c r="CH156" s="129">
        <f>+IF(CD156="N/A","N/A",ROUND(AVERAGE(CD156:CF156),0))</f>
        <v>299819</v>
      </c>
      <c r="CI156" s="129">
        <f t="shared" si="724"/>
        <v>210814.18244827347</v>
      </c>
      <c r="CJ156" s="123"/>
      <c r="CK156" s="129">
        <v>286293.56400000001</v>
      </c>
      <c r="CL156" s="129">
        <v>422973.10000000003</v>
      </c>
      <c r="CM156" s="129">
        <v>126052.6704495</v>
      </c>
      <c r="CN156" s="129">
        <f t="shared" si="725"/>
        <v>126052.6704495</v>
      </c>
      <c r="CO156" s="129">
        <f t="shared" si="726"/>
        <v>278440</v>
      </c>
      <c r="CP156" s="129">
        <f t="shared" si="727"/>
        <v>202246.33522474999</v>
      </c>
      <c r="CQ156" s="123"/>
      <c r="CR156" s="129">
        <v>299537.59860000003</v>
      </c>
      <c r="CS156" s="129">
        <v>461040.67900000006</v>
      </c>
      <c r="CT156" s="129">
        <v>131883.908516925</v>
      </c>
      <c r="CU156" s="129">
        <f t="shared" si="728"/>
        <v>131883.908516925</v>
      </c>
      <c r="CV156" s="129">
        <f t="shared" si="729"/>
        <v>297487</v>
      </c>
      <c r="CW156" s="129">
        <f t="shared" si="730"/>
        <v>214685.4542584625</v>
      </c>
      <c r="CX156" s="123"/>
      <c r="CY156" s="129">
        <v>268634.85119999998</v>
      </c>
      <c r="CZ156" s="129">
        <v>451819.86542000005</v>
      </c>
      <c r="DA156" s="129">
        <v>118277.68635959999</v>
      </c>
      <c r="DB156" s="129">
        <f t="shared" si="677"/>
        <v>118277.68635959999</v>
      </c>
      <c r="DC156" s="129">
        <f t="shared" si="678"/>
        <v>279577</v>
      </c>
      <c r="DD156" s="129">
        <f t="shared" si="679"/>
        <v>198927.34317979999</v>
      </c>
      <c r="DE156" s="123"/>
      <c r="DF156" s="129">
        <v>158511.50515249721</v>
      </c>
      <c r="DG156" s="129">
        <v>442783.46811160003</v>
      </c>
      <c r="DH156" s="129">
        <v>69791.29478943492</v>
      </c>
      <c r="DI156" s="129">
        <f>+IF(DF156="N/A","N/A",MIN(DF156:DH156))</f>
        <v>69791.29478943492</v>
      </c>
      <c r="DJ156" s="129">
        <f>+IF(DF156="N/A","N/A",ROUND(AVERAGE(DF156:DH156),0))</f>
        <v>223695</v>
      </c>
      <c r="DK156" s="129">
        <f t="shared" si="731"/>
        <v>146743.14739471747</v>
      </c>
      <c r="DL156" s="123"/>
      <c r="DM156" s="129">
        <v>235523.64288</v>
      </c>
      <c r="DN156" s="129">
        <v>513628.82300945598</v>
      </c>
      <c r="DO156" s="129">
        <v>103699.09726304001</v>
      </c>
      <c r="DP156" s="129">
        <f>+IF(DM156="N/A","N/A",MIN(DM156:DO156))</f>
        <v>103699.09726304001</v>
      </c>
      <c r="DQ156" s="129">
        <f>+IF(DM156="N/A","N/A",ROUND(AVERAGE(DM156:DO156),0))</f>
        <v>284284</v>
      </c>
      <c r="DR156" s="129">
        <f t="shared" si="732"/>
        <v>193991.54863152001</v>
      </c>
      <c r="DS156" s="123"/>
      <c r="DT156" s="129">
        <v>175894.79557894694</v>
      </c>
      <c r="DU156" s="129">
        <v>662581.18168219819</v>
      </c>
      <c r="DV156" s="129">
        <v>77445.012703447181</v>
      </c>
      <c r="DW156" s="129">
        <f t="shared" si="682"/>
        <v>77445.012703447181</v>
      </c>
      <c r="DX156" s="129">
        <f t="shared" si="683"/>
        <v>305307</v>
      </c>
      <c r="DY156" s="129">
        <f t="shared" si="684"/>
        <v>191376.0063517236</v>
      </c>
      <c r="DZ156" s="123"/>
      <c r="EA156" s="129">
        <v>150977.1210244972</v>
      </c>
      <c r="EB156" s="129">
        <v>442783.46811160003</v>
      </c>
      <c r="EC156" s="129">
        <v>66473.96824441092</v>
      </c>
      <c r="ED156" s="129">
        <f>+IF(EA156="N/A","N/A",MIN(EA156:EC156))</f>
        <v>66473.96824441092</v>
      </c>
      <c r="EE156" s="129">
        <f>+IF(EA156="N/A","N/A",ROUND(AVERAGE(EA156:EC156),0))</f>
        <v>220078</v>
      </c>
      <c r="EF156" s="129">
        <f t="shared" si="733"/>
        <v>143275.98412220547</v>
      </c>
      <c r="EG156" s="123"/>
      <c r="EH156" s="129">
        <v>271460.24524800002</v>
      </c>
      <c r="EI156" s="129">
        <v>557907.16982061602</v>
      </c>
      <c r="EJ156" s="129">
        <v>119521.683813984</v>
      </c>
      <c r="EK156" s="129">
        <f t="shared" si="705"/>
        <v>119521.683813984</v>
      </c>
      <c r="EL156" s="129">
        <f t="shared" si="706"/>
        <v>316296</v>
      </c>
      <c r="EM156" s="129">
        <f t="shared" si="707"/>
        <v>217908.84190699199</v>
      </c>
      <c r="EN156" s="123"/>
      <c r="EO156" s="129">
        <v>300985.61304959998</v>
      </c>
      <c r="EP156" s="129">
        <v>942863.11699684104</v>
      </c>
      <c r="EQ156" s="129">
        <v>132521.45721229681</v>
      </c>
      <c r="ER156" s="129">
        <f t="shared" si="708"/>
        <v>132521.45721229681</v>
      </c>
      <c r="ES156" s="129">
        <f t="shared" si="709"/>
        <v>458790</v>
      </c>
      <c r="ET156" s="129">
        <f t="shared" si="710"/>
        <v>295655.72860614839</v>
      </c>
      <c r="EU156" s="123"/>
      <c r="EV156" s="129">
        <v>292746.76400563202</v>
      </c>
      <c r="EW156" s="129">
        <v>914577.22348693584</v>
      </c>
      <c r="EX156" s="129">
        <v>128893.96063531305</v>
      </c>
      <c r="EY156" s="129">
        <f t="shared" si="711"/>
        <v>128893.96063531305</v>
      </c>
      <c r="EZ156" s="129">
        <f t="shared" si="712"/>
        <v>445406</v>
      </c>
      <c r="FA156" s="129">
        <f t="shared" si="713"/>
        <v>287149.98031765653</v>
      </c>
    </row>
    <row r="157" spans="1:157" x14ac:dyDescent="0.2">
      <c r="A157" s="21">
        <v>138</v>
      </c>
      <c r="B157" s="20" t="s">
        <v>282</v>
      </c>
      <c r="C157" s="32">
        <v>1</v>
      </c>
      <c r="E157" s="129">
        <v>121893.18613022001</v>
      </c>
      <c r="F157" s="129">
        <v>215894</v>
      </c>
      <c r="G157" s="129">
        <v>53668.554076584784</v>
      </c>
      <c r="H157" s="129">
        <f t="shared" si="714"/>
        <v>53668.554076584784</v>
      </c>
      <c r="I157" s="129">
        <f t="shared" si="715"/>
        <v>130485</v>
      </c>
      <c r="J157" s="129">
        <f t="shared" si="716"/>
        <v>92076.777038292392</v>
      </c>
      <c r="L157" s="129">
        <v>126159.44764477771</v>
      </c>
      <c r="M157" s="129">
        <v>215894</v>
      </c>
      <c r="N157" s="163" t="s">
        <v>8</v>
      </c>
      <c r="O157" s="129">
        <f t="shared" si="717"/>
        <v>126159.44764477771</v>
      </c>
      <c r="P157" s="129">
        <f t="shared" si="718"/>
        <v>171027</v>
      </c>
      <c r="Q157" s="129">
        <f t="shared" si="719"/>
        <v>148593.22382238886</v>
      </c>
      <c r="S157" s="129">
        <v>104883.64518476841</v>
      </c>
      <c r="T157" s="129">
        <v>185668.84</v>
      </c>
      <c r="U157" s="129">
        <v>46179.39494447699</v>
      </c>
      <c r="V157" s="129">
        <f t="shared" si="641"/>
        <v>46179.39494447699</v>
      </c>
      <c r="W157" s="129">
        <f t="shared" si="642"/>
        <v>112244</v>
      </c>
      <c r="X157" s="129">
        <f t="shared" si="643"/>
        <v>79211.697472238491</v>
      </c>
      <c r="Z157" s="129">
        <v>248476.48500000002</v>
      </c>
      <c r="AA157" s="129">
        <v>410198.6</v>
      </c>
      <c r="AB157" s="129">
        <v>109402.12570812501</v>
      </c>
      <c r="AC157" s="129">
        <f t="shared" si="644"/>
        <v>109402.12570812501</v>
      </c>
      <c r="AD157" s="129">
        <f t="shared" si="645"/>
        <v>256026</v>
      </c>
      <c r="AE157" s="129">
        <f t="shared" si="646"/>
        <v>182714.0628540625</v>
      </c>
      <c r="AG157" s="129">
        <v>184225.935</v>
      </c>
      <c r="AH157" s="129">
        <v>205099.3</v>
      </c>
      <c r="AI157" s="129">
        <v>81113.143964374991</v>
      </c>
      <c r="AJ157" s="129">
        <f t="shared" si="647"/>
        <v>81113.143964374991</v>
      </c>
      <c r="AK157" s="129">
        <f t="shared" si="648"/>
        <v>156813</v>
      </c>
      <c r="AL157" s="129">
        <f t="shared" si="649"/>
        <v>118963.0719821875</v>
      </c>
      <c r="AM157" s="123"/>
      <c r="AN157" s="165" t="s">
        <v>8</v>
      </c>
      <c r="AO157" s="165" t="s">
        <v>8</v>
      </c>
      <c r="AP157" s="165" t="s">
        <v>8</v>
      </c>
      <c r="AQ157" s="165" t="s">
        <v>8</v>
      </c>
      <c r="AR157" s="165" t="s">
        <v>8</v>
      </c>
      <c r="AS157" s="165" t="s">
        <v>8</v>
      </c>
      <c r="AT157" s="123"/>
      <c r="AU157" s="165" t="s">
        <v>8</v>
      </c>
      <c r="AV157" s="165" t="s">
        <v>8</v>
      </c>
      <c r="AW157" s="163" t="s">
        <v>8</v>
      </c>
      <c r="AX157" s="165" t="s">
        <v>8</v>
      </c>
      <c r="AY157" s="165" t="s">
        <v>8</v>
      </c>
      <c r="AZ157" s="165" t="s">
        <v>8</v>
      </c>
      <c r="BA157" s="123"/>
      <c r="BB157" s="129">
        <v>162520.29982445578</v>
      </c>
      <c r="BC157" s="129">
        <v>434810.516</v>
      </c>
      <c r="BD157" s="129">
        <v>71556.333676876005</v>
      </c>
      <c r="BE157" s="129">
        <f t="shared" si="656"/>
        <v>71556.333676876005</v>
      </c>
      <c r="BF157" s="129">
        <f t="shared" si="657"/>
        <v>222962</v>
      </c>
      <c r="BG157" s="129">
        <f t="shared" si="658"/>
        <v>147259.16683843802</v>
      </c>
      <c r="BH157" s="123"/>
      <c r="BI157" s="165" t="s">
        <v>8</v>
      </c>
      <c r="BJ157" s="165" t="s">
        <v>8</v>
      </c>
      <c r="BK157" s="163" t="s">
        <v>8</v>
      </c>
      <c r="BL157" s="165" t="s">
        <v>8</v>
      </c>
      <c r="BM157" s="165" t="s">
        <v>8</v>
      </c>
      <c r="BN157" s="165" t="s">
        <v>8</v>
      </c>
      <c r="BO157" s="123"/>
      <c r="BP157" s="129">
        <v>127285.45949022791</v>
      </c>
      <c r="BQ157" s="129">
        <v>211576.12</v>
      </c>
      <c r="BR157" s="129">
        <v>56042.727101384924</v>
      </c>
      <c r="BS157" s="129">
        <f>+IF(BP157="N/A","N/A",MIN(BP157:BR157))</f>
        <v>56042.727101384924</v>
      </c>
      <c r="BT157" s="129">
        <f>+IF(BP157="N/A","N/A",ROUND(AVERAGE(BP157:BR157),0))</f>
        <v>131635</v>
      </c>
      <c r="BU157" s="129">
        <f t="shared" si="723"/>
        <v>93838.863550692462</v>
      </c>
      <c r="BW157" s="129">
        <v>133853.29349022792</v>
      </c>
      <c r="BX157" s="129">
        <v>243312.53799999997</v>
      </c>
      <c r="BY157" s="129">
        <v>58934.489679634928</v>
      </c>
      <c r="BZ157" s="129">
        <f t="shared" si="665"/>
        <v>58934.489679634928</v>
      </c>
      <c r="CA157" s="129">
        <f t="shared" si="666"/>
        <v>145367</v>
      </c>
      <c r="CB157" s="129">
        <f t="shared" si="667"/>
        <v>102150.74483981746</v>
      </c>
      <c r="CC157" s="123"/>
      <c r="CD157" s="165" t="s">
        <v>8</v>
      </c>
      <c r="CE157" s="165" t="s">
        <v>8</v>
      </c>
      <c r="CF157" s="163" t="s">
        <v>8</v>
      </c>
      <c r="CG157" s="165" t="s">
        <v>8</v>
      </c>
      <c r="CH157" s="165" t="s">
        <v>8</v>
      </c>
      <c r="CI157" s="165" t="s">
        <v>8</v>
      </c>
      <c r="CJ157" s="123"/>
      <c r="CK157" s="129">
        <v>213781.18799999999</v>
      </c>
      <c r="CL157" s="129">
        <v>237483.40000000002</v>
      </c>
      <c r="CM157" s="129">
        <v>94126.075566499989</v>
      </c>
      <c r="CN157" s="129">
        <f t="shared" si="725"/>
        <v>94126.075566499989</v>
      </c>
      <c r="CO157" s="129">
        <f t="shared" si="726"/>
        <v>181797</v>
      </c>
      <c r="CP157" s="129">
        <f t="shared" si="727"/>
        <v>137961.53778324998</v>
      </c>
      <c r="CQ157" s="123"/>
      <c r="CR157" s="129">
        <v>234598.36619999999</v>
      </c>
      <c r="CS157" s="129">
        <v>258856.90600000005</v>
      </c>
      <c r="CT157" s="129">
        <v>103291.705651475</v>
      </c>
      <c r="CU157" s="129">
        <f t="shared" si="728"/>
        <v>103291.705651475</v>
      </c>
      <c r="CV157" s="129">
        <f t="shared" si="729"/>
        <v>198916</v>
      </c>
      <c r="CW157" s="129">
        <f t="shared" si="730"/>
        <v>151103.8528257375</v>
      </c>
      <c r="CX157" s="123"/>
      <c r="CY157" s="129">
        <v>186024.95040000003</v>
      </c>
      <c r="CZ157" s="129">
        <v>253679.76788000003</v>
      </c>
      <c r="DA157" s="129">
        <v>81905.235453200003</v>
      </c>
      <c r="DB157" s="129">
        <f t="shared" si="677"/>
        <v>81905.235453200003</v>
      </c>
      <c r="DC157" s="129">
        <f t="shared" si="678"/>
        <v>173870</v>
      </c>
      <c r="DD157" s="129">
        <f t="shared" si="679"/>
        <v>127887.6177266</v>
      </c>
      <c r="DE157" s="123"/>
      <c r="DF157" s="165" t="s">
        <v>8</v>
      </c>
      <c r="DG157" s="165" t="s">
        <v>8</v>
      </c>
      <c r="DH157" s="163" t="s">
        <v>8</v>
      </c>
      <c r="DI157" s="165" t="s">
        <v>8</v>
      </c>
      <c r="DJ157" s="165" t="s">
        <v>8</v>
      </c>
      <c r="DK157" s="165" t="s">
        <v>8</v>
      </c>
      <c r="DL157" s="123"/>
      <c r="DM157" s="165" t="s">
        <v>8</v>
      </c>
      <c r="DN157" s="165" t="s">
        <v>8</v>
      </c>
      <c r="DO157" s="163" t="s">
        <v>8</v>
      </c>
      <c r="DP157" s="165" t="s">
        <v>8</v>
      </c>
      <c r="DQ157" s="165" t="s">
        <v>8</v>
      </c>
      <c r="DR157" s="165" t="s">
        <v>8</v>
      </c>
      <c r="DS157" s="123"/>
      <c r="DT157" s="129">
        <v>140681.93349022791</v>
      </c>
      <c r="DU157" s="129">
        <v>285673</v>
      </c>
      <c r="DV157" s="129">
        <v>61941.08296630159</v>
      </c>
      <c r="DW157" s="129">
        <f t="shared" si="682"/>
        <v>61941.08296630159</v>
      </c>
      <c r="DX157" s="129">
        <f t="shared" si="683"/>
        <v>162765</v>
      </c>
      <c r="DY157" s="129">
        <f t="shared" si="684"/>
        <v>112353.0414831508</v>
      </c>
      <c r="DZ157" s="123"/>
      <c r="EA157" s="165" t="s">
        <v>8</v>
      </c>
      <c r="EB157" s="165" t="s">
        <v>8</v>
      </c>
      <c r="EC157" s="163" t="s">
        <v>8</v>
      </c>
      <c r="ED157" s="165" t="s">
        <v>8</v>
      </c>
      <c r="EE157" s="165" t="s">
        <v>8</v>
      </c>
      <c r="EF157" s="165" t="s">
        <v>8</v>
      </c>
      <c r="EG157" s="123"/>
      <c r="EH157" s="129">
        <v>254489.7</v>
      </c>
      <c r="EI157" s="129">
        <v>148904</v>
      </c>
      <c r="EJ157" s="129">
        <v>112049.6941625</v>
      </c>
      <c r="EK157" s="129">
        <f t="shared" si="705"/>
        <v>112049.6941625</v>
      </c>
      <c r="EL157" s="129">
        <f t="shared" si="706"/>
        <v>171814</v>
      </c>
      <c r="EM157" s="129">
        <f t="shared" si="707"/>
        <v>141931.84708124999</v>
      </c>
      <c r="EN157" s="123"/>
      <c r="EO157" s="129">
        <v>304168.59000000003</v>
      </c>
      <c r="EP157" s="129">
        <v>251647.75999999998</v>
      </c>
      <c r="EQ157" s="129">
        <v>133922.89543875001</v>
      </c>
      <c r="ER157" s="129">
        <f t="shared" si="708"/>
        <v>133922.89543875001</v>
      </c>
      <c r="ES157" s="129">
        <f t="shared" si="709"/>
        <v>229913</v>
      </c>
      <c r="ET157" s="129">
        <f t="shared" si="710"/>
        <v>181917.94771937502</v>
      </c>
      <c r="EU157" s="123"/>
      <c r="EV157" s="129">
        <v>293505.30839999998</v>
      </c>
      <c r="EW157" s="129">
        <v>244098.32719999997</v>
      </c>
      <c r="EX157" s="129">
        <v>129227.94141094999</v>
      </c>
      <c r="EY157" s="129">
        <f t="shared" si="711"/>
        <v>129227.94141094999</v>
      </c>
      <c r="EZ157" s="129">
        <f t="shared" si="712"/>
        <v>222277</v>
      </c>
      <c r="FA157" s="129">
        <f t="shared" si="713"/>
        <v>175752.47070547499</v>
      </c>
    </row>
    <row r="158" spans="1:157" x14ac:dyDescent="0.2">
      <c r="A158" s="25">
        <v>139</v>
      </c>
      <c r="B158" s="20" t="s">
        <v>258</v>
      </c>
      <c r="C158" s="32">
        <v>1</v>
      </c>
      <c r="E158" s="129">
        <v>135438.50055062401</v>
      </c>
      <c r="F158" s="129">
        <v>258904</v>
      </c>
      <c r="G158" s="129">
        <v>59632.443138268492</v>
      </c>
      <c r="H158" s="129">
        <f t="shared" si="714"/>
        <v>59632.443138268492</v>
      </c>
      <c r="I158" s="129">
        <f t="shared" si="715"/>
        <v>151325</v>
      </c>
      <c r="J158" s="129">
        <f t="shared" si="716"/>
        <v>105478.72156913424</v>
      </c>
      <c r="L158" s="129">
        <v>140178.84806989584</v>
      </c>
      <c r="M158" s="129">
        <v>258904</v>
      </c>
      <c r="N158" s="163" t="s">
        <v>8</v>
      </c>
      <c r="O158" s="129">
        <f t="shared" si="717"/>
        <v>140178.84806989584</v>
      </c>
      <c r="P158" s="129">
        <f t="shared" si="718"/>
        <v>199541</v>
      </c>
      <c r="Q158" s="129">
        <f t="shared" si="719"/>
        <v>169859.92403494794</v>
      </c>
      <c r="S158" s="129">
        <v>108578.06098906178</v>
      </c>
      <c r="T158" s="129">
        <v>222657.44</v>
      </c>
      <c r="U158" s="129">
        <v>47806.01543630899</v>
      </c>
      <c r="V158" s="129">
        <f t="shared" si="641"/>
        <v>47806.01543630899</v>
      </c>
      <c r="W158" s="129">
        <f t="shared" si="642"/>
        <v>126347</v>
      </c>
      <c r="X158" s="129">
        <f t="shared" si="643"/>
        <v>87076.507718154491</v>
      </c>
      <c r="Z158" s="129">
        <v>249386.44500000001</v>
      </c>
      <c r="AA158" s="129">
        <v>491917.6</v>
      </c>
      <c r="AB158" s="129">
        <v>109802.77351312501</v>
      </c>
      <c r="AC158" s="129">
        <f t="shared" si="644"/>
        <v>109802.77351312501</v>
      </c>
      <c r="AD158" s="129">
        <f t="shared" si="645"/>
        <v>283702</v>
      </c>
      <c r="AE158" s="129">
        <f t="shared" si="646"/>
        <v>196752.38675656251</v>
      </c>
      <c r="AG158" s="129">
        <v>217021.095</v>
      </c>
      <c r="AH158" s="129">
        <v>245958.8</v>
      </c>
      <c r="AI158" s="129">
        <v>95552.579619374999</v>
      </c>
      <c r="AJ158" s="129">
        <f t="shared" si="647"/>
        <v>95552.579619374999</v>
      </c>
      <c r="AK158" s="129">
        <f t="shared" si="648"/>
        <v>186177</v>
      </c>
      <c r="AL158" s="129">
        <f t="shared" si="649"/>
        <v>140864.7898096875</v>
      </c>
      <c r="AM158" s="123"/>
      <c r="AN158" s="129">
        <v>143854.89794376428</v>
      </c>
      <c r="AO158" s="129">
        <v>241039.62399999998</v>
      </c>
      <c r="AP158" s="129">
        <v>63338.11277382321</v>
      </c>
      <c r="AQ158" s="129">
        <f>+IF(AN158="N/A","N/A",MIN(AN158:AP158))</f>
        <v>63338.11277382321</v>
      </c>
      <c r="AR158" s="129">
        <f>+IF(AN158="N/A","N/A",ROUND(AVERAGE(AN158:AP158),0))</f>
        <v>149411</v>
      </c>
      <c r="AS158" s="129">
        <f t="shared" ref="AS158" si="734">+IF(AQ158="N/A","N/A",AVERAGE(AQ158:AR158))</f>
        <v>106374.5563869116</v>
      </c>
      <c r="AT158" s="123"/>
      <c r="AU158" s="129">
        <v>143652.25371376425</v>
      </c>
      <c r="AV158" s="129">
        <v>274785.17135999998</v>
      </c>
      <c r="AW158" s="129">
        <v>63248.890208056124</v>
      </c>
      <c r="AX158" s="129">
        <f>+IF(AU158="N/A","N/A",MIN(AU158:AW158))</f>
        <v>63248.890208056124</v>
      </c>
      <c r="AY158" s="129">
        <f>+IF(AU158="N/A","N/A",ROUND(AVERAGE(AU158:AW158),0))</f>
        <v>160562</v>
      </c>
      <c r="AZ158" s="129">
        <f t="shared" ref="AZ158" si="735">+IF(AX158="N/A","N/A",AVERAGE(AX158:AY158))</f>
        <v>111905.44510402807</v>
      </c>
      <c r="BA158" s="123"/>
      <c r="BB158" s="129">
        <v>198157.74779476048</v>
      </c>
      <c r="BC158" s="129">
        <v>521432.65600000002</v>
      </c>
      <c r="BD158" s="129">
        <v>87247.205039468085</v>
      </c>
      <c r="BE158" s="129">
        <f t="shared" si="656"/>
        <v>87247.205039468085</v>
      </c>
      <c r="BF158" s="129">
        <f t="shared" si="657"/>
        <v>268946</v>
      </c>
      <c r="BG158" s="129">
        <f t="shared" si="658"/>
        <v>178096.60251973404</v>
      </c>
      <c r="BH158" s="123"/>
      <c r="BI158" s="129">
        <v>142519.91957866427</v>
      </c>
      <c r="BJ158" s="129">
        <v>255550.20936479999</v>
      </c>
      <c r="BK158" s="129">
        <v>62750.332924489383</v>
      </c>
      <c r="BL158" s="129">
        <f>+IF(BI158="N/A","N/A",MIN(BI158:BK158))</f>
        <v>62750.332924489383</v>
      </c>
      <c r="BM158" s="129">
        <f>+IF(BI158="N/A","N/A",ROUND(AVERAGE(BI158:BK158),0))</f>
        <v>153607</v>
      </c>
      <c r="BN158" s="129">
        <f t="shared" ref="BN158" si="736">+IF(BL158="N/A","N/A",AVERAGE(BL158:BM158))</f>
        <v>108178.6664622447</v>
      </c>
      <c r="BO158" s="123"/>
      <c r="BP158" s="165" t="s">
        <v>8</v>
      </c>
      <c r="BQ158" s="165" t="s">
        <v>8</v>
      </c>
      <c r="BR158" s="163" t="s">
        <v>8</v>
      </c>
      <c r="BS158" s="165" t="s">
        <v>8</v>
      </c>
      <c r="BT158" s="165" t="s">
        <v>8</v>
      </c>
      <c r="BU158" s="165" t="s">
        <v>8</v>
      </c>
      <c r="BW158" s="129">
        <v>162746.54288214067</v>
      </c>
      <c r="BX158" s="129">
        <v>327898</v>
      </c>
      <c r="BY158" s="129">
        <v>71655.946609815845</v>
      </c>
      <c r="BZ158" s="129">
        <f t="shared" si="665"/>
        <v>71655.946609815845</v>
      </c>
      <c r="CA158" s="129">
        <f t="shared" si="666"/>
        <v>187433</v>
      </c>
      <c r="CB158" s="129">
        <f t="shared" si="667"/>
        <v>129544.47330490792</v>
      </c>
      <c r="CC158" s="123"/>
      <c r="CD158" s="129">
        <v>224278.37743050003</v>
      </c>
      <c r="CE158" s="129">
        <v>337326.276361536</v>
      </c>
      <c r="CF158" s="129">
        <v>98747.90059617057</v>
      </c>
      <c r="CG158" s="129">
        <f>+IF(CD158="N/A","N/A",MIN(CD158:CF158))</f>
        <v>98747.90059617057</v>
      </c>
      <c r="CH158" s="129">
        <f>+IF(CD158="N/A","N/A",ROUND(AVERAGE(CD158:CF158),0))</f>
        <v>220118</v>
      </c>
      <c r="CI158" s="129">
        <f t="shared" ref="CI158" si="737">+IF(CG158="N/A","N/A",AVERAGE(CG158:CH158))</f>
        <v>159432.95029808528</v>
      </c>
      <c r="CJ158" s="123"/>
      <c r="CK158" s="129">
        <v>231909.15600000002</v>
      </c>
      <c r="CL158" s="129">
        <v>284794.40000000002</v>
      </c>
      <c r="CM158" s="129">
        <v>102107.66881050001</v>
      </c>
      <c r="CN158" s="129">
        <f t="shared" si="725"/>
        <v>102107.66881050001</v>
      </c>
      <c r="CO158" s="129">
        <f t="shared" si="726"/>
        <v>206270</v>
      </c>
      <c r="CP158" s="129">
        <f t="shared" si="727"/>
        <v>154188.83440525</v>
      </c>
      <c r="CQ158" s="123"/>
      <c r="CR158" s="129">
        <v>242395.5294</v>
      </c>
      <c r="CS158" s="129">
        <v>310425.89600000007</v>
      </c>
      <c r="CT158" s="129">
        <v>106724.731632075</v>
      </c>
      <c r="CU158" s="129">
        <f t="shared" si="728"/>
        <v>106724.731632075</v>
      </c>
      <c r="CV158" s="129">
        <f t="shared" si="729"/>
        <v>219849</v>
      </c>
      <c r="CW158" s="129">
        <f t="shared" si="730"/>
        <v>163286.86581603749</v>
      </c>
      <c r="CX158" s="123"/>
      <c r="CY158" s="129">
        <v>217927.3248</v>
      </c>
      <c r="CZ158" s="129">
        <v>304217.37808000005</v>
      </c>
      <c r="DA158" s="129">
        <v>95951.585048399997</v>
      </c>
      <c r="DB158" s="129">
        <f t="shared" si="677"/>
        <v>95951.585048399997</v>
      </c>
      <c r="DC158" s="129">
        <f t="shared" si="678"/>
        <v>206032</v>
      </c>
      <c r="DD158" s="129">
        <f t="shared" si="679"/>
        <v>150991.79252419999</v>
      </c>
      <c r="DE158" s="123"/>
      <c r="DF158" s="129">
        <v>135735.68910376428</v>
      </c>
      <c r="DG158" s="129">
        <v>298133.03051840008</v>
      </c>
      <c r="DH158" s="129">
        <v>59763.292781644879</v>
      </c>
      <c r="DI158" s="129">
        <f>+IF(DF158="N/A","N/A",MIN(DF158:DH158))</f>
        <v>59763.292781644879</v>
      </c>
      <c r="DJ158" s="129">
        <f>+IF(DF158="N/A","N/A",ROUND(AVERAGE(DF158:DH158),0))</f>
        <v>164544</v>
      </c>
      <c r="DK158" s="129">
        <f t="shared" ref="DK158" si="738">+IF(DI158="N/A","N/A",AVERAGE(DI158:DJ158))</f>
        <v>112153.64639082244</v>
      </c>
      <c r="DL158" s="123"/>
      <c r="DM158" s="129">
        <v>188225.57952</v>
      </c>
      <c r="DN158" s="129">
        <v>345834.31540134404</v>
      </c>
      <c r="DO158" s="129">
        <v>82874.154116160003</v>
      </c>
      <c r="DP158" s="129">
        <f>+IF(DM158="N/A","N/A",MIN(DM158:DO158))</f>
        <v>82874.154116160003</v>
      </c>
      <c r="DQ158" s="129">
        <f>+IF(DM158="N/A","N/A",ROUND(AVERAGE(DM158:DO158),0))</f>
        <v>205645</v>
      </c>
      <c r="DR158" s="129">
        <f t="shared" ref="DR158" si="739">+IF(DP158="N/A","N/A",AVERAGE(DP158:DQ158))</f>
        <v>144259.57705808</v>
      </c>
      <c r="DS158" s="123"/>
      <c r="DT158" s="129">
        <v>151229.65673814068</v>
      </c>
      <c r="DU158" s="129">
        <v>446126.26686773379</v>
      </c>
      <c r="DV158" s="129">
        <v>66585.157614663854</v>
      </c>
      <c r="DW158" s="129">
        <f t="shared" si="682"/>
        <v>66585.157614663854</v>
      </c>
      <c r="DX158" s="129">
        <f t="shared" si="683"/>
        <v>221314</v>
      </c>
      <c r="DY158" s="129">
        <f t="shared" si="684"/>
        <v>143949.57880733191</v>
      </c>
      <c r="DZ158" s="123"/>
      <c r="EA158" s="129">
        <v>129770.10779176428</v>
      </c>
      <c r="EB158" s="129">
        <v>298133.03051840008</v>
      </c>
      <c r="EC158" s="129">
        <v>57136.697043148881</v>
      </c>
      <c r="ED158" s="129">
        <f>+IF(EA158="N/A","N/A",MIN(EA158:EC158))</f>
        <v>57136.697043148881</v>
      </c>
      <c r="EE158" s="129">
        <f>+IF(EA158="N/A","N/A",ROUND(AVERAGE(EA158:EC158),0))</f>
        <v>161680</v>
      </c>
      <c r="EF158" s="129">
        <f t="shared" ref="EF158" si="740">+IF(ED158="N/A","N/A",AVERAGE(ED158:EE158))</f>
        <v>109408.34852157444</v>
      </c>
      <c r="EG158" s="123"/>
      <c r="EH158" s="129">
        <v>220164.41779199999</v>
      </c>
      <c r="EI158" s="129">
        <v>375647.61845318408</v>
      </c>
      <c r="EJ158" s="129">
        <v>96936.558450336001</v>
      </c>
      <c r="EK158" s="129">
        <f t="shared" si="705"/>
        <v>96936.558450336001</v>
      </c>
      <c r="EL158" s="129">
        <f t="shared" si="706"/>
        <v>230916</v>
      </c>
      <c r="EM158" s="129">
        <f t="shared" si="707"/>
        <v>163926.27922516799</v>
      </c>
      <c r="EN158" s="123"/>
      <c r="EO158" s="129">
        <v>243542.03955839999</v>
      </c>
      <c r="EP158" s="129">
        <v>634844.47518588114</v>
      </c>
      <c r="EQ158" s="129">
        <v>107229.5305005672</v>
      </c>
      <c r="ER158" s="129">
        <f t="shared" si="708"/>
        <v>107229.5305005672</v>
      </c>
      <c r="ES158" s="129">
        <f t="shared" si="709"/>
        <v>328539</v>
      </c>
      <c r="ET158" s="129">
        <f t="shared" si="710"/>
        <v>217884.26525028358</v>
      </c>
      <c r="EU158" s="123"/>
      <c r="EV158" s="129">
        <v>237018.676393728</v>
      </c>
      <c r="EW158" s="129">
        <v>615799.14093030465</v>
      </c>
      <c r="EX158" s="129">
        <v>104357.34806052184</v>
      </c>
      <c r="EY158" s="129">
        <f t="shared" si="711"/>
        <v>104357.34806052184</v>
      </c>
      <c r="EZ158" s="129">
        <f t="shared" si="712"/>
        <v>319058</v>
      </c>
      <c r="FA158" s="129">
        <f t="shared" si="713"/>
        <v>211707.67403026091</v>
      </c>
    </row>
    <row r="159" spans="1:157" x14ac:dyDescent="0.2">
      <c r="A159" s="21">
        <v>140</v>
      </c>
      <c r="B159" s="20" t="s">
        <v>259</v>
      </c>
      <c r="C159" s="32">
        <v>1</v>
      </c>
      <c r="E159" s="129">
        <v>91581.363833435214</v>
      </c>
      <c r="F159" s="129">
        <v>174580</v>
      </c>
      <c r="G159" s="129">
        <v>40322.51131782958</v>
      </c>
      <c r="H159" s="129">
        <f t="shared" si="714"/>
        <v>40322.51131782958</v>
      </c>
      <c r="I159" s="129">
        <f t="shared" si="715"/>
        <v>102161</v>
      </c>
      <c r="J159" s="129">
        <f t="shared" si="716"/>
        <v>71241.755658914786</v>
      </c>
      <c r="L159" s="129">
        <v>94786.711567605453</v>
      </c>
      <c r="M159" s="129">
        <v>174580</v>
      </c>
      <c r="N159" s="163" t="s">
        <v>8</v>
      </c>
      <c r="O159" s="129">
        <f t="shared" si="717"/>
        <v>94786.711567605453</v>
      </c>
      <c r="P159" s="129">
        <f t="shared" si="718"/>
        <v>134683</v>
      </c>
      <c r="Q159" s="129">
        <f t="shared" si="719"/>
        <v>114734.85578380272</v>
      </c>
      <c r="S159" s="129">
        <v>80387.844334662062</v>
      </c>
      <c r="T159" s="129">
        <v>150138.79999999999</v>
      </c>
      <c r="U159" s="129">
        <v>35394.097961848915</v>
      </c>
      <c r="V159" s="129">
        <f t="shared" si="641"/>
        <v>35394.097961848915</v>
      </c>
      <c r="W159" s="129">
        <f t="shared" si="642"/>
        <v>88640</v>
      </c>
      <c r="X159" s="129">
        <f t="shared" si="643"/>
        <v>62017.048980924461</v>
      </c>
      <c r="Z159" s="129">
        <v>174826.89</v>
      </c>
      <c r="AA159" s="129">
        <v>331702</v>
      </c>
      <c r="AB159" s="129">
        <v>76974.822776250003</v>
      </c>
      <c r="AC159" s="129">
        <f t="shared" si="644"/>
        <v>76974.822776250003</v>
      </c>
      <c r="AD159" s="129">
        <f t="shared" si="645"/>
        <v>194501</v>
      </c>
      <c r="AE159" s="129">
        <f t="shared" si="646"/>
        <v>135737.91138812501</v>
      </c>
      <c r="AG159" s="129">
        <v>130076.18999999997</v>
      </c>
      <c r="AH159" s="129">
        <v>165851</v>
      </c>
      <c r="AI159" s="129">
        <v>57271.462488749989</v>
      </c>
      <c r="AJ159" s="129">
        <f t="shared" si="647"/>
        <v>57271.462488749989</v>
      </c>
      <c r="AK159" s="129">
        <f t="shared" si="648"/>
        <v>117733</v>
      </c>
      <c r="AL159" s="129">
        <f t="shared" si="649"/>
        <v>87502.231244374998</v>
      </c>
      <c r="AM159" s="123"/>
      <c r="AN159" s="165" t="s">
        <v>8</v>
      </c>
      <c r="AO159" s="165" t="s">
        <v>8</v>
      </c>
      <c r="AP159" s="165" t="s">
        <v>8</v>
      </c>
      <c r="AQ159" s="165" t="s">
        <v>8</v>
      </c>
      <c r="AR159" s="165" t="s">
        <v>8</v>
      </c>
      <c r="AS159" s="165" t="s">
        <v>8</v>
      </c>
      <c r="AT159" s="123"/>
      <c r="AU159" s="165" t="s">
        <v>8</v>
      </c>
      <c r="AV159" s="165" t="s">
        <v>8</v>
      </c>
      <c r="AW159" s="163" t="s">
        <v>8</v>
      </c>
      <c r="AX159" s="165" t="s">
        <v>8</v>
      </c>
      <c r="AY159" s="165" t="s">
        <v>8</v>
      </c>
      <c r="AZ159" s="165" t="s">
        <v>8</v>
      </c>
      <c r="BA159" s="123"/>
      <c r="BB159" s="129">
        <v>127623.55261663454</v>
      </c>
      <c r="BC159" s="129">
        <v>351604.12</v>
      </c>
      <c r="BD159" s="129">
        <v>56191.586687499046</v>
      </c>
      <c r="BE159" s="129">
        <f t="shared" si="656"/>
        <v>56191.586687499046</v>
      </c>
      <c r="BF159" s="129">
        <f t="shared" si="657"/>
        <v>178473</v>
      </c>
      <c r="BG159" s="129">
        <f t="shared" si="658"/>
        <v>117332.29334374952</v>
      </c>
      <c r="BH159" s="123"/>
      <c r="BI159" s="165" t="s">
        <v>8</v>
      </c>
      <c r="BJ159" s="165" t="s">
        <v>8</v>
      </c>
      <c r="BK159" s="163" t="s">
        <v>8</v>
      </c>
      <c r="BL159" s="165" t="s">
        <v>8</v>
      </c>
      <c r="BM159" s="165" t="s">
        <v>8</v>
      </c>
      <c r="BN159" s="165" t="s">
        <v>8</v>
      </c>
      <c r="BO159" s="123"/>
      <c r="BP159" s="129">
        <v>97284.776304317289</v>
      </c>
      <c r="BQ159" s="129">
        <v>171088.4</v>
      </c>
      <c r="BR159" s="129">
        <v>42833.676300321698</v>
      </c>
      <c r="BS159" s="129">
        <f>+IF(BP159="N/A","N/A",MIN(BP159:BR159))</f>
        <v>42833.676300321698</v>
      </c>
      <c r="BT159" s="129">
        <f>+IF(BP159="N/A","N/A",ROUND(AVERAGE(BP159:BR159),0))</f>
        <v>103736</v>
      </c>
      <c r="BU159" s="129">
        <f t="shared" ref="BU159:BU161" si="741">+IF(BS159="N/A","N/A",AVERAGE(BS159:BT159))</f>
        <v>73284.838150160853</v>
      </c>
      <c r="BW159" s="129">
        <v>101859.29230431729</v>
      </c>
      <c r="BX159" s="129">
        <v>196751.65999999997</v>
      </c>
      <c r="BY159" s="129">
        <v>44847.797574155033</v>
      </c>
      <c r="BZ159" s="129">
        <f t="shared" si="665"/>
        <v>44847.797574155033</v>
      </c>
      <c r="CA159" s="129">
        <f t="shared" si="666"/>
        <v>114486</v>
      </c>
      <c r="CB159" s="129">
        <f t="shared" si="667"/>
        <v>79666.898787077516</v>
      </c>
      <c r="CC159" s="123"/>
      <c r="CD159" s="165" t="s">
        <v>8</v>
      </c>
      <c r="CE159" s="165" t="s">
        <v>8</v>
      </c>
      <c r="CF159" s="163" t="s">
        <v>8</v>
      </c>
      <c r="CG159" s="165" t="s">
        <v>8</v>
      </c>
      <c r="CH159" s="165" t="s">
        <v>8</v>
      </c>
      <c r="CI159" s="165" t="s">
        <v>8</v>
      </c>
      <c r="CJ159" s="123"/>
      <c r="CK159" s="129">
        <v>150661.51200000002</v>
      </c>
      <c r="CL159" s="129">
        <v>192038.00000000003</v>
      </c>
      <c r="CM159" s="129">
        <v>66335.008221000011</v>
      </c>
      <c r="CN159" s="129">
        <f t="shared" si="725"/>
        <v>66335.008221000011</v>
      </c>
      <c r="CO159" s="129">
        <f t="shared" si="726"/>
        <v>136345</v>
      </c>
      <c r="CP159" s="129">
        <f t="shared" si="727"/>
        <v>101340.00411050001</v>
      </c>
      <c r="CQ159" s="123"/>
      <c r="CR159" s="129">
        <v>165160.73880000002</v>
      </c>
      <c r="CS159" s="129">
        <v>209321.42000000004</v>
      </c>
      <c r="CT159" s="129">
        <v>72718.896954150012</v>
      </c>
      <c r="CU159" s="129">
        <f t="shared" si="728"/>
        <v>72718.896954150012</v>
      </c>
      <c r="CV159" s="129">
        <f t="shared" si="729"/>
        <v>149067</v>
      </c>
      <c r="CW159" s="129">
        <f t="shared" si="730"/>
        <v>110892.948477075</v>
      </c>
      <c r="CX159" s="123"/>
      <c r="CY159" s="129">
        <v>131329.20960000003</v>
      </c>
      <c r="CZ159" s="129">
        <v>205134.99160000004</v>
      </c>
      <c r="DA159" s="129">
        <v>57823.156576800007</v>
      </c>
      <c r="DB159" s="129">
        <f t="shared" si="677"/>
        <v>57823.156576800007</v>
      </c>
      <c r="DC159" s="129">
        <f t="shared" si="678"/>
        <v>131429</v>
      </c>
      <c r="DD159" s="129">
        <f t="shared" si="679"/>
        <v>94626.078288400007</v>
      </c>
      <c r="DE159" s="123"/>
      <c r="DF159" s="165" t="s">
        <v>8</v>
      </c>
      <c r="DG159" s="165" t="s">
        <v>8</v>
      </c>
      <c r="DH159" s="163" t="s">
        <v>8</v>
      </c>
      <c r="DI159" s="165" t="s">
        <v>8</v>
      </c>
      <c r="DJ159" s="165" t="s">
        <v>8</v>
      </c>
      <c r="DK159" s="165" t="s">
        <v>8</v>
      </c>
      <c r="DL159" s="123"/>
      <c r="DM159" s="165" t="s">
        <v>8</v>
      </c>
      <c r="DN159" s="165" t="s">
        <v>8</v>
      </c>
      <c r="DO159" s="163" t="s">
        <v>8</v>
      </c>
      <c r="DP159" s="165" t="s">
        <v>8</v>
      </c>
      <c r="DQ159" s="165" t="s">
        <v>8</v>
      </c>
      <c r="DR159" s="165" t="s">
        <v>8</v>
      </c>
      <c r="DS159" s="123"/>
      <c r="DT159" s="129">
        <v>97121.052304317273</v>
      </c>
      <c r="DU159" s="129">
        <v>196667</v>
      </c>
      <c r="DV159" s="129">
        <v>42761.589987488362</v>
      </c>
      <c r="DW159" s="129">
        <f t="shared" si="682"/>
        <v>42761.589987488362</v>
      </c>
      <c r="DX159" s="129">
        <f t="shared" si="683"/>
        <v>112183</v>
      </c>
      <c r="DY159" s="129">
        <f t="shared" si="684"/>
        <v>77472.294993744174</v>
      </c>
      <c r="DZ159" s="123"/>
      <c r="EA159" s="165" t="s">
        <v>8</v>
      </c>
      <c r="EB159" s="165" t="s">
        <v>8</v>
      </c>
      <c r="EC159" s="163" t="s">
        <v>8</v>
      </c>
      <c r="ED159" s="165" t="s">
        <v>8</v>
      </c>
      <c r="EE159" s="165" t="s">
        <v>8</v>
      </c>
      <c r="EF159" s="165" t="s">
        <v>8</v>
      </c>
      <c r="EG159" s="123"/>
      <c r="EH159" s="129">
        <v>137258.1</v>
      </c>
      <c r="EI159" s="129">
        <v>113984</v>
      </c>
      <c r="EJ159" s="129">
        <v>60433.597612500002</v>
      </c>
      <c r="EK159" s="129">
        <f t="shared" si="705"/>
        <v>60433.597612500002</v>
      </c>
      <c r="EL159" s="129">
        <f t="shared" si="706"/>
        <v>103892</v>
      </c>
      <c r="EM159" s="129">
        <f t="shared" si="707"/>
        <v>82162.798806250008</v>
      </c>
      <c r="EN159" s="123"/>
      <c r="EO159" s="129">
        <v>170207.46000000002</v>
      </c>
      <c r="EP159" s="129">
        <v>192632.95999999999</v>
      </c>
      <c r="EQ159" s="129">
        <v>74940.926242500005</v>
      </c>
      <c r="ER159" s="129">
        <f t="shared" si="708"/>
        <v>74940.926242500005</v>
      </c>
      <c r="ES159" s="129">
        <f t="shared" si="709"/>
        <v>145927</v>
      </c>
      <c r="ET159" s="129">
        <f t="shared" si="710"/>
        <v>110433.96312125001</v>
      </c>
      <c r="EU159" s="123"/>
      <c r="EV159" s="129">
        <v>160910.86319999999</v>
      </c>
      <c r="EW159" s="129">
        <v>186853.9712</v>
      </c>
      <c r="EX159" s="129">
        <v>70847.712143099998</v>
      </c>
      <c r="EY159" s="129">
        <f t="shared" si="711"/>
        <v>70847.712143099998</v>
      </c>
      <c r="EZ159" s="129">
        <f t="shared" si="712"/>
        <v>139538</v>
      </c>
      <c r="FA159" s="129">
        <f t="shared" si="713"/>
        <v>105192.85607154999</v>
      </c>
    </row>
    <row r="160" spans="1:157" x14ac:dyDescent="0.2">
      <c r="A160" s="25">
        <v>141</v>
      </c>
      <c r="B160" s="20" t="s">
        <v>425</v>
      </c>
      <c r="C160" s="32">
        <v>1</v>
      </c>
      <c r="E160" s="129">
        <v>94496.319665435207</v>
      </c>
      <c r="F160" s="129">
        <v>195667</v>
      </c>
      <c r="G160" s="129">
        <v>41605.942079360575</v>
      </c>
      <c r="H160" s="129">
        <f t="shared" si="714"/>
        <v>41605.942079360575</v>
      </c>
      <c r="I160" s="129">
        <f t="shared" si="715"/>
        <v>110590</v>
      </c>
      <c r="J160" s="129">
        <f t="shared" si="716"/>
        <v>76097.971039680284</v>
      </c>
      <c r="L160" s="129">
        <v>97803.690853725435</v>
      </c>
      <c r="M160" s="129">
        <v>195667</v>
      </c>
      <c r="N160" s="163" t="s">
        <v>8</v>
      </c>
      <c r="O160" s="129">
        <f t="shared" si="717"/>
        <v>97803.690853725435</v>
      </c>
      <c r="P160" s="129">
        <f t="shared" si="718"/>
        <v>146735</v>
      </c>
      <c r="Q160" s="129">
        <f t="shared" si="719"/>
        <v>122269.34542686271</v>
      </c>
      <c r="S160" s="129">
        <v>83686.080166662054</v>
      </c>
      <c r="T160" s="129">
        <v>168273.62</v>
      </c>
      <c r="U160" s="129">
        <v>36846.283713379911</v>
      </c>
      <c r="V160" s="129">
        <f t="shared" si="641"/>
        <v>36846.283713379911</v>
      </c>
      <c r="W160" s="129">
        <f t="shared" si="642"/>
        <v>96269</v>
      </c>
      <c r="X160" s="129">
        <f t="shared" si="643"/>
        <v>66557.641856689952</v>
      </c>
      <c r="Z160" s="129">
        <v>169005.82500000001</v>
      </c>
      <c r="AA160" s="129">
        <v>371767.3</v>
      </c>
      <c r="AB160" s="129">
        <v>74411.856365625004</v>
      </c>
      <c r="AC160" s="129">
        <f t="shared" si="644"/>
        <v>74411.856365625004</v>
      </c>
      <c r="AD160" s="129">
        <f t="shared" si="645"/>
        <v>205062</v>
      </c>
      <c r="AE160" s="129">
        <f t="shared" si="646"/>
        <v>139736.92818281249</v>
      </c>
      <c r="AG160" s="129">
        <v>126411.075</v>
      </c>
      <c r="AH160" s="129">
        <v>185883.65</v>
      </c>
      <c r="AI160" s="129">
        <v>55657.742896875003</v>
      </c>
      <c r="AJ160" s="129">
        <f t="shared" si="647"/>
        <v>55657.742896875003</v>
      </c>
      <c r="AK160" s="129">
        <f t="shared" si="648"/>
        <v>122651</v>
      </c>
      <c r="AL160" s="129">
        <f t="shared" si="649"/>
        <v>89154.371448437509</v>
      </c>
      <c r="AM160" s="123"/>
      <c r="AN160" s="165" t="s">
        <v>8</v>
      </c>
      <c r="AO160" s="165" t="s">
        <v>8</v>
      </c>
      <c r="AP160" s="165" t="s">
        <v>8</v>
      </c>
      <c r="AQ160" s="165" t="s">
        <v>8</v>
      </c>
      <c r="AR160" s="165" t="s">
        <v>8</v>
      </c>
      <c r="AS160" s="165" t="s">
        <v>8</v>
      </c>
      <c r="AT160" s="123"/>
      <c r="AU160" s="165" t="s">
        <v>8</v>
      </c>
      <c r="AV160" s="165" t="s">
        <v>8</v>
      </c>
      <c r="AW160" s="163" t="s">
        <v>8</v>
      </c>
      <c r="AX160" s="165" t="s">
        <v>8</v>
      </c>
      <c r="AY160" s="165" t="s">
        <v>8</v>
      </c>
      <c r="AZ160" s="165" t="s">
        <v>8</v>
      </c>
      <c r="BA160" s="123"/>
      <c r="BB160" s="129">
        <v>130009.10294863454</v>
      </c>
      <c r="BC160" s="129">
        <v>394073.33799999999</v>
      </c>
      <c r="BD160" s="129">
        <v>57241.924619092548</v>
      </c>
      <c r="BE160" s="129">
        <f t="shared" si="656"/>
        <v>57241.924619092548</v>
      </c>
      <c r="BF160" s="129">
        <f t="shared" si="657"/>
        <v>193775</v>
      </c>
      <c r="BG160" s="129">
        <f t="shared" si="658"/>
        <v>125508.46230954627</v>
      </c>
      <c r="BH160" s="123"/>
      <c r="BI160" s="165" t="s">
        <v>8</v>
      </c>
      <c r="BJ160" s="165" t="s">
        <v>8</v>
      </c>
      <c r="BK160" s="163" t="s">
        <v>8</v>
      </c>
      <c r="BL160" s="165" t="s">
        <v>8</v>
      </c>
      <c r="BM160" s="165" t="s">
        <v>8</v>
      </c>
      <c r="BN160" s="165" t="s">
        <v>8</v>
      </c>
      <c r="BO160" s="123"/>
      <c r="BP160" s="129">
        <v>100228.47813631725</v>
      </c>
      <c r="BQ160" s="129">
        <v>191753.66</v>
      </c>
      <c r="BR160" s="129">
        <v>44129.763686102684</v>
      </c>
      <c r="BS160" s="129">
        <f>+IF(BP160="N/A","N/A",MIN(BP160:BR160))</f>
        <v>44129.763686102684</v>
      </c>
      <c r="BT160" s="129">
        <f>+IF(BP160="N/A","N/A",ROUND(AVERAGE(BP160:BR160),0))</f>
        <v>112037</v>
      </c>
      <c r="BU160" s="129">
        <f t="shared" si="741"/>
        <v>78083.381843051349</v>
      </c>
      <c r="BW160" s="129">
        <v>104582.60813631727</v>
      </c>
      <c r="BX160" s="129">
        <v>220516.70899999997</v>
      </c>
      <c r="BY160" s="129">
        <v>46046.850840686027</v>
      </c>
      <c r="BZ160" s="129">
        <f t="shared" si="665"/>
        <v>46046.850840686027</v>
      </c>
      <c r="CA160" s="129">
        <f t="shared" si="666"/>
        <v>123715</v>
      </c>
      <c r="CB160" s="129">
        <f t="shared" si="667"/>
        <v>84880.925420343017</v>
      </c>
      <c r="CC160" s="123"/>
      <c r="CD160" s="165" t="s">
        <v>8</v>
      </c>
      <c r="CE160" s="165" t="s">
        <v>8</v>
      </c>
      <c r="CF160" s="163" t="s">
        <v>8</v>
      </c>
      <c r="CG160" s="165" t="s">
        <v>8</v>
      </c>
      <c r="CH160" s="165" t="s">
        <v>8</v>
      </c>
      <c r="CI160" s="165" t="s">
        <v>8</v>
      </c>
      <c r="CJ160" s="123"/>
      <c r="CK160" s="129">
        <v>146004.66000000003</v>
      </c>
      <c r="CL160" s="129">
        <v>215233.7</v>
      </c>
      <c r="CM160" s="129">
        <v>64284.635092500008</v>
      </c>
      <c r="CN160" s="129">
        <f t="shared" si="725"/>
        <v>64284.635092500008</v>
      </c>
      <c r="CO160" s="129">
        <f t="shared" si="726"/>
        <v>141841</v>
      </c>
      <c r="CP160" s="129">
        <f t="shared" si="727"/>
        <v>103062.81754625001</v>
      </c>
      <c r="CQ160" s="123"/>
      <c r="CR160" s="129">
        <v>159805.359</v>
      </c>
      <c r="CS160" s="129">
        <v>234604.73300000004</v>
      </c>
      <c r="CT160" s="129">
        <v>70360.967856375006</v>
      </c>
      <c r="CU160" s="129">
        <f t="shared" si="728"/>
        <v>70360.967856375006</v>
      </c>
      <c r="CV160" s="129">
        <f t="shared" si="729"/>
        <v>154924</v>
      </c>
      <c r="CW160" s="129">
        <f t="shared" si="730"/>
        <v>112642.4839281875</v>
      </c>
      <c r="CX160" s="123"/>
      <c r="CY160" s="129">
        <v>127603.728</v>
      </c>
      <c r="CZ160" s="129">
        <v>229912.63834000003</v>
      </c>
      <c r="DA160" s="129">
        <v>56182.858074000003</v>
      </c>
      <c r="DB160" s="129">
        <f t="shared" si="677"/>
        <v>56182.858074000003</v>
      </c>
      <c r="DC160" s="129">
        <f t="shared" si="678"/>
        <v>137900</v>
      </c>
      <c r="DD160" s="129">
        <f t="shared" si="679"/>
        <v>97041.429036999994</v>
      </c>
      <c r="DE160" s="123"/>
      <c r="DF160" s="165" t="s">
        <v>8</v>
      </c>
      <c r="DG160" s="165" t="s">
        <v>8</v>
      </c>
      <c r="DH160" s="163" t="s">
        <v>8</v>
      </c>
      <c r="DI160" s="165" t="s">
        <v>8</v>
      </c>
      <c r="DJ160" s="165" t="s">
        <v>8</v>
      </c>
      <c r="DK160" s="165" t="s">
        <v>8</v>
      </c>
      <c r="DL160" s="123"/>
      <c r="DM160" s="165" t="s">
        <v>8</v>
      </c>
      <c r="DN160" s="165" t="s">
        <v>8</v>
      </c>
      <c r="DO160" s="163" t="s">
        <v>8</v>
      </c>
      <c r="DP160" s="165" t="s">
        <v>8</v>
      </c>
      <c r="DQ160" s="165" t="s">
        <v>8</v>
      </c>
      <c r="DR160" s="165" t="s">
        <v>8</v>
      </c>
      <c r="DS160" s="123"/>
      <c r="DT160" s="129">
        <v>99954.008136317279</v>
      </c>
      <c r="DU160" s="129">
        <v>196778</v>
      </c>
      <c r="DV160" s="129">
        <v>44008.916832352697</v>
      </c>
      <c r="DW160" s="129">
        <f t="shared" si="682"/>
        <v>44008.916832352697</v>
      </c>
      <c r="DX160" s="129">
        <f t="shared" si="683"/>
        <v>113580</v>
      </c>
      <c r="DY160" s="129">
        <f t="shared" si="684"/>
        <v>78794.458416176349</v>
      </c>
      <c r="DZ160" s="123"/>
      <c r="EA160" s="165" t="s">
        <v>8</v>
      </c>
      <c r="EB160" s="165" t="s">
        <v>8</v>
      </c>
      <c r="EC160" s="163" t="s">
        <v>8</v>
      </c>
      <c r="ED160" s="165" t="s">
        <v>8</v>
      </c>
      <c r="EE160" s="165" t="s">
        <v>8</v>
      </c>
      <c r="EF160" s="165" t="s">
        <v>8</v>
      </c>
      <c r="EG160" s="123"/>
      <c r="EH160" s="129">
        <v>135138.6</v>
      </c>
      <c r="EI160" s="129">
        <v>113984</v>
      </c>
      <c r="EJ160" s="129">
        <v>59500.399425000003</v>
      </c>
      <c r="EK160" s="129">
        <f t="shared" si="705"/>
        <v>59500.399425000003</v>
      </c>
      <c r="EL160" s="129">
        <f t="shared" si="706"/>
        <v>102874</v>
      </c>
      <c r="EM160" s="129">
        <f t="shared" si="707"/>
        <v>81187.199712500005</v>
      </c>
      <c r="EN160" s="123"/>
      <c r="EO160" s="129">
        <v>163888.245</v>
      </c>
      <c r="EP160" s="129">
        <v>192632.95999999999</v>
      </c>
      <c r="EQ160" s="129">
        <v>72158.628538125005</v>
      </c>
      <c r="ER160" s="129">
        <f t="shared" si="708"/>
        <v>72158.628538125005</v>
      </c>
      <c r="ES160" s="129">
        <f t="shared" si="709"/>
        <v>142893</v>
      </c>
      <c r="ET160" s="129">
        <f t="shared" si="710"/>
        <v>107525.81426906251</v>
      </c>
      <c r="EU160" s="123"/>
      <c r="EV160" s="129">
        <v>155097.18540000002</v>
      </c>
      <c r="EW160" s="129">
        <v>186853.9712</v>
      </c>
      <c r="EX160" s="129">
        <v>68287.998255074999</v>
      </c>
      <c r="EY160" s="129">
        <f t="shared" si="711"/>
        <v>68287.998255074999</v>
      </c>
      <c r="EZ160" s="129">
        <f t="shared" si="712"/>
        <v>136746</v>
      </c>
      <c r="FA160" s="129">
        <f t="shared" si="713"/>
        <v>102516.99912753751</v>
      </c>
    </row>
    <row r="161" spans="1:157" x14ac:dyDescent="0.2">
      <c r="A161" s="21">
        <v>142</v>
      </c>
      <c r="B161" s="20" t="s">
        <v>260</v>
      </c>
      <c r="C161" s="32">
        <v>1</v>
      </c>
      <c r="E161" s="129">
        <v>192763.21626289599</v>
      </c>
      <c r="F161" s="129">
        <v>427898</v>
      </c>
      <c r="G161" s="129">
        <v>84872.037760417574</v>
      </c>
      <c r="H161" s="129">
        <f t="shared" si="714"/>
        <v>84872.037760417574</v>
      </c>
      <c r="I161" s="129">
        <f t="shared" si="715"/>
        <v>235178</v>
      </c>
      <c r="J161" s="129">
        <f t="shared" si="716"/>
        <v>160025.01888020878</v>
      </c>
      <c r="L161" s="129">
        <v>199509.92883209736</v>
      </c>
      <c r="M161" s="129">
        <v>427898</v>
      </c>
      <c r="N161" s="163" t="s">
        <v>8</v>
      </c>
      <c r="O161" s="129">
        <f t="shared" si="717"/>
        <v>199509.92883209736</v>
      </c>
      <c r="P161" s="129">
        <f t="shared" si="718"/>
        <v>313704</v>
      </c>
      <c r="Q161" s="129">
        <f t="shared" si="719"/>
        <v>256606.96441604866</v>
      </c>
      <c r="S161" s="129">
        <v>146175.63014334306</v>
      </c>
      <c r="T161" s="129">
        <v>367992.27999999997</v>
      </c>
      <c r="U161" s="129">
        <v>64359.911821862763</v>
      </c>
      <c r="V161" s="129">
        <f t="shared" si="641"/>
        <v>64359.911821862763</v>
      </c>
      <c r="W161" s="129">
        <f t="shared" si="642"/>
        <v>192843</v>
      </c>
      <c r="X161" s="129">
        <f t="shared" si="643"/>
        <v>128601.45591093139</v>
      </c>
      <c r="Z161" s="129">
        <v>277334.32500000001</v>
      </c>
      <c r="AA161" s="129">
        <v>813006.2</v>
      </c>
      <c r="AB161" s="129">
        <v>122107.992178125</v>
      </c>
      <c r="AC161" s="129">
        <f t="shared" si="644"/>
        <v>122107.992178125</v>
      </c>
      <c r="AD161" s="129">
        <f t="shared" si="645"/>
        <v>404150</v>
      </c>
      <c r="AE161" s="129">
        <f t="shared" si="646"/>
        <v>263128.99608906248</v>
      </c>
      <c r="AG161" s="129">
        <v>221284.57500000001</v>
      </c>
      <c r="AH161" s="129">
        <v>406503.1</v>
      </c>
      <c r="AI161" s="129">
        <v>97429.754334375</v>
      </c>
      <c r="AJ161" s="129">
        <f t="shared" si="647"/>
        <v>97429.754334375</v>
      </c>
      <c r="AK161" s="129">
        <f t="shared" si="648"/>
        <v>241739</v>
      </c>
      <c r="AL161" s="129">
        <f t="shared" si="649"/>
        <v>169584.37716718751</v>
      </c>
      <c r="AM161" s="123"/>
      <c r="AN161" s="129">
        <v>201016.49358572828</v>
      </c>
      <c r="AO161" s="129">
        <v>398373.03799999994</v>
      </c>
      <c r="AP161" s="129">
        <v>88505.886988349608</v>
      </c>
      <c r="AQ161" s="129">
        <f>+IF(AN161="N/A","N/A",MIN(AN161:AP161))</f>
        <v>88505.886988349608</v>
      </c>
      <c r="AR161" s="129">
        <f>+IF(AN161="N/A","N/A",ROUND(AVERAGE(AN161:AP161),0))</f>
        <v>229298</v>
      </c>
      <c r="AS161" s="129">
        <f t="shared" ref="AS161:AS163" si="742">+IF(AQ161="N/A","N/A",AVERAGE(AQ161:AR161))</f>
        <v>158901.9434941748</v>
      </c>
      <c r="AT161" s="123"/>
      <c r="AU161" s="129">
        <v>200129.1230357282</v>
      </c>
      <c r="AV161" s="129">
        <v>454145.26331999991</v>
      </c>
      <c r="AW161" s="129">
        <v>88115.185129939171</v>
      </c>
      <c r="AX161" s="129">
        <f>+IF(AU161="N/A","N/A",MIN(AU161:AW161))</f>
        <v>88115.185129939171</v>
      </c>
      <c r="AY161" s="129">
        <f>+IF(AU161="N/A","N/A",ROUND(AVERAGE(AU161:AW161),0))</f>
        <v>247463</v>
      </c>
      <c r="AZ161" s="129">
        <f t="shared" ref="AZ161:AZ163" si="743">+IF(AX161="N/A","N/A",AVERAGE(AX161:AY161))</f>
        <v>167789.09256496959</v>
      </c>
      <c r="BA161" s="123"/>
      <c r="BB161" s="129">
        <v>263504.19503015053</v>
      </c>
      <c r="BC161" s="129">
        <v>861786.57200000004</v>
      </c>
      <c r="BD161" s="129">
        <v>116018.70120348335</v>
      </c>
      <c r="BE161" s="129">
        <f t="shared" si="656"/>
        <v>116018.70120348335</v>
      </c>
      <c r="BF161" s="129">
        <f t="shared" si="657"/>
        <v>413770</v>
      </c>
      <c r="BG161" s="129">
        <f t="shared" si="658"/>
        <v>264894.35060174169</v>
      </c>
      <c r="BH161" s="123"/>
      <c r="BI161" s="129">
        <v>198168.16648222826</v>
      </c>
      <c r="BJ161" s="129">
        <v>422355.09488759993</v>
      </c>
      <c r="BK161" s="129">
        <v>87251.792300737754</v>
      </c>
      <c r="BL161" s="129">
        <f>+IF(BI161="N/A","N/A",MIN(BI161:BK161))</f>
        <v>87251.792300737754</v>
      </c>
      <c r="BM161" s="129">
        <f>+IF(BI161="N/A","N/A",ROUND(AVERAGE(BI161:BK161),0))</f>
        <v>235925</v>
      </c>
      <c r="BN161" s="129">
        <f t="shared" ref="BN161:BN163" si="744">+IF(BL161="N/A","N/A",AVERAGE(BL161:BM161))</f>
        <v>161588.39615036888</v>
      </c>
      <c r="BO161" s="123"/>
      <c r="BP161" s="129">
        <v>210184.99338030105</v>
      </c>
      <c r="BQ161" s="129">
        <v>419340.04</v>
      </c>
      <c r="BR161" s="129">
        <v>92542.701043735055</v>
      </c>
      <c r="BS161" s="129">
        <f>+IF(BP161="N/A","N/A",MIN(BP161:BR161))</f>
        <v>92542.701043735055</v>
      </c>
      <c r="BT161" s="129">
        <f>+IF(BP161="N/A","N/A",ROUND(AVERAGE(BP161:BR161),0))</f>
        <v>240689</v>
      </c>
      <c r="BU161" s="129">
        <f t="shared" si="741"/>
        <v>166615.85052186751</v>
      </c>
      <c r="BW161" s="129">
        <v>227373.58338030108</v>
      </c>
      <c r="BX161" s="129">
        <v>482241.04599999991</v>
      </c>
      <c r="BY161" s="129">
        <v>100110.69398248506</v>
      </c>
      <c r="BZ161" s="129">
        <f t="shared" si="665"/>
        <v>100110.69398248506</v>
      </c>
      <c r="CA161" s="129">
        <f t="shared" si="666"/>
        <v>269908</v>
      </c>
      <c r="CB161" s="129">
        <f t="shared" si="667"/>
        <v>185009.34699124252</v>
      </c>
      <c r="CC161" s="123"/>
      <c r="CD161" s="129">
        <v>233852.61044250001</v>
      </c>
      <c r="CE161" s="129">
        <v>557508.72525163193</v>
      </c>
      <c r="CF161" s="129">
        <v>102963.35560607906</v>
      </c>
      <c r="CG161" s="129">
        <f>+IF(CD161="N/A","N/A",MIN(CD161:CF161))</f>
        <v>102963.35560607906</v>
      </c>
      <c r="CH161" s="129">
        <f>+IF(CD161="N/A","N/A",ROUND(AVERAGE(CD161:CF161),0))</f>
        <v>298108</v>
      </c>
      <c r="CI161" s="129">
        <f t="shared" ref="CI161:CI163" si="745">+IF(CG161="N/A","N/A",AVERAGE(CG161:CH161))</f>
        <v>200535.67780303952</v>
      </c>
      <c r="CJ161" s="123"/>
      <c r="CK161" s="129">
        <v>247067.46</v>
      </c>
      <c r="CL161" s="129">
        <v>470687.80000000005</v>
      </c>
      <c r="CM161" s="129">
        <v>108781.7437425</v>
      </c>
      <c r="CN161" s="129">
        <f t="shared" si="725"/>
        <v>108781.7437425</v>
      </c>
      <c r="CO161" s="129">
        <f t="shared" si="726"/>
        <v>275512</v>
      </c>
      <c r="CP161" s="129">
        <f t="shared" si="727"/>
        <v>192146.87187124998</v>
      </c>
      <c r="CQ161" s="123"/>
      <c r="CR161" s="129">
        <v>265227.57899999997</v>
      </c>
      <c r="CS161" s="129">
        <v>513049.70200000011</v>
      </c>
      <c r="CT161" s="129">
        <v>116777.49280387499</v>
      </c>
      <c r="CU161" s="129">
        <f t="shared" si="728"/>
        <v>116777.49280387499</v>
      </c>
      <c r="CV161" s="129">
        <f t="shared" si="729"/>
        <v>298352</v>
      </c>
      <c r="CW161" s="129">
        <f t="shared" si="730"/>
        <v>207564.7464019375</v>
      </c>
      <c r="CX161" s="123"/>
      <c r="CY161" s="129">
        <v>222853.96800000002</v>
      </c>
      <c r="CZ161" s="129">
        <v>502788.70796000009</v>
      </c>
      <c r="DA161" s="129">
        <v>98120.744994000008</v>
      </c>
      <c r="DB161" s="129">
        <f t="shared" si="677"/>
        <v>98120.744994000008</v>
      </c>
      <c r="DC161" s="129">
        <f t="shared" si="678"/>
        <v>274588</v>
      </c>
      <c r="DD161" s="129">
        <f t="shared" si="679"/>
        <v>186354.372497</v>
      </c>
      <c r="DE161" s="123"/>
      <c r="DF161" s="129">
        <v>186419.35418572824</v>
      </c>
      <c r="DG161" s="129">
        <v>492732.93380080006</v>
      </c>
      <c r="DH161" s="129">
        <v>82078.888153357926</v>
      </c>
      <c r="DI161" s="129">
        <f>+IF(DF161="N/A","N/A",MIN(DF161:DH161))</f>
        <v>82078.888153357926</v>
      </c>
      <c r="DJ161" s="129">
        <f>+IF(DF161="N/A","N/A",ROUND(AVERAGE(DF161:DH161),0))</f>
        <v>253744</v>
      </c>
      <c r="DK161" s="129">
        <f t="shared" ref="DK161" si="746">+IF(DI161="N/A","N/A",AVERAGE(DI161:DJ161))</f>
        <v>167911.44407667895</v>
      </c>
      <c r="DL161" s="123"/>
      <c r="DM161" s="129">
        <v>203483.17440000002</v>
      </c>
      <c r="DN161" s="129">
        <v>571570.203208928</v>
      </c>
      <c r="DO161" s="129">
        <v>89591.945995200003</v>
      </c>
      <c r="DP161" s="129">
        <f>+IF(DM161="N/A","N/A",MIN(DM161:DO161))</f>
        <v>89591.945995200003</v>
      </c>
      <c r="DQ161" s="129">
        <f>+IF(DM161="N/A","N/A",ROUND(AVERAGE(DM161:DO161),0))</f>
        <v>288215</v>
      </c>
      <c r="DR161" s="129">
        <f t="shared" ref="DR161" si="747">+IF(DP161="N/A","N/A",AVERAGE(DP161:DQ161))</f>
        <v>188903.47299760001</v>
      </c>
      <c r="DS161" s="123"/>
      <c r="DT161" s="129">
        <v>207428.84034030107</v>
      </c>
      <c r="DU161" s="129">
        <v>737325.56213951716</v>
      </c>
      <c r="DV161" s="129">
        <v>91329.189828165065</v>
      </c>
      <c r="DW161" s="129">
        <f t="shared" si="682"/>
        <v>91329.189828165065</v>
      </c>
      <c r="DX161" s="129">
        <f t="shared" si="683"/>
        <v>345361</v>
      </c>
      <c r="DY161" s="129">
        <f t="shared" si="684"/>
        <v>218345.09491408253</v>
      </c>
      <c r="DZ161" s="123"/>
      <c r="EA161" s="129">
        <v>176088.26426572824</v>
      </c>
      <c r="EB161" s="129">
        <v>492732.93380080006</v>
      </c>
      <c r="EC161" s="129">
        <v>77530.195353997929</v>
      </c>
      <c r="ED161" s="129">
        <f>+IF(EA161="N/A","N/A",MIN(EA161:EC161))</f>
        <v>77530.195353997929</v>
      </c>
      <c r="EE161" s="129">
        <f>+IF(EA161="N/A","N/A",ROUND(AVERAGE(EA161:EC161),0))</f>
        <v>248784</v>
      </c>
      <c r="EF161" s="129">
        <f t="shared" ref="EF161:EF163" si="748">+IF(ED161="N/A","N/A",AVERAGE(ED161:EE161))</f>
        <v>163157.09767699896</v>
      </c>
      <c r="EG161" s="123"/>
      <c r="EH161" s="129">
        <v>226728.12672</v>
      </c>
      <c r="EI161" s="129">
        <v>620843.49658900814</v>
      </c>
      <c r="EJ161" s="129">
        <v>99826.504793760003</v>
      </c>
      <c r="EK161" s="129">
        <f t="shared" si="705"/>
        <v>99826.504793760003</v>
      </c>
      <c r="EL161" s="129">
        <f t="shared" si="706"/>
        <v>315799</v>
      </c>
      <c r="EM161" s="129">
        <f t="shared" si="707"/>
        <v>207812.75239688001</v>
      </c>
      <c r="EN161" s="123"/>
      <c r="EO161" s="129">
        <v>267213.08534400002</v>
      </c>
      <c r="EP161" s="129">
        <v>1049225.5092354238</v>
      </c>
      <c r="EQ161" s="129">
        <v>117651.69470125202</v>
      </c>
      <c r="ER161" s="129">
        <f t="shared" si="708"/>
        <v>117651.69470125202</v>
      </c>
      <c r="ES161" s="129">
        <f t="shared" si="709"/>
        <v>478030</v>
      </c>
      <c r="ET161" s="129">
        <f t="shared" si="710"/>
        <v>297840.84735062602</v>
      </c>
      <c r="EU161" s="123"/>
      <c r="EV161" s="129">
        <v>255916.03851648004</v>
      </c>
      <c r="EW161" s="129">
        <v>1017748.743958361</v>
      </c>
      <c r="EX161" s="129">
        <v>112677.69912515186</v>
      </c>
      <c r="EY161" s="129">
        <f t="shared" si="711"/>
        <v>112677.69912515186</v>
      </c>
      <c r="EZ161" s="129">
        <f t="shared" si="712"/>
        <v>462114</v>
      </c>
      <c r="FA161" s="129">
        <f t="shared" si="713"/>
        <v>287395.84956257592</v>
      </c>
    </row>
    <row r="162" spans="1:157" x14ac:dyDescent="0.2">
      <c r="A162" s="25">
        <v>143</v>
      </c>
      <c r="B162" s="20" t="s">
        <v>426</v>
      </c>
      <c r="C162" s="32">
        <v>1</v>
      </c>
      <c r="E162" s="165" t="s">
        <v>8</v>
      </c>
      <c r="F162" s="165" t="s">
        <v>8</v>
      </c>
      <c r="G162" s="165" t="s">
        <v>8</v>
      </c>
      <c r="H162" s="165" t="s">
        <v>8</v>
      </c>
      <c r="I162" s="165" t="s">
        <v>8</v>
      </c>
      <c r="J162" s="165" t="s">
        <v>8</v>
      </c>
      <c r="L162" s="163" t="s">
        <v>8</v>
      </c>
      <c r="M162" s="163" t="s">
        <v>8</v>
      </c>
      <c r="N162" s="163" t="s">
        <v>8</v>
      </c>
      <c r="O162" s="163" t="s">
        <v>8</v>
      </c>
      <c r="P162" s="163" t="s">
        <v>8</v>
      </c>
      <c r="Q162" s="163" t="s">
        <v>8</v>
      </c>
      <c r="S162" s="129">
        <v>43445.935797549471</v>
      </c>
      <c r="T162" s="129">
        <v>122787</v>
      </c>
      <c r="U162" s="129">
        <v>19128.883482196052</v>
      </c>
      <c r="V162" s="129">
        <f t="shared" si="641"/>
        <v>19128.883482196052</v>
      </c>
      <c r="W162" s="129">
        <f t="shared" si="642"/>
        <v>61787</v>
      </c>
      <c r="X162" s="129">
        <f t="shared" si="643"/>
        <v>40457.941741098024</v>
      </c>
      <c r="Z162" s="129">
        <v>78298.5</v>
      </c>
      <c r="AA162" s="129">
        <v>389093</v>
      </c>
      <c r="AB162" s="129">
        <v>34474.177062499999</v>
      </c>
      <c r="AC162" s="129">
        <f t="shared" si="644"/>
        <v>34474.177062499999</v>
      </c>
      <c r="AD162" s="129">
        <f t="shared" si="645"/>
        <v>167289</v>
      </c>
      <c r="AE162" s="129">
        <f t="shared" si="646"/>
        <v>100881.58853125</v>
      </c>
      <c r="AG162" s="129">
        <v>64686</v>
      </c>
      <c r="AH162" s="129">
        <v>153898</v>
      </c>
      <c r="AI162" s="129">
        <v>28480.706750000001</v>
      </c>
      <c r="AJ162" s="129">
        <f t="shared" si="647"/>
        <v>28480.706750000001</v>
      </c>
      <c r="AK162" s="129">
        <f t="shared" si="648"/>
        <v>82355</v>
      </c>
      <c r="AL162" s="129">
        <f t="shared" si="649"/>
        <v>55417.853374999999</v>
      </c>
      <c r="AM162" s="123"/>
      <c r="AN162" s="129">
        <v>53732.066311066534</v>
      </c>
      <c r="AO162" s="129">
        <v>150820.04</v>
      </c>
      <c r="AP162" s="129">
        <v>23657.781029543337</v>
      </c>
      <c r="AQ162" s="129">
        <f>+IF(AN162="N/A","N/A",MIN(AN162:AP162))</f>
        <v>23657.781029543337</v>
      </c>
      <c r="AR162" s="129">
        <f>+IF(AN162="N/A","N/A",ROUND(AVERAGE(AN162:AP162),0))</f>
        <v>76070</v>
      </c>
      <c r="AS162" s="129">
        <f t="shared" si="742"/>
        <v>49863.890514771672</v>
      </c>
      <c r="AT162" s="123"/>
      <c r="AU162" s="129">
        <v>50071.686311066536</v>
      </c>
      <c r="AV162" s="129">
        <v>171934.8456</v>
      </c>
      <c r="AW162" s="129">
        <v>22046.146218710004</v>
      </c>
      <c r="AX162" s="129">
        <f>+IF(AU162="N/A","N/A",MIN(AU162:AW162))</f>
        <v>22046.146218710004</v>
      </c>
      <c r="AY162" s="129">
        <f>+IF(AU162="N/A","N/A",ROUND(AVERAGE(AU162:AW162),0))</f>
        <v>81351</v>
      </c>
      <c r="AZ162" s="129">
        <f t="shared" si="743"/>
        <v>51698.573109354998</v>
      </c>
      <c r="BA162" s="123"/>
      <c r="BB162" s="129">
        <v>66723.678399848795</v>
      </c>
      <c r="BC162" s="129">
        <v>412438.58</v>
      </c>
      <c r="BD162" s="129">
        <v>29377.87956880009</v>
      </c>
      <c r="BE162" s="129">
        <f t="shared" si="656"/>
        <v>29377.87956880009</v>
      </c>
      <c r="BF162" s="129">
        <f t="shared" si="657"/>
        <v>169513</v>
      </c>
      <c r="BG162" s="129">
        <f t="shared" si="658"/>
        <v>99445.439784400049</v>
      </c>
      <c r="BH162" s="123"/>
      <c r="BI162" s="129">
        <v>49857.725711066523</v>
      </c>
      <c r="BJ162" s="129">
        <v>159899.40640800001</v>
      </c>
      <c r="BK162" s="129">
        <v>21951.941149534996</v>
      </c>
      <c r="BL162" s="129">
        <f>+IF(BI162="N/A","N/A",MIN(BI162:BK162))</f>
        <v>21951.941149534996</v>
      </c>
      <c r="BM162" s="129">
        <f>+IF(BI162="N/A","N/A",ROUND(AVERAGE(BI162:BK162),0))</f>
        <v>77236</v>
      </c>
      <c r="BN162" s="129">
        <f t="shared" si="744"/>
        <v>49593.970574767496</v>
      </c>
      <c r="BO162" s="123"/>
      <c r="BP162" s="165" t="s">
        <v>8</v>
      </c>
      <c r="BQ162" s="165" t="s">
        <v>8</v>
      </c>
      <c r="BR162" s="163" t="s">
        <v>8</v>
      </c>
      <c r="BS162" s="165" t="s">
        <v>8</v>
      </c>
      <c r="BT162" s="165" t="s">
        <v>8</v>
      </c>
      <c r="BU162" s="165" t="s">
        <v>8</v>
      </c>
      <c r="BW162" s="129">
        <v>51168.601775773175</v>
      </c>
      <c r="BX162" s="129">
        <v>138778</v>
      </c>
      <c r="BY162" s="129">
        <v>22529.10895685813</v>
      </c>
      <c r="BZ162" s="129">
        <f t="shared" si="665"/>
        <v>22529.10895685813</v>
      </c>
      <c r="CA162" s="129">
        <f t="shared" si="666"/>
        <v>70825</v>
      </c>
      <c r="CB162" s="129">
        <f t="shared" si="667"/>
        <v>46677.054478429069</v>
      </c>
      <c r="CC162" s="123"/>
      <c r="CD162" s="129">
        <v>65303.498999999996</v>
      </c>
      <c r="CE162" s="129">
        <v>211067.21645856003</v>
      </c>
      <c r="CF162" s="129">
        <v>28752.586413874997</v>
      </c>
      <c r="CG162" s="129">
        <f>+IF(CD162="N/A","N/A",MIN(CD162:CF162))</f>
        <v>28752.586413874997</v>
      </c>
      <c r="CH162" s="129">
        <f>+IF(CD162="N/A","N/A",ROUND(AVERAGE(CD162:CF162),0))</f>
        <v>101708</v>
      </c>
      <c r="CI162" s="129">
        <f t="shared" si="745"/>
        <v>65230.293206937495</v>
      </c>
      <c r="CJ162" s="123"/>
      <c r="CK162" s="165" t="s">
        <v>8</v>
      </c>
      <c r="CL162" s="165" t="s">
        <v>8</v>
      </c>
      <c r="CM162" s="163" t="s">
        <v>8</v>
      </c>
      <c r="CN162" s="165" t="s">
        <v>8</v>
      </c>
      <c r="CO162" s="165" t="s">
        <v>8</v>
      </c>
      <c r="CP162" s="165" t="s">
        <v>8</v>
      </c>
      <c r="CQ162" s="123"/>
      <c r="CR162" s="165" t="s">
        <v>8</v>
      </c>
      <c r="CS162" s="165" t="s">
        <v>8</v>
      </c>
      <c r="CT162" s="163" t="s">
        <v>8</v>
      </c>
      <c r="CU162" s="165" t="s">
        <v>8</v>
      </c>
      <c r="CV162" s="165" t="s">
        <v>8</v>
      </c>
      <c r="CW162" s="165" t="s">
        <v>8</v>
      </c>
      <c r="CX162" s="123"/>
      <c r="CY162" s="129">
        <v>61800.6</v>
      </c>
      <c r="CZ162" s="129">
        <v>112988</v>
      </c>
      <c r="DA162" s="129">
        <v>27210.289175000002</v>
      </c>
      <c r="DB162" s="129">
        <f t="shared" si="677"/>
        <v>27210.289175000002</v>
      </c>
      <c r="DC162" s="129">
        <f t="shared" si="678"/>
        <v>67333</v>
      </c>
      <c r="DD162" s="129">
        <f t="shared" si="679"/>
        <v>47271.644587499999</v>
      </c>
      <c r="DE162" s="123"/>
      <c r="DF162" s="165" t="s">
        <v>8</v>
      </c>
      <c r="DG162" s="165" t="s">
        <v>8</v>
      </c>
      <c r="DH162" s="163" t="s">
        <v>8</v>
      </c>
      <c r="DI162" s="165" t="s">
        <v>8</v>
      </c>
      <c r="DJ162" s="165" t="s">
        <v>8</v>
      </c>
      <c r="DK162" s="165" t="s">
        <v>8</v>
      </c>
      <c r="DL162" s="123"/>
      <c r="DM162" s="165" t="s">
        <v>8</v>
      </c>
      <c r="DN162" s="165" t="s">
        <v>8</v>
      </c>
      <c r="DO162" s="163" t="s">
        <v>8</v>
      </c>
      <c r="DP162" s="165" t="s">
        <v>8</v>
      </c>
      <c r="DQ162" s="165" t="s">
        <v>8</v>
      </c>
      <c r="DR162" s="165" t="s">
        <v>8</v>
      </c>
      <c r="DS162" s="123"/>
      <c r="DT162" s="129">
        <v>53168.401775773171</v>
      </c>
      <c r="DU162" s="129">
        <v>29732</v>
      </c>
      <c r="DV162" s="129">
        <v>23409.604231858131</v>
      </c>
      <c r="DW162" s="129">
        <f t="shared" si="682"/>
        <v>23409.604231858131</v>
      </c>
      <c r="DX162" s="129">
        <f t="shared" si="683"/>
        <v>35437</v>
      </c>
      <c r="DY162" s="129">
        <f t="shared" si="684"/>
        <v>29423.302115929066</v>
      </c>
      <c r="DZ162" s="123"/>
      <c r="EA162" s="129">
        <v>48570.116577766625</v>
      </c>
      <c r="EB162" s="129">
        <v>29787</v>
      </c>
      <c r="EC162" s="129">
        <v>21385.017578219165</v>
      </c>
      <c r="ED162" s="129">
        <f>+IF(EA162="N/A","N/A",MIN(EA162:EC162))</f>
        <v>21385.017578219165</v>
      </c>
      <c r="EE162" s="129">
        <f>+IF(EA162="N/A","N/A",ROUND(AVERAGE(EA162:EC162),0))</f>
        <v>33247</v>
      </c>
      <c r="EF162" s="129">
        <f t="shared" si="748"/>
        <v>27316.008789109583</v>
      </c>
      <c r="EG162" s="123"/>
      <c r="EH162" s="129">
        <v>48804.6</v>
      </c>
      <c r="EI162" s="129">
        <v>37531.620000000003</v>
      </c>
      <c r="EJ162" s="129">
        <v>21488.258675000001</v>
      </c>
      <c r="EK162" s="129">
        <f>+IF(EH162="N/A","N/A",MIN(EH162:EJ162))</f>
        <v>21488.258675000001</v>
      </c>
      <c r="EL162" s="129">
        <f>+IF(EH162="N/A","N/A",ROUND(AVERAGE(EH162:EJ162),0))</f>
        <v>35941</v>
      </c>
      <c r="EM162" s="129">
        <f t="shared" ref="EM162:EM163" si="749">+IF(EK162="N/A","N/A",AVERAGE(EK162:EL162))</f>
        <v>28714.629337500002</v>
      </c>
      <c r="EN162" s="123"/>
      <c r="EO162" s="129">
        <v>82909.60500000001</v>
      </c>
      <c r="EP162" s="129">
        <v>63428.4378</v>
      </c>
      <c r="EQ162" s="129">
        <v>36504.408168125003</v>
      </c>
      <c r="ER162" s="129">
        <f>+IF(EO162="N/A","N/A",MIN(EO162:EQ162))</f>
        <v>36504.408168125003</v>
      </c>
      <c r="ES162" s="129">
        <f>+IF(EO162="N/A","N/A",ROUND(AVERAGE(EO162:EQ162),0))</f>
        <v>60947</v>
      </c>
      <c r="ET162" s="129">
        <f t="shared" ref="ET162:ET163" si="750">+IF(ER162="N/A","N/A",AVERAGE(ER162:ES162))</f>
        <v>48725.704084062498</v>
      </c>
      <c r="EU162" s="123"/>
      <c r="EV162" s="129">
        <v>78676.83660000001</v>
      </c>
      <c r="EW162" s="129">
        <v>61525.584665999995</v>
      </c>
      <c r="EX162" s="129">
        <v>34640.755514675002</v>
      </c>
      <c r="EY162" s="129">
        <f t="shared" si="711"/>
        <v>34640.755514675002</v>
      </c>
      <c r="EZ162" s="129">
        <f t="shared" si="712"/>
        <v>58281</v>
      </c>
      <c r="FA162" s="129">
        <f t="shared" si="713"/>
        <v>46460.877757337497</v>
      </c>
    </row>
    <row r="163" spans="1:157" ht="13.5" thickBot="1" x14ac:dyDescent="0.25">
      <c r="A163" s="21">
        <v>144</v>
      </c>
      <c r="B163" s="24" t="s">
        <v>261</v>
      </c>
      <c r="C163" s="32">
        <v>1</v>
      </c>
      <c r="E163" s="129">
        <v>184452.60743436802</v>
      </c>
      <c r="F163" s="129">
        <v>489344</v>
      </c>
      <c r="G163" s="129">
        <v>81212.945948290289</v>
      </c>
      <c r="H163" s="129">
        <f>+IF(E163="N/A","N/A",MIN(E163:G163))</f>
        <v>81212.945948290289</v>
      </c>
      <c r="I163" s="129">
        <f>+IF(E163="N/A","N/A",ROUND(AVERAGE(E163:G163),0))</f>
        <v>251670</v>
      </c>
      <c r="J163" s="129">
        <f>+IF(H163="N/A","N/A",AVERAGE(H163:I163))</f>
        <v>166441.47297414514</v>
      </c>
      <c r="L163" s="129">
        <v>190908.44869457089</v>
      </c>
      <c r="M163" s="129">
        <v>489344</v>
      </c>
      <c r="N163" s="163" t="s">
        <v>8</v>
      </c>
      <c r="O163" s="129">
        <f>+IF(L163="N/A","N/A",MIN(L163:N163))</f>
        <v>190908.44869457089</v>
      </c>
      <c r="P163" s="129">
        <f>+IF(L163="N/A","N/A",ROUND(AVERAGE(L163:N163),0))</f>
        <v>340126</v>
      </c>
      <c r="Q163" s="129">
        <f>+IF(O163="N/A","N/A",AVERAGE(O163:P163))</f>
        <v>265517.22434728546</v>
      </c>
      <c r="S163" s="129">
        <v>146262.54214831232</v>
      </c>
      <c r="T163" s="129">
        <v>420835.83999999997</v>
      </c>
      <c r="U163" s="129">
        <v>64398.178453384011</v>
      </c>
      <c r="V163" s="129">
        <f t="shared" si="641"/>
        <v>64398.178453384011</v>
      </c>
      <c r="W163" s="129">
        <f t="shared" si="642"/>
        <v>210499</v>
      </c>
      <c r="X163" s="129">
        <f t="shared" si="643"/>
        <v>137448.58922669201</v>
      </c>
      <c r="Z163" s="129">
        <v>312718.09500000003</v>
      </c>
      <c r="AA163" s="129">
        <v>929753.59999999998</v>
      </c>
      <c r="AB163" s="129">
        <v>137687.171244375</v>
      </c>
      <c r="AC163" s="129">
        <f t="shared" si="644"/>
        <v>137687.171244375</v>
      </c>
      <c r="AD163" s="129">
        <f t="shared" si="645"/>
        <v>460053</v>
      </c>
      <c r="AE163" s="129">
        <f t="shared" si="646"/>
        <v>298870.08562218747</v>
      </c>
      <c r="AG163" s="129">
        <v>254563.24499999997</v>
      </c>
      <c r="AH163" s="129">
        <v>464876.79999999999</v>
      </c>
      <c r="AI163" s="129">
        <v>112082.07541312499</v>
      </c>
      <c r="AJ163" s="129">
        <f t="shared" si="647"/>
        <v>112082.07541312499</v>
      </c>
      <c r="AK163" s="129">
        <f t="shared" si="648"/>
        <v>277174</v>
      </c>
      <c r="AL163" s="129">
        <f t="shared" si="649"/>
        <v>194628.03770656249</v>
      </c>
      <c r="AM163" s="123"/>
      <c r="AN163" s="129">
        <v>190501.53625957778</v>
      </c>
      <c r="AO163" s="129">
        <v>455579.26399999997</v>
      </c>
      <c r="AP163" s="129">
        <v>83876.238902289944</v>
      </c>
      <c r="AQ163" s="129">
        <f>+IF(AN163="N/A","N/A",MIN(AN163:AP163))</f>
        <v>83876.238902289944</v>
      </c>
      <c r="AR163" s="129">
        <f>+IF(AN163="N/A","N/A",ROUND(AVERAGE(AN163:AP163),0))</f>
        <v>243319</v>
      </c>
      <c r="AS163" s="129">
        <f t="shared" si="742"/>
        <v>163597.61945114497</v>
      </c>
      <c r="AT163" s="123"/>
      <c r="AU163" s="129">
        <v>195231.26892957781</v>
      </c>
      <c r="AV163" s="129">
        <v>519360.3609599999</v>
      </c>
      <c r="AW163" s="129">
        <v>85958.700782452041</v>
      </c>
      <c r="AX163" s="129">
        <f>+IF(AU163="N/A","N/A",MIN(AU163:AW163))</f>
        <v>85958.700782452041</v>
      </c>
      <c r="AY163" s="129">
        <f>+IF(AU163="N/A","N/A",ROUND(AVERAGE(AU163:AW163),0))</f>
        <v>266850</v>
      </c>
      <c r="AZ163" s="129">
        <f t="shared" si="743"/>
        <v>176404.35039122601</v>
      </c>
      <c r="BA163" s="123"/>
      <c r="BB163" s="129">
        <v>297141.8043263678</v>
      </c>
      <c r="BC163" s="129">
        <v>985538.81599999999</v>
      </c>
      <c r="BD163" s="129">
        <v>130829.06026319701</v>
      </c>
      <c r="BE163" s="129">
        <f t="shared" si="656"/>
        <v>130829.06026319701</v>
      </c>
      <c r="BF163" s="129">
        <f t="shared" si="657"/>
        <v>471170</v>
      </c>
      <c r="BG163" s="129">
        <f t="shared" si="658"/>
        <v>300999.53013159853</v>
      </c>
      <c r="BH163" s="123"/>
      <c r="BI163" s="129">
        <v>193511.5373474778</v>
      </c>
      <c r="BJ163" s="129">
        <v>483005.13569279993</v>
      </c>
      <c r="BK163" s="129">
        <v>85201.517297949918</v>
      </c>
      <c r="BL163" s="129">
        <f>+IF(BI163="N/A","N/A",MIN(BI163:BK163))</f>
        <v>85201.517297949918</v>
      </c>
      <c r="BM163" s="129">
        <f>+IF(BI163="N/A","N/A",ROUND(AVERAGE(BI163:BK163),0))</f>
        <v>253906</v>
      </c>
      <c r="BN163" s="129">
        <f t="shared" si="744"/>
        <v>169553.75864897497</v>
      </c>
      <c r="BO163" s="123"/>
      <c r="BP163" s="129">
        <v>207785.33689673559</v>
      </c>
      <c r="BQ163" s="129">
        <v>479557.12</v>
      </c>
      <c r="BR163" s="129">
        <v>91486.152291158534</v>
      </c>
      <c r="BS163" s="129">
        <f>+IF(BP163="N/A","N/A",MIN(BP163:BR163))</f>
        <v>91486.152291158534</v>
      </c>
      <c r="BT163" s="129">
        <f>+IF(BP163="N/A","N/A",ROUND(AVERAGE(BP163:BR163),0))</f>
        <v>259610</v>
      </c>
      <c r="BU163" s="129">
        <f t="shared" ref="BU163" si="751">+IF(BS163="N/A","N/A",AVERAGE(BS163:BT163))</f>
        <v>175548.07614557928</v>
      </c>
      <c r="BW163" s="129">
        <v>222859.49089673557</v>
      </c>
      <c r="BX163" s="129">
        <v>551490.68799999997</v>
      </c>
      <c r="BY163" s="129">
        <v>98123.176679408527</v>
      </c>
      <c r="BZ163" s="129">
        <f t="shared" si="665"/>
        <v>98123.176679408527</v>
      </c>
      <c r="CA163" s="129">
        <f t="shared" si="666"/>
        <v>290824</v>
      </c>
      <c r="CB163" s="129">
        <f t="shared" si="667"/>
        <v>194473.58833970426</v>
      </c>
      <c r="CC163" s="123"/>
      <c r="CD163" s="129">
        <v>274585.23701550002</v>
      </c>
      <c r="CE163" s="129">
        <v>637566.77911449596</v>
      </c>
      <c r="CF163" s="129">
        <v>120897.59164761619</v>
      </c>
      <c r="CG163" s="129">
        <f>+IF(CD163="N/A","N/A",MIN(CD163:CF163))</f>
        <v>120897.59164761619</v>
      </c>
      <c r="CH163" s="129">
        <f>+IF(CD163="N/A","N/A",ROUND(AVERAGE(CD163:CF163),0))</f>
        <v>344350</v>
      </c>
      <c r="CI163" s="129">
        <f t="shared" si="745"/>
        <v>232623.79582380809</v>
      </c>
      <c r="CJ163" s="123"/>
      <c r="CK163" s="129">
        <v>286174.47600000002</v>
      </c>
      <c r="CL163" s="129">
        <v>538278.40000000002</v>
      </c>
      <c r="CM163" s="129">
        <v>126000.2369955</v>
      </c>
      <c r="CN163" s="129">
        <f>+IF(CK163="N/A","N/A",MIN(CK163:CM163))</f>
        <v>126000.2369955</v>
      </c>
      <c r="CO163" s="129">
        <f>+IF(CK163="N/A","N/A",ROUND(AVERAGE(CK163:CM163),0))</f>
        <v>316818</v>
      </c>
      <c r="CP163" s="129">
        <f t="shared" ref="CP163" si="752">+IF(CN163="N/A","N/A",AVERAGE(CN163:CO163))</f>
        <v>221409.11849774999</v>
      </c>
      <c r="CQ163" s="123"/>
      <c r="CR163" s="129">
        <v>302100.64740000002</v>
      </c>
      <c r="CS163" s="129">
        <v>586723.45600000012</v>
      </c>
      <c r="CT163" s="129">
        <v>133012.39754482501</v>
      </c>
      <c r="CU163" s="129">
        <f>+IF(CR163="N/A","N/A",MIN(CR163:CT163))</f>
        <v>133012.39754482501</v>
      </c>
      <c r="CV163" s="129">
        <f>+IF(CR163="N/A","N/A",ROUND(AVERAGE(CR163:CT163),0))</f>
        <v>340612</v>
      </c>
      <c r="CW163" s="129">
        <f t="shared" ref="CW163" si="753">+IF(CU163="N/A","N/A",AVERAGE(CU163:CV163))</f>
        <v>236812.19877241249</v>
      </c>
      <c r="CX163" s="123"/>
      <c r="CY163" s="129">
        <v>264939.5808</v>
      </c>
      <c r="CZ163" s="129">
        <v>574988.9868800001</v>
      </c>
      <c r="DA163" s="129">
        <v>116650.6895964</v>
      </c>
      <c r="DB163" s="129">
        <f t="shared" si="677"/>
        <v>116650.6895964</v>
      </c>
      <c r="DC163" s="129">
        <f t="shared" si="678"/>
        <v>318860</v>
      </c>
      <c r="DD163" s="129">
        <f t="shared" si="679"/>
        <v>217755.34479820001</v>
      </c>
      <c r="DE163" s="123"/>
      <c r="DF163" s="129">
        <v>183207.9926195778</v>
      </c>
      <c r="DG163" s="129">
        <v>563489.20714240009</v>
      </c>
      <c r="DH163" s="129">
        <v>80664.952417128283</v>
      </c>
      <c r="DI163" s="129">
        <f>+IF(DF163="N/A","N/A",MIN(DF163:DH163))</f>
        <v>80664.952417128283</v>
      </c>
      <c r="DJ163" s="129">
        <f>+IF(DF163="N/A","N/A",ROUND(AVERAGE(DF163:DH163),0))</f>
        <v>275787</v>
      </c>
      <c r="DK163" s="129">
        <f t="shared" ref="DK163" si="754">+IF(DI163="N/A","N/A",AVERAGE(DI163:DJ163))</f>
        <v>178225.97620856413</v>
      </c>
      <c r="DL163" s="123"/>
      <c r="DM163" s="129">
        <v>247951.66464</v>
      </c>
      <c r="DN163" s="129">
        <v>653647.48028518411</v>
      </c>
      <c r="DO163" s="129">
        <v>109171.05167712001</v>
      </c>
      <c r="DP163" s="129">
        <f>+IF(DM163="N/A","N/A",MIN(DM163:DO163))</f>
        <v>109171.05167712001</v>
      </c>
      <c r="DQ163" s="129">
        <f>+IF(DM163="N/A","N/A",ROUND(AVERAGE(DM163:DO163),0))</f>
        <v>336923</v>
      </c>
      <c r="DR163" s="129">
        <f t="shared" ref="DR163" si="755">+IF(DP163="N/A","N/A",AVERAGE(DP163:DQ163))</f>
        <v>223047.02583856002</v>
      </c>
      <c r="DS163" s="123"/>
      <c r="DT163" s="129">
        <v>205368.22907273559</v>
      </c>
      <c r="DU163" s="129">
        <v>843205.24956788751</v>
      </c>
      <c r="DV163" s="129">
        <v>90421.919858816545</v>
      </c>
      <c r="DW163" s="129">
        <f t="shared" si="682"/>
        <v>90421.919858816545</v>
      </c>
      <c r="DX163" s="129">
        <f t="shared" si="683"/>
        <v>379665</v>
      </c>
      <c r="DY163" s="129">
        <f t="shared" si="684"/>
        <v>235043.45992940827</v>
      </c>
      <c r="DZ163" s="123"/>
      <c r="EA163" s="129">
        <v>174147.77066757783</v>
      </c>
      <c r="EB163" s="129">
        <v>563489.20714240009</v>
      </c>
      <c r="EC163" s="129">
        <v>76675.812193512291</v>
      </c>
      <c r="ED163" s="129">
        <f>+IF(EA163="N/A","N/A",MIN(EA163:EC163))</f>
        <v>76675.812193512291</v>
      </c>
      <c r="EE163" s="129">
        <f>+IF(EA163="N/A","N/A",ROUND(AVERAGE(EA163:EC163),0))</f>
        <v>271438</v>
      </c>
      <c r="EF163" s="129">
        <f t="shared" si="748"/>
        <v>174056.90609675614</v>
      </c>
      <c r="EG163" s="123"/>
      <c r="EH163" s="129">
        <v>268337.164032</v>
      </c>
      <c r="EI163" s="129">
        <v>709996.40099942416</v>
      </c>
      <c r="EJ163" s="129">
        <v>118146.61718025601</v>
      </c>
      <c r="EK163" s="129">
        <f>+IF(EH163="N/A","N/A",MIN(EH163:EJ163))</f>
        <v>118146.61718025601</v>
      </c>
      <c r="EL163" s="129">
        <f>+IF(EH163="N/A","N/A",ROUND(AVERAGE(EH163:EJ163),0))</f>
        <v>365493</v>
      </c>
      <c r="EM163" s="129">
        <f t="shared" si="749"/>
        <v>241819.808590128</v>
      </c>
      <c r="EN163" s="123"/>
      <c r="EO163" s="129">
        <v>303841.90880640002</v>
      </c>
      <c r="EP163" s="129">
        <v>1199893.9176890268</v>
      </c>
      <c r="EQ163" s="129">
        <v>133779.06043155122</v>
      </c>
      <c r="ER163" s="129">
        <f>+IF(EO163="N/A","N/A",MIN(EO163:EQ163))</f>
        <v>133779.06043155122</v>
      </c>
      <c r="ES163" s="129">
        <f>+IF(EO163="N/A","N/A",ROUND(AVERAGE(EO163:EQ163),0))</f>
        <v>545838</v>
      </c>
      <c r="ET163" s="129">
        <f t="shared" si="750"/>
        <v>339808.53021577559</v>
      </c>
      <c r="EU163" s="123"/>
      <c r="EV163" s="129">
        <v>293934.55610188801</v>
      </c>
      <c r="EW163" s="129">
        <v>1163897.1001583559</v>
      </c>
      <c r="EX163" s="129">
        <v>129416.93559702711</v>
      </c>
      <c r="EY163" s="129">
        <f t="shared" si="711"/>
        <v>129416.93559702711</v>
      </c>
      <c r="EZ163" s="129">
        <f t="shared" si="712"/>
        <v>529083</v>
      </c>
      <c r="FA163" s="129">
        <f t="shared" si="713"/>
        <v>329249.96779851353</v>
      </c>
    </row>
    <row r="164" spans="1:157" ht="13.5" thickBot="1" x14ac:dyDescent="0.25">
      <c r="A164" s="135"/>
      <c r="B164" s="138" t="s">
        <v>150</v>
      </c>
      <c r="C164" s="131"/>
      <c r="D164" s="132"/>
      <c r="E164" s="132"/>
      <c r="F164" s="132"/>
      <c r="G164" s="132"/>
      <c r="H164" s="132"/>
      <c r="I164" s="132"/>
      <c r="J164" s="132"/>
      <c r="L164" s="132"/>
      <c r="M164" s="132"/>
      <c r="N164" s="132"/>
      <c r="O164" s="132"/>
      <c r="P164" s="132"/>
      <c r="Q164" s="132"/>
      <c r="S164" s="132"/>
      <c r="T164" s="132"/>
      <c r="U164" s="132"/>
      <c r="V164" s="132"/>
      <c r="W164" s="132"/>
      <c r="X164" s="132"/>
      <c r="Z164" s="132"/>
      <c r="AA164" s="132"/>
      <c r="AB164" s="132"/>
      <c r="AC164" s="132"/>
      <c r="AD164" s="132"/>
      <c r="AE164" s="132"/>
      <c r="AG164" s="132"/>
      <c r="AH164" s="132"/>
      <c r="AI164" s="132"/>
      <c r="AJ164" s="132"/>
      <c r="AK164" s="132"/>
      <c r="AL164" s="132"/>
      <c r="AM164" s="132"/>
      <c r="AN164" s="132"/>
      <c r="AO164" s="132"/>
      <c r="AP164" s="132"/>
      <c r="AQ164" s="132"/>
      <c r="AR164" s="132"/>
      <c r="AS164" s="132"/>
      <c r="AT164" s="132"/>
      <c r="AU164" s="132"/>
      <c r="AV164" s="132"/>
      <c r="AW164" s="132"/>
      <c r="AX164" s="132"/>
      <c r="AY164" s="132"/>
      <c r="AZ164" s="132"/>
      <c r="BA164" s="132"/>
      <c r="BB164" s="132"/>
      <c r="BC164" s="132"/>
      <c r="BD164" s="132"/>
      <c r="BE164" s="132"/>
      <c r="BF164" s="132"/>
      <c r="BG164" s="132"/>
      <c r="BH164" s="132"/>
      <c r="BI164" s="132"/>
      <c r="BJ164" s="132"/>
      <c r="BK164" s="132"/>
      <c r="BL164" s="132"/>
      <c r="BM164" s="132"/>
      <c r="BN164" s="132"/>
      <c r="BO164" s="132"/>
      <c r="BP164" s="132"/>
      <c r="BQ164" s="132"/>
      <c r="BR164" s="132"/>
      <c r="BS164" s="132"/>
      <c r="BT164" s="132"/>
      <c r="BU164" s="132"/>
      <c r="BW164" s="132"/>
      <c r="BX164" s="132"/>
      <c r="BY164" s="132"/>
      <c r="BZ164" s="132"/>
      <c r="CA164" s="132"/>
      <c r="CB164" s="132"/>
      <c r="CC164" s="132"/>
      <c r="CD164" s="132"/>
      <c r="CE164" s="132"/>
      <c r="CF164" s="132"/>
      <c r="CG164" s="132"/>
      <c r="CH164" s="132"/>
      <c r="CI164" s="132"/>
      <c r="CJ164" s="132"/>
      <c r="CK164" s="132"/>
      <c r="CL164" s="132"/>
      <c r="CM164" s="132"/>
      <c r="CN164" s="132"/>
      <c r="CO164" s="132"/>
      <c r="CP164" s="132"/>
      <c r="CQ164" s="132"/>
      <c r="CR164" s="132"/>
      <c r="CS164" s="132"/>
      <c r="CT164" s="132"/>
      <c r="CU164" s="132"/>
      <c r="CV164" s="132"/>
      <c r="CW164" s="132"/>
      <c r="CX164" s="132"/>
      <c r="CY164" s="132"/>
      <c r="CZ164" s="132"/>
      <c r="DA164" s="132"/>
      <c r="DB164" s="132"/>
      <c r="DC164" s="132"/>
      <c r="DD164" s="132"/>
      <c r="DE164" s="132"/>
      <c r="DF164" s="132"/>
      <c r="DG164" s="132"/>
      <c r="DH164" s="132"/>
      <c r="DI164" s="132"/>
      <c r="DJ164" s="132"/>
      <c r="DK164" s="132"/>
      <c r="DL164" s="132"/>
      <c r="DM164" s="132"/>
      <c r="DN164" s="132"/>
      <c r="DO164" s="132"/>
      <c r="DP164" s="132"/>
      <c r="DQ164" s="132"/>
      <c r="DR164" s="132"/>
      <c r="DS164" s="132"/>
      <c r="DT164" s="132"/>
      <c r="DU164" s="132"/>
      <c r="DV164" s="132"/>
      <c r="DW164" s="132"/>
      <c r="DX164" s="132"/>
      <c r="DY164" s="132"/>
      <c r="DZ164" s="132"/>
      <c r="EA164" s="132"/>
      <c r="EB164" s="132"/>
      <c r="EC164" s="132"/>
      <c r="ED164" s="132"/>
      <c r="EE164" s="132"/>
      <c r="EF164" s="132"/>
      <c r="EG164" s="132"/>
      <c r="EH164" s="132"/>
      <c r="EI164" s="132"/>
      <c r="EJ164" s="132"/>
      <c r="EK164" s="132"/>
      <c r="EL164" s="132"/>
      <c r="EM164" s="132"/>
      <c r="EN164" s="132"/>
      <c r="EO164" s="132"/>
      <c r="EP164" s="132"/>
      <c r="EQ164" s="132"/>
      <c r="ER164" s="132"/>
      <c r="ES164" s="132"/>
      <c r="ET164" s="132"/>
      <c r="EU164" s="132"/>
      <c r="EV164" s="132"/>
      <c r="EW164" s="132"/>
      <c r="EX164" s="132"/>
      <c r="EY164" s="132"/>
      <c r="EZ164" s="132"/>
      <c r="FA164" s="132"/>
    </row>
    <row r="165" spans="1:157" x14ac:dyDescent="0.2">
      <c r="A165" s="25">
        <v>145</v>
      </c>
      <c r="B165" s="19" t="s">
        <v>173</v>
      </c>
      <c r="C165" s="32">
        <v>1</v>
      </c>
      <c r="E165" s="129">
        <v>20370.844453920003</v>
      </c>
      <c r="F165" s="129">
        <v>53892</v>
      </c>
      <c r="G165" s="129">
        <v>8969.1130560238616</v>
      </c>
      <c r="H165" s="129">
        <f t="shared" ref="H165:H172" si="756">+IF(E165="N/A","N/A",MIN(E165:G165))</f>
        <v>8969.1130560238616</v>
      </c>
      <c r="I165" s="129">
        <f t="shared" ref="I165:I172" si="757">+IF(E165="N/A","N/A",ROUND(AVERAGE(E165:G165),0))</f>
        <v>27744</v>
      </c>
      <c r="J165" s="129">
        <f t="shared" ref="J165:J172" si="758">+IF(H165="N/A","N/A",AVERAGE(H165:I165))</f>
        <v>18356.55652801193</v>
      </c>
      <c r="L165" s="129">
        <v>21083.824009807202</v>
      </c>
      <c r="M165" s="129">
        <v>53892</v>
      </c>
      <c r="N165" s="163" t="s">
        <v>8</v>
      </c>
      <c r="O165" s="129">
        <f t="shared" ref="O165:O172" si="759">+IF(L165="N/A","N/A",MIN(L165:N165))</f>
        <v>21083.824009807202</v>
      </c>
      <c r="P165" s="129">
        <f t="shared" ref="P165:P172" si="760">+IF(L165="N/A","N/A",ROUND(AVERAGE(L165:N165),0))</f>
        <v>37488</v>
      </c>
      <c r="Q165" s="129">
        <f t="shared" ref="Q165:Q172" si="761">+IF(O165="N/A","N/A",AVERAGE(O165:P165))</f>
        <v>29285.912004903599</v>
      </c>
      <c r="S165" s="129">
        <v>20370.844453920003</v>
      </c>
      <c r="T165" s="129">
        <v>53892</v>
      </c>
      <c r="U165" s="129">
        <v>8969.1130560238616</v>
      </c>
      <c r="V165" s="129">
        <f t="shared" ref="V165:V172" si="762">+IF(S165="N/A","N/A",MIN(S165:U165))</f>
        <v>8969.1130560238616</v>
      </c>
      <c r="W165" s="129">
        <f t="shared" ref="W165:W172" si="763">+IF(S165="N/A","N/A",ROUND(AVERAGE(S165:U165),0))</f>
        <v>27744</v>
      </c>
      <c r="X165" s="129">
        <f t="shared" ref="X165:X172" si="764">+IF(V165="N/A","N/A",AVERAGE(V165:W165))</f>
        <v>18356.55652801193</v>
      </c>
      <c r="Z165" s="129">
        <v>28696.2</v>
      </c>
      <c r="AA165" s="129">
        <v>102394.79999999999</v>
      </c>
      <c r="AB165" s="129">
        <v>12634.697725</v>
      </c>
      <c r="AC165" s="129">
        <f t="shared" ref="AC165:AC172" si="765">+IF(Z165="N/A","N/A",MIN(Z165:AB165))</f>
        <v>12634.697725</v>
      </c>
      <c r="AD165" s="129">
        <f t="shared" ref="AD165:AD172" si="766">+IF(Z165="N/A","N/A",ROUND(AVERAGE(Z165:AB165),0))</f>
        <v>47909</v>
      </c>
      <c r="AE165" s="129">
        <f t="shared" ref="AE165:AE172" si="767">+IF(AC165="N/A","N/A",AVERAGE(AC165:AD165))</f>
        <v>30271.848862499999</v>
      </c>
      <c r="AG165" s="129">
        <v>28696.2</v>
      </c>
      <c r="AH165" s="129">
        <v>53892</v>
      </c>
      <c r="AI165" s="129">
        <v>12634.697725</v>
      </c>
      <c r="AJ165" s="129">
        <f t="shared" ref="AJ165:AJ172" si="768">+IF(AG165="N/A","N/A",MIN(AG165:AI165))</f>
        <v>12634.697725</v>
      </c>
      <c r="AK165" s="129">
        <f t="shared" ref="AK165:AK172" si="769">+IF(AG165="N/A","N/A",ROUND(AVERAGE(AG165:AI165),0))</f>
        <v>31741</v>
      </c>
      <c r="AL165" s="129">
        <f t="shared" ref="AL165:AL172" si="770">+IF(AJ165="N/A","N/A",AVERAGE(AJ165:AK165))</f>
        <v>22187.848862499999</v>
      </c>
      <c r="AM165" s="123"/>
      <c r="AN165" s="129">
        <v>20370.844453920003</v>
      </c>
      <c r="AO165" s="129">
        <v>53892</v>
      </c>
      <c r="AP165" s="129">
        <v>8969.1130560238616</v>
      </c>
      <c r="AQ165" s="129">
        <f t="shared" ref="AQ165:AQ172" si="771">+IF(AN165="N/A","N/A",MIN(AN165:AP165))</f>
        <v>8969.1130560238616</v>
      </c>
      <c r="AR165" s="129">
        <f t="shared" ref="AR165:AR172" si="772">+IF(AN165="N/A","N/A",ROUND(AVERAGE(AN165:AP165),0))</f>
        <v>27744</v>
      </c>
      <c r="AS165" s="129">
        <f t="shared" ref="AS165:AS172" si="773">+IF(AQ165="N/A","N/A",AVERAGE(AQ165:AR165))</f>
        <v>18356.55652801193</v>
      </c>
      <c r="AT165" s="123"/>
      <c r="AU165" s="129">
        <v>20370.844453920003</v>
      </c>
      <c r="AV165" s="129">
        <v>53892</v>
      </c>
      <c r="AW165" s="129">
        <v>8969.1130560238616</v>
      </c>
      <c r="AX165" s="129">
        <f t="shared" ref="AX165:AX172" si="774">+IF(AU165="N/A","N/A",MIN(AU165:AW165))</f>
        <v>8969.1130560238616</v>
      </c>
      <c r="AY165" s="129">
        <f t="shared" ref="AY165:AY172" si="775">+IF(AU165="N/A","N/A",ROUND(AVERAGE(AU165:AW165),0))</f>
        <v>27744</v>
      </c>
      <c r="AZ165" s="129">
        <f t="shared" ref="AZ165:AZ172" si="776">+IF(AX165="N/A","N/A",AVERAGE(AX165:AY165))</f>
        <v>18356.55652801193</v>
      </c>
      <c r="BA165" s="123"/>
      <c r="BB165" s="129">
        <v>20370.844453920003</v>
      </c>
      <c r="BC165" s="129">
        <v>102394.79999999999</v>
      </c>
      <c r="BD165" s="129">
        <v>8969.1130560238616</v>
      </c>
      <c r="BE165" s="129">
        <f t="shared" ref="BE165:BE172" si="777">+IF(BB165="N/A","N/A",MIN(BB165:BD165))</f>
        <v>8969.1130560238616</v>
      </c>
      <c r="BF165" s="129">
        <f t="shared" ref="BF165:BF172" si="778">+IF(BB165="N/A","N/A",ROUND(AVERAGE(BB165:BD165),0))</f>
        <v>43912</v>
      </c>
      <c r="BG165" s="129">
        <f t="shared" ref="BG165:BG172" si="779">+IF(BE165="N/A","N/A",AVERAGE(BE165:BF165))</f>
        <v>26440.55652801193</v>
      </c>
      <c r="BH165" s="123"/>
      <c r="BI165" s="129">
        <v>20370.844453920003</v>
      </c>
      <c r="BJ165" s="129">
        <v>53892</v>
      </c>
      <c r="BK165" s="129">
        <v>8969.1130560238616</v>
      </c>
      <c r="BL165" s="129">
        <f t="shared" ref="BL165:BL172" si="780">+IF(BI165="N/A","N/A",MIN(BI165:BK165))</f>
        <v>8969.1130560238616</v>
      </c>
      <c r="BM165" s="129">
        <f t="shared" ref="BM165:BM172" si="781">+IF(BI165="N/A","N/A",ROUND(AVERAGE(BI165:BK165),0))</f>
        <v>27744</v>
      </c>
      <c r="BN165" s="129">
        <f t="shared" ref="BN165:BN172" si="782">+IF(BL165="N/A","N/A",AVERAGE(BL165:BM165))</f>
        <v>18356.55652801193</v>
      </c>
      <c r="BO165" s="123"/>
      <c r="BP165" s="129">
        <v>20370.844453920003</v>
      </c>
      <c r="BQ165" s="129">
        <v>53892</v>
      </c>
      <c r="BR165" s="129">
        <v>8969.1130560238616</v>
      </c>
      <c r="BS165" s="129">
        <f t="shared" ref="BS165:BS172" si="783">+IF(BP165="N/A","N/A",MIN(BP165:BR165))</f>
        <v>8969.1130560238616</v>
      </c>
      <c r="BT165" s="129">
        <f t="shared" ref="BT165:BT172" si="784">+IF(BP165="N/A","N/A",ROUND(AVERAGE(BP165:BR165),0))</f>
        <v>27744</v>
      </c>
      <c r="BU165" s="129">
        <f t="shared" ref="BU165:BU172" si="785">+IF(BS165="N/A","N/A",AVERAGE(BS165:BT165))</f>
        <v>18356.55652801193</v>
      </c>
      <c r="BW165" s="129">
        <v>20370.844453920003</v>
      </c>
      <c r="BX165" s="129">
        <v>53892</v>
      </c>
      <c r="BY165" s="129">
        <v>8969.1130560238616</v>
      </c>
      <c r="BZ165" s="129">
        <f t="shared" ref="BZ165:BZ172" si="786">+IF(BW165="N/A","N/A",MIN(BW165:BY165))</f>
        <v>8969.1130560238616</v>
      </c>
      <c r="CA165" s="129">
        <f t="shared" ref="CA165:CA172" si="787">+IF(BW165="N/A","N/A",ROUND(AVERAGE(BW165:BY165),0))</f>
        <v>27744</v>
      </c>
      <c r="CB165" s="129">
        <f t="shared" ref="CB165:CB172" si="788">+IF(BZ165="N/A","N/A",AVERAGE(BZ165:CA165))</f>
        <v>18356.55652801193</v>
      </c>
      <c r="CC165" s="123"/>
      <c r="CD165" s="129">
        <v>28696.2</v>
      </c>
      <c r="CE165" s="129">
        <v>53892</v>
      </c>
      <c r="CF165" s="129">
        <v>12634.697725</v>
      </c>
      <c r="CG165" s="129">
        <f t="shared" ref="CG165:CG172" si="789">+IF(CD165="N/A","N/A",MIN(CD165:CF165))</f>
        <v>12634.697725</v>
      </c>
      <c r="CH165" s="129">
        <f t="shared" ref="CH165:CH172" si="790">+IF(CD165="N/A","N/A",ROUND(AVERAGE(CD165:CF165),0))</f>
        <v>31741</v>
      </c>
      <c r="CI165" s="129">
        <f t="shared" ref="CI165:CI172" si="791">+IF(CG165="N/A","N/A",AVERAGE(CG165:CH165))</f>
        <v>22187.848862499999</v>
      </c>
      <c r="CJ165" s="123"/>
      <c r="CK165" s="129">
        <v>28696.2</v>
      </c>
      <c r="CL165" s="129">
        <v>53892</v>
      </c>
      <c r="CM165" s="129">
        <v>12634.697725</v>
      </c>
      <c r="CN165" s="129">
        <f t="shared" ref="CN165:CN172" si="792">+IF(CK165="N/A","N/A",MIN(CK165:CM165))</f>
        <v>12634.697725</v>
      </c>
      <c r="CO165" s="129">
        <f t="shared" ref="CO165:CO172" si="793">+IF(CK165="N/A","N/A",ROUND(AVERAGE(CK165:CM165),0))</f>
        <v>31741</v>
      </c>
      <c r="CP165" s="129">
        <f t="shared" ref="CP165:CP172" si="794">+IF(CN165="N/A","N/A",AVERAGE(CN165:CO165))</f>
        <v>22187.848862499999</v>
      </c>
      <c r="CQ165" s="123"/>
      <c r="CR165" s="129">
        <v>28696.2</v>
      </c>
      <c r="CS165" s="129">
        <v>53892</v>
      </c>
      <c r="CT165" s="129">
        <v>12634.697725</v>
      </c>
      <c r="CU165" s="129">
        <f t="shared" ref="CU165:CU172" si="795">+IF(CR165="N/A","N/A",MIN(CR165:CT165))</f>
        <v>12634.697725</v>
      </c>
      <c r="CV165" s="129">
        <f t="shared" ref="CV165:CV172" si="796">+IF(CR165="N/A","N/A",ROUND(AVERAGE(CR165:CT165),0))</f>
        <v>31741</v>
      </c>
      <c r="CW165" s="129">
        <f t="shared" ref="CW165:CW172" si="797">+IF(CU165="N/A","N/A",AVERAGE(CU165:CV165))</f>
        <v>22187.848862499999</v>
      </c>
      <c r="CX165" s="123"/>
      <c r="CY165" s="129">
        <v>28696.2</v>
      </c>
      <c r="CZ165" s="129">
        <v>53892</v>
      </c>
      <c r="DA165" s="129">
        <v>12634.697725</v>
      </c>
      <c r="DB165" s="129">
        <f t="shared" ref="DB165:DB172" si="798">+IF(CY165="N/A","N/A",MIN(CY165:DA165))</f>
        <v>12634.697725</v>
      </c>
      <c r="DC165" s="129">
        <f t="shared" ref="DC165:DC172" si="799">+IF(CY165="N/A","N/A",ROUND(AVERAGE(CY165:DA165),0))</f>
        <v>31741</v>
      </c>
      <c r="DD165" s="129">
        <f t="shared" ref="DD165:DD172" si="800">+IF(DB165="N/A","N/A",AVERAGE(DB165:DC165))</f>
        <v>22187.848862499999</v>
      </c>
      <c r="DE165" s="123"/>
      <c r="DF165" s="129">
        <v>20370.844453920003</v>
      </c>
      <c r="DG165" s="129">
        <v>53892</v>
      </c>
      <c r="DH165" s="129">
        <v>8969.1130560238616</v>
      </c>
      <c r="DI165" s="129">
        <f t="shared" ref="DI165:DI172" si="801">+IF(DF165="N/A","N/A",MIN(DF165:DH165))</f>
        <v>8969.1130560238616</v>
      </c>
      <c r="DJ165" s="129">
        <f t="shared" ref="DJ165:DJ172" si="802">+IF(DF165="N/A","N/A",ROUND(AVERAGE(DF165:DH165),0))</f>
        <v>27744</v>
      </c>
      <c r="DK165" s="129">
        <f t="shared" ref="DK165:DK172" si="803">+IF(DI165="N/A","N/A",AVERAGE(DI165:DJ165))</f>
        <v>18356.55652801193</v>
      </c>
      <c r="DL165" s="123"/>
      <c r="DM165" s="129">
        <v>28696.2</v>
      </c>
      <c r="DN165" s="129">
        <v>53892</v>
      </c>
      <c r="DO165" s="129">
        <v>12634.697725</v>
      </c>
      <c r="DP165" s="129">
        <f t="shared" ref="DP165:DP172" si="804">+IF(DM165="N/A","N/A",MIN(DM165:DO165))</f>
        <v>12634.697725</v>
      </c>
      <c r="DQ165" s="129">
        <f t="shared" ref="DQ165:DQ172" si="805">+IF(DM165="N/A","N/A",ROUND(AVERAGE(DM165:DO165),0))</f>
        <v>31741</v>
      </c>
      <c r="DR165" s="129">
        <f t="shared" ref="DR165:DR172" si="806">+IF(DP165="N/A","N/A",AVERAGE(DP165:DQ165))</f>
        <v>22187.848862499999</v>
      </c>
      <c r="DS165" s="123"/>
      <c r="DT165" s="129">
        <v>20370.844453920003</v>
      </c>
      <c r="DU165" s="129">
        <v>53892</v>
      </c>
      <c r="DV165" s="129">
        <v>8969.1130560238616</v>
      </c>
      <c r="DW165" s="129">
        <f t="shared" ref="DW165:DW172" si="807">+IF(DT165="N/A","N/A",MIN(DT165:DV165))</f>
        <v>8969.1130560238616</v>
      </c>
      <c r="DX165" s="129">
        <f t="shared" ref="DX165:DX172" si="808">+IF(DT165="N/A","N/A",ROUND(AVERAGE(DT165:DV165),0))</f>
        <v>27744</v>
      </c>
      <c r="DY165" s="129">
        <f t="shared" ref="DY165:DY172" si="809">+IF(DW165="N/A","N/A",AVERAGE(DW165:DX165))</f>
        <v>18356.55652801193</v>
      </c>
      <c r="DZ165" s="123"/>
      <c r="EA165" s="129">
        <v>20370.844453920003</v>
      </c>
      <c r="EB165" s="129">
        <v>53892</v>
      </c>
      <c r="EC165" s="129">
        <v>8969.1130560238616</v>
      </c>
      <c r="ED165" s="129">
        <f t="shared" ref="ED165:ED172" si="810">+IF(EA165="N/A","N/A",MIN(EA165:EC165))</f>
        <v>8969.1130560238616</v>
      </c>
      <c r="EE165" s="129">
        <f t="shared" ref="EE165:EE172" si="811">+IF(EA165="N/A","N/A",ROUND(AVERAGE(EA165:EC165),0))</f>
        <v>27744</v>
      </c>
      <c r="EF165" s="129">
        <f t="shared" ref="EF165:EF172" si="812">+IF(ED165="N/A","N/A",AVERAGE(ED165:EE165))</f>
        <v>18356.55652801193</v>
      </c>
      <c r="EG165" s="123"/>
      <c r="EH165" s="129">
        <v>28696.2</v>
      </c>
      <c r="EI165" s="129">
        <v>53892</v>
      </c>
      <c r="EJ165" s="129">
        <v>12634.697725</v>
      </c>
      <c r="EK165" s="129">
        <f t="shared" ref="EK165:EK172" si="813">+IF(EH165="N/A","N/A",MIN(EH165:EJ165))</f>
        <v>12634.697725</v>
      </c>
      <c r="EL165" s="129">
        <f t="shared" ref="EL165:EL172" si="814">+IF(EH165="N/A","N/A",ROUND(AVERAGE(EH165:EJ165),0))</f>
        <v>31741</v>
      </c>
      <c r="EM165" s="129">
        <f t="shared" ref="EM165:EM172" si="815">+IF(EK165="N/A","N/A",AVERAGE(EK165:EL165))</f>
        <v>22187.848862499999</v>
      </c>
      <c r="EN165" s="123"/>
      <c r="EO165" s="129">
        <v>28696.2</v>
      </c>
      <c r="EP165" s="129">
        <v>53892</v>
      </c>
      <c r="EQ165" s="129">
        <v>12634.697725</v>
      </c>
      <c r="ER165" s="129">
        <f t="shared" ref="ER165:ER172" si="816">+IF(EO165="N/A","N/A",MIN(EO165:EQ165))</f>
        <v>12634.697725</v>
      </c>
      <c r="ES165" s="129">
        <f t="shared" ref="ES165:ES172" si="817">+IF(EO165="N/A","N/A",ROUND(AVERAGE(EO165:EQ165),0))</f>
        <v>31741</v>
      </c>
      <c r="ET165" s="129">
        <f t="shared" ref="ET165:ET172" si="818">+IF(ER165="N/A","N/A",AVERAGE(ER165:ES165))</f>
        <v>22187.848862499999</v>
      </c>
      <c r="EU165" s="123"/>
      <c r="EV165" s="129">
        <v>28696.2</v>
      </c>
      <c r="EW165" s="129">
        <v>53892</v>
      </c>
      <c r="EX165" s="129">
        <v>12634.697725</v>
      </c>
      <c r="EY165" s="129">
        <f t="shared" ref="EY165:EY172" si="819">+IF(EV165="N/A","N/A",MIN(EV165:EX165))</f>
        <v>12634.697725</v>
      </c>
      <c r="EZ165" s="129">
        <f t="shared" ref="EZ165:EZ172" si="820">+IF(EV165="N/A","N/A",ROUND(AVERAGE(EV165:EX165),0))</f>
        <v>31741</v>
      </c>
      <c r="FA165" s="129">
        <f t="shared" ref="FA165:FA172" si="821">+IF(EY165="N/A","N/A",AVERAGE(EY165:EZ165))</f>
        <v>22187.848862499999</v>
      </c>
    </row>
    <row r="166" spans="1:157" x14ac:dyDescent="0.2">
      <c r="A166" s="21">
        <v>146</v>
      </c>
      <c r="B166" s="20" t="s">
        <v>312</v>
      </c>
      <c r="C166" s="32">
        <v>1</v>
      </c>
      <c r="E166" s="129">
        <v>17946.726722788</v>
      </c>
      <c r="F166" s="129">
        <v>28983</v>
      </c>
      <c r="G166" s="129">
        <v>7901.7942199875324</v>
      </c>
      <c r="H166" s="129">
        <f t="shared" si="756"/>
        <v>7901.7942199875324</v>
      </c>
      <c r="I166" s="129">
        <f t="shared" si="757"/>
        <v>18277</v>
      </c>
      <c r="J166" s="129">
        <f t="shared" si="758"/>
        <v>13089.397109993766</v>
      </c>
      <c r="L166" s="129">
        <v>18574.86215808558</v>
      </c>
      <c r="M166" s="129">
        <v>28983</v>
      </c>
      <c r="N166" s="163" t="s">
        <v>8</v>
      </c>
      <c r="O166" s="129">
        <f t="shared" si="759"/>
        <v>18574.86215808558</v>
      </c>
      <c r="P166" s="129">
        <f t="shared" si="760"/>
        <v>23779</v>
      </c>
      <c r="Q166" s="129">
        <f t="shared" si="761"/>
        <v>21176.931079042792</v>
      </c>
      <c r="S166" s="129">
        <v>17946.726722788</v>
      </c>
      <c r="T166" s="129">
        <v>28983</v>
      </c>
      <c r="U166" s="129">
        <v>7901.7942199875324</v>
      </c>
      <c r="V166" s="129">
        <f t="shared" si="762"/>
        <v>7901.7942199875324</v>
      </c>
      <c r="W166" s="129">
        <f t="shared" si="763"/>
        <v>18277</v>
      </c>
      <c r="X166" s="129">
        <f t="shared" si="764"/>
        <v>13089.397109993766</v>
      </c>
      <c r="Z166" s="129">
        <v>30466.2</v>
      </c>
      <c r="AA166" s="129">
        <v>55067.7</v>
      </c>
      <c r="AB166" s="129">
        <v>13414.013975</v>
      </c>
      <c r="AC166" s="129">
        <f t="shared" si="765"/>
        <v>13414.013975</v>
      </c>
      <c r="AD166" s="129">
        <f t="shared" si="766"/>
        <v>32983</v>
      </c>
      <c r="AE166" s="129">
        <f t="shared" si="767"/>
        <v>23198.506987500001</v>
      </c>
      <c r="AG166" s="129">
        <v>30466.2</v>
      </c>
      <c r="AH166" s="129">
        <v>28983</v>
      </c>
      <c r="AI166" s="129">
        <v>13414.013975</v>
      </c>
      <c r="AJ166" s="129">
        <f t="shared" si="768"/>
        <v>13414.013975</v>
      </c>
      <c r="AK166" s="129">
        <f t="shared" si="769"/>
        <v>24288</v>
      </c>
      <c r="AL166" s="129">
        <f t="shared" si="770"/>
        <v>18851.006987500001</v>
      </c>
      <c r="AM166" s="123"/>
      <c r="AN166" s="129">
        <v>17946.726722788</v>
      </c>
      <c r="AO166" s="129">
        <v>28983</v>
      </c>
      <c r="AP166" s="129">
        <v>7901.7942199875324</v>
      </c>
      <c r="AQ166" s="129">
        <f t="shared" si="771"/>
        <v>7901.7942199875324</v>
      </c>
      <c r="AR166" s="129">
        <f t="shared" si="772"/>
        <v>18277</v>
      </c>
      <c r="AS166" s="129">
        <f t="shared" si="773"/>
        <v>13089.397109993766</v>
      </c>
      <c r="AT166" s="123"/>
      <c r="AU166" s="129">
        <v>17946.726722788</v>
      </c>
      <c r="AV166" s="129">
        <v>28983</v>
      </c>
      <c r="AW166" s="129">
        <v>7901.7942199875324</v>
      </c>
      <c r="AX166" s="129">
        <f t="shared" si="774"/>
        <v>7901.7942199875324</v>
      </c>
      <c r="AY166" s="129">
        <f t="shared" si="775"/>
        <v>18277</v>
      </c>
      <c r="AZ166" s="129">
        <f t="shared" si="776"/>
        <v>13089.397109993766</v>
      </c>
      <c r="BA166" s="123"/>
      <c r="BB166" s="129">
        <v>17946.726722788</v>
      </c>
      <c r="BC166" s="129">
        <v>55067.7</v>
      </c>
      <c r="BD166" s="129">
        <v>7901.7942199875324</v>
      </c>
      <c r="BE166" s="129">
        <f t="shared" si="777"/>
        <v>7901.7942199875324</v>
      </c>
      <c r="BF166" s="129">
        <f t="shared" si="778"/>
        <v>26972</v>
      </c>
      <c r="BG166" s="129">
        <f t="shared" si="779"/>
        <v>17436.897109993766</v>
      </c>
      <c r="BH166" s="123"/>
      <c r="BI166" s="129">
        <v>17946.726722788</v>
      </c>
      <c r="BJ166" s="129">
        <v>28983</v>
      </c>
      <c r="BK166" s="129">
        <v>7901.7942199875324</v>
      </c>
      <c r="BL166" s="129">
        <f t="shared" si="780"/>
        <v>7901.7942199875324</v>
      </c>
      <c r="BM166" s="129">
        <f t="shared" si="781"/>
        <v>18277</v>
      </c>
      <c r="BN166" s="129">
        <f t="shared" si="782"/>
        <v>13089.397109993766</v>
      </c>
      <c r="BO166" s="123"/>
      <c r="BP166" s="129">
        <v>17946.726722788</v>
      </c>
      <c r="BQ166" s="129">
        <v>28983</v>
      </c>
      <c r="BR166" s="129">
        <v>7901.7942199875324</v>
      </c>
      <c r="BS166" s="129">
        <f t="shared" si="783"/>
        <v>7901.7942199875324</v>
      </c>
      <c r="BT166" s="129">
        <f t="shared" si="784"/>
        <v>18277</v>
      </c>
      <c r="BU166" s="129">
        <f t="shared" si="785"/>
        <v>13089.397109993766</v>
      </c>
      <c r="BW166" s="129">
        <v>17946.726722788</v>
      </c>
      <c r="BX166" s="129">
        <v>28983</v>
      </c>
      <c r="BY166" s="129">
        <v>7901.7942199875324</v>
      </c>
      <c r="BZ166" s="129">
        <f t="shared" si="786"/>
        <v>7901.7942199875324</v>
      </c>
      <c r="CA166" s="129">
        <f t="shared" si="787"/>
        <v>18277</v>
      </c>
      <c r="CB166" s="129">
        <f t="shared" si="788"/>
        <v>13089.397109993766</v>
      </c>
      <c r="CC166" s="123"/>
      <c r="CD166" s="129">
        <v>30466.2</v>
      </c>
      <c r="CE166" s="129">
        <v>28983</v>
      </c>
      <c r="CF166" s="129">
        <v>13414.013975</v>
      </c>
      <c r="CG166" s="129">
        <f t="shared" si="789"/>
        <v>13414.013975</v>
      </c>
      <c r="CH166" s="129">
        <f t="shared" si="790"/>
        <v>24288</v>
      </c>
      <c r="CI166" s="129">
        <f t="shared" si="791"/>
        <v>18851.006987500001</v>
      </c>
      <c r="CJ166" s="123"/>
      <c r="CK166" s="129">
        <v>30466.2</v>
      </c>
      <c r="CL166" s="129">
        <v>28983</v>
      </c>
      <c r="CM166" s="129">
        <v>13414.013975</v>
      </c>
      <c r="CN166" s="129">
        <f t="shared" si="792"/>
        <v>13414.013975</v>
      </c>
      <c r="CO166" s="129">
        <f t="shared" si="793"/>
        <v>24288</v>
      </c>
      <c r="CP166" s="129">
        <f t="shared" si="794"/>
        <v>18851.006987500001</v>
      </c>
      <c r="CQ166" s="123"/>
      <c r="CR166" s="129">
        <v>30466.2</v>
      </c>
      <c r="CS166" s="129">
        <v>28983</v>
      </c>
      <c r="CT166" s="129">
        <v>13414.013975</v>
      </c>
      <c r="CU166" s="129">
        <f t="shared" si="795"/>
        <v>13414.013975</v>
      </c>
      <c r="CV166" s="129">
        <f t="shared" si="796"/>
        <v>24288</v>
      </c>
      <c r="CW166" s="129">
        <f t="shared" si="797"/>
        <v>18851.006987500001</v>
      </c>
      <c r="CX166" s="123"/>
      <c r="CY166" s="129">
        <v>30466.2</v>
      </c>
      <c r="CZ166" s="129">
        <v>28983</v>
      </c>
      <c r="DA166" s="129">
        <v>13414.013975</v>
      </c>
      <c r="DB166" s="129">
        <f t="shared" si="798"/>
        <v>13414.013975</v>
      </c>
      <c r="DC166" s="129">
        <f t="shared" si="799"/>
        <v>24288</v>
      </c>
      <c r="DD166" s="129">
        <f t="shared" si="800"/>
        <v>18851.006987500001</v>
      </c>
      <c r="DE166" s="123"/>
      <c r="DF166" s="129">
        <v>17946.726722788</v>
      </c>
      <c r="DG166" s="129">
        <v>28983</v>
      </c>
      <c r="DH166" s="129">
        <v>7901.7942199875324</v>
      </c>
      <c r="DI166" s="129">
        <f t="shared" si="801"/>
        <v>7901.7942199875324</v>
      </c>
      <c r="DJ166" s="129">
        <f t="shared" si="802"/>
        <v>18277</v>
      </c>
      <c r="DK166" s="129">
        <f t="shared" si="803"/>
        <v>13089.397109993766</v>
      </c>
      <c r="DL166" s="123"/>
      <c r="DM166" s="129">
        <v>30466.2</v>
      </c>
      <c r="DN166" s="129">
        <v>28983</v>
      </c>
      <c r="DO166" s="129">
        <v>13414.013975</v>
      </c>
      <c r="DP166" s="129">
        <f t="shared" si="804"/>
        <v>13414.013975</v>
      </c>
      <c r="DQ166" s="129">
        <f t="shared" si="805"/>
        <v>24288</v>
      </c>
      <c r="DR166" s="129">
        <f t="shared" si="806"/>
        <v>18851.006987500001</v>
      </c>
      <c r="DS166" s="123"/>
      <c r="DT166" s="129">
        <v>17946.726722788</v>
      </c>
      <c r="DU166" s="129">
        <v>28983</v>
      </c>
      <c r="DV166" s="129">
        <v>7901.7942199875324</v>
      </c>
      <c r="DW166" s="129">
        <f t="shared" si="807"/>
        <v>7901.7942199875324</v>
      </c>
      <c r="DX166" s="129">
        <f t="shared" si="808"/>
        <v>18277</v>
      </c>
      <c r="DY166" s="129">
        <f t="shared" si="809"/>
        <v>13089.397109993766</v>
      </c>
      <c r="DZ166" s="123"/>
      <c r="EA166" s="129">
        <v>17946.726722788</v>
      </c>
      <c r="EB166" s="129">
        <v>28983</v>
      </c>
      <c r="EC166" s="129">
        <v>7901.7942199875324</v>
      </c>
      <c r="ED166" s="129">
        <f t="shared" si="810"/>
        <v>7901.7942199875324</v>
      </c>
      <c r="EE166" s="129">
        <f t="shared" si="811"/>
        <v>18277</v>
      </c>
      <c r="EF166" s="129">
        <f t="shared" si="812"/>
        <v>13089.397109993766</v>
      </c>
      <c r="EG166" s="123"/>
      <c r="EH166" s="129">
        <v>30466.2</v>
      </c>
      <c r="EI166" s="129">
        <v>28983</v>
      </c>
      <c r="EJ166" s="129">
        <v>13414.013975</v>
      </c>
      <c r="EK166" s="129">
        <f t="shared" si="813"/>
        <v>13414.013975</v>
      </c>
      <c r="EL166" s="129">
        <f t="shared" si="814"/>
        <v>24288</v>
      </c>
      <c r="EM166" s="129">
        <f t="shared" si="815"/>
        <v>18851.006987500001</v>
      </c>
      <c r="EN166" s="123"/>
      <c r="EO166" s="129">
        <v>30466.2</v>
      </c>
      <c r="EP166" s="129">
        <v>28983</v>
      </c>
      <c r="EQ166" s="129">
        <v>13414.013975</v>
      </c>
      <c r="ER166" s="129">
        <f t="shared" si="816"/>
        <v>13414.013975</v>
      </c>
      <c r="ES166" s="129">
        <f t="shared" si="817"/>
        <v>24288</v>
      </c>
      <c r="ET166" s="129">
        <f t="shared" si="818"/>
        <v>18851.006987500001</v>
      </c>
      <c r="EU166" s="123"/>
      <c r="EV166" s="129">
        <v>30466.2</v>
      </c>
      <c r="EW166" s="129">
        <v>28983</v>
      </c>
      <c r="EX166" s="129">
        <v>13414.013975</v>
      </c>
      <c r="EY166" s="129">
        <f t="shared" si="819"/>
        <v>13414.013975</v>
      </c>
      <c r="EZ166" s="129">
        <f t="shared" si="820"/>
        <v>24288</v>
      </c>
      <c r="FA166" s="129">
        <f t="shared" si="821"/>
        <v>18851.006987500001</v>
      </c>
    </row>
    <row r="167" spans="1:157" x14ac:dyDescent="0.2">
      <c r="A167" s="25">
        <v>147</v>
      </c>
      <c r="B167" s="20" t="s">
        <v>313</v>
      </c>
      <c r="C167" s="32">
        <v>1</v>
      </c>
      <c r="E167" s="129">
        <v>36711.298320200003</v>
      </c>
      <c r="F167" s="129">
        <v>69993</v>
      </c>
      <c r="G167" s="129">
        <v>16163.678722898059</v>
      </c>
      <c r="H167" s="129">
        <f t="shared" si="756"/>
        <v>16163.678722898059</v>
      </c>
      <c r="I167" s="129">
        <f t="shared" si="757"/>
        <v>40956</v>
      </c>
      <c r="J167" s="129">
        <f t="shared" si="758"/>
        <v>28559.839361449031</v>
      </c>
      <c r="L167" s="129">
        <v>37996.193761407005</v>
      </c>
      <c r="M167" s="129">
        <v>69993</v>
      </c>
      <c r="N167" s="163" t="s">
        <v>8</v>
      </c>
      <c r="O167" s="129">
        <f t="shared" si="759"/>
        <v>37996.193761407005</v>
      </c>
      <c r="P167" s="129">
        <f t="shared" si="760"/>
        <v>53995</v>
      </c>
      <c r="Q167" s="129">
        <f t="shared" si="761"/>
        <v>45995.596880703502</v>
      </c>
      <c r="S167" s="129">
        <v>36711.298320200003</v>
      </c>
      <c r="T167" s="129">
        <v>69993</v>
      </c>
      <c r="U167" s="129">
        <v>16163.678722898059</v>
      </c>
      <c r="V167" s="129">
        <f t="shared" si="762"/>
        <v>16163.678722898059</v>
      </c>
      <c r="W167" s="129">
        <f t="shared" si="763"/>
        <v>40956</v>
      </c>
      <c r="X167" s="129">
        <f t="shared" si="764"/>
        <v>28559.839361449031</v>
      </c>
      <c r="Z167" s="129">
        <v>46100.1</v>
      </c>
      <c r="AA167" s="129">
        <v>132986.69999999998</v>
      </c>
      <c r="AB167" s="129">
        <v>20297.489862499999</v>
      </c>
      <c r="AC167" s="129">
        <f t="shared" si="765"/>
        <v>20297.489862499999</v>
      </c>
      <c r="AD167" s="129">
        <f t="shared" si="766"/>
        <v>66461</v>
      </c>
      <c r="AE167" s="129">
        <f t="shared" si="767"/>
        <v>43379.244931249996</v>
      </c>
      <c r="AG167" s="129">
        <v>46100.1</v>
      </c>
      <c r="AH167" s="129">
        <v>69993</v>
      </c>
      <c r="AI167" s="129">
        <v>20297.489862499999</v>
      </c>
      <c r="AJ167" s="129">
        <f t="shared" si="768"/>
        <v>20297.489862499999</v>
      </c>
      <c r="AK167" s="129">
        <f t="shared" si="769"/>
        <v>45464</v>
      </c>
      <c r="AL167" s="129">
        <f t="shared" si="770"/>
        <v>32880.744931249996</v>
      </c>
      <c r="AM167" s="123"/>
      <c r="AN167" s="129">
        <v>36711.298320200003</v>
      </c>
      <c r="AO167" s="129">
        <v>69993</v>
      </c>
      <c r="AP167" s="129">
        <v>16163.678722898059</v>
      </c>
      <c r="AQ167" s="129">
        <f t="shared" si="771"/>
        <v>16163.678722898059</v>
      </c>
      <c r="AR167" s="129">
        <f t="shared" si="772"/>
        <v>40956</v>
      </c>
      <c r="AS167" s="129">
        <f t="shared" si="773"/>
        <v>28559.839361449031</v>
      </c>
      <c r="AT167" s="123"/>
      <c r="AU167" s="129">
        <v>36711.298320200003</v>
      </c>
      <c r="AV167" s="129">
        <v>69993</v>
      </c>
      <c r="AW167" s="129">
        <v>16163.678722898059</v>
      </c>
      <c r="AX167" s="129">
        <f t="shared" si="774"/>
        <v>16163.678722898059</v>
      </c>
      <c r="AY167" s="129">
        <f t="shared" si="775"/>
        <v>40956</v>
      </c>
      <c r="AZ167" s="129">
        <f t="shared" si="776"/>
        <v>28559.839361449031</v>
      </c>
      <c r="BA167" s="123"/>
      <c r="BB167" s="129">
        <v>36711.298320200003</v>
      </c>
      <c r="BC167" s="129">
        <v>132986.69999999998</v>
      </c>
      <c r="BD167" s="129">
        <v>16163.678722898059</v>
      </c>
      <c r="BE167" s="129">
        <f t="shared" si="777"/>
        <v>16163.678722898059</v>
      </c>
      <c r="BF167" s="129">
        <f t="shared" si="778"/>
        <v>61954</v>
      </c>
      <c r="BG167" s="129">
        <f t="shared" si="779"/>
        <v>39058.839361449027</v>
      </c>
      <c r="BH167" s="123"/>
      <c r="BI167" s="129">
        <v>36711.298320200003</v>
      </c>
      <c r="BJ167" s="129">
        <v>69993</v>
      </c>
      <c r="BK167" s="129">
        <v>16163.678722898059</v>
      </c>
      <c r="BL167" s="129">
        <f t="shared" si="780"/>
        <v>16163.678722898059</v>
      </c>
      <c r="BM167" s="129">
        <f t="shared" si="781"/>
        <v>40956</v>
      </c>
      <c r="BN167" s="129">
        <f t="shared" si="782"/>
        <v>28559.839361449031</v>
      </c>
      <c r="BO167" s="123"/>
      <c r="BP167" s="129">
        <v>36711.298320200003</v>
      </c>
      <c r="BQ167" s="129">
        <v>69993</v>
      </c>
      <c r="BR167" s="129">
        <v>16163.678722898059</v>
      </c>
      <c r="BS167" s="129">
        <f t="shared" si="783"/>
        <v>16163.678722898059</v>
      </c>
      <c r="BT167" s="129">
        <f t="shared" si="784"/>
        <v>40956</v>
      </c>
      <c r="BU167" s="129">
        <f t="shared" si="785"/>
        <v>28559.839361449031</v>
      </c>
      <c r="BW167" s="129">
        <v>36711.298320200003</v>
      </c>
      <c r="BX167" s="129">
        <v>69993</v>
      </c>
      <c r="BY167" s="129">
        <v>16163.678722898059</v>
      </c>
      <c r="BZ167" s="129">
        <f t="shared" si="786"/>
        <v>16163.678722898059</v>
      </c>
      <c r="CA167" s="129">
        <f t="shared" si="787"/>
        <v>40956</v>
      </c>
      <c r="CB167" s="129">
        <f t="shared" si="788"/>
        <v>28559.839361449031</v>
      </c>
      <c r="CC167" s="123"/>
      <c r="CD167" s="129">
        <v>46100.1</v>
      </c>
      <c r="CE167" s="129">
        <v>69993</v>
      </c>
      <c r="CF167" s="129">
        <v>20297.489862499999</v>
      </c>
      <c r="CG167" s="129">
        <f t="shared" si="789"/>
        <v>20297.489862499999</v>
      </c>
      <c r="CH167" s="129">
        <f t="shared" si="790"/>
        <v>45464</v>
      </c>
      <c r="CI167" s="129">
        <f t="shared" si="791"/>
        <v>32880.744931249996</v>
      </c>
      <c r="CJ167" s="123"/>
      <c r="CK167" s="129">
        <v>46100.1</v>
      </c>
      <c r="CL167" s="129">
        <v>69993</v>
      </c>
      <c r="CM167" s="129">
        <v>20297.489862499999</v>
      </c>
      <c r="CN167" s="129">
        <f t="shared" si="792"/>
        <v>20297.489862499999</v>
      </c>
      <c r="CO167" s="129">
        <f t="shared" si="793"/>
        <v>45464</v>
      </c>
      <c r="CP167" s="129">
        <f t="shared" si="794"/>
        <v>32880.744931249996</v>
      </c>
      <c r="CQ167" s="123"/>
      <c r="CR167" s="129">
        <v>46100.1</v>
      </c>
      <c r="CS167" s="129">
        <v>69993</v>
      </c>
      <c r="CT167" s="129">
        <v>20297.489862499999</v>
      </c>
      <c r="CU167" s="129">
        <f t="shared" si="795"/>
        <v>20297.489862499999</v>
      </c>
      <c r="CV167" s="129">
        <f t="shared" si="796"/>
        <v>45464</v>
      </c>
      <c r="CW167" s="129">
        <f t="shared" si="797"/>
        <v>32880.744931249996</v>
      </c>
      <c r="CX167" s="123"/>
      <c r="CY167" s="129">
        <v>46100.1</v>
      </c>
      <c r="CZ167" s="129">
        <v>69993</v>
      </c>
      <c r="DA167" s="129">
        <v>20297.489862499999</v>
      </c>
      <c r="DB167" s="129">
        <f t="shared" si="798"/>
        <v>20297.489862499999</v>
      </c>
      <c r="DC167" s="129">
        <f t="shared" si="799"/>
        <v>45464</v>
      </c>
      <c r="DD167" s="129">
        <f t="shared" si="800"/>
        <v>32880.744931249996</v>
      </c>
      <c r="DE167" s="123"/>
      <c r="DF167" s="129">
        <v>36711.298320200003</v>
      </c>
      <c r="DG167" s="129">
        <v>69993</v>
      </c>
      <c r="DH167" s="129">
        <v>16163.678722898059</v>
      </c>
      <c r="DI167" s="129">
        <f t="shared" si="801"/>
        <v>16163.678722898059</v>
      </c>
      <c r="DJ167" s="129">
        <f t="shared" si="802"/>
        <v>40956</v>
      </c>
      <c r="DK167" s="129">
        <f t="shared" si="803"/>
        <v>28559.839361449031</v>
      </c>
      <c r="DL167" s="123"/>
      <c r="DM167" s="129">
        <v>46100.1</v>
      </c>
      <c r="DN167" s="129">
        <v>69993</v>
      </c>
      <c r="DO167" s="129">
        <v>20297.489862499999</v>
      </c>
      <c r="DP167" s="129">
        <f t="shared" si="804"/>
        <v>20297.489862499999</v>
      </c>
      <c r="DQ167" s="129">
        <f t="shared" si="805"/>
        <v>45464</v>
      </c>
      <c r="DR167" s="129">
        <f t="shared" si="806"/>
        <v>32880.744931249996</v>
      </c>
      <c r="DS167" s="123"/>
      <c r="DT167" s="129">
        <v>36711.298320200003</v>
      </c>
      <c r="DU167" s="129">
        <v>69993</v>
      </c>
      <c r="DV167" s="129">
        <v>16163.678722898059</v>
      </c>
      <c r="DW167" s="129">
        <f t="shared" si="807"/>
        <v>16163.678722898059</v>
      </c>
      <c r="DX167" s="129">
        <f t="shared" si="808"/>
        <v>40956</v>
      </c>
      <c r="DY167" s="129">
        <f t="shared" si="809"/>
        <v>28559.839361449031</v>
      </c>
      <c r="DZ167" s="123"/>
      <c r="EA167" s="129">
        <v>36711.298320200003</v>
      </c>
      <c r="EB167" s="129">
        <v>69993</v>
      </c>
      <c r="EC167" s="129">
        <v>16163.678722898059</v>
      </c>
      <c r="ED167" s="129">
        <f t="shared" si="810"/>
        <v>16163.678722898059</v>
      </c>
      <c r="EE167" s="129">
        <f t="shared" si="811"/>
        <v>40956</v>
      </c>
      <c r="EF167" s="129">
        <f t="shared" si="812"/>
        <v>28559.839361449031</v>
      </c>
      <c r="EG167" s="123"/>
      <c r="EH167" s="129">
        <v>46100.1</v>
      </c>
      <c r="EI167" s="129">
        <v>69993</v>
      </c>
      <c r="EJ167" s="129">
        <v>20297.489862499999</v>
      </c>
      <c r="EK167" s="129">
        <f t="shared" si="813"/>
        <v>20297.489862499999</v>
      </c>
      <c r="EL167" s="129">
        <f t="shared" si="814"/>
        <v>45464</v>
      </c>
      <c r="EM167" s="129">
        <f t="shared" si="815"/>
        <v>32880.744931249996</v>
      </c>
      <c r="EN167" s="123"/>
      <c r="EO167" s="129">
        <v>46100.1</v>
      </c>
      <c r="EP167" s="129">
        <v>69993</v>
      </c>
      <c r="EQ167" s="129">
        <v>20297.489862499999</v>
      </c>
      <c r="ER167" s="129">
        <f t="shared" si="816"/>
        <v>20297.489862499999</v>
      </c>
      <c r="ES167" s="129">
        <f t="shared" si="817"/>
        <v>45464</v>
      </c>
      <c r="ET167" s="129">
        <f t="shared" si="818"/>
        <v>32880.744931249996</v>
      </c>
      <c r="EU167" s="123"/>
      <c r="EV167" s="129">
        <v>46100.1</v>
      </c>
      <c r="EW167" s="129">
        <v>69993</v>
      </c>
      <c r="EX167" s="129">
        <v>20297.489862499999</v>
      </c>
      <c r="EY167" s="129">
        <f t="shared" si="819"/>
        <v>20297.489862499999</v>
      </c>
      <c r="EZ167" s="129">
        <f t="shared" si="820"/>
        <v>45464</v>
      </c>
      <c r="FA167" s="129">
        <f t="shared" si="821"/>
        <v>32880.744931249996</v>
      </c>
    </row>
    <row r="168" spans="1:157" x14ac:dyDescent="0.2">
      <c r="A168" s="21">
        <v>148</v>
      </c>
      <c r="B168" s="20" t="s">
        <v>314</v>
      </c>
      <c r="C168" s="32">
        <v>1</v>
      </c>
      <c r="E168" s="129">
        <v>21979.311884480001</v>
      </c>
      <c r="F168" s="129">
        <v>42898</v>
      </c>
      <c r="G168" s="129">
        <v>9677.3078618041727</v>
      </c>
      <c r="H168" s="129">
        <f t="shared" si="756"/>
        <v>9677.3078618041727</v>
      </c>
      <c r="I168" s="129">
        <f t="shared" si="757"/>
        <v>24852</v>
      </c>
      <c r="J168" s="129">
        <f t="shared" si="758"/>
        <v>17264.653930902088</v>
      </c>
      <c r="L168" s="129">
        <v>22748.587800436802</v>
      </c>
      <c r="M168" s="129">
        <v>42898</v>
      </c>
      <c r="N168" s="163" t="s">
        <v>8</v>
      </c>
      <c r="O168" s="129">
        <f t="shared" si="759"/>
        <v>22748.587800436802</v>
      </c>
      <c r="P168" s="129">
        <f t="shared" si="760"/>
        <v>32823</v>
      </c>
      <c r="Q168" s="129">
        <f t="shared" si="761"/>
        <v>27785.793900218399</v>
      </c>
      <c r="S168" s="129">
        <v>21979.311884480001</v>
      </c>
      <c r="T168" s="129">
        <v>42898</v>
      </c>
      <c r="U168" s="129">
        <v>9677.3078618041727</v>
      </c>
      <c r="V168" s="129">
        <f t="shared" si="762"/>
        <v>9677.3078618041727</v>
      </c>
      <c r="W168" s="129">
        <f t="shared" si="763"/>
        <v>24852</v>
      </c>
      <c r="X168" s="129">
        <f t="shared" si="764"/>
        <v>17264.653930902088</v>
      </c>
      <c r="Z168" s="129">
        <v>33700.199999999997</v>
      </c>
      <c r="AA168" s="129">
        <v>81506.2</v>
      </c>
      <c r="AB168" s="129">
        <v>14837.917224999999</v>
      </c>
      <c r="AC168" s="129">
        <f t="shared" si="765"/>
        <v>14837.917224999999</v>
      </c>
      <c r="AD168" s="129">
        <f t="shared" si="766"/>
        <v>43348</v>
      </c>
      <c r="AE168" s="129">
        <f t="shared" si="767"/>
        <v>29092.958612499999</v>
      </c>
      <c r="AG168" s="129">
        <v>33700.199999999997</v>
      </c>
      <c r="AH168" s="129">
        <v>42898</v>
      </c>
      <c r="AI168" s="129">
        <v>14837.917224999999</v>
      </c>
      <c r="AJ168" s="129">
        <f t="shared" si="768"/>
        <v>14837.917224999999</v>
      </c>
      <c r="AK168" s="129">
        <f t="shared" si="769"/>
        <v>30479</v>
      </c>
      <c r="AL168" s="129">
        <f t="shared" si="770"/>
        <v>22658.458612499999</v>
      </c>
      <c r="AM168" s="123"/>
      <c r="AN168" s="129">
        <v>21979.311884480001</v>
      </c>
      <c r="AO168" s="129">
        <v>42898</v>
      </c>
      <c r="AP168" s="129">
        <v>9677.3078618041727</v>
      </c>
      <c r="AQ168" s="129">
        <f t="shared" si="771"/>
        <v>9677.3078618041727</v>
      </c>
      <c r="AR168" s="129">
        <f t="shared" si="772"/>
        <v>24852</v>
      </c>
      <c r="AS168" s="129">
        <f t="shared" si="773"/>
        <v>17264.653930902088</v>
      </c>
      <c r="AT168" s="123"/>
      <c r="AU168" s="129">
        <v>21979.311884480001</v>
      </c>
      <c r="AV168" s="129">
        <v>42898</v>
      </c>
      <c r="AW168" s="129">
        <v>9677.3078618041727</v>
      </c>
      <c r="AX168" s="129">
        <f t="shared" si="774"/>
        <v>9677.3078618041727</v>
      </c>
      <c r="AY168" s="129">
        <f t="shared" si="775"/>
        <v>24852</v>
      </c>
      <c r="AZ168" s="129">
        <f t="shared" si="776"/>
        <v>17264.653930902088</v>
      </c>
      <c r="BA168" s="123"/>
      <c r="BB168" s="129">
        <v>21979.311884480001</v>
      </c>
      <c r="BC168" s="129">
        <v>81506.2</v>
      </c>
      <c r="BD168" s="129">
        <v>9677.3078618041727</v>
      </c>
      <c r="BE168" s="129">
        <f t="shared" si="777"/>
        <v>9677.3078618041727</v>
      </c>
      <c r="BF168" s="129">
        <f t="shared" si="778"/>
        <v>37721</v>
      </c>
      <c r="BG168" s="129">
        <f t="shared" si="779"/>
        <v>23699.153930902088</v>
      </c>
      <c r="BH168" s="123"/>
      <c r="BI168" s="129">
        <v>21979.311884480001</v>
      </c>
      <c r="BJ168" s="129">
        <v>42898</v>
      </c>
      <c r="BK168" s="129">
        <v>9677.3078618041727</v>
      </c>
      <c r="BL168" s="129">
        <f t="shared" si="780"/>
        <v>9677.3078618041727</v>
      </c>
      <c r="BM168" s="129">
        <f t="shared" si="781"/>
        <v>24852</v>
      </c>
      <c r="BN168" s="129">
        <f t="shared" si="782"/>
        <v>17264.653930902088</v>
      </c>
      <c r="BO168" s="123"/>
      <c r="BP168" s="129">
        <v>21979.311884480001</v>
      </c>
      <c r="BQ168" s="129">
        <v>42898</v>
      </c>
      <c r="BR168" s="129">
        <v>9677.3078618041727</v>
      </c>
      <c r="BS168" s="129">
        <f t="shared" si="783"/>
        <v>9677.3078618041727</v>
      </c>
      <c r="BT168" s="129">
        <f t="shared" si="784"/>
        <v>24852</v>
      </c>
      <c r="BU168" s="129">
        <f t="shared" si="785"/>
        <v>17264.653930902088</v>
      </c>
      <c r="BW168" s="129">
        <v>21979.311884480001</v>
      </c>
      <c r="BX168" s="129">
        <v>42898</v>
      </c>
      <c r="BY168" s="129">
        <v>9677.3078618041727</v>
      </c>
      <c r="BZ168" s="129">
        <f t="shared" si="786"/>
        <v>9677.3078618041727</v>
      </c>
      <c r="CA168" s="129">
        <f t="shared" si="787"/>
        <v>24852</v>
      </c>
      <c r="CB168" s="129">
        <f t="shared" si="788"/>
        <v>17264.653930902088</v>
      </c>
      <c r="CC168" s="123"/>
      <c r="CD168" s="129">
        <v>33700.199999999997</v>
      </c>
      <c r="CE168" s="129">
        <v>42898</v>
      </c>
      <c r="CF168" s="129">
        <v>14837.917224999999</v>
      </c>
      <c r="CG168" s="129">
        <f t="shared" si="789"/>
        <v>14837.917224999999</v>
      </c>
      <c r="CH168" s="129">
        <f t="shared" si="790"/>
        <v>30479</v>
      </c>
      <c r="CI168" s="129">
        <f t="shared" si="791"/>
        <v>22658.458612499999</v>
      </c>
      <c r="CJ168" s="123"/>
      <c r="CK168" s="129">
        <v>33700.199999999997</v>
      </c>
      <c r="CL168" s="129">
        <v>42898</v>
      </c>
      <c r="CM168" s="129">
        <v>14837.917224999999</v>
      </c>
      <c r="CN168" s="129">
        <f t="shared" si="792"/>
        <v>14837.917224999999</v>
      </c>
      <c r="CO168" s="129">
        <f t="shared" si="793"/>
        <v>30479</v>
      </c>
      <c r="CP168" s="129">
        <f t="shared" si="794"/>
        <v>22658.458612499999</v>
      </c>
      <c r="CQ168" s="123"/>
      <c r="CR168" s="129">
        <v>33700.199999999997</v>
      </c>
      <c r="CS168" s="129">
        <v>42898</v>
      </c>
      <c r="CT168" s="129">
        <v>14837.917224999999</v>
      </c>
      <c r="CU168" s="129">
        <f t="shared" si="795"/>
        <v>14837.917224999999</v>
      </c>
      <c r="CV168" s="129">
        <f t="shared" si="796"/>
        <v>30479</v>
      </c>
      <c r="CW168" s="129">
        <f t="shared" si="797"/>
        <v>22658.458612499999</v>
      </c>
      <c r="CX168" s="123"/>
      <c r="CY168" s="129">
        <v>33700.199999999997</v>
      </c>
      <c r="CZ168" s="129">
        <v>42898</v>
      </c>
      <c r="DA168" s="129">
        <v>14837.917224999999</v>
      </c>
      <c r="DB168" s="129">
        <f t="shared" si="798"/>
        <v>14837.917224999999</v>
      </c>
      <c r="DC168" s="129">
        <f t="shared" si="799"/>
        <v>30479</v>
      </c>
      <c r="DD168" s="129">
        <f t="shared" si="800"/>
        <v>22658.458612499999</v>
      </c>
      <c r="DE168" s="123"/>
      <c r="DF168" s="129">
        <v>21979.311884480001</v>
      </c>
      <c r="DG168" s="129">
        <v>42898</v>
      </c>
      <c r="DH168" s="129">
        <v>9677.3078618041727</v>
      </c>
      <c r="DI168" s="129">
        <f t="shared" si="801"/>
        <v>9677.3078618041727</v>
      </c>
      <c r="DJ168" s="129">
        <f t="shared" si="802"/>
        <v>24852</v>
      </c>
      <c r="DK168" s="129">
        <f t="shared" si="803"/>
        <v>17264.653930902088</v>
      </c>
      <c r="DL168" s="123"/>
      <c r="DM168" s="129">
        <v>33700.199999999997</v>
      </c>
      <c r="DN168" s="129">
        <v>42898</v>
      </c>
      <c r="DO168" s="129">
        <v>14837.917224999999</v>
      </c>
      <c r="DP168" s="129">
        <f t="shared" si="804"/>
        <v>14837.917224999999</v>
      </c>
      <c r="DQ168" s="129">
        <f t="shared" si="805"/>
        <v>30479</v>
      </c>
      <c r="DR168" s="129">
        <f t="shared" si="806"/>
        <v>22658.458612499999</v>
      </c>
      <c r="DS168" s="123"/>
      <c r="DT168" s="129">
        <v>21979.311884480001</v>
      </c>
      <c r="DU168" s="129">
        <v>42898</v>
      </c>
      <c r="DV168" s="129">
        <v>9677.3078618041727</v>
      </c>
      <c r="DW168" s="129">
        <f t="shared" si="807"/>
        <v>9677.3078618041727</v>
      </c>
      <c r="DX168" s="129">
        <f t="shared" si="808"/>
        <v>24852</v>
      </c>
      <c r="DY168" s="129">
        <f t="shared" si="809"/>
        <v>17264.653930902088</v>
      </c>
      <c r="DZ168" s="123"/>
      <c r="EA168" s="129">
        <v>21979.311884480001</v>
      </c>
      <c r="EB168" s="129">
        <v>42898</v>
      </c>
      <c r="EC168" s="129">
        <v>9677.3078618041727</v>
      </c>
      <c r="ED168" s="129">
        <f t="shared" si="810"/>
        <v>9677.3078618041727</v>
      </c>
      <c r="EE168" s="129">
        <f t="shared" si="811"/>
        <v>24852</v>
      </c>
      <c r="EF168" s="129">
        <f t="shared" si="812"/>
        <v>17264.653930902088</v>
      </c>
      <c r="EG168" s="123"/>
      <c r="EH168" s="129">
        <v>33700.199999999997</v>
      </c>
      <c r="EI168" s="129">
        <v>42898</v>
      </c>
      <c r="EJ168" s="129">
        <v>14837.917224999999</v>
      </c>
      <c r="EK168" s="129">
        <f t="shared" si="813"/>
        <v>14837.917224999999</v>
      </c>
      <c r="EL168" s="129">
        <f t="shared" si="814"/>
        <v>30479</v>
      </c>
      <c r="EM168" s="129">
        <f t="shared" si="815"/>
        <v>22658.458612499999</v>
      </c>
      <c r="EN168" s="123"/>
      <c r="EO168" s="129">
        <v>33700.199999999997</v>
      </c>
      <c r="EP168" s="129">
        <v>42898</v>
      </c>
      <c r="EQ168" s="129">
        <v>14837.917224999999</v>
      </c>
      <c r="ER168" s="129">
        <f t="shared" si="816"/>
        <v>14837.917224999999</v>
      </c>
      <c r="ES168" s="129">
        <f t="shared" si="817"/>
        <v>30479</v>
      </c>
      <c r="ET168" s="129">
        <f t="shared" si="818"/>
        <v>22658.458612499999</v>
      </c>
      <c r="EU168" s="123"/>
      <c r="EV168" s="129">
        <v>33700.199999999997</v>
      </c>
      <c r="EW168" s="129">
        <v>42898</v>
      </c>
      <c r="EX168" s="129">
        <v>14837.917224999999</v>
      </c>
      <c r="EY168" s="129">
        <f t="shared" si="819"/>
        <v>14837.917224999999</v>
      </c>
      <c r="EZ168" s="129">
        <f t="shared" si="820"/>
        <v>30479</v>
      </c>
      <c r="FA168" s="129">
        <f t="shared" si="821"/>
        <v>22658.458612499999</v>
      </c>
    </row>
    <row r="169" spans="1:157" x14ac:dyDescent="0.2">
      <c r="A169" s="25">
        <v>149</v>
      </c>
      <c r="B169" s="20" t="s">
        <v>427</v>
      </c>
      <c r="C169" s="32">
        <v>1</v>
      </c>
      <c r="E169" s="129">
        <v>25173.549387039999</v>
      </c>
      <c r="F169" s="129">
        <v>49883</v>
      </c>
      <c r="G169" s="129">
        <v>11083.704015535486</v>
      </c>
      <c r="H169" s="129">
        <f t="shared" si="756"/>
        <v>11083.704015535486</v>
      </c>
      <c r="I169" s="129">
        <f t="shared" si="757"/>
        <v>28713</v>
      </c>
      <c r="J169" s="129">
        <f t="shared" si="758"/>
        <v>19898.352007767742</v>
      </c>
      <c r="L169" s="129">
        <v>26054.623615586399</v>
      </c>
      <c r="M169" s="129">
        <v>49883</v>
      </c>
      <c r="N169" s="163" t="s">
        <v>8</v>
      </c>
      <c r="O169" s="129">
        <f t="shared" si="759"/>
        <v>26054.623615586399</v>
      </c>
      <c r="P169" s="129">
        <f t="shared" si="760"/>
        <v>37969</v>
      </c>
      <c r="Q169" s="129">
        <f t="shared" si="761"/>
        <v>32011.811807793201</v>
      </c>
      <c r="S169" s="129">
        <v>25173.549387039999</v>
      </c>
      <c r="T169" s="129">
        <v>49883</v>
      </c>
      <c r="U169" s="129">
        <v>11083.704015535486</v>
      </c>
      <c r="V169" s="129">
        <f t="shared" si="762"/>
        <v>11083.704015535486</v>
      </c>
      <c r="W169" s="129">
        <f t="shared" si="763"/>
        <v>28713</v>
      </c>
      <c r="X169" s="129">
        <f t="shared" si="764"/>
        <v>19898.352007767742</v>
      </c>
      <c r="Z169" s="129">
        <v>38312.1</v>
      </c>
      <c r="AA169" s="129">
        <v>94777.7</v>
      </c>
      <c r="AB169" s="129">
        <v>16868.498362499999</v>
      </c>
      <c r="AC169" s="129">
        <f t="shared" si="765"/>
        <v>16868.498362499999</v>
      </c>
      <c r="AD169" s="129">
        <f t="shared" si="766"/>
        <v>49986</v>
      </c>
      <c r="AE169" s="129">
        <f t="shared" si="767"/>
        <v>33427.249181250001</v>
      </c>
      <c r="AG169" s="129">
        <v>38312.1</v>
      </c>
      <c r="AH169" s="129">
        <v>49883</v>
      </c>
      <c r="AI169" s="129">
        <v>16868.498362499999</v>
      </c>
      <c r="AJ169" s="129">
        <f t="shared" si="768"/>
        <v>16868.498362499999</v>
      </c>
      <c r="AK169" s="129">
        <f t="shared" si="769"/>
        <v>35021</v>
      </c>
      <c r="AL169" s="129">
        <f t="shared" si="770"/>
        <v>25944.749181250001</v>
      </c>
      <c r="AM169" s="123"/>
      <c r="AN169" s="129">
        <v>25173.549387039999</v>
      </c>
      <c r="AO169" s="129">
        <v>49883</v>
      </c>
      <c r="AP169" s="129">
        <v>11083.704015535486</v>
      </c>
      <c r="AQ169" s="129">
        <f t="shared" si="771"/>
        <v>11083.704015535486</v>
      </c>
      <c r="AR169" s="129">
        <f t="shared" si="772"/>
        <v>28713</v>
      </c>
      <c r="AS169" s="129">
        <f t="shared" si="773"/>
        <v>19898.352007767742</v>
      </c>
      <c r="AT169" s="123"/>
      <c r="AU169" s="129">
        <v>25173.549387039999</v>
      </c>
      <c r="AV169" s="129">
        <v>49883</v>
      </c>
      <c r="AW169" s="129">
        <v>11083.704015535486</v>
      </c>
      <c r="AX169" s="129">
        <f t="shared" si="774"/>
        <v>11083.704015535486</v>
      </c>
      <c r="AY169" s="129">
        <f t="shared" si="775"/>
        <v>28713</v>
      </c>
      <c r="AZ169" s="129">
        <f t="shared" si="776"/>
        <v>19898.352007767742</v>
      </c>
      <c r="BA169" s="123"/>
      <c r="BB169" s="129">
        <v>25173.549387039999</v>
      </c>
      <c r="BC169" s="129">
        <v>94777.7</v>
      </c>
      <c r="BD169" s="129">
        <v>11083.704015535486</v>
      </c>
      <c r="BE169" s="129">
        <f t="shared" si="777"/>
        <v>11083.704015535486</v>
      </c>
      <c r="BF169" s="129">
        <f t="shared" si="778"/>
        <v>43678</v>
      </c>
      <c r="BG169" s="129">
        <f t="shared" si="779"/>
        <v>27380.852007767742</v>
      </c>
      <c r="BH169" s="123"/>
      <c r="BI169" s="129">
        <v>25173.549387039999</v>
      </c>
      <c r="BJ169" s="129">
        <v>49883</v>
      </c>
      <c r="BK169" s="129">
        <v>11083.704015535486</v>
      </c>
      <c r="BL169" s="129">
        <f t="shared" si="780"/>
        <v>11083.704015535486</v>
      </c>
      <c r="BM169" s="129">
        <f t="shared" si="781"/>
        <v>28713</v>
      </c>
      <c r="BN169" s="129">
        <f t="shared" si="782"/>
        <v>19898.352007767742</v>
      </c>
      <c r="BO169" s="123"/>
      <c r="BP169" s="129">
        <v>25173.549387039999</v>
      </c>
      <c r="BQ169" s="129">
        <v>49883</v>
      </c>
      <c r="BR169" s="129">
        <v>11083.704015535486</v>
      </c>
      <c r="BS169" s="129">
        <f t="shared" si="783"/>
        <v>11083.704015535486</v>
      </c>
      <c r="BT169" s="129">
        <f t="shared" si="784"/>
        <v>28713</v>
      </c>
      <c r="BU169" s="129">
        <f t="shared" si="785"/>
        <v>19898.352007767742</v>
      </c>
      <c r="BW169" s="129">
        <v>25173.549387039999</v>
      </c>
      <c r="BX169" s="129">
        <v>49883</v>
      </c>
      <c r="BY169" s="129">
        <v>11083.704015535486</v>
      </c>
      <c r="BZ169" s="129">
        <f t="shared" si="786"/>
        <v>11083.704015535486</v>
      </c>
      <c r="CA169" s="129">
        <f t="shared" si="787"/>
        <v>28713</v>
      </c>
      <c r="CB169" s="129">
        <f t="shared" si="788"/>
        <v>19898.352007767742</v>
      </c>
      <c r="CC169" s="123"/>
      <c r="CD169" s="129">
        <v>38312.1</v>
      </c>
      <c r="CE169" s="129">
        <v>49883</v>
      </c>
      <c r="CF169" s="129">
        <v>16868.498362499999</v>
      </c>
      <c r="CG169" s="129">
        <f t="shared" si="789"/>
        <v>16868.498362499999</v>
      </c>
      <c r="CH169" s="129">
        <f t="shared" si="790"/>
        <v>35021</v>
      </c>
      <c r="CI169" s="129">
        <f t="shared" si="791"/>
        <v>25944.749181250001</v>
      </c>
      <c r="CJ169" s="123"/>
      <c r="CK169" s="129">
        <v>38312.1</v>
      </c>
      <c r="CL169" s="129">
        <v>49883</v>
      </c>
      <c r="CM169" s="129">
        <v>16868.498362499999</v>
      </c>
      <c r="CN169" s="129">
        <f t="shared" si="792"/>
        <v>16868.498362499999</v>
      </c>
      <c r="CO169" s="129">
        <f t="shared" si="793"/>
        <v>35021</v>
      </c>
      <c r="CP169" s="129">
        <f t="shared" si="794"/>
        <v>25944.749181250001</v>
      </c>
      <c r="CQ169" s="123"/>
      <c r="CR169" s="129">
        <v>38312.1</v>
      </c>
      <c r="CS169" s="129">
        <v>49883</v>
      </c>
      <c r="CT169" s="129">
        <v>16868.498362499999</v>
      </c>
      <c r="CU169" s="129">
        <f t="shared" si="795"/>
        <v>16868.498362499999</v>
      </c>
      <c r="CV169" s="129">
        <f t="shared" si="796"/>
        <v>35021</v>
      </c>
      <c r="CW169" s="129">
        <f t="shared" si="797"/>
        <v>25944.749181250001</v>
      </c>
      <c r="CX169" s="123"/>
      <c r="CY169" s="129">
        <v>38312.1</v>
      </c>
      <c r="CZ169" s="129">
        <v>49883</v>
      </c>
      <c r="DA169" s="129">
        <v>16868.498362499999</v>
      </c>
      <c r="DB169" s="129">
        <f t="shared" si="798"/>
        <v>16868.498362499999</v>
      </c>
      <c r="DC169" s="129">
        <f t="shared" si="799"/>
        <v>35021</v>
      </c>
      <c r="DD169" s="129">
        <f t="shared" si="800"/>
        <v>25944.749181250001</v>
      </c>
      <c r="DE169" s="123"/>
      <c r="DF169" s="129">
        <v>25173.549387039999</v>
      </c>
      <c r="DG169" s="129">
        <v>49883</v>
      </c>
      <c r="DH169" s="129">
        <v>11083.704015535486</v>
      </c>
      <c r="DI169" s="129">
        <f t="shared" si="801"/>
        <v>11083.704015535486</v>
      </c>
      <c r="DJ169" s="129">
        <f t="shared" si="802"/>
        <v>28713</v>
      </c>
      <c r="DK169" s="129">
        <f t="shared" si="803"/>
        <v>19898.352007767742</v>
      </c>
      <c r="DL169" s="123"/>
      <c r="DM169" s="129">
        <v>38312.1</v>
      </c>
      <c r="DN169" s="129">
        <v>49883</v>
      </c>
      <c r="DO169" s="129">
        <v>16868.498362499999</v>
      </c>
      <c r="DP169" s="129">
        <f t="shared" si="804"/>
        <v>16868.498362499999</v>
      </c>
      <c r="DQ169" s="129">
        <f t="shared" si="805"/>
        <v>35021</v>
      </c>
      <c r="DR169" s="129">
        <f t="shared" si="806"/>
        <v>25944.749181250001</v>
      </c>
      <c r="DS169" s="123"/>
      <c r="DT169" s="129">
        <v>25173.549387039999</v>
      </c>
      <c r="DU169" s="129">
        <v>49883</v>
      </c>
      <c r="DV169" s="129">
        <v>11083.704015535486</v>
      </c>
      <c r="DW169" s="129">
        <f t="shared" si="807"/>
        <v>11083.704015535486</v>
      </c>
      <c r="DX169" s="129">
        <f t="shared" si="808"/>
        <v>28713</v>
      </c>
      <c r="DY169" s="129">
        <f t="shared" si="809"/>
        <v>19898.352007767742</v>
      </c>
      <c r="DZ169" s="123"/>
      <c r="EA169" s="129">
        <v>25173.549387039999</v>
      </c>
      <c r="EB169" s="129">
        <v>49883</v>
      </c>
      <c r="EC169" s="129">
        <v>11083.704015535486</v>
      </c>
      <c r="ED169" s="129">
        <f t="shared" si="810"/>
        <v>11083.704015535486</v>
      </c>
      <c r="EE169" s="129">
        <f t="shared" si="811"/>
        <v>28713</v>
      </c>
      <c r="EF169" s="129">
        <f t="shared" si="812"/>
        <v>19898.352007767742</v>
      </c>
      <c r="EG169" s="123"/>
      <c r="EH169" s="129">
        <v>38312.1</v>
      </c>
      <c r="EI169" s="129">
        <v>49883</v>
      </c>
      <c r="EJ169" s="129">
        <v>16868.498362499999</v>
      </c>
      <c r="EK169" s="129">
        <f t="shared" si="813"/>
        <v>16868.498362499999</v>
      </c>
      <c r="EL169" s="129">
        <f t="shared" si="814"/>
        <v>35021</v>
      </c>
      <c r="EM169" s="129">
        <f t="shared" si="815"/>
        <v>25944.749181250001</v>
      </c>
      <c r="EN169" s="123"/>
      <c r="EO169" s="129">
        <v>38312.1</v>
      </c>
      <c r="EP169" s="129">
        <v>49883</v>
      </c>
      <c r="EQ169" s="129">
        <v>16868.498362499999</v>
      </c>
      <c r="ER169" s="129">
        <f t="shared" si="816"/>
        <v>16868.498362499999</v>
      </c>
      <c r="ES169" s="129">
        <f t="shared" si="817"/>
        <v>35021</v>
      </c>
      <c r="ET169" s="129">
        <f t="shared" si="818"/>
        <v>25944.749181250001</v>
      </c>
      <c r="EU169" s="123"/>
      <c r="EV169" s="129">
        <v>38312.1</v>
      </c>
      <c r="EW169" s="129">
        <v>49883</v>
      </c>
      <c r="EX169" s="129">
        <v>16868.498362499999</v>
      </c>
      <c r="EY169" s="129">
        <f t="shared" si="819"/>
        <v>16868.498362499999</v>
      </c>
      <c r="EZ169" s="129">
        <f t="shared" si="820"/>
        <v>35021</v>
      </c>
      <c r="FA169" s="129">
        <f t="shared" si="821"/>
        <v>25944.749181250001</v>
      </c>
    </row>
    <row r="170" spans="1:157" x14ac:dyDescent="0.2">
      <c r="A170" s="21">
        <v>150</v>
      </c>
      <c r="B170" s="20" t="s">
        <v>174</v>
      </c>
      <c r="C170" s="32">
        <v>1</v>
      </c>
      <c r="E170" s="129">
        <v>20951.866250800002</v>
      </c>
      <c r="F170" s="129">
        <v>40934</v>
      </c>
      <c r="G170" s="129">
        <v>9224.9321113418173</v>
      </c>
      <c r="H170" s="129">
        <f t="shared" si="756"/>
        <v>9224.9321113418173</v>
      </c>
      <c r="I170" s="129">
        <f t="shared" si="757"/>
        <v>23704</v>
      </c>
      <c r="J170" s="129">
        <f t="shared" si="758"/>
        <v>16464.46605567091</v>
      </c>
      <c r="L170" s="129">
        <v>21685.181569578002</v>
      </c>
      <c r="M170" s="129">
        <v>40934</v>
      </c>
      <c r="N170" s="163" t="s">
        <v>8</v>
      </c>
      <c r="O170" s="129">
        <f t="shared" si="759"/>
        <v>21685.181569578002</v>
      </c>
      <c r="P170" s="129">
        <f t="shared" si="760"/>
        <v>31310</v>
      </c>
      <c r="Q170" s="129">
        <f t="shared" si="761"/>
        <v>26497.590784789001</v>
      </c>
      <c r="S170" s="129">
        <v>20951.866250800002</v>
      </c>
      <c r="T170" s="129">
        <v>40934</v>
      </c>
      <c r="U170" s="129">
        <v>9224.9321113418173</v>
      </c>
      <c r="V170" s="129">
        <f t="shared" si="762"/>
        <v>9224.9321113418173</v>
      </c>
      <c r="W170" s="129">
        <f t="shared" si="763"/>
        <v>23704</v>
      </c>
      <c r="X170" s="129">
        <f t="shared" si="764"/>
        <v>16464.46605567091</v>
      </c>
      <c r="Z170" s="129">
        <v>31097.1</v>
      </c>
      <c r="AA170" s="129">
        <v>77774.599999999991</v>
      </c>
      <c r="AB170" s="129">
        <v>13691.793987499999</v>
      </c>
      <c r="AC170" s="129">
        <f t="shared" si="765"/>
        <v>13691.793987499999</v>
      </c>
      <c r="AD170" s="129">
        <f t="shared" si="766"/>
        <v>40854</v>
      </c>
      <c r="AE170" s="129">
        <f t="shared" si="767"/>
        <v>27272.896993750001</v>
      </c>
      <c r="AG170" s="129">
        <v>31097.1</v>
      </c>
      <c r="AH170" s="129">
        <v>40934</v>
      </c>
      <c r="AI170" s="129">
        <v>13691.793987499999</v>
      </c>
      <c r="AJ170" s="129">
        <f t="shared" si="768"/>
        <v>13691.793987499999</v>
      </c>
      <c r="AK170" s="129">
        <f t="shared" si="769"/>
        <v>28574</v>
      </c>
      <c r="AL170" s="129">
        <f t="shared" si="770"/>
        <v>21132.896993750001</v>
      </c>
      <c r="AM170" s="123"/>
      <c r="AN170" s="129">
        <v>20951.866250800002</v>
      </c>
      <c r="AO170" s="129">
        <v>40934</v>
      </c>
      <c r="AP170" s="129">
        <v>9224.9321113418173</v>
      </c>
      <c r="AQ170" s="129">
        <f t="shared" si="771"/>
        <v>9224.9321113418173</v>
      </c>
      <c r="AR170" s="129">
        <f t="shared" si="772"/>
        <v>23704</v>
      </c>
      <c r="AS170" s="129">
        <f t="shared" si="773"/>
        <v>16464.46605567091</v>
      </c>
      <c r="AT170" s="123"/>
      <c r="AU170" s="129">
        <v>20951.866250800002</v>
      </c>
      <c r="AV170" s="129">
        <v>40934</v>
      </c>
      <c r="AW170" s="129">
        <v>9224.9321113418173</v>
      </c>
      <c r="AX170" s="129">
        <f t="shared" si="774"/>
        <v>9224.9321113418173</v>
      </c>
      <c r="AY170" s="129">
        <f t="shared" si="775"/>
        <v>23704</v>
      </c>
      <c r="AZ170" s="129">
        <f t="shared" si="776"/>
        <v>16464.46605567091</v>
      </c>
      <c r="BA170" s="123"/>
      <c r="BB170" s="129">
        <v>20951.866250800002</v>
      </c>
      <c r="BC170" s="129">
        <v>77774.599999999991</v>
      </c>
      <c r="BD170" s="129">
        <v>9224.9321113418173</v>
      </c>
      <c r="BE170" s="129">
        <f t="shared" si="777"/>
        <v>9224.9321113418173</v>
      </c>
      <c r="BF170" s="129">
        <f t="shared" si="778"/>
        <v>35984</v>
      </c>
      <c r="BG170" s="129">
        <f t="shared" si="779"/>
        <v>22604.46605567091</v>
      </c>
      <c r="BH170" s="123"/>
      <c r="BI170" s="129">
        <v>20951.866250800002</v>
      </c>
      <c r="BJ170" s="129">
        <v>40934</v>
      </c>
      <c r="BK170" s="129">
        <v>9224.9321113418173</v>
      </c>
      <c r="BL170" s="129">
        <f t="shared" si="780"/>
        <v>9224.9321113418173</v>
      </c>
      <c r="BM170" s="129">
        <f t="shared" si="781"/>
        <v>23704</v>
      </c>
      <c r="BN170" s="129">
        <f t="shared" si="782"/>
        <v>16464.46605567091</v>
      </c>
      <c r="BO170" s="123"/>
      <c r="BP170" s="129">
        <v>20951.866250800002</v>
      </c>
      <c r="BQ170" s="129">
        <v>40934</v>
      </c>
      <c r="BR170" s="129">
        <v>9224.9321113418173</v>
      </c>
      <c r="BS170" s="129">
        <f t="shared" si="783"/>
        <v>9224.9321113418173</v>
      </c>
      <c r="BT170" s="129">
        <f t="shared" si="784"/>
        <v>23704</v>
      </c>
      <c r="BU170" s="129">
        <f t="shared" si="785"/>
        <v>16464.46605567091</v>
      </c>
      <c r="BW170" s="129">
        <v>20951.866250800002</v>
      </c>
      <c r="BX170" s="129">
        <v>40934</v>
      </c>
      <c r="BY170" s="129">
        <v>9224.9321113418173</v>
      </c>
      <c r="BZ170" s="129">
        <f t="shared" si="786"/>
        <v>9224.9321113418173</v>
      </c>
      <c r="CA170" s="129">
        <f t="shared" si="787"/>
        <v>23704</v>
      </c>
      <c r="CB170" s="129">
        <f t="shared" si="788"/>
        <v>16464.46605567091</v>
      </c>
      <c r="CC170" s="123"/>
      <c r="CD170" s="129">
        <v>31097.1</v>
      </c>
      <c r="CE170" s="129">
        <v>40934</v>
      </c>
      <c r="CF170" s="129">
        <v>13691.793987499999</v>
      </c>
      <c r="CG170" s="129">
        <f t="shared" si="789"/>
        <v>13691.793987499999</v>
      </c>
      <c r="CH170" s="129">
        <f t="shared" si="790"/>
        <v>28574</v>
      </c>
      <c r="CI170" s="129">
        <f t="shared" si="791"/>
        <v>21132.896993750001</v>
      </c>
      <c r="CJ170" s="123"/>
      <c r="CK170" s="129">
        <v>31097.1</v>
      </c>
      <c r="CL170" s="129">
        <v>40934</v>
      </c>
      <c r="CM170" s="129">
        <v>13691.793987499999</v>
      </c>
      <c r="CN170" s="129">
        <f t="shared" si="792"/>
        <v>13691.793987499999</v>
      </c>
      <c r="CO170" s="129">
        <f t="shared" si="793"/>
        <v>28574</v>
      </c>
      <c r="CP170" s="129">
        <f t="shared" si="794"/>
        <v>21132.896993750001</v>
      </c>
      <c r="CQ170" s="123"/>
      <c r="CR170" s="129">
        <v>31097.1</v>
      </c>
      <c r="CS170" s="129">
        <v>40934</v>
      </c>
      <c r="CT170" s="129">
        <v>13691.793987499999</v>
      </c>
      <c r="CU170" s="129">
        <f t="shared" si="795"/>
        <v>13691.793987499999</v>
      </c>
      <c r="CV170" s="129">
        <f t="shared" si="796"/>
        <v>28574</v>
      </c>
      <c r="CW170" s="129">
        <f t="shared" si="797"/>
        <v>21132.896993750001</v>
      </c>
      <c r="CX170" s="123"/>
      <c r="CY170" s="129">
        <v>31097.1</v>
      </c>
      <c r="CZ170" s="129">
        <v>40934</v>
      </c>
      <c r="DA170" s="129">
        <v>13691.793987499999</v>
      </c>
      <c r="DB170" s="129">
        <f t="shared" si="798"/>
        <v>13691.793987499999</v>
      </c>
      <c r="DC170" s="129">
        <f t="shared" si="799"/>
        <v>28574</v>
      </c>
      <c r="DD170" s="129">
        <f t="shared" si="800"/>
        <v>21132.896993750001</v>
      </c>
      <c r="DE170" s="123"/>
      <c r="DF170" s="129">
        <v>20951.866250800002</v>
      </c>
      <c r="DG170" s="129">
        <v>40934</v>
      </c>
      <c r="DH170" s="129">
        <v>9224.9321113418173</v>
      </c>
      <c r="DI170" s="129">
        <f t="shared" si="801"/>
        <v>9224.9321113418173</v>
      </c>
      <c r="DJ170" s="129">
        <f t="shared" si="802"/>
        <v>23704</v>
      </c>
      <c r="DK170" s="129">
        <f t="shared" si="803"/>
        <v>16464.46605567091</v>
      </c>
      <c r="DL170" s="123"/>
      <c r="DM170" s="129">
        <v>31097.1</v>
      </c>
      <c r="DN170" s="129">
        <v>40934</v>
      </c>
      <c r="DO170" s="129">
        <v>13691.793987499999</v>
      </c>
      <c r="DP170" s="129">
        <f t="shared" si="804"/>
        <v>13691.793987499999</v>
      </c>
      <c r="DQ170" s="129">
        <f t="shared" si="805"/>
        <v>28574</v>
      </c>
      <c r="DR170" s="129">
        <f t="shared" si="806"/>
        <v>21132.896993750001</v>
      </c>
      <c r="DS170" s="123"/>
      <c r="DT170" s="129">
        <v>20951.866250800002</v>
      </c>
      <c r="DU170" s="129">
        <v>40934</v>
      </c>
      <c r="DV170" s="129">
        <v>9224.9321113418173</v>
      </c>
      <c r="DW170" s="129">
        <f t="shared" si="807"/>
        <v>9224.9321113418173</v>
      </c>
      <c r="DX170" s="129">
        <f t="shared" si="808"/>
        <v>23704</v>
      </c>
      <c r="DY170" s="129">
        <f t="shared" si="809"/>
        <v>16464.46605567091</v>
      </c>
      <c r="DZ170" s="123"/>
      <c r="EA170" s="129">
        <v>20951.866250800002</v>
      </c>
      <c r="EB170" s="129">
        <v>40934</v>
      </c>
      <c r="EC170" s="129">
        <v>9224.9321113418173</v>
      </c>
      <c r="ED170" s="129">
        <f t="shared" si="810"/>
        <v>9224.9321113418173</v>
      </c>
      <c r="EE170" s="129">
        <f t="shared" si="811"/>
        <v>23704</v>
      </c>
      <c r="EF170" s="129">
        <f t="shared" si="812"/>
        <v>16464.46605567091</v>
      </c>
      <c r="EG170" s="123"/>
      <c r="EH170" s="129">
        <v>31097.1</v>
      </c>
      <c r="EI170" s="129">
        <v>40934</v>
      </c>
      <c r="EJ170" s="129">
        <v>13691.793987499999</v>
      </c>
      <c r="EK170" s="129">
        <f t="shared" si="813"/>
        <v>13691.793987499999</v>
      </c>
      <c r="EL170" s="129">
        <f t="shared" si="814"/>
        <v>28574</v>
      </c>
      <c r="EM170" s="129">
        <f t="shared" si="815"/>
        <v>21132.896993750001</v>
      </c>
      <c r="EN170" s="123"/>
      <c r="EO170" s="129">
        <v>31097.1</v>
      </c>
      <c r="EP170" s="129">
        <v>40934</v>
      </c>
      <c r="EQ170" s="129">
        <v>13691.793987499999</v>
      </c>
      <c r="ER170" s="129">
        <f t="shared" si="816"/>
        <v>13691.793987499999</v>
      </c>
      <c r="ES170" s="129">
        <f t="shared" si="817"/>
        <v>28574</v>
      </c>
      <c r="ET170" s="129">
        <f t="shared" si="818"/>
        <v>21132.896993750001</v>
      </c>
      <c r="EU170" s="123"/>
      <c r="EV170" s="129">
        <v>31097.1</v>
      </c>
      <c r="EW170" s="129">
        <v>40934</v>
      </c>
      <c r="EX170" s="129">
        <v>13691.793987499999</v>
      </c>
      <c r="EY170" s="129">
        <f t="shared" si="819"/>
        <v>13691.793987499999</v>
      </c>
      <c r="EZ170" s="129">
        <f t="shared" si="820"/>
        <v>28574</v>
      </c>
      <c r="FA170" s="129">
        <f t="shared" si="821"/>
        <v>21132.896993750001</v>
      </c>
    </row>
    <row r="171" spans="1:157" x14ac:dyDescent="0.2">
      <c r="A171" s="25">
        <v>151</v>
      </c>
      <c r="B171" s="20" t="s">
        <v>175</v>
      </c>
      <c r="C171" s="32">
        <v>1</v>
      </c>
      <c r="E171" s="129">
        <v>21300.915690800004</v>
      </c>
      <c r="F171" s="129">
        <v>45898</v>
      </c>
      <c r="G171" s="129">
        <v>9378.6156710284849</v>
      </c>
      <c r="H171" s="129">
        <f t="shared" si="756"/>
        <v>9378.6156710284849</v>
      </c>
      <c r="I171" s="129">
        <f t="shared" si="757"/>
        <v>25526</v>
      </c>
      <c r="J171" s="129">
        <f t="shared" si="758"/>
        <v>17452.307835514242</v>
      </c>
      <c r="L171" s="129">
        <v>22046.447739978004</v>
      </c>
      <c r="M171" s="129">
        <v>45898</v>
      </c>
      <c r="N171" s="163" t="s">
        <v>8</v>
      </c>
      <c r="O171" s="129">
        <f t="shared" si="759"/>
        <v>22046.447739978004</v>
      </c>
      <c r="P171" s="129">
        <f t="shared" si="760"/>
        <v>33972</v>
      </c>
      <c r="Q171" s="129">
        <f t="shared" si="761"/>
        <v>28009.223869989</v>
      </c>
      <c r="S171" s="129">
        <v>21300.915690800004</v>
      </c>
      <c r="T171" s="129">
        <v>45898</v>
      </c>
      <c r="U171" s="129">
        <v>9378.6156710284849</v>
      </c>
      <c r="V171" s="129">
        <f t="shared" si="762"/>
        <v>9378.6156710284849</v>
      </c>
      <c r="W171" s="129">
        <f t="shared" si="763"/>
        <v>25526</v>
      </c>
      <c r="X171" s="129">
        <f t="shared" si="764"/>
        <v>17452.307835514242</v>
      </c>
      <c r="Z171" s="129">
        <v>34791.300000000003</v>
      </c>
      <c r="AA171" s="129">
        <v>87206.2</v>
      </c>
      <c r="AB171" s="129">
        <v>15318.3194625</v>
      </c>
      <c r="AC171" s="129">
        <f t="shared" si="765"/>
        <v>15318.3194625</v>
      </c>
      <c r="AD171" s="129">
        <f t="shared" si="766"/>
        <v>45772</v>
      </c>
      <c r="AE171" s="129">
        <f t="shared" si="767"/>
        <v>30545.159731250002</v>
      </c>
      <c r="AG171" s="129">
        <v>34791.300000000003</v>
      </c>
      <c r="AH171" s="129">
        <v>45898</v>
      </c>
      <c r="AI171" s="129">
        <v>15318.3194625</v>
      </c>
      <c r="AJ171" s="129">
        <f t="shared" si="768"/>
        <v>15318.3194625</v>
      </c>
      <c r="AK171" s="129">
        <f t="shared" si="769"/>
        <v>32003</v>
      </c>
      <c r="AL171" s="129">
        <f t="shared" si="770"/>
        <v>23660.659731250002</v>
      </c>
      <c r="AM171" s="123"/>
      <c r="AN171" s="129">
        <v>21300.915690800004</v>
      </c>
      <c r="AO171" s="129">
        <v>45898</v>
      </c>
      <c r="AP171" s="129">
        <v>9378.6156710284849</v>
      </c>
      <c r="AQ171" s="129">
        <f t="shared" si="771"/>
        <v>9378.6156710284849</v>
      </c>
      <c r="AR171" s="129">
        <f t="shared" si="772"/>
        <v>25526</v>
      </c>
      <c r="AS171" s="129">
        <f t="shared" si="773"/>
        <v>17452.307835514242</v>
      </c>
      <c r="AT171" s="123"/>
      <c r="AU171" s="129">
        <v>21300.915690800004</v>
      </c>
      <c r="AV171" s="129">
        <v>45898</v>
      </c>
      <c r="AW171" s="129">
        <v>9378.6156710284849</v>
      </c>
      <c r="AX171" s="129">
        <f t="shared" si="774"/>
        <v>9378.6156710284849</v>
      </c>
      <c r="AY171" s="129">
        <f t="shared" si="775"/>
        <v>25526</v>
      </c>
      <c r="AZ171" s="129">
        <f t="shared" si="776"/>
        <v>17452.307835514242</v>
      </c>
      <c r="BA171" s="123"/>
      <c r="BB171" s="129">
        <v>21300.915690800004</v>
      </c>
      <c r="BC171" s="129">
        <v>87206.2</v>
      </c>
      <c r="BD171" s="129">
        <v>9378.6156710284849</v>
      </c>
      <c r="BE171" s="129">
        <f t="shared" si="777"/>
        <v>9378.6156710284849</v>
      </c>
      <c r="BF171" s="129">
        <f t="shared" si="778"/>
        <v>39295</v>
      </c>
      <c r="BG171" s="129">
        <f t="shared" si="779"/>
        <v>24336.807835514242</v>
      </c>
      <c r="BH171" s="123"/>
      <c r="BI171" s="129">
        <v>21300.915690800004</v>
      </c>
      <c r="BJ171" s="129">
        <v>45898</v>
      </c>
      <c r="BK171" s="129">
        <v>9378.6156710284849</v>
      </c>
      <c r="BL171" s="129">
        <f t="shared" si="780"/>
        <v>9378.6156710284849</v>
      </c>
      <c r="BM171" s="129">
        <f t="shared" si="781"/>
        <v>25526</v>
      </c>
      <c r="BN171" s="129">
        <f t="shared" si="782"/>
        <v>17452.307835514242</v>
      </c>
      <c r="BO171" s="123"/>
      <c r="BP171" s="129">
        <v>21300.915690800004</v>
      </c>
      <c r="BQ171" s="129">
        <v>45898</v>
      </c>
      <c r="BR171" s="129">
        <v>9378.6156710284849</v>
      </c>
      <c r="BS171" s="129">
        <f t="shared" si="783"/>
        <v>9378.6156710284849</v>
      </c>
      <c r="BT171" s="129">
        <f t="shared" si="784"/>
        <v>25526</v>
      </c>
      <c r="BU171" s="129">
        <f t="shared" si="785"/>
        <v>17452.307835514242</v>
      </c>
      <c r="BW171" s="129">
        <v>21300.915690800004</v>
      </c>
      <c r="BX171" s="129">
        <v>45898</v>
      </c>
      <c r="BY171" s="129">
        <v>9378.6156710284849</v>
      </c>
      <c r="BZ171" s="129">
        <f t="shared" si="786"/>
        <v>9378.6156710284849</v>
      </c>
      <c r="CA171" s="129">
        <f t="shared" si="787"/>
        <v>25526</v>
      </c>
      <c r="CB171" s="129">
        <f t="shared" si="788"/>
        <v>17452.307835514242</v>
      </c>
      <c r="CC171" s="123"/>
      <c r="CD171" s="129">
        <v>34791.300000000003</v>
      </c>
      <c r="CE171" s="129">
        <v>45898</v>
      </c>
      <c r="CF171" s="129">
        <v>15318.3194625</v>
      </c>
      <c r="CG171" s="129">
        <f t="shared" si="789"/>
        <v>15318.3194625</v>
      </c>
      <c r="CH171" s="129">
        <f t="shared" si="790"/>
        <v>32003</v>
      </c>
      <c r="CI171" s="129">
        <f t="shared" si="791"/>
        <v>23660.659731250002</v>
      </c>
      <c r="CJ171" s="123"/>
      <c r="CK171" s="129">
        <v>34791.300000000003</v>
      </c>
      <c r="CL171" s="129">
        <v>45898</v>
      </c>
      <c r="CM171" s="129">
        <v>15318.3194625</v>
      </c>
      <c r="CN171" s="129">
        <f t="shared" si="792"/>
        <v>15318.3194625</v>
      </c>
      <c r="CO171" s="129">
        <f t="shared" si="793"/>
        <v>32003</v>
      </c>
      <c r="CP171" s="129">
        <f t="shared" si="794"/>
        <v>23660.659731250002</v>
      </c>
      <c r="CQ171" s="123"/>
      <c r="CR171" s="129">
        <v>34791.300000000003</v>
      </c>
      <c r="CS171" s="129">
        <v>45898</v>
      </c>
      <c r="CT171" s="129">
        <v>15318.3194625</v>
      </c>
      <c r="CU171" s="129">
        <f t="shared" si="795"/>
        <v>15318.3194625</v>
      </c>
      <c r="CV171" s="129">
        <f t="shared" si="796"/>
        <v>32003</v>
      </c>
      <c r="CW171" s="129">
        <f t="shared" si="797"/>
        <v>23660.659731250002</v>
      </c>
      <c r="CX171" s="123"/>
      <c r="CY171" s="129">
        <v>34791.300000000003</v>
      </c>
      <c r="CZ171" s="129">
        <v>45898</v>
      </c>
      <c r="DA171" s="129">
        <v>15318.3194625</v>
      </c>
      <c r="DB171" s="129">
        <f t="shared" si="798"/>
        <v>15318.3194625</v>
      </c>
      <c r="DC171" s="129">
        <f t="shared" si="799"/>
        <v>32003</v>
      </c>
      <c r="DD171" s="129">
        <f t="shared" si="800"/>
        <v>23660.659731250002</v>
      </c>
      <c r="DE171" s="123"/>
      <c r="DF171" s="129">
        <v>21300.915690800004</v>
      </c>
      <c r="DG171" s="129">
        <v>45898</v>
      </c>
      <c r="DH171" s="129">
        <v>9378.6156710284849</v>
      </c>
      <c r="DI171" s="129">
        <f t="shared" si="801"/>
        <v>9378.6156710284849</v>
      </c>
      <c r="DJ171" s="129">
        <f t="shared" si="802"/>
        <v>25526</v>
      </c>
      <c r="DK171" s="129">
        <f t="shared" si="803"/>
        <v>17452.307835514242</v>
      </c>
      <c r="DL171" s="123"/>
      <c r="DM171" s="129">
        <v>34791.300000000003</v>
      </c>
      <c r="DN171" s="129">
        <v>45898</v>
      </c>
      <c r="DO171" s="129">
        <v>15318.3194625</v>
      </c>
      <c r="DP171" s="129">
        <f t="shared" si="804"/>
        <v>15318.3194625</v>
      </c>
      <c r="DQ171" s="129">
        <f t="shared" si="805"/>
        <v>32003</v>
      </c>
      <c r="DR171" s="129">
        <f t="shared" si="806"/>
        <v>23660.659731250002</v>
      </c>
      <c r="DS171" s="123"/>
      <c r="DT171" s="129">
        <v>21300.915690800004</v>
      </c>
      <c r="DU171" s="129">
        <v>45898</v>
      </c>
      <c r="DV171" s="129">
        <v>9378.6156710284849</v>
      </c>
      <c r="DW171" s="129">
        <f t="shared" si="807"/>
        <v>9378.6156710284849</v>
      </c>
      <c r="DX171" s="129">
        <f t="shared" si="808"/>
        <v>25526</v>
      </c>
      <c r="DY171" s="129">
        <f t="shared" si="809"/>
        <v>17452.307835514242</v>
      </c>
      <c r="DZ171" s="123"/>
      <c r="EA171" s="129">
        <v>21300.915690800004</v>
      </c>
      <c r="EB171" s="129">
        <v>45898</v>
      </c>
      <c r="EC171" s="129">
        <v>9378.6156710284849</v>
      </c>
      <c r="ED171" s="129">
        <f t="shared" si="810"/>
        <v>9378.6156710284849</v>
      </c>
      <c r="EE171" s="129">
        <f t="shared" si="811"/>
        <v>25526</v>
      </c>
      <c r="EF171" s="129">
        <f t="shared" si="812"/>
        <v>17452.307835514242</v>
      </c>
      <c r="EG171" s="123"/>
      <c r="EH171" s="129">
        <v>34791.300000000003</v>
      </c>
      <c r="EI171" s="129">
        <v>45898</v>
      </c>
      <c r="EJ171" s="129">
        <v>15318.3194625</v>
      </c>
      <c r="EK171" s="129">
        <f t="shared" si="813"/>
        <v>15318.3194625</v>
      </c>
      <c r="EL171" s="129">
        <f t="shared" si="814"/>
        <v>32003</v>
      </c>
      <c r="EM171" s="129">
        <f t="shared" si="815"/>
        <v>23660.659731250002</v>
      </c>
      <c r="EN171" s="123"/>
      <c r="EO171" s="129">
        <v>34791.300000000003</v>
      </c>
      <c r="EP171" s="129">
        <v>45898</v>
      </c>
      <c r="EQ171" s="129">
        <v>15318.3194625</v>
      </c>
      <c r="ER171" s="129">
        <f t="shared" si="816"/>
        <v>15318.3194625</v>
      </c>
      <c r="ES171" s="129">
        <f t="shared" si="817"/>
        <v>32003</v>
      </c>
      <c r="ET171" s="129">
        <f t="shared" si="818"/>
        <v>23660.659731250002</v>
      </c>
      <c r="EU171" s="123"/>
      <c r="EV171" s="129">
        <v>34791.300000000003</v>
      </c>
      <c r="EW171" s="129">
        <v>45898</v>
      </c>
      <c r="EX171" s="129">
        <v>15318.3194625</v>
      </c>
      <c r="EY171" s="129">
        <f t="shared" si="819"/>
        <v>15318.3194625</v>
      </c>
      <c r="EZ171" s="129">
        <f t="shared" si="820"/>
        <v>32003</v>
      </c>
      <c r="FA171" s="129">
        <f t="shared" si="821"/>
        <v>23660.659731250002</v>
      </c>
    </row>
    <row r="172" spans="1:157" ht="13.5" thickBot="1" x14ac:dyDescent="0.25">
      <c r="A172" s="21">
        <v>152</v>
      </c>
      <c r="B172" s="24" t="s">
        <v>428</v>
      </c>
      <c r="C172" s="32">
        <v>1</v>
      </c>
      <c r="E172" s="129">
        <v>24758.937581948809</v>
      </c>
      <c r="F172" s="129">
        <v>49004</v>
      </c>
      <c r="G172" s="129">
        <v>10901.153892852211</v>
      </c>
      <c r="H172" s="129">
        <f t="shared" si="756"/>
        <v>10901.153892852211</v>
      </c>
      <c r="I172" s="129">
        <f t="shared" si="757"/>
        <v>28221</v>
      </c>
      <c r="J172" s="129">
        <f t="shared" si="758"/>
        <v>19561.076946426107</v>
      </c>
      <c r="L172" s="129">
        <v>25625.500397317017</v>
      </c>
      <c r="M172" s="129">
        <v>49004</v>
      </c>
      <c r="N172" s="163" t="s">
        <v>8</v>
      </c>
      <c r="O172" s="129">
        <f t="shared" si="759"/>
        <v>25625.500397317017</v>
      </c>
      <c r="P172" s="129">
        <f t="shared" si="760"/>
        <v>37315</v>
      </c>
      <c r="Q172" s="129">
        <f t="shared" si="761"/>
        <v>31470.250198658508</v>
      </c>
      <c r="S172" s="129">
        <v>24758.937581948809</v>
      </c>
      <c r="T172" s="129">
        <v>49004</v>
      </c>
      <c r="U172" s="129">
        <v>10901.153892852211</v>
      </c>
      <c r="V172" s="129">
        <f t="shared" si="762"/>
        <v>10901.153892852211</v>
      </c>
      <c r="W172" s="129">
        <f t="shared" si="763"/>
        <v>28221</v>
      </c>
      <c r="X172" s="129">
        <f t="shared" si="764"/>
        <v>19561.076946426107</v>
      </c>
      <c r="Z172" s="129">
        <v>31097.1</v>
      </c>
      <c r="AA172" s="129">
        <v>93107.599999999991</v>
      </c>
      <c r="AB172" s="129">
        <v>13691.793987499999</v>
      </c>
      <c r="AC172" s="129">
        <f t="shared" si="765"/>
        <v>13691.793987499999</v>
      </c>
      <c r="AD172" s="129">
        <f t="shared" si="766"/>
        <v>45965</v>
      </c>
      <c r="AE172" s="129">
        <f t="shared" si="767"/>
        <v>29828.396993750001</v>
      </c>
      <c r="AG172" s="129">
        <v>31097.1</v>
      </c>
      <c r="AH172" s="129">
        <v>49004</v>
      </c>
      <c r="AI172" s="129">
        <v>13691.793987499999</v>
      </c>
      <c r="AJ172" s="129">
        <f t="shared" si="768"/>
        <v>13691.793987499999</v>
      </c>
      <c r="AK172" s="129">
        <f t="shared" si="769"/>
        <v>31264</v>
      </c>
      <c r="AL172" s="129">
        <f t="shared" si="770"/>
        <v>22477.896993750001</v>
      </c>
      <c r="AM172" s="123"/>
      <c r="AN172" s="129">
        <v>24758.937581948809</v>
      </c>
      <c r="AO172" s="129">
        <v>49004</v>
      </c>
      <c r="AP172" s="129">
        <v>10901.153892852211</v>
      </c>
      <c r="AQ172" s="129">
        <f t="shared" si="771"/>
        <v>10901.153892852211</v>
      </c>
      <c r="AR172" s="129">
        <f t="shared" si="772"/>
        <v>28221</v>
      </c>
      <c r="AS172" s="129">
        <f t="shared" si="773"/>
        <v>19561.076946426107</v>
      </c>
      <c r="AT172" s="123"/>
      <c r="AU172" s="129">
        <v>24758.937581948809</v>
      </c>
      <c r="AV172" s="129">
        <v>49004</v>
      </c>
      <c r="AW172" s="129">
        <v>10901.153892852211</v>
      </c>
      <c r="AX172" s="129">
        <f t="shared" si="774"/>
        <v>10901.153892852211</v>
      </c>
      <c r="AY172" s="129">
        <f t="shared" si="775"/>
        <v>28221</v>
      </c>
      <c r="AZ172" s="129">
        <f t="shared" si="776"/>
        <v>19561.076946426107</v>
      </c>
      <c r="BA172" s="123"/>
      <c r="BB172" s="129">
        <v>24758.937581948809</v>
      </c>
      <c r="BC172" s="129">
        <v>93107.599999999991</v>
      </c>
      <c r="BD172" s="129">
        <v>10901.153892852211</v>
      </c>
      <c r="BE172" s="129">
        <f t="shared" si="777"/>
        <v>10901.153892852211</v>
      </c>
      <c r="BF172" s="129">
        <f t="shared" si="778"/>
        <v>42923</v>
      </c>
      <c r="BG172" s="129">
        <f t="shared" si="779"/>
        <v>26912.076946426107</v>
      </c>
      <c r="BH172" s="123"/>
      <c r="BI172" s="129">
        <v>24758.937581948809</v>
      </c>
      <c r="BJ172" s="129">
        <v>49004</v>
      </c>
      <c r="BK172" s="129">
        <v>10901.153892852211</v>
      </c>
      <c r="BL172" s="129">
        <f t="shared" si="780"/>
        <v>10901.153892852211</v>
      </c>
      <c r="BM172" s="129">
        <f t="shared" si="781"/>
        <v>28221</v>
      </c>
      <c r="BN172" s="129">
        <f t="shared" si="782"/>
        <v>19561.076946426107</v>
      </c>
      <c r="BO172" s="123"/>
      <c r="BP172" s="129">
        <v>24758.937581948809</v>
      </c>
      <c r="BQ172" s="129">
        <v>49004</v>
      </c>
      <c r="BR172" s="129">
        <v>10901.153892852211</v>
      </c>
      <c r="BS172" s="129">
        <f t="shared" si="783"/>
        <v>10901.153892852211</v>
      </c>
      <c r="BT172" s="129">
        <f t="shared" si="784"/>
        <v>28221</v>
      </c>
      <c r="BU172" s="129">
        <f t="shared" si="785"/>
        <v>19561.076946426107</v>
      </c>
      <c r="BW172" s="129">
        <v>24758.937581948809</v>
      </c>
      <c r="BX172" s="129">
        <v>49004</v>
      </c>
      <c r="BY172" s="129">
        <v>10901.153892852211</v>
      </c>
      <c r="BZ172" s="129">
        <f t="shared" si="786"/>
        <v>10901.153892852211</v>
      </c>
      <c r="CA172" s="129">
        <f t="shared" si="787"/>
        <v>28221</v>
      </c>
      <c r="CB172" s="129">
        <f t="shared" si="788"/>
        <v>19561.076946426107</v>
      </c>
      <c r="CC172" s="123"/>
      <c r="CD172" s="129">
        <v>31097.1</v>
      </c>
      <c r="CE172" s="129">
        <v>49004</v>
      </c>
      <c r="CF172" s="129">
        <v>13691.793987499999</v>
      </c>
      <c r="CG172" s="129">
        <f t="shared" si="789"/>
        <v>13691.793987499999</v>
      </c>
      <c r="CH172" s="129">
        <f t="shared" si="790"/>
        <v>31264</v>
      </c>
      <c r="CI172" s="129">
        <f t="shared" si="791"/>
        <v>22477.896993750001</v>
      </c>
      <c r="CJ172" s="123"/>
      <c r="CK172" s="129">
        <v>31097.1</v>
      </c>
      <c r="CL172" s="129">
        <v>49004</v>
      </c>
      <c r="CM172" s="129">
        <v>13691.793987499999</v>
      </c>
      <c r="CN172" s="129">
        <f t="shared" si="792"/>
        <v>13691.793987499999</v>
      </c>
      <c r="CO172" s="129">
        <f t="shared" si="793"/>
        <v>31264</v>
      </c>
      <c r="CP172" s="129">
        <f t="shared" si="794"/>
        <v>22477.896993750001</v>
      </c>
      <c r="CQ172" s="123"/>
      <c r="CR172" s="129">
        <v>31097.1</v>
      </c>
      <c r="CS172" s="129">
        <v>49004</v>
      </c>
      <c r="CT172" s="129">
        <v>13691.793987499999</v>
      </c>
      <c r="CU172" s="129">
        <f t="shared" si="795"/>
        <v>13691.793987499999</v>
      </c>
      <c r="CV172" s="129">
        <f t="shared" si="796"/>
        <v>31264</v>
      </c>
      <c r="CW172" s="129">
        <f t="shared" si="797"/>
        <v>22477.896993750001</v>
      </c>
      <c r="CX172" s="123"/>
      <c r="CY172" s="129">
        <v>31097.1</v>
      </c>
      <c r="CZ172" s="129">
        <v>49004</v>
      </c>
      <c r="DA172" s="129">
        <v>13691.793987499999</v>
      </c>
      <c r="DB172" s="129">
        <f t="shared" si="798"/>
        <v>13691.793987499999</v>
      </c>
      <c r="DC172" s="129">
        <f t="shared" si="799"/>
        <v>31264</v>
      </c>
      <c r="DD172" s="129">
        <f t="shared" si="800"/>
        <v>22477.896993750001</v>
      </c>
      <c r="DE172" s="123"/>
      <c r="DF172" s="129">
        <v>24758.937581948809</v>
      </c>
      <c r="DG172" s="129">
        <v>49004</v>
      </c>
      <c r="DH172" s="129">
        <v>10901.153892852211</v>
      </c>
      <c r="DI172" s="129">
        <f t="shared" si="801"/>
        <v>10901.153892852211</v>
      </c>
      <c r="DJ172" s="129">
        <f t="shared" si="802"/>
        <v>28221</v>
      </c>
      <c r="DK172" s="129">
        <f t="shared" si="803"/>
        <v>19561.076946426107</v>
      </c>
      <c r="DL172" s="123"/>
      <c r="DM172" s="129">
        <v>31097.1</v>
      </c>
      <c r="DN172" s="129">
        <v>49004</v>
      </c>
      <c r="DO172" s="129">
        <v>13691.793987499999</v>
      </c>
      <c r="DP172" s="129">
        <f t="shared" si="804"/>
        <v>13691.793987499999</v>
      </c>
      <c r="DQ172" s="129">
        <f t="shared" si="805"/>
        <v>31264</v>
      </c>
      <c r="DR172" s="129">
        <f t="shared" si="806"/>
        <v>22477.896993750001</v>
      </c>
      <c r="DS172" s="123"/>
      <c r="DT172" s="129">
        <v>24758.937581948809</v>
      </c>
      <c r="DU172" s="129">
        <v>49004</v>
      </c>
      <c r="DV172" s="129">
        <v>10901.153892852211</v>
      </c>
      <c r="DW172" s="129">
        <f t="shared" si="807"/>
        <v>10901.153892852211</v>
      </c>
      <c r="DX172" s="129">
        <f t="shared" si="808"/>
        <v>28221</v>
      </c>
      <c r="DY172" s="129">
        <f t="shared" si="809"/>
        <v>19561.076946426107</v>
      </c>
      <c r="DZ172" s="123"/>
      <c r="EA172" s="129">
        <v>24758.937581948809</v>
      </c>
      <c r="EB172" s="129">
        <v>49004</v>
      </c>
      <c r="EC172" s="129">
        <v>10901.153892852211</v>
      </c>
      <c r="ED172" s="129">
        <f t="shared" si="810"/>
        <v>10901.153892852211</v>
      </c>
      <c r="EE172" s="129">
        <f t="shared" si="811"/>
        <v>28221</v>
      </c>
      <c r="EF172" s="129">
        <f t="shared" si="812"/>
        <v>19561.076946426107</v>
      </c>
      <c r="EG172" s="123"/>
      <c r="EH172" s="129">
        <v>31097.1</v>
      </c>
      <c r="EI172" s="129">
        <v>49004</v>
      </c>
      <c r="EJ172" s="129">
        <v>13691.793987499999</v>
      </c>
      <c r="EK172" s="129">
        <f t="shared" si="813"/>
        <v>13691.793987499999</v>
      </c>
      <c r="EL172" s="129">
        <f t="shared" si="814"/>
        <v>31264</v>
      </c>
      <c r="EM172" s="129">
        <f t="shared" si="815"/>
        <v>22477.896993750001</v>
      </c>
      <c r="EN172" s="123"/>
      <c r="EO172" s="129">
        <v>31097.1</v>
      </c>
      <c r="EP172" s="129">
        <v>49004</v>
      </c>
      <c r="EQ172" s="129">
        <v>13691.793987499999</v>
      </c>
      <c r="ER172" s="129">
        <f t="shared" si="816"/>
        <v>13691.793987499999</v>
      </c>
      <c r="ES172" s="129">
        <f t="shared" si="817"/>
        <v>31264</v>
      </c>
      <c r="ET172" s="129">
        <f t="shared" si="818"/>
        <v>22477.896993750001</v>
      </c>
      <c r="EU172" s="123"/>
      <c r="EV172" s="129">
        <v>31097.1</v>
      </c>
      <c r="EW172" s="129">
        <v>49004</v>
      </c>
      <c r="EX172" s="129">
        <v>13691.793987499999</v>
      </c>
      <c r="EY172" s="129">
        <f t="shared" si="819"/>
        <v>13691.793987499999</v>
      </c>
      <c r="EZ172" s="129">
        <f t="shared" si="820"/>
        <v>31264</v>
      </c>
      <c r="FA172" s="129">
        <f t="shared" si="821"/>
        <v>22477.896993750001</v>
      </c>
    </row>
    <row r="173" spans="1:157" ht="13.5" thickBot="1" x14ac:dyDescent="0.25">
      <c r="A173" s="135"/>
      <c r="B173" s="137" t="s">
        <v>118</v>
      </c>
      <c r="C173" s="131"/>
      <c r="D173" s="132"/>
      <c r="E173" s="132"/>
      <c r="F173" s="132"/>
      <c r="G173" s="132"/>
      <c r="H173" s="132"/>
      <c r="I173" s="132"/>
      <c r="J173" s="132"/>
      <c r="L173" s="132"/>
      <c r="M173" s="132"/>
      <c r="N173" s="132"/>
      <c r="O173" s="132"/>
      <c r="P173" s="132"/>
      <c r="Q173" s="132"/>
      <c r="S173" s="132"/>
      <c r="T173" s="132"/>
      <c r="U173" s="132"/>
      <c r="V173" s="132"/>
      <c r="W173" s="132"/>
      <c r="X173" s="132"/>
      <c r="Z173" s="132"/>
      <c r="AA173" s="132"/>
      <c r="AB173" s="132"/>
      <c r="AC173" s="132"/>
      <c r="AD173" s="132"/>
      <c r="AE173" s="132"/>
      <c r="AG173" s="132"/>
      <c r="AH173" s="132"/>
      <c r="AI173" s="132">
        <v>0</v>
      </c>
      <c r="AJ173" s="132"/>
      <c r="AK173" s="132"/>
      <c r="AL173" s="132"/>
      <c r="AM173" s="132"/>
      <c r="AN173" s="132"/>
      <c r="AO173" s="132"/>
      <c r="AP173" s="132"/>
      <c r="AQ173" s="132"/>
      <c r="AR173" s="132"/>
      <c r="AS173" s="132"/>
      <c r="AT173" s="132"/>
      <c r="AU173" s="132"/>
      <c r="AV173" s="132"/>
      <c r="AW173" s="132"/>
      <c r="AX173" s="132"/>
      <c r="AY173" s="132"/>
      <c r="AZ173" s="132"/>
      <c r="BA173" s="132"/>
      <c r="BB173" s="132"/>
      <c r="BC173" s="132"/>
      <c r="BD173" s="132"/>
      <c r="BE173" s="132"/>
      <c r="BF173" s="132"/>
      <c r="BG173" s="132"/>
      <c r="BH173" s="132"/>
      <c r="BI173" s="132"/>
      <c r="BJ173" s="132"/>
      <c r="BK173" s="132"/>
      <c r="BL173" s="132"/>
      <c r="BM173" s="132"/>
      <c r="BN173" s="132"/>
      <c r="BO173" s="132"/>
      <c r="BP173" s="132"/>
      <c r="BQ173" s="132"/>
      <c r="BR173" s="132"/>
      <c r="BS173" s="132"/>
      <c r="BT173" s="132"/>
      <c r="BU173" s="132"/>
      <c r="BW173" s="132"/>
      <c r="BX173" s="132"/>
      <c r="BY173" s="132"/>
      <c r="BZ173" s="132"/>
      <c r="CA173" s="132"/>
      <c r="CB173" s="132"/>
      <c r="CC173" s="132"/>
      <c r="CD173" s="132"/>
      <c r="CE173" s="132"/>
      <c r="CF173" s="132"/>
      <c r="CG173" s="132"/>
      <c r="CH173" s="132"/>
      <c r="CI173" s="132"/>
      <c r="CJ173" s="132"/>
      <c r="CK173" s="132"/>
      <c r="CL173" s="132"/>
      <c r="CM173" s="132"/>
      <c r="CN173" s="132"/>
      <c r="CO173" s="132"/>
      <c r="CP173" s="132"/>
      <c r="CQ173" s="132"/>
      <c r="CR173" s="132"/>
      <c r="CS173" s="132"/>
      <c r="CT173" s="132"/>
      <c r="CU173" s="132"/>
      <c r="CV173" s="132"/>
      <c r="CW173" s="132"/>
      <c r="CX173" s="132"/>
      <c r="CY173" s="132"/>
      <c r="CZ173" s="132"/>
      <c r="DA173" s="132"/>
      <c r="DB173" s="132"/>
      <c r="DC173" s="132"/>
      <c r="DD173" s="132"/>
      <c r="DE173" s="132"/>
      <c r="DF173" s="132"/>
      <c r="DG173" s="132"/>
      <c r="DH173" s="132"/>
      <c r="DI173" s="132"/>
      <c r="DJ173" s="132"/>
      <c r="DK173" s="132"/>
      <c r="DL173" s="132"/>
      <c r="DM173" s="132"/>
      <c r="DN173" s="132"/>
      <c r="DO173" s="132"/>
      <c r="DP173" s="132"/>
      <c r="DQ173" s="132"/>
      <c r="DR173" s="132"/>
      <c r="DS173" s="132"/>
      <c r="DT173" s="132"/>
      <c r="DU173" s="132"/>
      <c r="DV173" s="132"/>
      <c r="DW173" s="132"/>
      <c r="DX173" s="132"/>
      <c r="DY173" s="132"/>
      <c r="DZ173" s="132"/>
      <c r="EA173" s="132"/>
      <c r="EB173" s="132"/>
      <c r="EC173" s="132"/>
      <c r="ED173" s="132"/>
      <c r="EE173" s="132"/>
      <c r="EF173" s="132"/>
      <c r="EG173" s="132"/>
      <c r="EH173" s="132"/>
      <c r="EI173" s="132"/>
      <c r="EJ173" s="132"/>
      <c r="EK173" s="132"/>
      <c r="EL173" s="132"/>
      <c r="EM173" s="132"/>
      <c r="EN173" s="132"/>
      <c r="EO173" s="132"/>
      <c r="EP173" s="132"/>
      <c r="EQ173" s="132"/>
      <c r="ER173" s="132"/>
      <c r="ES173" s="132"/>
      <c r="ET173" s="132"/>
      <c r="EU173" s="132"/>
      <c r="EV173" s="132"/>
      <c r="EW173" s="132"/>
      <c r="EX173" s="132"/>
      <c r="EY173" s="132"/>
      <c r="EZ173" s="132"/>
      <c r="FA173" s="132"/>
    </row>
    <row r="174" spans="1:157" ht="38.25" x14ac:dyDescent="0.2">
      <c r="A174" s="25">
        <v>153</v>
      </c>
      <c r="B174" s="27" t="s">
        <v>155</v>
      </c>
      <c r="C174" s="32">
        <v>1</v>
      </c>
      <c r="E174" s="129">
        <v>370642.00531010557</v>
      </c>
      <c r="F174" s="129">
        <v>583443</v>
      </c>
      <c r="G174" s="129">
        <v>163190.5862546619</v>
      </c>
      <c r="H174" s="129">
        <f>+IF(E174="N/A","N/A",MIN(E174:G174))</f>
        <v>163190.5862546619</v>
      </c>
      <c r="I174" s="129">
        <f>+IF(E174="N/A","N/A",ROUND(AVERAGE(E174:G174),0))</f>
        <v>372425</v>
      </c>
      <c r="J174" s="129">
        <f t="shared" ref="J174:J177" si="822">+IF(H174="N/A","N/A",AVERAGE(H174:I174))</f>
        <v>267807.79312733095</v>
      </c>
      <c r="L174" s="129">
        <v>383614.47549595928</v>
      </c>
      <c r="M174" s="129">
        <v>583443</v>
      </c>
      <c r="N174" s="163" t="s">
        <v>8</v>
      </c>
      <c r="O174" s="129">
        <f>+IF(L174="N/A","N/A",MIN(L174:N174))</f>
        <v>383614.47549595928</v>
      </c>
      <c r="P174" s="129">
        <f>+IF(L174="N/A","N/A",ROUND(AVERAGE(L174:N174),0))</f>
        <v>483529</v>
      </c>
      <c r="Q174" s="129">
        <f t="shared" ref="Q174:Q177" si="823">+IF(O174="N/A","N/A",AVERAGE(O174:P174))</f>
        <v>433571.73774797964</v>
      </c>
      <c r="S174" s="129">
        <v>370642.00531010557</v>
      </c>
      <c r="T174" s="129">
        <v>583443</v>
      </c>
      <c r="U174" s="129">
        <v>163190.5862546619</v>
      </c>
      <c r="V174" s="129">
        <f>+IF(S174="N/A","N/A",MIN(S174:U174))</f>
        <v>163190.5862546619</v>
      </c>
      <c r="W174" s="129">
        <f>+IF(S174="N/A","N/A",ROUND(AVERAGE(S174:U174),0))</f>
        <v>372425</v>
      </c>
      <c r="X174" s="129">
        <f t="shared" ref="X174:X177" si="824">+IF(V174="N/A","N/A",AVERAGE(V174:W174))</f>
        <v>267807.79312733095</v>
      </c>
      <c r="Z174" s="129">
        <v>579196.5</v>
      </c>
      <c r="AA174" s="129">
        <v>583443</v>
      </c>
      <c r="AB174" s="129">
        <v>255015.39231249999</v>
      </c>
      <c r="AC174" s="129">
        <f>+IF(Z174="N/A","N/A",MIN(Z174:AB174))</f>
        <v>255015.39231249999</v>
      </c>
      <c r="AD174" s="129">
        <f>+IF(Z174="N/A","N/A",ROUND(AVERAGE(Z174:AB174),0))</f>
        <v>472552</v>
      </c>
      <c r="AE174" s="129">
        <f t="shared" ref="AE174:AE177" si="825">+IF(AC174="N/A","N/A",AVERAGE(AC174:AD174))</f>
        <v>363783.69615624996</v>
      </c>
      <c r="AG174" s="129">
        <v>546631.5</v>
      </c>
      <c r="AH174" s="129">
        <v>583443</v>
      </c>
      <c r="AI174" s="129">
        <v>240677.2941875</v>
      </c>
      <c r="AJ174" s="129">
        <f>+IF(AG174="N/A","N/A",MIN(AG174:AI174))</f>
        <v>240677.2941875</v>
      </c>
      <c r="AK174" s="129">
        <f>+IF(AG174="N/A","N/A",ROUND(AVERAGE(AG174:AI174),0))</f>
        <v>456917</v>
      </c>
      <c r="AL174" s="129">
        <f t="shared" ref="AL174:AL177" si="826">+IF(AJ174="N/A","N/A",AVERAGE(AJ174:AK174))</f>
        <v>348797.14709375001</v>
      </c>
      <c r="AM174" s="123"/>
      <c r="AN174" s="129">
        <v>335550.25191054563</v>
      </c>
      <c r="AO174" s="129">
        <v>583443</v>
      </c>
      <c r="AP174" s="129">
        <v>147739.97966411398</v>
      </c>
      <c r="AQ174" s="129">
        <f>+IF(AN174="N/A","N/A",MIN(AN174:AP174))</f>
        <v>147739.97966411398</v>
      </c>
      <c r="AR174" s="129">
        <f>+IF(AN174="N/A","N/A",ROUND(AVERAGE(AN174:AP174),0))</f>
        <v>355578</v>
      </c>
      <c r="AS174" s="129">
        <f t="shared" ref="AS174:AS177" si="827">+IF(AQ174="N/A","N/A",AVERAGE(AQ174:AR174))</f>
        <v>251658.98983205698</v>
      </c>
      <c r="AT174" s="123"/>
      <c r="AU174" s="129">
        <v>357260.25191054563</v>
      </c>
      <c r="AV174" s="129">
        <v>583443</v>
      </c>
      <c r="AW174" s="129">
        <v>157298.71174744732</v>
      </c>
      <c r="AX174" s="129">
        <f>+IF(AU174="N/A","N/A",MIN(AU174:AW174))</f>
        <v>157298.71174744732</v>
      </c>
      <c r="AY174" s="129">
        <f>+IF(AU174="N/A","N/A",ROUND(AVERAGE(AU174:AW174),0))</f>
        <v>366001</v>
      </c>
      <c r="AZ174" s="129">
        <f t="shared" ref="AZ174:AZ177" si="828">+IF(AX174="N/A","N/A",AVERAGE(AX174:AY174))</f>
        <v>261649.85587372366</v>
      </c>
      <c r="BA174" s="123"/>
      <c r="BB174" s="129">
        <v>335550.25191054563</v>
      </c>
      <c r="BC174" s="129">
        <v>583443</v>
      </c>
      <c r="BD174" s="129">
        <v>147739.97966411398</v>
      </c>
      <c r="BE174" s="129">
        <f>+IF(BB174="N/A","N/A",MIN(BB174:BD174))</f>
        <v>147739.97966411398</v>
      </c>
      <c r="BF174" s="129">
        <f>+IF(BB174="N/A","N/A",ROUND(AVERAGE(BB174:BD174),0))</f>
        <v>355578</v>
      </c>
      <c r="BG174" s="129">
        <f t="shared" ref="BG174:BG177" si="829">+IF(BE174="N/A","N/A",AVERAGE(BE174:BF174))</f>
        <v>251658.98983205698</v>
      </c>
      <c r="BH174" s="123"/>
      <c r="BI174" s="129">
        <v>357260.25191054563</v>
      </c>
      <c r="BJ174" s="129">
        <v>583443</v>
      </c>
      <c r="BK174" s="129">
        <v>157298.71174744732</v>
      </c>
      <c r="BL174" s="129">
        <f>+IF(BI174="N/A","N/A",MIN(BI174:BK174))</f>
        <v>157298.71174744732</v>
      </c>
      <c r="BM174" s="129">
        <f>+IF(BI174="N/A","N/A",ROUND(AVERAGE(BI174:BK174),0))</f>
        <v>366001</v>
      </c>
      <c r="BN174" s="129">
        <f t="shared" ref="BN174:BN177" si="830">+IF(BL174="N/A","N/A",AVERAGE(BL174:BM174))</f>
        <v>261649.85587372366</v>
      </c>
      <c r="BO174" s="123"/>
      <c r="BP174" s="129">
        <v>345219.89529760019</v>
      </c>
      <c r="BQ174" s="129">
        <v>583443</v>
      </c>
      <c r="BR174" s="129">
        <v>151997.44306707254</v>
      </c>
      <c r="BS174" s="129">
        <f>+IF(BP174="N/A","N/A",MIN(BP174:BR174))</f>
        <v>151997.44306707254</v>
      </c>
      <c r="BT174" s="129">
        <f>+IF(BP174="N/A","N/A",ROUND(AVERAGE(BP174:BR174),0))</f>
        <v>360220</v>
      </c>
      <c r="BU174" s="129">
        <f t="shared" ref="BU174:BU177" si="831">+IF(BS174="N/A","N/A",AVERAGE(BS174:BT174))</f>
        <v>256108.72153353627</v>
      </c>
      <c r="BW174" s="129">
        <v>345219.89529760019</v>
      </c>
      <c r="BX174" s="129">
        <v>583443</v>
      </c>
      <c r="BY174" s="129">
        <v>151997.44306707254</v>
      </c>
      <c r="BZ174" s="129">
        <f>+IF(BW174="N/A","N/A",MIN(BW174:BY174))</f>
        <v>151997.44306707254</v>
      </c>
      <c r="CA174" s="129">
        <f>+IF(BW174="N/A","N/A",ROUND(AVERAGE(BW174:BY174),0))</f>
        <v>360220</v>
      </c>
      <c r="CB174" s="129">
        <f t="shared" ref="CB174:CB177" si="832">+IF(BZ174="N/A","N/A",AVERAGE(BZ174:CA174))</f>
        <v>256108.72153353627</v>
      </c>
      <c r="CC174" s="123"/>
      <c r="CD174" s="129">
        <v>579196.5</v>
      </c>
      <c r="CE174" s="129">
        <v>583443</v>
      </c>
      <c r="CF174" s="129">
        <v>255015.39231249999</v>
      </c>
      <c r="CG174" s="129">
        <f>+IF(CD174="N/A","N/A",MIN(CD174:CF174))</f>
        <v>255015.39231249999</v>
      </c>
      <c r="CH174" s="129">
        <f>+IF(CD174="N/A","N/A",ROUND(AVERAGE(CD174:CF174),0))</f>
        <v>472552</v>
      </c>
      <c r="CI174" s="129">
        <f t="shared" ref="CI174:CI177" si="833">+IF(CG174="N/A","N/A",AVERAGE(CG174:CH174))</f>
        <v>363783.69615624996</v>
      </c>
      <c r="CJ174" s="123"/>
      <c r="CK174" s="129">
        <v>546631.5</v>
      </c>
      <c r="CL174" s="129">
        <v>583443</v>
      </c>
      <c r="CM174" s="129">
        <v>240677.2941875</v>
      </c>
      <c r="CN174" s="129">
        <f>+IF(CK174="N/A","N/A",MIN(CK174:CM174))</f>
        <v>240677.2941875</v>
      </c>
      <c r="CO174" s="129">
        <f>+IF(CK174="N/A","N/A",ROUND(AVERAGE(CK174:CM174),0))</f>
        <v>456917</v>
      </c>
      <c r="CP174" s="129">
        <f t="shared" ref="CP174:CP177" si="834">+IF(CN174="N/A","N/A",AVERAGE(CN174:CO174))</f>
        <v>348797.14709375001</v>
      </c>
      <c r="CQ174" s="123"/>
      <c r="CR174" s="129">
        <v>546631.5</v>
      </c>
      <c r="CS174" s="129">
        <v>583443</v>
      </c>
      <c r="CT174" s="129">
        <v>240677.2941875</v>
      </c>
      <c r="CU174" s="129">
        <f>+IF(CR174="N/A","N/A",MIN(CR174:CT174))</f>
        <v>240677.2941875</v>
      </c>
      <c r="CV174" s="129">
        <f>+IF(CR174="N/A","N/A",ROUND(AVERAGE(CR174:CT174),0))</f>
        <v>456917</v>
      </c>
      <c r="CW174" s="129">
        <f t="shared" ref="CW174:CW177" si="835">+IF(CU174="N/A","N/A",AVERAGE(CU174:CV174))</f>
        <v>348797.14709375001</v>
      </c>
      <c r="CX174" s="123"/>
      <c r="CY174" s="129">
        <v>546631.5</v>
      </c>
      <c r="CZ174" s="129">
        <v>583443</v>
      </c>
      <c r="DA174" s="129">
        <v>240677.2941875</v>
      </c>
      <c r="DB174" s="129">
        <f>+IF(CY174="N/A","N/A",MIN(CY174:DA174))</f>
        <v>240677.2941875</v>
      </c>
      <c r="DC174" s="129">
        <f>+IF(CY174="N/A","N/A",ROUND(AVERAGE(CY174:DA174),0))</f>
        <v>456917</v>
      </c>
      <c r="DD174" s="129">
        <f t="shared" ref="DD174:DD177" si="836">+IF(DB174="N/A","N/A",AVERAGE(DB174:DC174))</f>
        <v>348797.14709375001</v>
      </c>
      <c r="DE174" s="123"/>
      <c r="DF174" s="129">
        <v>335550.25191054563</v>
      </c>
      <c r="DG174" s="129">
        <v>583443</v>
      </c>
      <c r="DH174" s="129">
        <v>147739.97966411398</v>
      </c>
      <c r="DI174" s="129">
        <f>+IF(DF174="N/A","N/A",MIN(DF174:DH174))</f>
        <v>147739.97966411398</v>
      </c>
      <c r="DJ174" s="129">
        <f>+IF(DF174="N/A","N/A",ROUND(AVERAGE(DF174:DH174),0))</f>
        <v>355578</v>
      </c>
      <c r="DK174" s="129">
        <f t="shared" ref="DK174:DK177" si="837">+IF(DI174="N/A","N/A",AVERAGE(DI174:DJ174))</f>
        <v>251658.98983205698</v>
      </c>
      <c r="DL174" s="123"/>
      <c r="DM174" s="129">
        <v>546631.5</v>
      </c>
      <c r="DN174" s="129">
        <v>583443</v>
      </c>
      <c r="DO174" s="129">
        <v>240677.2941875</v>
      </c>
      <c r="DP174" s="129">
        <f>+IF(DM174="N/A","N/A",MIN(DM174:DO174))</f>
        <v>240677.2941875</v>
      </c>
      <c r="DQ174" s="129">
        <f>+IF(DM174="N/A","N/A",ROUND(AVERAGE(DM174:DO174),0))</f>
        <v>456917</v>
      </c>
      <c r="DR174" s="129">
        <f t="shared" ref="DR174:DR177" si="838">+IF(DP174="N/A","N/A",AVERAGE(DP174:DQ174))</f>
        <v>348797.14709375001</v>
      </c>
      <c r="DS174" s="123"/>
      <c r="DT174" s="129">
        <v>345219.89529760019</v>
      </c>
      <c r="DU174" s="129">
        <v>583443</v>
      </c>
      <c r="DV174" s="129">
        <v>151997.44306707254</v>
      </c>
      <c r="DW174" s="129">
        <f>+IF(DT174="N/A","N/A",MIN(DT174:DV174))</f>
        <v>151997.44306707254</v>
      </c>
      <c r="DX174" s="129">
        <f>+IF(DT174="N/A","N/A",ROUND(AVERAGE(DT174:DV174),0))</f>
        <v>360220</v>
      </c>
      <c r="DY174" s="129">
        <f t="shared" ref="DY174:DY177" si="839">+IF(DW174="N/A","N/A",AVERAGE(DW174:DX174))</f>
        <v>256108.72153353627</v>
      </c>
      <c r="DZ174" s="123"/>
      <c r="EA174" s="129">
        <v>335550.25191054563</v>
      </c>
      <c r="EB174" s="129">
        <v>583443</v>
      </c>
      <c r="EC174" s="129">
        <v>147739.97966411398</v>
      </c>
      <c r="ED174" s="129">
        <f>+IF(EA174="N/A","N/A",MIN(EA174:EC174))</f>
        <v>147739.97966411398</v>
      </c>
      <c r="EE174" s="129">
        <f>+IF(EA174="N/A","N/A",ROUND(AVERAGE(EA174:EC174),0))</f>
        <v>355578</v>
      </c>
      <c r="EF174" s="129">
        <f t="shared" ref="EF174:EF177" si="840">+IF(ED174="N/A","N/A",AVERAGE(ED174:EE174))</f>
        <v>251658.98983205698</v>
      </c>
      <c r="EG174" s="123"/>
      <c r="EH174" s="129">
        <v>546631.5</v>
      </c>
      <c r="EI174" s="129">
        <v>583443</v>
      </c>
      <c r="EJ174" s="129">
        <v>240677.2941875</v>
      </c>
      <c r="EK174" s="129">
        <f>+IF(EH174="N/A","N/A",MIN(EH174:EJ174))</f>
        <v>240677.2941875</v>
      </c>
      <c r="EL174" s="129">
        <f>+IF(EH174="N/A","N/A",ROUND(AVERAGE(EH174:EJ174),0))</f>
        <v>456917</v>
      </c>
      <c r="EM174" s="129">
        <f t="shared" ref="EM174:EM177" si="841">+IF(EK174="N/A","N/A",AVERAGE(EK174:EL174))</f>
        <v>348797.14709375001</v>
      </c>
      <c r="EN174" s="123"/>
      <c r="EO174" s="129">
        <v>546631.5</v>
      </c>
      <c r="EP174" s="129">
        <v>583443</v>
      </c>
      <c r="EQ174" s="129">
        <v>240677.2941875</v>
      </c>
      <c r="ER174" s="129">
        <f>+IF(EO174="N/A","N/A",MIN(EO174:EQ174))</f>
        <v>240677.2941875</v>
      </c>
      <c r="ES174" s="129">
        <f>+IF(EO174="N/A","N/A",ROUND(AVERAGE(EO174:EQ174),0))</f>
        <v>456917</v>
      </c>
      <c r="ET174" s="129">
        <f t="shared" ref="ET174:ET177" si="842">+IF(ER174="N/A","N/A",AVERAGE(ER174:ES174))</f>
        <v>348797.14709375001</v>
      </c>
      <c r="EU174" s="123"/>
      <c r="EV174" s="129">
        <v>546631.5</v>
      </c>
      <c r="EW174" s="129">
        <v>583443</v>
      </c>
      <c r="EX174" s="129">
        <v>240677.2941875</v>
      </c>
      <c r="EY174" s="129">
        <f>+IF(EV174="N/A","N/A",MIN(EV174:EX174))</f>
        <v>240677.2941875</v>
      </c>
      <c r="EZ174" s="129">
        <f>+IF(EV174="N/A","N/A",ROUND(AVERAGE(EV174:EX174),0))</f>
        <v>456917</v>
      </c>
      <c r="FA174" s="129">
        <f t="shared" ref="FA174:FA177" si="843">+IF(EY174="N/A","N/A",AVERAGE(EY174:EZ174))</f>
        <v>348797.14709375001</v>
      </c>
    </row>
    <row r="175" spans="1:157" x14ac:dyDescent="0.2">
      <c r="A175" s="21">
        <v>154</v>
      </c>
      <c r="B175" s="27" t="s">
        <v>525</v>
      </c>
      <c r="C175" s="32">
        <v>1</v>
      </c>
      <c r="E175" s="129">
        <v>593213.0174928729</v>
      </c>
      <c r="F175" s="129">
        <v>1328898</v>
      </c>
      <c r="G175" s="129">
        <v>261186.7481602995</v>
      </c>
      <c r="H175" s="129">
        <f>+IF(E175="N/A","N/A",MIN(E175:G175))</f>
        <v>261186.7481602995</v>
      </c>
      <c r="I175" s="129">
        <f>+IF(E175="N/A","N/A",ROUND(AVERAGE(E175:G175),0))</f>
        <v>727766</v>
      </c>
      <c r="J175" s="129">
        <f t="shared" si="822"/>
        <v>494476.37408014975</v>
      </c>
      <c r="L175" s="129">
        <v>613975.4731051235</v>
      </c>
      <c r="M175" s="129">
        <v>1328898</v>
      </c>
      <c r="N175" s="163" t="s">
        <v>8</v>
      </c>
      <c r="O175" s="129">
        <f>+IF(L175="N/A","N/A",MIN(L175:N175))</f>
        <v>613975.4731051235</v>
      </c>
      <c r="P175" s="129">
        <f>+IF(L175="N/A","N/A",ROUND(AVERAGE(L175:N175),0))</f>
        <v>971437</v>
      </c>
      <c r="Q175" s="129">
        <f t="shared" si="823"/>
        <v>792706.23655256175</v>
      </c>
      <c r="S175" s="129">
        <v>505159.34401740803</v>
      </c>
      <c r="T175" s="129">
        <v>1328898</v>
      </c>
      <c r="U175" s="129">
        <v>222417.44950966461</v>
      </c>
      <c r="V175" s="129">
        <f>+IF(S175="N/A","N/A",MIN(S175:U175))</f>
        <v>222417.44950966461</v>
      </c>
      <c r="W175" s="129">
        <f>+IF(S175="N/A","N/A",ROUND(AVERAGE(S175:U175),0))</f>
        <v>685492</v>
      </c>
      <c r="X175" s="129">
        <f t="shared" si="824"/>
        <v>453954.72475483234</v>
      </c>
      <c r="Z175" s="129">
        <v>974706.6</v>
      </c>
      <c r="AA175" s="129">
        <v>1867873</v>
      </c>
      <c r="AB175" s="129">
        <v>429155.193425</v>
      </c>
      <c r="AC175" s="129">
        <f>+IF(Z175="N/A","N/A",MIN(Z175:AB175))</f>
        <v>429155.193425</v>
      </c>
      <c r="AD175" s="129">
        <f>+IF(Z175="N/A","N/A",ROUND(AVERAGE(Z175:AB175),0))</f>
        <v>1090578</v>
      </c>
      <c r="AE175" s="129">
        <f t="shared" si="825"/>
        <v>759866.59671249997</v>
      </c>
      <c r="AG175" s="129">
        <v>804389.4</v>
      </c>
      <c r="AH175" s="129">
        <v>1328898</v>
      </c>
      <c r="AI175" s="129">
        <v>354165.94957499998</v>
      </c>
      <c r="AJ175" s="129">
        <f>+IF(AG175="N/A","N/A",MIN(AG175:AI175))</f>
        <v>354165.94957499998</v>
      </c>
      <c r="AK175" s="129">
        <f>+IF(AG175="N/A","N/A",ROUND(AVERAGE(AG175:AI175),0))</f>
        <v>829151</v>
      </c>
      <c r="AL175" s="129">
        <f t="shared" si="826"/>
        <v>591658.47478749999</v>
      </c>
      <c r="AM175" s="123"/>
      <c r="AN175" s="129">
        <v>543639.9669914688</v>
      </c>
      <c r="AO175" s="129">
        <v>1302320.04</v>
      </c>
      <c r="AP175" s="129">
        <v>239360.14713328547</v>
      </c>
      <c r="AQ175" s="129">
        <f>+IF(AN175="N/A","N/A",MIN(AN175:AP175))</f>
        <v>239360.14713328547</v>
      </c>
      <c r="AR175" s="129">
        <f>+IF(AN175="N/A","N/A",ROUND(AVERAGE(AN175:AP175),0))</f>
        <v>695107</v>
      </c>
      <c r="AS175" s="129">
        <f t="shared" si="827"/>
        <v>467233.57356664271</v>
      </c>
      <c r="AT175" s="123"/>
      <c r="AU175" s="129">
        <v>563639.9669914688</v>
      </c>
      <c r="AV175" s="129">
        <v>1328898</v>
      </c>
      <c r="AW175" s="129">
        <v>248165.98046661878</v>
      </c>
      <c r="AX175" s="129">
        <f>+IF(AU175="N/A","N/A",MIN(AU175:AW175))</f>
        <v>248165.98046661878</v>
      </c>
      <c r="AY175" s="129">
        <f>+IF(AU175="N/A","N/A",ROUND(AVERAGE(AU175:AW175),0))</f>
        <v>713568</v>
      </c>
      <c r="AZ175" s="129">
        <f t="shared" si="828"/>
        <v>480866.99023330939</v>
      </c>
      <c r="BA175" s="123"/>
      <c r="BB175" s="129">
        <v>613860.56699146878</v>
      </c>
      <c r="BC175" s="129">
        <v>1867873</v>
      </c>
      <c r="BD175" s="129">
        <v>270277.69214161881</v>
      </c>
      <c r="BE175" s="129">
        <f>+IF(BB175="N/A","N/A",MIN(BB175:BD175))</f>
        <v>270277.69214161881</v>
      </c>
      <c r="BF175" s="129">
        <f>+IF(BB175="N/A","N/A",ROUND(AVERAGE(BB175:BD175),0))</f>
        <v>917337</v>
      </c>
      <c r="BG175" s="129">
        <f t="shared" si="829"/>
        <v>593807.34607080941</v>
      </c>
      <c r="BH175" s="123"/>
      <c r="BI175" s="129">
        <v>563639.9669914688</v>
      </c>
      <c r="BJ175" s="129">
        <v>1328898</v>
      </c>
      <c r="BK175" s="129">
        <v>248165.98046661878</v>
      </c>
      <c r="BL175" s="129">
        <f>+IF(BI175="N/A","N/A",MIN(BI175:BK175))</f>
        <v>248165.98046661878</v>
      </c>
      <c r="BM175" s="129">
        <f>+IF(BI175="N/A","N/A",ROUND(AVERAGE(BI175:BK175),0))</f>
        <v>713568</v>
      </c>
      <c r="BN175" s="129">
        <f t="shared" si="830"/>
        <v>480866.99023330939</v>
      </c>
      <c r="BO175" s="123"/>
      <c r="BP175" s="129">
        <v>604724.06244661578</v>
      </c>
      <c r="BQ175" s="129">
        <v>1328898</v>
      </c>
      <c r="BR175" s="129">
        <v>266254.96532805788</v>
      </c>
      <c r="BS175" s="129">
        <f>+IF(BP175="N/A","N/A",MIN(BP175:BR175))</f>
        <v>266254.96532805788</v>
      </c>
      <c r="BT175" s="129">
        <f>+IF(BP175="N/A","N/A",ROUND(AVERAGE(BP175:BR175),0))</f>
        <v>733292</v>
      </c>
      <c r="BU175" s="129">
        <f t="shared" si="831"/>
        <v>499773.48266402894</v>
      </c>
      <c r="BW175" s="129">
        <v>604724.06244661578</v>
      </c>
      <c r="BX175" s="129">
        <v>1328898</v>
      </c>
      <c r="BY175" s="129">
        <v>266254.96532805788</v>
      </c>
      <c r="BZ175" s="129">
        <f>+IF(BW175="N/A","N/A",MIN(BW175:BY175))</f>
        <v>266254.96532805788</v>
      </c>
      <c r="CA175" s="129">
        <f>+IF(BW175="N/A","N/A",ROUND(AVERAGE(BW175:BY175),0))</f>
        <v>733292</v>
      </c>
      <c r="CB175" s="129">
        <f t="shared" si="832"/>
        <v>499773.48266402894</v>
      </c>
      <c r="CC175" s="123"/>
      <c r="CD175" s="129">
        <v>744199.5</v>
      </c>
      <c r="CE175" s="129">
        <v>795787</v>
      </c>
      <c r="CF175" s="129">
        <v>327664.83818750002</v>
      </c>
      <c r="CG175" s="129">
        <f>+IF(CD175="N/A","N/A",MIN(CD175:CF175))</f>
        <v>327664.83818750002</v>
      </c>
      <c r="CH175" s="129">
        <f>+IF(CD175="N/A","N/A",ROUND(AVERAGE(CD175:CF175),0))</f>
        <v>622550</v>
      </c>
      <c r="CI175" s="129">
        <f t="shared" si="833"/>
        <v>475107.41909375001</v>
      </c>
      <c r="CJ175" s="123"/>
      <c r="CK175" s="129">
        <v>913097.1</v>
      </c>
      <c r="CL175" s="129">
        <v>1109023</v>
      </c>
      <c r="CM175" s="129">
        <v>402029.04398750002</v>
      </c>
      <c r="CN175" s="129">
        <f>+IF(CK175="N/A","N/A",MIN(CK175:CM175))</f>
        <v>402029.04398750002</v>
      </c>
      <c r="CO175" s="129">
        <f>+IF(CK175="N/A","N/A",ROUND(AVERAGE(CK175:CM175),0))</f>
        <v>808050</v>
      </c>
      <c r="CP175" s="129">
        <f t="shared" si="834"/>
        <v>605039.52199375001</v>
      </c>
      <c r="CQ175" s="123"/>
      <c r="CR175" s="129">
        <v>913097.1</v>
      </c>
      <c r="CS175" s="129">
        <v>1109023</v>
      </c>
      <c r="CT175" s="129">
        <v>402029.04398750002</v>
      </c>
      <c r="CU175" s="129">
        <f>+IF(CR175="N/A","N/A",MIN(CR175:CT175))</f>
        <v>402029.04398750002</v>
      </c>
      <c r="CV175" s="129">
        <f>+IF(CR175="N/A","N/A",ROUND(AVERAGE(CR175:CT175),0))</f>
        <v>808050</v>
      </c>
      <c r="CW175" s="129">
        <f t="shared" si="835"/>
        <v>605039.52199375001</v>
      </c>
      <c r="CX175" s="123"/>
      <c r="CY175" s="129">
        <v>897597.9</v>
      </c>
      <c r="CZ175" s="129">
        <v>1109023</v>
      </c>
      <c r="DA175" s="129">
        <v>395204.87538749998</v>
      </c>
      <c r="DB175" s="129">
        <f>+IF(CY175="N/A","N/A",MIN(CY175:DA175))</f>
        <v>395204.87538749998</v>
      </c>
      <c r="DC175" s="129">
        <f>+IF(CY175="N/A","N/A",ROUND(AVERAGE(CY175:DA175),0))</f>
        <v>800609</v>
      </c>
      <c r="DD175" s="129">
        <f t="shared" si="836"/>
        <v>597906.93769375002</v>
      </c>
      <c r="DE175" s="123"/>
      <c r="DF175" s="129">
        <v>584395.16699146875</v>
      </c>
      <c r="DG175" s="129">
        <v>1109023</v>
      </c>
      <c r="DH175" s="129">
        <v>257304.32206661877</v>
      </c>
      <c r="DI175" s="129">
        <f>+IF(DF175="N/A","N/A",MIN(DF175:DH175))</f>
        <v>257304.32206661877</v>
      </c>
      <c r="DJ175" s="129">
        <f>+IF(DF175="N/A","N/A",ROUND(AVERAGE(DF175:DH175),0))</f>
        <v>650241</v>
      </c>
      <c r="DK175" s="129">
        <f t="shared" si="837"/>
        <v>453772.66103330941</v>
      </c>
      <c r="DL175" s="123"/>
      <c r="DM175" s="129">
        <v>897597.9</v>
      </c>
      <c r="DN175" s="129">
        <v>1109023</v>
      </c>
      <c r="DO175" s="129">
        <v>395204.87538749998</v>
      </c>
      <c r="DP175" s="129">
        <f>+IF(DM175="N/A","N/A",MIN(DM175:DO175))</f>
        <v>395204.87538749998</v>
      </c>
      <c r="DQ175" s="129">
        <f>+IF(DM175="N/A","N/A",ROUND(AVERAGE(DM175:DO175),0))</f>
        <v>800609</v>
      </c>
      <c r="DR175" s="129">
        <f t="shared" si="838"/>
        <v>597906.93769375002</v>
      </c>
      <c r="DS175" s="123"/>
      <c r="DT175" s="129">
        <v>595458.86244661582</v>
      </c>
      <c r="DU175" s="129">
        <v>1109023</v>
      </c>
      <c r="DV175" s="129">
        <v>262175.57497805788</v>
      </c>
      <c r="DW175" s="129">
        <f>+IF(DT175="N/A","N/A",MIN(DT175:DV175))</f>
        <v>262175.57497805788</v>
      </c>
      <c r="DX175" s="129">
        <f>+IF(DT175="N/A","N/A",ROUND(AVERAGE(DT175:DV175),0))</f>
        <v>655552</v>
      </c>
      <c r="DY175" s="129">
        <f t="shared" si="839"/>
        <v>458863.78748902894</v>
      </c>
      <c r="DZ175" s="123"/>
      <c r="EA175" s="129">
        <v>543639.9669914688</v>
      </c>
      <c r="EB175" s="129">
        <v>1109023</v>
      </c>
      <c r="EC175" s="129">
        <v>239360.14713328547</v>
      </c>
      <c r="ED175" s="129">
        <f>+IF(EA175="N/A","N/A",MIN(EA175:EC175))</f>
        <v>239360.14713328547</v>
      </c>
      <c r="EE175" s="129">
        <f>+IF(EA175="N/A","N/A",ROUND(AVERAGE(EA175:EC175),0))</f>
        <v>630674</v>
      </c>
      <c r="EF175" s="129">
        <f t="shared" si="840"/>
        <v>435017.07356664271</v>
      </c>
      <c r="EG175" s="123"/>
      <c r="EH175" s="129">
        <v>897597.9</v>
      </c>
      <c r="EI175" s="129">
        <v>1109023</v>
      </c>
      <c r="EJ175" s="129">
        <v>395204.87538749998</v>
      </c>
      <c r="EK175" s="129">
        <f>+IF(EH175="N/A","N/A",MIN(EH175:EJ175))</f>
        <v>395204.87538749998</v>
      </c>
      <c r="EL175" s="129">
        <f>+IF(EH175="N/A","N/A",ROUND(AVERAGE(EH175:EJ175),0))</f>
        <v>800609</v>
      </c>
      <c r="EM175" s="129">
        <f t="shared" si="841"/>
        <v>597906.93769375002</v>
      </c>
      <c r="EN175" s="123"/>
      <c r="EO175" s="129">
        <v>913097.1</v>
      </c>
      <c r="EP175" s="129">
        <v>1109023</v>
      </c>
      <c r="EQ175" s="129">
        <v>402029.04398750002</v>
      </c>
      <c r="ER175" s="129">
        <f>+IF(EO175="N/A","N/A",MIN(EO175:EQ175))</f>
        <v>402029.04398750002</v>
      </c>
      <c r="ES175" s="129">
        <f>+IF(EO175="N/A","N/A",ROUND(AVERAGE(EO175:EQ175),0))</f>
        <v>808050</v>
      </c>
      <c r="ET175" s="129">
        <f t="shared" si="842"/>
        <v>605039.52199375001</v>
      </c>
      <c r="EU175" s="123"/>
      <c r="EV175" s="129">
        <v>913097.1</v>
      </c>
      <c r="EW175" s="129">
        <v>1109023</v>
      </c>
      <c r="EX175" s="129">
        <v>402029.04398750002</v>
      </c>
      <c r="EY175" s="129">
        <f>+IF(EV175="N/A","N/A",MIN(EV175:EX175))</f>
        <v>402029.04398750002</v>
      </c>
      <c r="EZ175" s="129">
        <f>+IF(EV175="N/A","N/A",ROUND(AVERAGE(EV175:EX175),0))</f>
        <v>808050</v>
      </c>
      <c r="FA175" s="129">
        <f t="shared" si="843"/>
        <v>605039.52199375001</v>
      </c>
    </row>
    <row r="176" spans="1:157" x14ac:dyDescent="0.2">
      <c r="A176" s="25">
        <v>155</v>
      </c>
      <c r="B176" s="9" t="s">
        <v>177</v>
      </c>
      <c r="C176" s="34">
        <v>1</v>
      </c>
      <c r="E176" s="129">
        <v>30718.193565901602</v>
      </c>
      <c r="F176" s="129">
        <v>58983</v>
      </c>
      <c r="G176" s="129">
        <v>13524.964642120092</v>
      </c>
      <c r="H176" s="129">
        <f>+IF(E176="N/A","N/A",MIN(E176:G176))</f>
        <v>13524.964642120092</v>
      </c>
      <c r="I176" s="129">
        <f>+IF(E176="N/A","N/A",ROUND(AVERAGE(E176:G176),0))</f>
        <v>34409</v>
      </c>
      <c r="J176" s="129">
        <f t="shared" si="822"/>
        <v>23966.982321060044</v>
      </c>
      <c r="L176" s="129">
        <v>31793.330340708158</v>
      </c>
      <c r="M176" s="129">
        <v>58983</v>
      </c>
      <c r="N176" s="163" t="s">
        <v>8</v>
      </c>
      <c r="O176" s="129">
        <f>+IF(L176="N/A","N/A",MIN(L176:N176))</f>
        <v>31793.330340708158</v>
      </c>
      <c r="P176" s="129">
        <f>+IF(L176="N/A","N/A",ROUND(AVERAGE(L176:N176),0))</f>
        <v>45388</v>
      </c>
      <c r="Q176" s="129">
        <f t="shared" si="823"/>
        <v>38590.665170354077</v>
      </c>
      <c r="S176" s="129">
        <v>30718.193565901602</v>
      </c>
      <c r="T176" s="129">
        <v>58983</v>
      </c>
      <c r="U176" s="129">
        <v>13524.964642120092</v>
      </c>
      <c r="V176" s="129">
        <f>+IF(S176="N/A","N/A",MIN(S176:U176))</f>
        <v>13524.964642120092</v>
      </c>
      <c r="W176" s="129">
        <f>+IF(S176="N/A","N/A",ROUND(AVERAGE(S176:U176),0))</f>
        <v>34409</v>
      </c>
      <c r="X176" s="129">
        <f t="shared" si="824"/>
        <v>23966.982321060044</v>
      </c>
      <c r="Z176" s="129">
        <v>53806.5</v>
      </c>
      <c r="AA176" s="129">
        <v>112067.7</v>
      </c>
      <c r="AB176" s="129">
        <v>23690.553562500001</v>
      </c>
      <c r="AC176" s="129">
        <f>+IF(Z176="N/A","N/A",MIN(Z176:AB176))</f>
        <v>23690.553562500001</v>
      </c>
      <c r="AD176" s="129">
        <f>+IF(Z176="N/A","N/A",ROUND(AVERAGE(Z176:AB176),0))</f>
        <v>63188</v>
      </c>
      <c r="AE176" s="129">
        <f t="shared" si="825"/>
        <v>43439.276781250002</v>
      </c>
      <c r="AG176" s="129">
        <v>49306.5</v>
      </c>
      <c r="AH176" s="129">
        <v>58983</v>
      </c>
      <c r="AI176" s="129">
        <v>21709.241062500001</v>
      </c>
      <c r="AJ176" s="129">
        <f>+IF(AG176="N/A","N/A",MIN(AG176:AI176))</f>
        <v>21709.241062500001</v>
      </c>
      <c r="AK176" s="129">
        <f>+IF(AG176="N/A","N/A",ROUND(AVERAGE(AG176:AI176),0))</f>
        <v>43333</v>
      </c>
      <c r="AL176" s="129">
        <f t="shared" si="826"/>
        <v>32521.120531250002</v>
      </c>
      <c r="AN176" s="129">
        <v>30718.193565901602</v>
      </c>
      <c r="AO176" s="129">
        <v>57803.34</v>
      </c>
      <c r="AP176" s="129">
        <v>13524.964642120092</v>
      </c>
      <c r="AQ176" s="129">
        <f>+IF(AN176="N/A","N/A",MIN(AN176:AP176))</f>
        <v>13524.964642120092</v>
      </c>
      <c r="AR176" s="129">
        <f>+IF(AN176="N/A","N/A",ROUND(AVERAGE(AN176:AP176),0))</f>
        <v>34015</v>
      </c>
      <c r="AS176" s="129">
        <f t="shared" si="827"/>
        <v>23769.982321060044</v>
      </c>
      <c r="AU176" s="129">
        <v>33718.193565901602</v>
      </c>
      <c r="AV176" s="129">
        <v>58983</v>
      </c>
      <c r="AW176" s="129">
        <v>14845.839642120092</v>
      </c>
      <c r="AX176" s="129">
        <f>+IF(AU176="N/A","N/A",MIN(AU176:AW176))</f>
        <v>14845.839642120092</v>
      </c>
      <c r="AY176" s="129">
        <f>+IF(AU176="N/A","N/A",ROUND(AVERAGE(AU176:AW176),0))</f>
        <v>35849</v>
      </c>
      <c r="AZ176" s="129">
        <f t="shared" si="828"/>
        <v>25347.419821060044</v>
      </c>
      <c r="BB176" s="129">
        <v>30718.193565901602</v>
      </c>
      <c r="BC176" s="129">
        <v>112067.7</v>
      </c>
      <c r="BD176" s="129">
        <v>13524.964642120092</v>
      </c>
      <c r="BE176" s="129">
        <f>+IF(BB176="N/A","N/A",MIN(BB176:BD176))</f>
        <v>13524.964642120092</v>
      </c>
      <c r="BF176" s="129">
        <f>+IF(BB176="N/A","N/A",ROUND(AVERAGE(BB176:BD176),0))</f>
        <v>52104</v>
      </c>
      <c r="BG176" s="129">
        <f t="shared" si="829"/>
        <v>32814.482321060044</v>
      </c>
      <c r="BI176" s="129">
        <v>33718.193565901602</v>
      </c>
      <c r="BJ176" s="129">
        <v>58983</v>
      </c>
      <c r="BK176" s="129">
        <v>14845.839642120092</v>
      </c>
      <c r="BL176" s="129">
        <f>+IF(BI176="N/A","N/A",MIN(BI176:BK176))</f>
        <v>14845.839642120092</v>
      </c>
      <c r="BM176" s="129">
        <f>+IF(BI176="N/A","N/A",ROUND(AVERAGE(BI176:BK176),0))</f>
        <v>35849</v>
      </c>
      <c r="BN176" s="129">
        <f t="shared" si="830"/>
        <v>25347.419821060044</v>
      </c>
      <c r="BP176" s="129">
        <v>31319.681756091755</v>
      </c>
      <c r="BQ176" s="129">
        <v>58983</v>
      </c>
      <c r="BR176" s="129">
        <v>13789.794879859233</v>
      </c>
      <c r="BS176" s="129">
        <f>+IF(BP176="N/A","N/A",MIN(BP176:BR176))</f>
        <v>13789.794879859233</v>
      </c>
      <c r="BT176" s="129">
        <f>+IF(BP176="N/A","N/A",ROUND(AVERAGE(BP176:BR176),0))</f>
        <v>34697</v>
      </c>
      <c r="BU176" s="129">
        <f t="shared" si="831"/>
        <v>24243.397439929617</v>
      </c>
      <c r="BW176" s="129">
        <v>31319.681756091755</v>
      </c>
      <c r="BX176" s="129">
        <v>58983</v>
      </c>
      <c r="BY176" s="129">
        <v>13789.794879859233</v>
      </c>
      <c r="BZ176" s="129">
        <f>+IF(BW176="N/A","N/A",MIN(BW176:BY176))</f>
        <v>13789.794879859233</v>
      </c>
      <c r="CA176" s="129">
        <f>+IF(BW176="N/A","N/A",ROUND(AVERAGE(BW176:BY176),0))</f>
        <v>34697</v>
      </c>
      <c r="CB176" s="129">
        <f t="shared" si="832"/>
        <v>24243.397439929617</v>
      </c>
      <c r="CD176" s="129">
        <v>53806.5</v>
      </c>
      <c r="CE176" s="129">
        <v>58983</v>
      </c>
      <c r="CF176" s="129">
        <v>23690.553562500001</v>
      </c>
      <c r="CG176" s="129">
        <f>+IF(CD176="N/A","N/A",MIN(CD176:CF176))</f>
        <v>23690.553562500001</v>
      </c>
      <c r="CH176" s="129">
        <f>+IF(CD176="N/A","N/A",ROUND(AVERAGE(CD176:CF176),0))</f>
        <v>45493</v>
      </c>
      <c r="CI176" s="129">
        <f t="shared" si="833"/>
        <v>34591.776781250002</v>
      </c>
      <c r="CK176" s="129">
        <v>49306.5</v>
      </c>
      <c r="CL176" s="129">
        <v>58983</v>
      </c>
      <c r="CM176" s="129">
        <v>21709.241062500001</v>
      </c>
      <c r="CN176" s="129">
        <f>+IF(CK176="N/A","N/A",MIN(CK176:CM176))</f>
        <v>21709.241062500001</v>
      </c>
      <c r="CO176" s="129">
        <f>+IF(CK176="N/A","N/A",ROUND(AVERAGE(CK176:CM176),0))</f>
        <v>43333</v>
      </c>
      <c r="CP176" s="129">
        <f t="shared" si="834"/>
        <v>32521.120531250002</v>
      </c>
      <c r="CR176" s="129">
        <v>49306.5</v>
      </c>
      <c r="CS176" s="129">
        <v>58983</v>
      </c>
      <c r="CT176" s="129">
        <v>21709.241062500001</v>
      </c>
      <c r="CU176" s="129">
        <f>+IF(CR176="N/A","N/A",MIN(CR176:CT176))</f>
        <v>21709.241062500001</v>
      </c>
      <c r="CV176" s="129">
        <f>+IF(CR176="N/A","N/A",ROUND(AVERAGE(CR176:CT176),0))</f>
        <v>43333</v>
      </c>
      <c r="CW176" s="129">
        <f t="shared" si="835"/>
        <v>32521.120531250002</v>
      </c>
      <c r="CY176" s="129">
        <v>49306.5</v>
      </c>
      <c r="CZ176" s="129">
        <v>58983</v>
      </c>
      <c r="DA176" s="129">
        <v>21709.241062500001</v>
      </c>
      <c r="DB176" s="129">
        <f>+IF(CY176="N/A","N/A",MIN(CY176:DA176))</f>
        <v>21709.241062500001</v>
      </c>
      <c r="DC176" s="129">
        <f>+IF(CY176="N/A","N/A",ROUND(AVERAGE(CY176:DA176),0))</f>
        <v>43333</v>
      </c>
      <c r="DD176" s="129">
        <f t="shared" si="836"/>
        <v>32521.120531250002</v>
      </c>
      <c r="DF176" s="129">
        <v>30718.193565901602</v>
      </c>
      <c r="DG176" s="129">
        <v>58983</v>
      </c>
      <c r="DH176" s="129">
        <v>13524.964642120092</v>
      </c>
      <c r="DI176" s="129">
        <f>+IF(DF176="N/A","N/A",MIN(DF176:DH176))</f>
        <v>13524.964642120092</v>
      </c>
      <c r="DJ176" s="129">
        <f>+IF(DF176="N/A","N/A",ROUND(AVERAGE(DF176:DH176),0))</f>
        <v>34409</v>
      </c>
      <c r="DK176" s="129">
        <f t="shared" si="837"/>
        <v>23966.982321060044</v>
      </c>
      <c r="DM176" s="129">
        <v>49306.5</v>
      </c>
      <c r="DN176" s="129">
        <v>58983</v>
      </c>
      <c r="DO176" s="129">
        <v>21709.241062500001</v>
      </c>
      <c r="DP176" s="129">
        <f>+IF(DM176="N/A","N/A",MIN(DM176:DO176))</f>
        <v>21709.241062500001</v>
      </c>
      <c r="DQ176" s="129">
        <f>+IF(DM176="N/A","N/A",ROUND(AVERAGE(DM176:DO176),0))</f>
        <v>43333</v>
      </c>
      <c r="DR176" s="129">
        <f t="shared" si="838"/>
        <v>32521.120531250002</v>
      </c>
      <c r="DT176" s="129">
        <v>31319.681756091755</v>
      </c>
      <c r="DU176" s="129">
        <v>58983</v>
      </c>
      <c r="DV176" s="129">
        <v>13789.794879859233</v>
      </c>
      <c r="DW176" s="129">
        <f>+IF(DT176="N/A","N/A",MIN(DT176:DV176))</f>
        <v>13789.794879859233</v>
      </c>
      <c r="DX176" s="129">
        <f>+IF(DT176="N/A","N/A",ROUND(AVERAGE(DT176:DV176),0))</f>
        <v>34697</v>
      </c>
      <c r="DY176" s="129">
        <f t="shared" si="839"/>
        <v>24243.397439929617</v>
      </c>
      <c r="EA176" s="129">
        <v>30718.193565901602</v>
      </c>
      <c r="EB176" s="129">
        <v>58983</v>
      </c>
      <c r="EC176" s="129">
        <v>13524.964642120092</v>
      </c>
      <c r="ED176" s="129">
        <f>+IF(EA176="N/A","N/A",MIN(EA176:EC176))</f>
        <v>13524.964642120092</v>
      </c>
      <c r="EE176" s="129">
        <f>+IF(EA176="N/A","N/A",ROUND(AVERAGE(EA176:EC176),0))</f>
        <v>34409</v>
      </c>
      <c r="EF176" s="129">
        <f t="shared" si="840"/>
        <v>23966.982321060044</v>
      </c>
      <c r="EH176" s="129">
        <v>49306.5</v>
      </c>
      <c r="EI176" s="129">
        <v>58983</v>
      </c>
      <c r="EJ176" s="129">
        <v>21709.241062500001</v>
      </c>
      <c r="EK176" s="129">
        <f>+IF(EH176="N/A","N/A",MIN(EH176:EJ176))</f>
        <v>21709.241062500001</v>
      </c>
      <c r="EL176" s="129">
        <f>+IF(EH176="N/A","N/A",ROUND(AVERAGE(EH176:EJ176),0))</f>
        <v>43333</v>
      </c>
      <c r="EM176" s="129">
        <f t="shared" si="841"/>
        <v>32521.120531250002</v>
      </c>
      <c r="EO176" s="129">
        <v>49306.5</v>
      </c>
      <c r="EP176" s="129">
        <v>58983</v>
      </c>
      <c r="EQ176" s="129">
        <v>21709.241062500001</v>
      </c>
      <c r="ER176" s="129">
        <f>+IF(EO176="N/A","N/A",MIN(EO176:EQ176))</f>
        <v>21709.241062500001</v>
      </c>
      <c r="ES176" s="129">
        <f>+IF(EO176="N/A","N/A",ROUND(AVERAGE(EO176:EQ176),0))</f>
        <v>43333</v>
      </c>
      <c r="ET176" s="129">
        <f t="shared" si="842"/>
        <v>32521.120531250002</v>
      </c>
      <c r="EV176" s="129">
        <v>49306.5</v>
      </c>
      <c r="EW176" s="129">
        <v>58983</v>
      </c>
      <c r="EX176" s="129">
        <v>21709.241062500001</v>
      </c>
      <c r="EY176" s="129">
        <f>+IF(EV176="N/A","N/A",MIN(EV176:EX176))</f>
        <v>21709.241062500001</v>
      </c>
      <c r="EZ176" s="129">
        <f>+IF(EV176="N/A","N/A",ROUND(AVERAGE(EV176:EX176),0))</f>
        <v>43333</v>
      </c>
      <c r="FA176" s="129">
        <f t="shared" si="843"/>
        <v>32521.120531250002</v>
      </c>
    </row>
    <row r="177" spans="1:157" x14ac:dyDescent="0.2">
      <c r="A177" s="21">
        <v>156</v>
      </c>
      <c r="B177" s="9" t="s">
        <v>151</v>
      </c>
      <c r="C177" s="34">
        <v>1</v>
      </c>
      <c r="E177" s="129">
        <v>26478.197413755202</v>
      </c>
      <c r="F177" s="129">
        <v>49781</v>
      </c>
      <c r="G177" s="129">
        <v>11658.129669631302</v>
      </c>
      <c r="H177" s="129">
        <f>+IF(E177="N/A","N/A",MIN(E177:G177))</f>
        <v>11658.129669631302</v>
      </c>
      <c r="I177" s="129">
        <f>+IF(E177="N/A","N/A",ROUND(AVERAGE(E177:G177),0))</f>
        <v>29306</v>
      </c>
      <c r="J177" s="129">
        <f t="shared" si="822"/>
        <v>20482.06483481565</v>
      </c>
      <c r="L177" s="129">
        <v>27404.934323236634</v>
      </c>
      <c r="M177" s="129">
        <v>49781</v>
      </c>
      <c r="N177" s="163" t="s">
        <v>8</v>
      </c>
      <c r="O177" s="129">
        <f>+IF(L177="N/A","N/A",MIN(L177:N177))</f>
        <v>27404.934323236634</v>
      </c>
      <c r="P177" s="129">
        <f>+IF(L177="N/A","N/A",ROUND(AVERAGE(L177:N177),0))</f>
        <v>38593</v>
      </c>
      <c r="Q177" s="129">
        <f t="shared" si="823"/>
        <v>32998.967161618319</v>
      </c>
      <c r="S177" s="129">
        <v>26478.197413755202</v>
      </c>
      <c r="T177" s="129">
        <v>49781</v>
      </c>
      <c r="U177" s="129">
        <v>11658.129669631302</v>
      </c>
      <c r="V177" s="129">
        <f>+IF(S177="N/A","N/A",MIN(S177:U177))</f>
        <v>11658.129669631302</v>
      </c>
      <c r="W177" s="129">
        <f>+IF(S177="N/A","N/A",ROUND(AVERAGE(S177:U177),0))</f>
        <v>29306</v>
      </c>
      <c r="X177" s="129">
        <f t="shared" si="824"/>
        <v>20482.06483481565</v>
      </c>
      <c r="Z177" s="129">
        <v>46390.5</v>
      </c>
      <c r="AA177" s="129">
        <v>94583.9</v>
      </c>
      <c r="AB177" s="129">
        <v>20425.3505625</v>
      </c>
      <c r="AC177" s="129">
        <f>+IF(Z177="N/A","N/A",MIN(Z177:AB177))</f>
        <v>20425.3505625</v>
      </c>
      <c r="AD177" s="129">
        <f>+IF(Z177="N/A","N/A",ROUND(AVERAGE(Z177:AB177),0))</f>
        <v>53800</v>
      </c>
      <c r="AE177" s="129">
        <f t="shared" si="825"/>
        <v>37112.675281249998</v>
      </c>
      <c r="AG177" s="129">
        <v>42463.5</v>
      </c>
      <c r="AH177" s="129">
        <v>49781</v>
      </c>
      <c r="AI177" s="129">
        <v>18696.325187499999</v>
      </c>
      <c r="AJ177" s="129">
        <f>+IF(AG177="N/A","N/A",MIN(AG177:AI177))</f>
        <v>18696.325187499999</v>
      </c>
      <c r="AK177" s="129">
        <f>+IF(AG177="N/A","N/A",ROUND(AVERAGE(AG177:AI177),0))</f>
        <v>36980</v>
      </c>
      <c r="AL177" s="129">
        <f t="shared" si="826"/>
        <v>27838.162593749999</v>
      </c>
      <c r="AN177" s="129">
        <v>26478.197413755202</v>
      </c>
      <c r="AO177" s="129">
        <v>48785.38</v>
      </c>
      <c r="AP177" s="129">
        <v>11658.129669631302</v>
      </c>
      <c r="AQ177" s="129">
        <f>+IF(AN177="N/A","N/A",MIN(AN177:AP177))</f>
        <v>11658.129669631302</v>
      </c>
      <c r="AR177" s="129">
        <f>+IF(AN177="N/A","N/A",ROUND(AVERAGE(AN177:AP177),0))</f>
        <v>28974</v>
      </c>
      <c r="AS177" s="129">
        <f t="shared" si="827"/>
        <v>20316.06483481565</v>
      </c>
      <c r="AU177" s="129">
        <v>28478.197413755206</v>
      </c>
      <c r="AV177" s="129">
        <v>49781</v>
      </c>
      <c r="AW177" s="129">
        <v>12538.713002964636</v>
      </c>
      <c r="AX177" s="129">
        <f>+IF(AU177="N/A","N/A",MIN(AU177:AW177))</f>
        <v>12538.713002964636</v>
      </c>
      <c r="AY177" s="129">
        <f>+IF(AU177="N/A","N/A",ROUND(AVERAGE(AU177:AW177),0))</f>
        <v>30266</v>
      </c>
      <c r="AZ177" s="129">
        <f t="shared" si="828"/>
        <v>21402.356501482318</v>
      </c>
      <c r="BB177" s="129">
        <v>26478.197413755202</v>
      </c>
      <c r="BC177" s="129">
        <v>94583.9</v>
      </c>
      <c r="BD177" s="129">
        <v>11658.129669631302</v>
      </c>
      <c r="BE177" s="129">
        <f>+IF(BB177="N/A","N/A",MIN(BB177:BD177))</f>
        <v>11658.129669631302</v>
      </c>
      <c r="BF177" s="129">
        <f>+IF(BB177="N/A","N/A",ROUND(AVERAGE(BB177:BD177),0))</f>
        <v>44240</v>
      </c>
      <c r="BG177" s="129">
        <f t="shared" si="829"/>
        <v>27949.06483481565</v>
      </c>
      <c r="BI177" s="129">
        <v>28478.197413755206</v>
      </c>
      <c r="BJ177" s="129">
        <v>49781</v>
      </c>
      <c r="BK177" s="129">
        <v>12538.713002964636</v>
      </c>
      <c r="BL177" s="129">
        <f>+IF(BI177="N/A","N/A",MIN(BI177:BK177))</f>
        <v>12538.713002964636</v>
      </c>
      <c r="BM177" s="129">
        <f>+IF(BI177="N/A","N/A",ROUND(AVERAGE(BI177:BK177),0))</f>
        <v>30266</v>
      </c>
      <c r="BN177" s="129">
        <f t="shared" si="830"/>
        <v>21402.356501482318</v>
      </c>
      <c r="BP177" s="129">
        <v>26920.485988730725</v>
      </c>
      <c r="BQ177" s="129">
        <v>49781</v>
      </c>
      <c r="BR177" s="129">
        <v>11852.865643454899</v>
      </c>
      <c r="BS177" s="129">
        <f>+IF(BP177="N/A","N/A",MIN(BP177:BR177))</f>
        <v>11852.865643454899</v>
      </c>
      <c r="BT177" s="129">
        <f>+IF(BP177="N/A","N/A",ROUND(AVERAGE(BP177:BR177),0))</f>
        <v>29518</v>
      </c>
      <c r="BU177" s="129">
        <f t="shared" si="831"/>
        <v>20685.432821727449</v>
      </c>
      <c r="BW177" s="129">
        <v>26920.485988730725</v>
      </c>
      <c r="BX177" s="129">
        <v>49781</v>
      </c>
      <c r="BY177" s="129">
        <v>11852.865643454899</v>
      </c>
      <c r="BZ177" s="129">
        <f>+IF(BW177="N/A","N/A",MIN(BW177:BY177))</f>
        <v>11852.865643454899</v>
      </c>
      <c r="CA177" s="129">
        <f>+IF(BW177="N/A","N/A",ROUND(AVERAGE(BW177:BY177),0))</f>
        <v>29518</v>
      </c>
      <c r="CB177" s="129">
        <f t="shared" si="832"/>
        <v>20685.432821727449</v>
      </c>
      <c r="CD177" s="129">
        <v>46390.5</v>
      </c>
      <c r="CE177" s="129">
        <v>49781</v>
      </c>
      <c r="CF177" s="129">
        <v>20425.3505625</v>
      </c>
      <c r="CG177" s="129">
        <f>+IF(CD177="N/A","N/A",MIN(CD177:CF177))</f>
        <v>20425.3505625</v>
      </c>
      <c r="CH177" s="129">
        <f>+IF(CD177="N/A","N/A",ROUND(AVERAGE(CD177:CF177),0))</f>
        <v>38866</v>
      </c>
      <c r="CI177" s="129">
        <f t="shared" si="833"/>
        <v>29645.675281249998</v>
      </c>
      <c r="CK177" s="129">
        <v>42463.5</v>
      </c>
      <c r="CL177" s="129">
        <v>49781</v>
      </c>
      <c r="CM177" s="129">
        <v>18696.325187499999</v>
      </c>
      <c r="CN177" s="129">
        <f>+IF(CK177="N/A","N/A",MIN(CK177:CM177))</f>
        <v>18696.325187499999</v>
      </c>
      <c r="CO177" s="129">
        <f>+IF(CK177="N/A","N/A",ROUND(AVERAGE(CK177:CM177),0))</f>
        <v>36980</v>
      </c>
      <c r="CP177" s="129">
        <f t="shared" si="834"/>
        <v>27838.162593749999</v>
      </c>
      <c r="CR177" s="129">
        <v>42463.5</v>
      </c>
      <c r="CS177" s="129">
        <v>49781</v>
      </c>
      <c r="CT177" s="129">
        <v>18696.325187499999</v>
      </c>
      <c r="CU177" s="129">
        <f>+IF(CR177="N/A","N/A",MIN(CR177:CT177))</f>
        <v>18696.325187499999</v>
      </c>
      <c r="CV177" s="129">
        <f>+IF(CR177="N/A","N/A",ROUND(AVERAGE(CR177:CT177),0))</f>
        <v>36980</v>
      </c>
      <c r="CW177" s="129">
        <f t="shared" si="835"/>
        <v>27838.162593749999</v>
      </c>
      <c r="CY177" s="129">
        <v>42463.5</v>
      </c>
      <c r="CZ177" s="129">
        <v>49781</v>
      </c>
      <c r="DA177" s="129">
        <v>18696.325187499999</v>
      </c>
      <c r="DB177" s="129">
        <f>+IF(CY177="N/A","N/A",MIN(CY177:DA177))</f>
        <v>18696.325187499999</v>
      </c>
      <c r="DC177" s="129">
        <f>+IF(CY177="N/A","N/A",ROUND(AVERAGE(CY177:DA177),0))</f>
        <v>36980</v>
      </c>
      <c r="DD177" s="129">
        <f t="shared" si="836"/>
        <v>27838.162593749999</v>
      </c>
      <c r="DF177" s="129">
        <v>26478.197413755202</v>
      </c>
      <c r="DG177" s="129">
        <v>49781</v>
      </c>
      <c r="DH177" s="129">
        <v>11658.129669631302</v>
      </c>
      <c r="DI177" s="129">
        <f>+IF(DF177="N/A","N/A",MIN(DF177:DH177))</f>
        <v>11658.129669631302</v>
      </c>
      <c r="DJ177" s="129">
        <f>+IF(DF177="N/A","N/A",ROUND(AVERAGE(DF177:DH177),0))</f>
        <v>29306</v>
      </c>
      <c r="DK177" s="129">
        <f t="shared" si="837"/>
        <v>20482.06483481565</v>
      </c>
      <c r="DM177" s="129">
        <v>42463.5</v>
      </c>
      <c r="DN177" s="129">
        <v>49781</v>
      </c>
      <c r="DO177" s="129">
        <v>18696.325187499999</v>
      </c>
      <c r="DP177" s="129">
        <f>+IF(DM177="N/A","N/A",MIN(DM177:DO177))</f>
        <v>18696.325187499999</v>
      </c>
      <c r="DQ177" s="129">
        <f>+IF(DM177="N/A","N/A",ROUND(AVERAGE(DM177:DO177),0))</f>
        <v>36980</v>
      </c>
      <c r="DR177" s="129">
        <f t="shared" si="838"/>
        <v>27838.162593749999</v>
      </c>
      <c r="DT177" s="129">
        <v>26920.485988730725</v>
      </c>
      <c r="DU177" s="129">
        <v>49781</v>
      </c>
      <c r="DV177" s="129">
        <v>11852.865643454899</v>
      </c>
      <c r="DW177" s="129">
        <f>+IF(DT177="N/A","N/A",MIN(DT177:DV177))</f>
        <v>11852.865643454899</v>
      </c>
      <c r="DX177" s="129">
        <f>+IF(DT177="N/A","N/A",ROUND(AVERAGE(DT177:DV177),0))</f>
        <v>29518</v>
      </c>
      <c r="DY177" s="129">
        <f t="shared" si="839"/>
        <v>20685.432821727449</v>
      </c>
      <c r="EA177" s="129">
        <v>26478.197413755202</v>
      </c>
      <c r="EB177" s="129">
        <v>49781</v>
      </c>
      <c r="EC177" s="129">
        <v>11658.129669631302</v>
      </c>
      <c r="ED177" s="129">
        <f>+IF(EA177="N/A","N/A",MIN(EA177:EC177))</f>
        <v>11658.129669631302</v>
      </c>
      <c r="EE177" s="129">
        <f>+IF(EA177="N/A","N/A",ROUND(AVERAGE(EA177:EC177),0))</f>
        <v>29306</v>
      </c>
      <c r="EF177" s="129">
        <f t="shared" si="840"/>
        <v>20482.06483481565</v>
      </c>
      <c r="EH177" s="129">
        <v>42463.5</v>
      </c>
      <c r="EI177" s="129">
        <v>49781</v>
      </c>
      <c r="EJ177" s="129">
        <v>18696.325187499999</v>
      </c>
      <c r="EK177" s="129">
        <f>+IF(EH177="N/A","N/A",MIN(EH177:EJ177))</f>
        <v>18696.325187499999</v>
      </c>
      <c r="EL177" s="129">
        <f>+IF(EH177="N/A","N/A",ROUND(AVERAGE(EH177:EJ177),0))</f>
        <v>36980</v>
      </c>
      <c r="EM177" s="129">
        <f t="shared" si="841"/>
        <v>27838.162593749999</v>
      </c>
      <c r="EO177" s="129">
        <v>42463.5</v>
      </c>
      <c r="EP177" s="129">
        <v>49781</v>
      </c>
      <c r="EQ177" s="129">
        <v>18696.325187499999</v>
      </c>
      <c r="ER177" s="129">
        <f>+IF(EO177="N/A","N/A",MIN(EO177:EQ177))</f>
        <v>18696.325187499999</v>
      </c>
      <c r="ES177" s="129">
        <f>+IF(EO177="N/A","N/A",ROUND(AVERAGE(EO177:EQ177),0))</f>
        <v>36980</v>
      </c>
      <c r="ET177" s="129">
        <f t="shared" si="842"/>
        <v>27838.162593749999</v>
      </c>
      <c r="EV177" s="129">
        <v>42463.5</v>
      </c>
      <c r="EW177" s="129">
        <v>49781</v>
      </c>
      <c r="EX177" s="129">
        <v>18696.325187499999</v>
      </c>
      <c r="EY177" s="129">
        <f>+IF(EV177="N/A","N/A",MIN(EV177:EX177))</f>
        <v>18696.325187499999</v>
      </c>
      <c r="EZ177" s="129">
        <f>+IF(EV177="N/A","N/A",ROUND(AVERAGE(EV177:EX177),0))</f>
        <v>36980</v>
      </c>
      <c r="FA177" s="129">
        <f t="shared" si="843"/>
        <v>27838.162593749999</v>
      </c>
    </row>
    <row r="178" spans="1:157" ht="13.5" thickBot="1" x14ac:dyDescent="0.25">
      <c r="A178" s="93">
        <v>157</v>
      </c>
      <c r="B178" s="28" t="s">
        <v>431</v>
      </c>
      <c r="C178" s="32">
        <v>1</v>
      </c>
      <c r="E178" s="165" t="s">
        <v>8</v>
      </c>
      <c r="F178" s="165" t="s">
        <v>8</v>
      </c>
      <c r="G178" s="165" t="s">
        <v>8</v>
      </c>
      <c r="H178" s="165" t="s">
        <v>8</v>
      </c>
      <c r="I178" s="165" t="s">
        <v>8</v>
      </c>
      <c r="J178" s="165" t="s">
        <v>8</v>
      </c>
      <c r="L178" s="163" t="s">
        <v>8</v>
      </c>
      <c r="M178" s="163" t="s">
        <v>8</v>
      </c>
      <c r="N178" s="163" t="s">
        <v>8</v>
      </c>
      <c r="O178" s="163" t="s">
        <v>8</v>
      </c>
      <c r="P178" s="163" t="s">
        <v>8</v>
      </c>
      <c r="Q178" s="163" t="s">
        <v>8</v>
      </c>
      <c r="S178" s="165" t="s">
        <v>8</v>
      </c>
      <c r="T178" s="165" t="s">
        <v>8</v>
      </c>
      <c r="U178" s="165" t="s">
        <v>8</v>
      </c>
      <c r="V178" s="165" t="s">
        <v>8</v>
      </c>
      <c r="W178" s="165" t="s">
        <v>8</v>
      </c>
      <c r="X178" s="165" t="s">
        <v>8</v>
      </c>
      <c r="Z178" s="165" t="s">
        <v>8</v>
      </c>
      <c r="AA178" s="165" t="s">
        <v>8</v>
      </c>
      <c r="AB178" s="165" t="s">
        <v>8</v>
      </c>
      <c r="AC178" s="165" t="s">
        <v>8</v>
      </c>
      <c r="AD178" s="165" t="s">
        <v>8</v>
      </c>
      <c r="AE178" s="165" t="s">
        <v>8</v>
      </c>
      <c r="AG178" s="165" t="s">
        <v>8</v>
      </c>
      <c r="AH178" s="165" t="s">
        <v>8</v>
      </c>
      <c r="AI178" s="165" t="s">
        <v>8</v>
      </c>
      <c r="AJ178" s="165" t="s">
        <v>8</v>
      </c>
      <c r="AK178" s="165" t="s">
        <v>8</v>
      </c>
      <c r="AL178" s="165" t="s">
        <v>8</v>
      </c>
      <c r="AN178" s="165" t="s">
        <v>8</v>
      </c>
      <c r="AO178" s="165" t="s">
        <v>8</v>
      </c>
      <c r="AP178" s="165" t="s">
        <v>8</v>
      </c>
      <c r="AQ178" s="165" t="s">
        <v>8</v>
      </c>
      <c r="AR178" s="165" t="s">
        <v>8</v>
      </c>
      <c r="AS178" s="165" t="s">
        <v>8</v>
      </c>
      <c r="AU178" s="165" t="s">
        <v>8</v>
      </c>
      <c r="AV178" s="165" t="s">
        <v>8</v>
      </c>
      <c r="AW178" s="163" t="s">
        <v>8</v>
      </c>
      <c r="AX178" s="165" t="s">
        <v>8</v>
      </c>
      <c r="AY178" s="165" t="s">
        <v>8</v>
      </c>
      <c r="AZ178" s="165" t="s">
        <v>8</v>
      </c>
      <c r="BB178" s="165" t="s">
        <v>8</v>
      </c>
      <c r="BC178" s="165" t="s">
        <v>8</v>
      </c>
      <c r="BD178" s="163" t="s">
        <v>8</v>
      </c>
      <c r="BE178" s="165" t="s">
        <v>8</v>
      </c>
      <c r="BF178" s="165" t="s">
        <v>8</v>
      </c>
      <c r="BG178" s="165" t="s">
        <v>8</v>
      </c>
      <c r="BI178" s="165" t="s">
        <v>8</v>
      </c>
      <c r="BJ178" s="165" t="s">
        <v>8</v>
      </c>
      <c r="BK178" s="163" t="s">
        <v>8</v>
      </c>
      <c r="BL178" s="165" t="s">
        <v>8</v>
      </c>
      <c r="BM178" s="165" t="s">
        <v>8</v>
      </c>
      <c r="BN178" s="165" t="s">
        <v>8</v>
      </c>
      <c r="BP178" s="165" t="s">
        <v>8</v>
      </c>
      <c r="BQ178" s="165" t="s">
        <v>8</v>
      </c>
      <c r="BR178" s="163" t="s">
        <v>8</v>
      </c>
      <c r="BS178" s="165" t="s">
        <v>8</v>
      </c>
      <c r="BT178" s="165" t="s">
        <v>8</v>
      </c>
      <c r="BU178" s="165" t="s">
        <v>8</v>
      </c>
      <c r="BW178" s="165" t="s">
        <v>8</v>
      </c>
      <c r="BX178" s="165" t="s">
        <v>8</v>
      </c>
      <c r="BY178" s="163" t="s">
        <v>8</v>
      </c>
      <c r="BZ178" s="165" t="s">
        <v>8</v>
      </c>
      <c r="CA178" s="165" t="s">
        <v>8</v>
      </c>
      <c r="CB178" s="165" t="s">
        <v>8</v>
      </c>
      <c r="CD178" s="165" t="s">
        <v>8</v>
      </c>
      <c r="CE178" s="165" t="s">
        <v>8</v>
      </c>
      <c r="CF178" s="163" t="s">
        <v>8</v>
      </c>
      <c r="CG178" s="165" t="s">
        <v>8</v>
      </c>
      <c r="CH178" s="165" t="s">
        <v>8</v>
      </c>
      <c r="CI178" s="165" t="s">
        <v>8</v>
      </c>
      <c r="CK178" s="165" t="s">
        <v>8</v>
      </c>
      <c r="CL178" s="165" t="s">
        <v>8</v>
      </c>
      <c r="CM178" s="163" t="s">
        <v>8</v>
      </c>
      <c r="CN178" s="165" t="s">
        <v>8</v>
      </c>
      <c r="CO178" s="165" t="s">
        <v>8</v>
      </c>
      <c r="CP178" s="165" t="s">
        <v>8</v>
      </c>
      <c r="CR178" s="165" t="s">
        <v>8</v>
      </c>
      <c r="CS178" s="165" t="s">
        <v>8</v>
      </c>
      <c r="CT178" s="163" t="s">
        <v>8</v>
      </c>
      <c r="CU178" s="165" t="s">
        <v>8</v>
      </c>
      <c r="CV178" s="165" t="s">
        <v>8</v>
      </c>
      <c r="CW178" s="165" t="s">
        <v>8</v>
      </c>
      <c r="CY178" s="165" t="s">
        <v>8</v>
      </c>
      <c r="CZ178" s="165" t="s">
        <v>8</v>
      </c>
      <c r="DA178" s="163" t="s">
        <v>8</v>
      </c>
      <c r="DB178" s="165" t="s">
        <v>8</v>
      </c>
      <c r="DC178" s="165" t="s">
        <v>8</v>
      </c>
      <c r="DD178" s="165" t="s">
        <v>8</v>
      </c>
      <c r="DF178" s="165" t="s">
        <v>8</v>
      </c>
      <c r="DG178" s="165" t="s">
        <v>8</v>
      </c>
      <c r="DH178" s="163" t="s">
        <v>8</v>
      </c>
      <c r="DI178" s="165" t="s">
        <v>8</v>
      </c>
      <c r="DJ178" s="165" t="s">
        <v>8</v>
      </c>
      <c r="DK178" s="165" t="s">
        <v>8</v>
      </c>
      <c r="DM178" s="165" t="s">
        <v>8</v>
      </c>
      <c r="DN178" s="165" t="s">
        <v>8</v>
      </c>
      <c r="DO178" s="163" t="s">
        <v>8</v>
      </c>
      <c r="DP178" s="165" t="s">
        <v>8</v>
      </c>
      <c r="DQ178" s="165" t="s">
        <v>8</v>
      </c>
      <c r="DR178" s="165" t="s">
        <v>8</v>
      </c>
      <c r="DT178" s="165" t="s">
        <v>8</v>
      </c>
      <c r="DU178" s="165" t="s">
        <v>8</v>
      </c>
      <c r="DV178" s="163" t="s">
        <v>8</v>
      </c>
      <c r="DW178" s="165" t="s">
        <v>8</v>
      </c>
      <c r="DX178" s="165" t="s">
        <v>8</v>
      </c>
      <c r="DY178" s="165" t="s">
        <v>8</v>
      </c>
      <c r="EA178" s="165" t="s">
        <v>8</v>
      </c>
      <c r="EB178" s="165" t="s">
        <v>8</v>
      </c>
      <c r="EC178" s="163" t="s">
        <v>8</v>
      </c>
      <c r="ED178" s="165" t="s">
        <v>8</v>
      </c>
      <c r="EE178" s="165" t="s">
        <v>8</v>
      </c>
      <c r="EF178" s="165" t="s">
        <v>8</v>
      </c>
      <c r="EH178" s="165" t="s">
        <v>8</v>
      </c>
      <c r="EI178" s="165" t="s">
        <v>8</v>
      </c>
      <c r="EJ178" s="163" t="s">
        <v>8</v>
      </c>
      <c r="EK178" s="165" t="s">
        <v>8</v>
      </c>
      <c r="EL178" s="165" t="s">
        <v>8</v>
      </c>
      <c r="EM178" s="165" t="s">
        <v>8</v>
      </c>
      <c r="EO178" s="165" t="s">
        <v>8</v>
      </c>
      <c r="EP178" s="165" t="s">
        <v>8</v>
      </c>
      <c r="EQ178" s="163" t="s">
        <v>8</v>
      </c>
      <c r="ER178" s="165" t="s">
        <v>8</v>
      </c>
      <c r="ES178" s="165" t="s">
        <v>8</v>
      </c>
      <c r="ET178" s="165" t="s">
        <v>8</v>
      </c>
      <c r="EV178" s="165" t="s">
        <v>8</v>
      </c>
      <c r="EW178" s="165" t="s">
        <v>8</v>
      </c>
      <c r="EX178" s="163" t="s">
        <v>8</v>
      </c>
      <c r="EY178" s="165" t="s">
        <v>8</v>
      </c>
      <c r="EZ178" s="165" t="s">
        <v>8</v>
      </c>
      <c r="FA178" s="165" t="s">
        <v>8</v>
      </c>
    </row>
    <row r="179" spans="1:157" ht="15.75" thickBot="1" x14ac:dyDescent="0.25">
      <c r="A179" s="135"/>
      <c r="B179" s="136" t="s">
        <v>429</v>
      </c>
      <c r="C179" s="131"/>
      <c r="D179" s="132"/>
      <c r="E179" s="132"/>
      <c r="F179" s="132"/>
      <c r="G179" s="132"/>
      <c r="H179" s="132"/>
      <c r="I179" s="132"/>
      <c r="J179" s="132"/>
      <c r="L179" s="132"/>
      <c r="M179" s="132"/>
      <c r="N179" s="132"/>
      <c r="O179" s="132"/>
      <c r="P179" s="132"/>
      <c r="Q179" s="132"/>
      <c r="S179" s="132"/>
      <c r="T179" s="132"/>
      <c r="U179" s="132"/>
      <c r="V179" s="132"/>
      <c r="W179" s="132"/>
      <c r="X179" s="132"/>
      <c r="Z179" s="132"/>
      <c r="AA179" s="132"/>
      <c r="AB179" s="132"/>
      <c r="AC179" s="132"/>
      <c r="AD179" s="132"/>
      <c r="AE179" s="132"/>
      <c r="AG179" s="132"/>
      <c r="AH179" s="132"/>
      <c r="AI179" s="132"/>
      <c r="AJ179" s="132"/>
      <c r="AK179" s="132"/>
      <c r="AL179" s="132"/>
      <c r="AM179" s="132"/>
      <c r="AN179" s="132"/>
      <c r="AO179" s="132"/>
      <c r="AP179" s="132"/>
      <c r="AQ179" s="132"/>
      <c r="AR179" s="132"/>
      <c r="AS179" s="132"/>
      <c r="AT179" s="132"/>
      <c r="AU179" s="132"/>
      <c r="AV179" s="132"/>
      <c r="AW179" s="132"/>
      <c r="AX179" s="132"/>
      <c r="AY179" s="132"/>
      <c r="AZ179" s="132"/>
      <c r="BA179" s="132"/>
      <c r="BB179" s="132"/>
      <c r="BC179" s="132"/>
      <c r="BD179" s="132"/>
      <c r="BE179" s="132"/>
      <c r="BF179" s="132"/>
      <c r="BG179" s="132"/>
      <c r="BH179" s="132"/>
      <c r="BI179" s="132"/>
      <c r="BJ179" s="132"/>
      <c r="BK179" s="132"/>
      <c r="BL179" s="132"/>
      <c r="BM179" s="132"/>
      <c r="BN179" s="132"/>
      <c r="BO179" s="132"/>
      <c r="BP179" s="132"/>
      <c r="BQ179" s="132"/>
      <c r="BR179" s="132"/>
      <c r="BS179" s="132"/>
      <c r="BT179" s="132"/>
      <c r="BU179" s="132"/>
      <c r="BW179" s="132"/>
      <c r="BX179" s="132"/>
      <c r="BY179" s="132"/>
      <c r="BZ179" s="132"/>
      <c r="CA179" s="132"/>
      <c r="CB179" s="132"/>
      <c r="CC179" s="132"/>
      <c r="CD179" s="132"/>
      <c r="CE179" s="132"/>
      <c r="CF179" s="132"/>
      <c r="CG179" s="132"/>
      <c r="CH179" s="132"/>
      <c r="CI179" s="132"/>
      <c r="CJ179" s="132"/>
      <c r="CK179" s="132"/>
      <c r="CL179" s="132"/>
      <c r="CM179" s="132"/>
      <c r="CN179" s="132"/>
      <c r="CO179" s="132"/>
      <c r="CP179" s="132"/>
      <c r="CQ179" s="132"/>
      <c r="CR179" s="132"/>
      <c r="CS179" s="132"/>
      <c r="CT179" s="132"/>
      <c r="CU179" s="132"/>
      <c r="CV179" s="132"/>
      <c r="CW179" s="132"/>
      <c r="CX179" s="132"/>
      <c r="CY179" s="132"/>
      <c r="CZ179" s="132"/>
      <c r="DA179" s="132"/>
      <c r="DB179" s="132"/>
      <c r="DC179" s="132"/>
      <c r="DD179" s="132"/>
      <c r="DE179" s="132"/>
      <c r="DF179" s="132"/>
      <c r="DG179" s="132"/>
      <c r="DH179" s="132"/>
      <c r="DI179" s="132"/>
      <c r="DJ179" s="132"/>
      <c r="DK179" s="132"/>
      <c r="DL179" s="132"/>
      <c r="DM179" s="132"/>
      <c r="DN179" s="132"/>
      <c r="DO179" s="132"/>
      <c r="DP179" s="132"/>
      <c r="DQ179" s="132"/>
      <c r="DR179" s="132"/>
      <c r="DS179" s="132"/>
      <c r="DT179" s="132"/>
      <c r="DU179" s="132"/>
      <c r="DV179" s="132"/>
      <c r="DW179" s="132"/>
      <c r="DX179" s="132"/>
      <c r="DY179" s="132"/>
      <c r="DZ179" s="132"/>
      <c r="EA179" s="132"/>
      <c r="EB179" s="132"/>
      <c r="EC179" s="132"/>
      <c r="ED179" s="132"/>
      <c r="EE179" s="132"/>
      <c r="EF179" s="132"/>
      <c r="EG179" s="132"/>
      <c r="EH179" s="132"/>
      <c r="EI179" s="132"/>
      <c r="EJ179" s="132">
        <v>0</v>
      </c>
      <c r="EK179" s="132"/>
      <c r="EL179" s="132"/>
      <c r="EM179" s="132"/>
      <c r="EN179" s="132"/>
      <c r="EO179" s="132"/>
      <c r="EP179" s="132"/>
      <c r="EQ179" s="132"/>
      <c r="ER179" s="132"/>
      <c r="ES179" s="132"/>
      <c r="ET179" s="132"/>
      <c r="EU179" s="132"/>
      <c r="EV179" s="132"/>
      <c r="EW179" s="132"/>
      <c r="EX179" s="132"/>
      <c r="EY179" s="132"/>
      <c r="EZ179" s="132"/>
      <c r="FA179" s="132"/>
    </row>
    <row r="180" spans="1:157" x14ac:dyDescent="0.2">
      <c r="A180" s="25">
        <v>158</v>
      </c>
      <c r="B180" s="19" t="s">
        <v>262</v>
      </c>
      <c r="C180" s="32">
        <v>1</v>
      </c>
      <c r="E180" s="129">
        <v>240233.3504429624</v>
      </c>
      <c r="F180" s="129">
        <v>489366</v>
      </c>
      <c r="G180" s="129">
        <v>105772.74225544932</v>
      </c>
      <c r="H180" s="129">
        <f t="shared" ref="H180:H187" si="844">+IF(E180="N/A","N/A",MIN(E180:G180))</f>
        <v>105772.74225544932</v>
      </c>
      <c r="I180" s="129">
        <f t="shared" ref="I180:I187" si="845">+IF(E180="N/A","N/A",ROUND(AVERAGE(E180:G180),0))</f>
        <v>278457</v>
      </c>
      <c r="J180" s="129">
        <f t="shared" ref="J180:J187" si="846">+IF(H180="N/A","N/A",AVERAGE(H180:I180))</f>
        <v>192114.87112772465</v>
      </c>
      <c r="L180" s="129">
        <v>248641.5177084661</v>
      </c>
      <c r="M180" s="129">
        <v>489366</v>
      </c>
      <c r="N180" s="163" t="s">
        <v>8</v>
      </c>
      <c r="O180" s="129">
        <f t="shared" ref="O180:O187" si="847">+IF(L180="N/A","N/A",MIN(L180:N180))</f>
        <v>248641.5177084661</v>
      </c>
      <c r="P180" s="129">
        <f t="shared" ref="P180:P187" si="848">+IF(L180="N/A","N/A",ROUND(AVERAGE(L180:N180),0))</f>
        <v>369004</v>
      </c>
      <c r="Q180" s="129">
        <f t="shared" ref="Q180:Q187" si="849">+IF(O180="N/A","N/A",AVERAGE(O180:P180))</f>
        <v>308822.75885423308</v>
      </c>
      <c r="S180" s="129">
        <v>194893.8195793</v>
      </c>
      <c r="T180" s="129">
        <v>420854.76</v>
      </c>
      <c r="U180" s="129">
        <v>85810.124645602642</v>
      </c>
      <c r="V180" s="129">
        <f t="shared" ref="V180:V187" si="850">+IF(S180="N/A","N/A",MIN(S180:U180))</f>
        <v>85810.124645602642</v>
      </c>
      <c r="W180" s="129">
        <f t="shared" ref="W180:W187" si="851">+IF(S180="N/A","N/A",ROUND(AVERAGE(S180:U180),0))</f>
        <v>233853</v>
      </c>
      <c r="X180" s="129">
        <f t="shared" ref="X180:X187" si="852">+IF(V180="N/A","N/A",AVERAGE(V180:W180))</f>
        <v>159831.56232280133</v>
      </c>
      <c r="Z180" s="129">
        <v>548684.28</v>
      </c>
      <c r="AA180" s="129">
        <v>929795.39999999991</v>
      </c>
      <c r="AB180" s="129">
        <v>241581.11611500001</v>
      </c>
      <c r="AC180" s="129">
        <f t="shared" ref="AC180:AC187" si="853">+IF(Z180="N/A","N/A",MIN(Z180:AB180))</f>
        <v>241581.11611500001</v>
      </c>
      <c r="AD180" s="129">
        <f t="shared" ref="AD180:AD187" si="854">+IF(Z180="N/A","N/A",ROUND(AVERAGE(Z180:AB180),0))</f>
        <v>573354</v>
      </c>
      <c r="AE180" s="129">
        <f t="shared" ref="AE180:AE187" si="855">+IF(AC180="N/A","N/A",AVERAGE(AC180:AD180))</f>
        <v>407467.55805749999</v>
      </c>
      <c r="AG180" s="129">
        <v>376403.63999999996</v>
      </c>
      <c r="AH180" s="129">
        <v>474685.01999999996</v>
      </c>
      <c r="AI180" s="129">
        <v>165727.38599499996</v>
      </c>
      <c r="AJ180" s="129">
        <f t="shared" ref="AJ180:AJ187" si="856">+IF(AG180="N/A","N/A",MIN(AG180:AI180))</f>
        <v>165727.38599499996</v>
      </c>
      <c r="AK180" s="129">
        <f t="shared" ref="AK180:AK187" si="857">+IF(AG180="N/A","N/A",ROUND(AVERAGE(AG180:AI180),0))</f>
        <v>338939</v>
      </c>
      <c r="AL180" s="129">
        <f t="shared" ref="AL180:AL187" si="858">+IF(AJ180="N/A","N/A",AVERAGE(AJ180:AK180))</f>
        <v>252333.19299749998</v>
      </c>
      <c r="AM180" s="123"/>
      <c r="AN180" s="129">
        <v>211426.38117930002</v>
      </c>
      <c r="AO180" s="129">
        <v>465191.31959999993</v>
      </c>
      <c r="AP180" s="129">
        <v>93089.273746735969</v>
      </c>
      <c r="AQ180" s="129">
        <f>+IF(AN180="N/A","N/A",MIN(AN180:AP180))</f>
        <v>93089.273746735969</v>
      </c>
      <c r="AR180" s="129">
        <f>+IF(AN180="N/A","N/A",ROUND(AVERAGE(AN180:AP180),0))</f>
        <v>256569</v>
      </c>
      <c r="AS180" s="129">
        <f t="shared" ref="AS180" si="859">+IF(AQ180="N/A","N/A",AVERAGE(AQ180:AR180))</f>
        <v>174829.136873368</v>
      </c>
      <c r="AT180" s="123"/>
      <c r="AU180" s="129">
        <v>234381.6652593</v>
      </c>
      <c r="AV180" s="129">
        <v>530318.10434399988</v>
      </c>
      <c r="AW180" s="129">
        <v>103196.29403312597</v>
      </c>
      <c r="AX180" s="129">
        <f>+IF(AU180="N/A","N/A",MIN(AU180:AW180))</f>
        <v>103196.29403312597</v>
      </c>
      <c r="AY180" s="129">
        <f>+IF(AU180="N/A","N/A",ROUND(AVERAGE(AU180:AW180),0))</f>
        <v>289299</v>
      </c>
      <c r="AZ180" s="129">
        <f t="shared" ref="AZ180" si="860">+IF(AX180="N/A","N/A",AVERAGE(AX180:AY180))</f>
        <v>196247.64701656299</v>
      </c>
      <c r="BA180" s="123"/>
      <c r="BB180" s="129">
        <v>299054.14915282</v>
      </c>
      <c r="BC180" s="129">
        <v>985583.12399999995</v>
      </c>
      <c r="BD180" s="129">
        <v>131671.04975407702</v>
      </c>
      <c r="BE180" s="129">
        <f t="shared" ref="BE180:BE187" si="861">+IF(BB180="N/A","N/A",MIN(BB180:BD180))</f>
        <v>131671.04975407702</v>
      </c>
      <c r="BF180" s="129">
        <f t="shared" ref="BF180:BF187" si="862">+IF(BB180="N/A","N/A",ROUND(AVERAGE(BB180:BD180),0))</f>
        <v>472103</v>
      </c>
      <c r="BG180" s="129">
        <f t="shared" ref="BG180:BG187" si="863">+IF(BE180="N/A","N/A",AVERAGE(BE180:BF180))</f>
        <v>301887.02487703849</v>
      </c>
      <c r="BH180" s="123"/>
      <c r="BI180" s="129">
        <v>232519.8362889</v>
      </c>
      <c r="BJ180" s="129">
        <v>493195.83703991992</v>
      </c>
      <c r="BK180" s="129">
        <v>102376.54625270027</v>
      </c>
      <c r="BL180" s="129">
        <f>+IF(BI180="N/A","N/A",MIN(BI180:BK180))</f>
        <v>102376.54625270027</v>
      </c>
      <c r="BM180" s="129">
        <f>+IF(BI180="N/A","N/A",ROUND(AVERAGE(BI180:BK180),0))</f>
        <v>276031</v>
      </c>
      <c r="BN180" s="129">
        <f t="shared" ref="BN180" si="864">+IF(BL180="N/A","N/A",AVERAGE(BL180:BM180))</f>
        <v>189203.77312635013</v>
      </c>
      <c r="BO180" s="123"/>
      <c r="BP180" s="129">
        <v>226797.20964923</v>
      </c>
      <c r="BQ180" s="129">
        <v>479578.68</v>
      </c>
      <c r="BR180" s="129">
        <v>99856.921431808893</v>
      </c>
      <c r="BS180" s="129">
        <f t="shared" ref="BS180:BS187" si="865">+IF(BP180="N/A","N/A",MIN(BP180:BR180))</f>
        <v>99856.921431808893</v>
      </c>
      <c r="BT180" s="129">
        <f t="shared" ref="BT180:BT187" si="866">+IF(BP180="N/A","N/A",ROUND(AVERAGE(BP180:BR180),0))</f>
        <v>268744</v>
      </c>
      <c r="BU180" s="129">
        <f t="shared" ref="BU180:BU187" si="867">+IF(BS180="N/A","N/A",AVERAGE(BS180:BT180))</f>
        <v>184300.46071590445</v>
      </c>
      <c r="BW180" s="129">
        <v>243116.90564923003</v>
      </c>
      <c r="BX180" s="129">
        <v>551515.48199999996</v>
      </c>
      <c r="BY180" s="129">
        <v>107042.34758314224</v>
      </c>
      <c r="BZ180" s="129">
        <f t="shared" ref="BZ180:BZ187" si="868">+IF(BW180="N/A","N/A",MIN(BW180:BY180))</f>
        <v>107042.34758314224</v>
      </c>
      <c r="CA180" s="129">
        <f t="shared" ref="CA180:CA187" si="869">+IF(BW180="N/A","N/A",ROUND(AVERAGE(BW180:BY180),0))</f>
        <v>300558</v>
      </c>
      <c r="CB180" s="129">
        <f t="shared" ref="CB180:CB187" si="870">+IF(BZ180="N/A","N/A",AVERAGE(BZ180:CA180))</f>
        <v>203800.17379157111</v>
      </c>
      <c r="CC180" s="123"/>
      <c r="CD180" s="129">
        <v>442201.78011600004</v>
      </c>
      <c r="CE180" s="129">
        <v>651018.5048926943</v>
      </c>
      <c r="CF180" s="129">
        <v>194697.7587702405</v>
      </c>
      <c r="CG180" s="129">
        <f>+IF(CD180="N/A","N/A",MIN(CD180:CF180))</f>
        <v>194697.7587702405</v>
      </c>
      <c r="CH180" s="129">
        <f>+IF(CD180="N/A","N/A",ROUND(AVERAGE(CD180:CF180),0))</f>
        <v>429306</v>
      </c>
      <c r="CI180" s="129">
        <f t="shared" ref="CI180" si="871">+IF(CG180="N/A","N/A",AVERAGE(CG180:CH180))</f>
        <v>312001.87938512024</v>
      </c>
      <c r="CJ180" s="123"/>
      <c r="CK180" s="129">
        <v>429947.424</v>
      </c>
      <c r="CL180" s="129">
        <v>538302.60000000009</v>
      </c>
      <c r="CM180" s="129">
        <v>189302.267892</v>
      </c>
      <c r="CN180" s="129">
        <f t="shared" ref="CN180:CN187" si="872">+IF(CK180="N/A","N/A",MIN(CK180:CM180))</f>
        <v>189302.267892</v>
      </c>
      <c r="CO180" s="129">
        <f t="shared" ref="CO180:CO187" si="873">+IF(CK180="N/A","N/A",ROUND(AVERAGE(CK180:CM180),0))</f>
        <v>385851</v>
      </c>
      <c r="CP180" s="129">
        <f t="shared" ref="CP180:CP187" si="874">+IF(CN180="N/A","N/A",AVERAGE(CN180:CO180))</f>
        <v>287576.63394600002</v>
      </c>
      <c r="CQ180" s="123"/>
      <c r="CR180" s="129">
        <v>447189.53759999998</v>
      </c>
      <c r="CS180" s="129">
        <v>586749.83400000015</v>
      </c>
      <c r="CT180" s="129">
        <v>196893.82682579997</v>
      </c>
      <c r="CU180" s="129">
        <f t="shared" ref="CU180:CU187" si="875">+IF(CR180="N/A","N/A",MIN(CR180:CT180))</f>
        <v>196893.82682579997</v>
      </c>
      <c r="CV180" s="129">
        <f t="shared" ref="CV180:CV187" si="876">+IF(CR180="N/A","N/A",ROUND(AVERAGE(CR180:CT180),0))</f>
        <v>410278</v>
      </c>
      <c r="CW180" s="129">
        <f t="shared" ref="CW180:CW187" si="877">+IF(CU180="N/A","N/A",AVERAGE(CU180:CV180))</f>
        <v>303585.9134129</v>
      </c>
      <c r="CX180" s="123"/>
      <c r="CY180" s="129">
        <v>380873.81760000001</v>
      </c>
      <c r="CZ180" s="129">
        <v>575014.83732000017</v>
      </c>
      <c r="DA180" s="129">
        <v>167695.56794079999</v>
      </c>
      <c r="DB180" s="129">
        <f t="shared" ref="DB180:DB187" si="878">+IF(CY180="N/A","N/A",MIN(CY180:DA180))</f>
        <v>167695.56794079999</v>
      </c>
      <c r="DC180" s="129">
        <f t="shared" ref="DC180:DC187" si="879">+IF(CY180="N/A","N/A",ROUND(AVERAGE(CY180:DA180),0))</f>
        <v>374528</v>
      </c>
      <c r="DD180" s="129">
        <f t="shared" ref="DD180:DD187" si="880">+IF(DB180="N/A","N/A",AVERAGE(DB180:DC180))</f>
        <v>271111.78397039999</v>
      </c>
      <c r="DE180" s="123"/>
      <c r="DF180" s="129">
        <v>201364.93381930003</v>
      </c>
      <c r="DG180" s="129">
        <v>563514.5405736001</v>
      </c>
      <c r="DH180" s="129">
        <v>88659.302319522641</v>
      </c>
      <c r="DI180" s="129">
        <f>+IF(DF180="N/A","N/A",MIN(DF180:DH180))</f>
        <v>88659.302319522641</v>
      </c>
      <c r="DJ180" s="129">
        <f>+IF(DF180="N/A","N/A",ROUND(AVERAGE(DF180:DH180),0))</f>
        <v>284513</v>
      </c>
      <c r="DK180" s="129">
        <f t="shared" ref="DK180" si="881">+IF(DI180="N/A","N/A",AVERAGE(DI180:DJ180))</f>
        <v>186586.15115976133</v>
      </c>
      <c r="DL180" s="123"/>
      <c r="DM180" s="129">
        <v>325699.05408000003</v>
      </c>
      <c r="DN180" s="129">
        <v>653676.86706537602</v>
      </c>
      <c r="DO180" s="129">
        <v>143402.57935264002</v>
      </c>
      <c r="DP180" s="129">
        <f>+IF(DM180="N/A","N/A",MIN(DM180:DO180))</f>
        <v>143402.57935264002</v>
      </c>
      <c r="DQ180" s="129">
        <f>+IF(DM180="N/A","N/A",ROUND(AVERAGE(DM180:DO180),0))</f>
        <v>374260</v>
      </c>
      <c r="DR180" s="129">
        <f t="shared" ref="DR180" si="882">+IF(DP180="N/A","N/A",AVERAGE(DP180:DQ180))</f>
        <v>258831.28967632001</v>
      </c>
      <c r="DS180" s="123"/>
      <c r="DT180" s="129">
        <v>224180.38187323004</v>
      </c>
      <c r="DU180" s="129">
        <v>843243.15851433505</v>
      </c>
      <c r="DV180" s="129">
        <v>98704.753968934252</v>
      </c>
      <c r="DW180" s="129">
        <f t="shared" ref="DW180:DW187" si="883">+IF(DT180="N/A","N/A",MIN(DT180:DV180))</f>
        <v>98704.753968934252</v>
      </c>
      <c r="DX180" s="129">
        <f t="shared" ref="DX180:DX187" si="884">+IF(DT180="N/A","N/A",ROUND(AVERAGE(DT180:DV180),0))</f>
        <v>388709</v>
      </c>
      <c r="DY180" s="129">
        <f t="shared" ref="DY180:DY187" si="885">+IF(DW180="N/A","N/A",AVERAGE(DW180:DX180))</f>
        <v>243706.87698446712</v>
      </c>
      <c r="DZ180" s="123"/>
      <c r="EA180" s="129">
        <v>191556.08697130001</v>
      </c>
      <c r="EB180" s="129">
        <v>563514.5405736001</v>
      </c>
      <c r="EC180" s="129">
        <v>84340.548792738642</v>
      </c>
      <c r="ED180" s="129">
        <f>+IF(EA180="N/A","N/A",MIN(EA180:EC180))</f>
        <v>84340.548792738642</v>
      </c>
      <c r="EE180" s="129">
        <f>+IF(EA180="N/A","N/A",ROUND(AVERAGE(EA180:EC180),0))</f>
        <v>279804</v>
      </c>
      <c r="EF180" s="129">
        <f t="shared" ref="EF180" si="886">+IF(ED180="N/A","N/A",AVERAGE(ED180:EE180))</f>
        <v>182072.27439636932</v>
      </c>
      <c r="EG180" s="123"/>
      <c r="EH180" s="129">
        <v>391908.77030400012</v>
      </c>
      <c r="EI180" s="129">
        <v>710028.32112273609</v>
      </c>
      <c r="EJ180" s="129">
        <v>172554.16565843203</v>
      </c>
      <c r="EK180" s="129">
        <f>+IF(EH180="N/A","N/A",MIN(EH180:EJ180))</f>
        <v>172554.16565843203</v>
      </c>
      <c r="EL180" s="129">
        <f>+IF(EH180="N/A","N/A",ROUND(AVERAGE(EH180:EJ180),0))</f>
        <v>424830</v>
      </c>
      <c r="EM180" s="129">
        <f t="shared" ref="EM180" si="887">+IF(EK180="N/A","N/A",AVERAGE(EK180:EL180))</f>
        <v>298692.08282921603</v>
      </c>
      <c r="EN180" s="123"/>
      <c r="EO180" s="129">
        <v>449074.67535360006</v>
      </c>
      <c r="EP180" s="129">
        <v>1199947.8626974239</v>
      </c>
      <c r="EQ180" s="129">
        <v>197723.83726922882</v>
      </c>
      <c r="ER180" s="129">
        <f>+IF(EO180="N/A","N/A",MIN(EO180:EQ180))</f>
        <v>197723.83726922882</v>
      </c>
      <c r="ES180" s="129">
        <f>+IF(EO180="N/A","N/A",ROUND(AVERAGE(EO180:EQ180),0))</f>
        <v>615582</v>
      </c>
      <c r="ET180" s="129">
        <f t="shared" ref="ET180" si="888">+IF(ER180="N/A","N/A",AVERAGE(ER180:ES180))</f>
        <v>406652.91863461444</v>
      </c>
      <c r="EU180" s="123"/>
      <c r="EV180" s="129">
        <v>438348.70132531208</v>
      </c>
      <c r="EW180" s="129">
        <v>1163949.4268165012</v>
      </c>
      <c r="EX180" s="129">
        <v>193001.28028769052</v>
      </c>
      <c r="EY180" s="129">
        <f>+IF(EV180="N/A","N/A",MIN(EV180:EX180))</f>
        <v>193001.28028769052</v>
      </c>
      <c r="EZ180" s="129">
        <f>+IF(EV180="N/A","N/A",ROUND(AVERAGE(EV180:EX180),0))</f>
        <v>598433</v>
      </c>
      <c r="FA180" s="129">
        <f t="shared" ref="FA180" si="889">+IF(EY180="N/A","N/A",AVERAGE(EY180:EZ180))</f>
        <v>395717.14014384523</v>
      </c>
    </row>
    <row r="181" spans="1:157" x14ac:dyDescent="0.2">
      <c r="A181" s="21">
        <v>159</v>
      </c>
      <c r="B181" s="20" t="s">
        <v>263</v>
      </c>
      <c r="C181" s="32">
        <v>1</v>
      </c>
      <c r="E181" s="129">
        <v>175181.26146860802</v>
      </c>
      <c r="F181" s="129">
        <v>358900</v>
      </c>
      <c r="G181" s="129">
        <v>77130.849580782538</v>
      </c>
      <c r="H181" s="129">
        <f t="shared" si="844"/>
        <v>77130.849580782538</v>
      </c>
      <c r="I181" s="129">
        <f t="shared" si="845"/>
        <v>203737</v>
      </c>
      <c r="J181" s="129">
        <f t="shared" si="846"/>
        <v>140433.92479039126</v>
      </c>
      <c r="L181" s="129">
        <v>181312.6056200093</v>
      </c>
      <c r="M181" s="129">
        <v>358900</v>
      </c>
      <c r="N181" s="163" t="s">
        <v>8</v>
      </c>
      <c r="O181" s="129">
        <f t="shared" si="847"/>
        <v>181312.6056200093</v>
      </c>
      <c r="P181" s="129">
        <f t="shared" si="848"/>
        <v>270106</v>
      </c>
      <c r="Q181" s="129">
        <f t="shared" si="849"/>
        <v>225709.30281000465</v>
      </c>
      <c r="S181" s="129">
        <v>148451.58944690801</v>
      </c>
      <c r="T181" s="129">
        <v>308654</v>
      </c>
      <c r="U181" s="129">
        <v>65361.997736894875</v>
      </c>
      <c r="V181" s="129">
        <f t="shared" si="850"/>
        <v>65361.997736894875</v>
      </c>
      <c r="W181" s="129">
        <f t="shared" si="851"/>
        <v>174156</v>
      </c>
      <c r="X181" s="129">
        <f t="shared" si="852"/>
        <v>119758.99886844744</v>
      </c>
      <c r="Z181" s="129">
        <v>331001.95500000002</v>
      </c>
      <c r="AA181" s="129">
        <v>681910</v>
      </c>
      <c r="AB181" s="129">
        <v>145737.40243687501</v>
      </c>
      <c r="AC181" s="129">
        <f t="shared" si="853"/>
        <v>145737.40243687501</v>
      </c>
      <c r="AD181" s="129">
        <f t="shared" si="854"/>
        <v>386216</v>
      </c>
      <c r="AE181" s="129">
        <f t="shared" si="855"/>
        <v>265976.70121843752</v>
      </c>
      <c r="AG181" s="129">
        <v>256725.91500000001</v>
      </c>
      <c r="AH181" s="129">
        <v>348133</v>
      </c>
      <c r="AI181" s="129">
        <v>113034.28099187501</v>
      </c>
      <c r="AJ181" s="129">
        <f t="shared" si="856"/>
        <v>113034.28099187501</v>
      </c>
      <c r="AK181" s="129">
        <f t="shared" si="857"/>
        <v>239298</v>
      </c>
      <c r="AL181" s="129">
        <f t="shared" si="858"/>
        <v>176166.14049593749</v>
      </c>
      <c r="AM181" s="123"/>
      <c r="AN181" s="165" t="s">
        <v>8</v>
      </c>
      <c r="AO181" s="165" t="s">
        <v>8</v>
      </c>
      <c r="AP181" s="165" t="s">
        <v>8</v>
      </c>
      <c r="AQ181" s="165" t="s">
        <v>8</v>
      </c>
      <c r="AR181" s="165" t="s">
        <v>8</v>
      </c>
      <c r="AS181" s="165" t="s">
        <v>8</v>
      </c>
      <c r="AT181" s="123"/>
      <c r="AU181" s="165" t="s">
        <v>8</v>
      </c>
      <c r="AV181" s="165" t="s">
        <v>8</v>
      </c>
      <c r="AW181" s="163" t="s">
        <v>8</v>
      </c>
      <c r="AX181" s="165" t="s">
        <v>8</v>
      </c>
      <c r="AY181" s="165" t="s">
        <v>8</v>
      </c>
      <c r="AZ181" s="165" t="s">
        <v>8</v>
      </c>
      <c r="BA181" s="123"/>
      <c r="BB181" s="129">
        <v>219118.12919039922</v>
      </c>
      <c r="BC181" s="129">
        <v>722824.60000000009</v>
      </c>
      <c r="BD181" s="129">
        <v>96475.886298122859</v>
      </c>
      <c r="BE181" s="129">
        <f t="shared" si="861"/>
        <v>96475.886298122859</v>
      </c>
      <c r="BF181" s="129">
        <f t="shared" si="862"/>
        <v>346140</v>
      </c>
      <c r="BG181" s="129">
        <f t="shared" si="863"/>
        <v>221307.94314906144</v>
      </c>
      <c r="BH181" s="123"/>
      <c r="BI181" s="165" t="s">
        <v>8</v>
      </c>
      <c r="BJ181" s="165" t="s">
        <v>8</v>
      </c>
      <c r="BK181" s="163" t="s">
        <v>8</v>
      </c>
      <c r="BL181" s="165" t="s">
        <v>8</v>
      </c>
      <c r="BM181" s="165" t="s">
        <v>8</v>
      </c>
      <c r="BN181" s="165" t="s">
        <v>8</v>
      </c>
      <c r="BO181" s="123"/>
      <c r="BP181" s="129">
        <v>171309.8524755988</v>
      </c>
      <c r="BQ181" s="129">
        <v>351722</v>
      </c>
      <c r="BR181" s="129">
        <v>75426.300462902189</v>
      </c>
      <c r="BS181" s="129">
        <f t="shared" si="865"/>
        <v>75426.300462902189</v>
      </c>
      <c r="BT181" s="129">
        <f t="shared" si="866"/>
        <v>199486</v>
      </c>
      <c r="BU181" s="129">
        <f t="shared" si="867"/>
        <v>137456.15023145109</v>
      </c>
      <c r="BW181" s="129">
        <v>182327.35847559883</v>
      </c>
      <c r="BX181" s="129">
        <v>404480.3</v>
      </c>
      <c r="BY181" s="129">
        <v>80277.216542152193</v>
      </c>
      <c r="BZ181" s="129">
        <f t="shared" si="868"/>
        <v>80277.216542152193</v>
      </c>
      <c r="CA181" s="129">
        <f t="shared" si="869"/>
        <v>222362</v>
      </c>
      <c r="CB181" s="129">
        <f t="shared" si="870"/>
        <v>151319.60827107611</v>
      </c>
      <c r="CC181" s="123"/>
      <c r="CD181" s="165" t="s">
        <v>8</v>
      </c>
      <c r="CE181" s="165" t="s">
        <v>8</v>
      </c>
      <c r="CF181" s="163" t="s">
        <v>8</v>
      </c>
      <c r="CG181" s="165" t="s">
        <v>8</v>
      </c>
      <c r="CH181" s="165" t="s">
        <v>8</v>
      </c>
      <c r="CI181" s="165" t="s">
        <v>8</v>
      </c>
      <c r="CJ181" s="123"/>
      <c r="CK181" s="129">
        <v>298101.56400000001</v>
      </c>
      <c r="CL181" s="129">
        <v>394790.00000000006</v>
      </c>
      <c r="CM181" s="129">
        <v>131251.63444950001</v>
      </c>
      <c r="CN181" s="129">
        <f t="shared" si="872"/>
        <v>131251.63444950001</v>
      </c>
      <c r="CO181" s="129">
        <f t="shared" si="873"/>
        <v>274714</v>
      </c>
      <c r="CP181" s="129">
        <f t="shared" si="874"/>
        <v>202982.81722475</v>
      </c>
      <c r="CQ181" s="123"/>
      <c r="CR181" s="129">
        <v>309741.79859999998</v>
      </c>
      <c r="CS181" s="129">
        <v>430321.10000000009</v>
      </c>
      <c r="CT181" s="129">
        <v>136376.73274192499</v>
      </c>
      <c r="CU181" s="129">
        <f t="shared" si="875"/>
        <v>136376.73274192499</v>
      </c>
      <c r="CV181" s="129">
        <f t="shared" si="876"/>
        <v>292147</v>
      </c>
      <c r="CW181" s="129">
        <f t="shared" si="877"/>
        <v>214261.8663709625</v>
      </c>
      <c r="CX181" s="123"/>
      <c r="CY181" s="129">
        <v>259743.75360000003</v>
      </c>
      <c r="CZ181" s="129">
        <v>421714.67800000007</v>
      </c>
      <c r="DA181" s="129">
        <v>114363.01017880002</v>
      </c>
      <c r="DB181" s="129">
        <f t="shared" si="878"/>
        <v>114363.01017880002</v>
      </c>
      <c r="DC181" s="129">
        <f t="shared" si="879"/>
        <v>265274</v>
      </c>
      <c r="DD181" s="129">
        <f t="shared" si="880"/>
        <v>189818.50508940002</v>
      </c>
      <c r="DE181" s="123"/>
      <c r="DF181" s="165" t="s">
        <v>8</v>
      </c>
      <c r="DG181" s="165" t="s">
        <v>8</v>
      </c>
      <c r="DH181" s="163" t="s">
        <v>8</v>
      </c>
      <c r="DI181" s="165" t="s">
        <v>8</v>
      </c>
      <c r="DJ181" s="165" t="s">
        <v>8</v>
      </c>
      <c r="DK181" s="165" t="s">
        <v>8</v>
      </c>
      <c r="DL181" s="123"/>
      <c r="DM181" s="165" t="s">
        <v>8</v>
      </c>
      <c r="DN181" s="165" t="s">
        <v>8</v>
      </c>
      <c r="DO181" s="163" t="s">
        <v>8</v>
      </c>
      <c r="DP181" s="165" t="s">
        <v>8</v>
      </c>
      <c r="DQ181" s="165" t="s">
        <v>8</v>
      </c>
      <c r="DR181" s="165" t="s">
        <v>8</v>
      </c>
      <c r="DS181" s="123"/>
      <c r="DT181" s="129">
        <v>86227.579618899705</v>
      </c>
      <c r="DU181" s="129">
        <v>790998</v>
      </c>
      <c r="DV181" s="129">
        <v>37965.28474303805</v>
      </c>
      <c r="DW181" s="129">
        <f t="shared" si="883"/>
        <v>37965.28474303805</v>
      </c>
      <c r="DX181" s="129">
        <f t="shared" si="884"/>
        <v>305064</v>
      </c>
      <c r="DY181" s="129">
        <f t="shared" si="885"/>
        <v>171514.64237151903</v>
      </c>
      <c r="DZ181" s="123"/>
      <c r="EA181" s="165" t="s">
        <v>8</v>
      </c>
      <c r="EB181" s="165" t="s">
        <v>8</v>
      </c>
      <c r="EC181" s="163" t="s">
        <v>8</v>
      </c>
      <c r="ED181" s="165" t="s">
        <v>8</v>
      </c>
      <c r="EE181" s="165" t="s">
        <v>8</v>
      </c>
      <c r="EF181" s="165" t="s">
        <v>8</v>
      </c>
      <c r="EG181" s="123"/>
      <c r="EH181" s="129">
        <v>267804.59999999998</v>
      </c>
      <c r="EI181" s="129">
        <v>396784</v>
      </c>
      <c r="EJ181" s="129">
        <v>117912.133675</v>
      </c>
      <c r="EK181" s="129">
        <f t="shared" ref="EK181:EK186" si="890">+IF(EH181="N/A","N/A",MIN(EH181:EJ181))</f>
        <v>117912.133675</v>
      </c>
      <c r="EL181" s="129">
        <f t="shared" ref="EL181:EL186" si="891">+IF(EH181="N/A","N/A",ROUND(AVERAGE(EH181:EJ181),0))</f>
        <v>260834</v>
      </c>
      <c r="EM181" s="129">
        <f t="shared" ref="EM181:EM186" si="892">+IF(EK181="N/A","N/A",AVERAGE(EK181:EL181))</f>
        <v>189373.0668375</v>
      </c>
      <c r="EN181" s="123"/>
      <c r="EO181" s="129">
        <v>101242.095</v>
      </c>
      <c r="EP181" s="129">
        <v>670564.96</v>
      </c>
      <c r="EQ181" s="129">
        <v>44576.050744375003</v>
      </c>
      <c r="ER181" s="129">
        <f t="shared" ref="ER181:ER187" si="893">+IF(EO181="N/A","N/A",MIN(EO181:EQ181))</f>
        <v>44576.050744375003</v>
      </c>
      <c r="ES181" s="129">
        <f t="shared" ref="ES181:ES187" si="894">+IF(EO181="N/A","N/A",ROUND(AVERAGE(EO181:EQ181),0))</f>
        <v>272128</v>
      </c>
      <c r="ET181" s="129">
        <f t="shared" ref="ET181:ET187" si="895">+IF(ER181="N/A","N/A",AVERAGE(ER181:ES181))</f>
        <v>158352.02537218749</v>
      </c>
      <c r="EU181" s="123"/>
      <c r="EV181" s="129">
        <v>99022.727400000003</v>
      </c>
      <c r="EW181" s="129">
        <v>650448.01119999995</v>
      </c>
      <c r="EX181" s="129">
        <v>43598.881684825006</v>
      </c>
      <c r="EY181" s="129">
        <f t="shared" ref="EY181:EY187" si="896">+IF(EV181="N/A","N/A",MIN(EV181:EX181))</f>
        <v>43598.881684825006</v>
      </c>
      <c r="EZ181" s="129">
        <f t="shared" ref="EZ181:EZ187" si="897">+IF(EV181="N/A","N/A",ROUND(AVERAGE(EV181:EX181),0))</f>
        <v>264357</v>
      </c>
      <c r="FA181" s="129">
        <f t="shared" ref="FA181:FA187" si="898">+IF(EY181="N/A","N/A",AVERAGE(EY181:EZ181))</f>
        <v>153977.9408424125</v>
      </c>
    </row>
    <row r="182" spans="1:157" x14ac:dyDescent="0.2">
      <c r="A182" s="25">
        <v>160</v>
      </c>
      <c r="B182" s="20" t="s">
        <v>264</v>
      </c>
      <c r="C182" s="32">
        <v>1</v>
      </c>
      <c r="E182" s="129">
        <v>132646.20739732802</v>
      </c>
      <c r="F182" s="129">
        <v>268908</v>
      </c>
      <c r="G182" s="129">
        <v>58403.019731981884</v>
      </c>
      <c r="H182" s="129">
        <f t="shared" si="844"/>
        <v>58403.019731981884</v>
      </c>
      <c r="I182" s="129">
        <f t="shared" si="845"/>
        <v>153319</v>
      </c>
      <c r="J182" s="129">
        <f t="shared" si="846"/>
        <v>105861.00986599094</v>
      </c>
      <c r="L182" s="129">
        <v>137288.8246562345</v>
      </c>
      <c r="M182" s="129">
        <v>268908</v>
      </c>
      <c r="N182" s="163" t="s">
        <v>8</v>
      </c>
      <c r="O182" s="129">
        <f t="shared" si="847"/>
        <v>137288.8246562345</v>
      </c>
      <c r="P182" s="129">
        <f t="shared" si="848"/>
        <v>203098</v>
      </c>
      <c r="Q182" s="129">
        <f t="shared" si="849"/>
        <v>170193.41232811724</v>
      </c>
      <c r="S182" s="129">
        <v>112113.12510609922</v>
      </c>
      <c r="T182" s="129">
        <v>231260.88</v>
      </c>
      <c r="U182" s="129">
        <v>49362.474708172937</v>
      </c>
      <c r="V182" s="129">
        <f t="shared" si="850"/>
        <v>49362.474708172937</v>
      </c>
      <c r="W182" s="129">
        <f t="shared" si="851"/>
        <v>130912</v>
      </c>
      <c r="X182" s="129">
        <f t="shared" si="852"/>
        <v>90137.237354086465</v>
      </c>
      <c r="Z182" s="129">
        <v>267705.58499999996</v>
      </c>
      <c r="AA182" s="129">
        <v>510925.19999999995</v>
      </c>
      <c r="AB182" s="129">
        <v>117868.53819562499</v>
      </c>
      <c r="AC182" s="129">
        <f t="shared" si="853"/>
        <v>117868.53819562499</v>
      </c>
      <c r="AD182" s="129">
        <f t="shared" si="854"/>
        <v>298833</v>
      </c>
      <c r="AE182" s="129">
        <f t="shared" si="855"/>
        <v>208350.7690978125</v>
      </c>
      <c r="AG182" s="129">
        <v>222666.10499999995</v>
      </c>
      <c r="AH182" s="129">
        <v>260840.75999999998</v>
      </c>
      <c r="AI182" s="129">
        <v>98038.030480624977</v>
      </c>
      <c r="AJ182" s="129">
        <f t="shared" si="856"/>
        <v>98038.030480624977</v>
      </c>
      <c r="AK182" s="129">
        <f t="shared" si="857"/>
        <v>193848</v>
      </c>
      <c r="AL182" s="129">
        <f t="shared" si="858"/>
        <v>145943.0152403125</v>
      </c>
      <c r="AM182" s="123"/>
      <c r="AN182" s="129">
        <v>122204.68130609924</v>
      </c>
      <c r="AO182" s="129">
        <v>255623.94479999997</v>
      </c>
      <c r="AP182" s="129">
        <v>53805.702806731279</v>
      </c>
      <c r="AQ182" s="129">
        <f>+IF(AN182="N/A","N/A",MIN(AN182:AP182))</f>
        <v>53805.702806731279</v>
      </c>
      <c r="AR182" s="129">
        <f>+IF(AN182="N/A","N/A",ROUND(AVERAGE(AN182:AP182),0))</f>
        <v>143878</v>
      </c>
      <c r="AS182" s="129">
        <f t="shared" ref="AS182:AS185" si="899">+IF(AQ182="N/A","N/A",AVERAGE(AQ182:AR182))</f>
        <v>98841.851403365639</v>
      </c>
      <c r="AT182" s="123"/>
      <c r="AU182" s="129">
        <v>126008.60111609922</v>
      </c>
      <c r="AV182" s="129">
        <v>291411.29707199993</v>
      </c>
      <c r="AW182" s="129">
        <v>55480.536999742522</v>
      </c>
      <c r="AX182" s="129">
        <f>+IF(AU182="N/A","N/A",MIN(AU182:AW182))</f>
        <v>55480.536999742522</v>
      </c>
      <c r="AY182" s="129">
        <f>+IF(AU182="N/A","N/A",ROUND(AVERAGE(AU182:AW182),0))</f>
        <v>157633</v>
      </c>
      <c r="AZ182" s="129">
        <f t="shared" ref="AZ182:AZ185" si="900">+IF(AX182="N/A","N/A",AVERAGE(AX182:AY182))</f>
        <v>106556.76849987126</v>
      </c>
      <c r="BA182" s="123"/>
      <c r="BB182" s="129">
        <v>175650.17045460606</v>
      </c>
      <c r="BC182" s="129">
        <v>541580.71199999994</v>
      </c>
      <c r="BD182" s="129">
        <v>77337.306299742602</v>
      </c>
      <c r="BE182" s="129">
        <f t="shared" si="861"/>
        <v>77337.306299742602</v>
      </c>
      <c r="BF182" s="129">
        <f t="shared" si="862"/>
        <v>264856</v>
      </c>
      <c r="BG182" s="129">
        <f t="shared" si="863"/>
        <v>171096.6531498713</v>
      </c>
      <c r="BH182" s="123"/>
      <c r="BI182" s="129">
        <v>124872.13163579923</v>
      </c>
      <c r="BJ182" s="129">
        <v>271012.50627695996</v>
      </c>
      <c r="BK182" s="129">
        <v>54980.158958145439</v>
      </c>
      <c r="BL182" s="129">
        <f>+IF(BI182="N/A","N/A",MIN(BI182:BK182))</f>
        <v>54980.158958145439</v>
      </c>
      <c r="BM182" s="129">
        <f>+IF(BI182="N/A","N/A",ROUND(AVERAGE(BI182:BK182),0))</f>
        <v>150288</v>
      </c>
      <c r="BN182" s="129">
        <f t="shared" ref="BN182:BN185" si="901">+IF(BL182="N/A","N/A",AVERAGE(BL182:BM182))</f>
        <v>102634.07947907272</v>
      </c>
      <c r="BO182" s="123"/>
      <c r="BP182" s="129">
        <v>131401.70928390912</v>
      </c>
      <c r="BQ182" s="129">
        <v>263529.83999999997</v>
      </c>
      <c r="BR182" s="129">
        <v>57855.077583461156</v>
      </c>
      <c r="BS182" s="129">
        <f t="shared" si="865"/>
        <v>57855.077583461156</v>
      </c>
      <c r="BT182" s="129">
        <f t="shared" si="866"/>
        <v>150929</v>
      </c>
      <c r="BU182" s="129">
        <f t="shared" si="867"/>
        <v>104392.03879173058</v>
      </c>
      <c r="BW182" s="129">
        <v>141363.33128390912</v>
      </c>
      <c r="BX182" s="129">
        <v>303059.31599999993</v>
      </c>
      <c r="BY182" s="129">
        <v>62241.096736544489</v>
      </c>
      <c r="BZ182" s="129">
        <f t="shared" si="868"/>
        <v>62241.096736544489</v>
      </c>
      <c r="CA182" s="129">
        <f t="shared" si="869"/>
        <v>168888</v>
      </c>
      <c r="CB182" s="129">
        <f t="shared" si="870"/>
        <v>115564.54836827224</v>
      </c>
      <c r="CC182" s="123"/>
      <c r="CD182" s="129">
        <v>242505.82141650002</v>
      </c>
      <c r="CE182" s="129">
        <v>357736.50828558719</v>
      </c>
      <c r="CF182" s="129">
        <v>106773.29228783982</v>
      </c>
      <c r="CG182" s="129">
        <f>+IF(CD182="N/A","N/A",MIN(CD182:CF182))</f>
        <v>106773.29228783982</v>
      </c>
      <c r="CH182" s="129">
        <f>+IF(CD182="N/A","N/A",ROUND(AVERAGE(CD182:CF182),0))</f>
        <v>235672</v>
      </c>
      <c r="CI182" s="129">
        <f t="shared" ref="CI182:CI185" si="902">+IF(CG182="N/A","N/A",AVERAGE(CG182:CH182))</f>
        <v>171222.6461439199</v>
      </c>
      <c r="CJ182" s="123"/>
      <c r="CK182" s="129">
        <v>241164.46800000002</v>
      </c>
      <c r="CL182" s="129">
        <v>295798.80000000005</v>
      </c>
      <c r="CM182" s="129">
        <v>106182.7055565</v>
      </c>
      <c r="CN182" s="129">
        <f t="shared" si="872"/>
        <v>106182.7055565</v>
      </c>
      <c r="CO182" s="129">
        <f t="shared" si="873"/>
        <v>214382</v>
      </c>
      <c r="CP182" s="129">
        <f t="shared" si="874"/>
        <v>160282.35277825</v>
      </c>
      <c r="CQ182" s="123"/>
      <c r="CR182" s="129">
        <v>251689.13819999999</v>
      </c>
      <c r="CS182" s="129">
        <v>322420.6920000001</v>
      </c>
      <c r="CT182" s="129">
        <v>110816.63013997499</v>
      </c>
      <c r="CU182" s="129">
        <f t="shared" si="875"/>
        <v>110816.63013997499</v>
      </c>
      <c r="CV182" s="129">
        <f t="shared" si="876"/>
        <v>228309</v>
      </c>
      <c r="CW182" s="129">
        <f t="shared" si="877"/>
        <v>169562.8150699875</v>
      </c>
      <c r="CX182" s="123"/>
      <c r="CY182" s="129">
        <v>225394.72320000001</v>
      </c>
      <c r="CZ182" s="129">
        <v>315972.2781600001</v>
      </c>
      <c r="DA182" s="129">
        <v>99239.418335600014</v>
      </c>
      <c r="DB182" s="129">
        <f t="shared" si="878"/>
        <v>99239.418335600014</v>
      </c>
      <c r="DC182" s="129">
        <f t="shared" si="879"/>
        <v>213535</v>
      </c>
      <c r="DD182" s="129">
        <f t="shared" si="880"/>
        <v>156387.2091678</v>
      </c>
      <c r="DE182" s="123"/>
      <c r="DF182" s="129">
        <v>116063.12478609922</v>
      </c>
      <c r="DG182" s="129">
        <v>309652.83259680012</v>
      </c>
      <c r="DH182" s="129">
        <v>51101.62665061294</v>
      </c>
      <c r="DI182" s="129">
        <f>+IF(DF182="N/A","N/A",MIN(DF182:DH182))</f>
        <v>51101.62665061294</v>
      </c>
      <c r="DJ182" s="129">
        <f>+IF(DF182="N/A","N/A",ROUND(AVERAGE(DF182:DH182),0))</f>
        <v>158939</v>
      </c>
      <c r="DK182" s="129">
        <f t="shared" ref="DK182:DK185" si="903">+IF(DI182="N/A","N/A",AVERAGE(DI182:DJ182))</f>
        <v>105020.31332530647</v>
      </c>
      <c r="DL182" s="123"/>
      <c r="DM182" s="129">
        <v>191715.77856000004</v>
      </c>
      <c r="DN182" s="129">
        <v>359197.28581228812</v>
      </c>
      <c r="DO182" s="129">
        <v>84410.859668480014</v>
      </c>
      <c r="DP182" s="129">
        <f>+IF(DM182="N/A","N/A",MIN(DM182:DO182))</f>
        <v>84410.859668480014</v>
      </c>
      <c r="DQ182" s="129">
        <f>+IF(DM182="N/A","N/A",ROUND(AVERAGE(DM182:DO182),0))</f>
        <v>211775</v>
      </c>
      <c r="DR182" s="129">
        <f t="shared" ref="DR182:DR185" si="904">+IF(DP182="N/A","N/A",AVERAGE(DP182:DQ182))</f>
        <v>148092.92983424</v>
      </c>
      <c r="DS182" s="123"/>
      <c r="DT182" s="129">
        <v>129804.38485190913</v>
      </c>
      <c r="DU182" s="129">
        <v>463364.49869785167</v>
      </c>
      <c r="DV182" s="129">
        <v>57151.788947088491</v>
      </c>
      <c r="DW182" s="129">
        <f t="shared" si="883"/>
        <v>57151.788947088491</v>
      </c>
      <c r="DX182" s="129">
        <f t="shared" si="884"/>
        <v>216774</v>
      </c>
      <c r="DY182" s="129">
        <f t="shared" si="885"/>
        <v>136962.89447354423</v>
      </c>
      <c r="DZ182" s="123"/>
      <c r="EA182" s="129">
        <v>110075.75685009922</v>
      </c>
      <c r="EB182" s="129">
        <v>309652.83259680012</v>
      </c>
      <c r="EC182" s="129">
        <v>48465.438443124935</v>
      </c>
      <c r="ED182" s="129">
        <f>+IF(EA182="N/A","N/A",MIN(EA182:EC182))</f>
        <v>48465.438443124935</v>
      </c>
      <c r="EE182" s="129">
        <f>+IF(EA182="N/A","N/A",ROUND(AVERAGE(EA182:EC182),0))</f>
        <v>156065</v>
      </c>
      <c r="EF182" s="129">
        <f t="shared" ref="EF182:EF185" si="905">+IF(ED182="N/A","N/A",AVERAGE(ED182:EE182))</f>
        <v>102265.21922156247</v>
      </c>
      <c r="EG182" s="123"/>
      <c r="EH182" s="129">
        <v>229376.83737600001</v>
      </c>
      <c r="EI182" s="129">
        <v>390162.56907196814</v>
      </c>
      <c r="EJ182" s="129">
        <v>100992.71002300801</v>
      </c>
      <c r="EK182" s="129">
        <f t="shared" si="890"/>
        <v>100992.71002300801</v>
      </c>
      <c r="EL182" s="129">
        <f t="shared" si="891"/>
        <v>240177</v>
      </c>
      <c r="EM182" s="129">
        <f t="shared" si="892"/>
        <v>170584.855011504</v>
      </c>
      <c r="EN182" s="123"/>
      <c r="EO182" s="129">
        <v>252839.83547520003</v>
      </c>
      <c r="EP182" s="129">
        <v>659374.7417316261</v>
      </c>
      <c r="EQ182" s="129">
        <v>111323.27256110162</v>
      </c>
      <c r="ER182" s="129">
        <f t="shared" si="893"/>
        <v>111323.27256110162</v>
      </c>
      <c r="ES182" s="129">
        <f t="shared" si="894"/>
        <v>341179</v>
      </c>
      <c r="ET182" s="129">
        <f t="shared" si="895"/>
        <v>226251.1362805508</v>
      </c>
      <c r="EU182" s="123"/>
      <c r="EV182" s="129">
        <v>246292.64863718403</v>
      </c>
      <c r="EW182" s="129">
        <v>639593.4994796773</v>
      </c>
      <c r="EX182" s="129">
        <v>108440.60075621348</v>
      </c>
      <c r="EY182" s="129">
        <f t="shared" si="896"/>
        <v>108440.60075621348</v>
      </c>
      <c r="EZ182" s="129">
        <f t="shared" si="897"/>
        <v>331442</v>
      </c>
      <c r="FA182" s="129">
        <f t="shared" si="898"/>
        <v>219941.30037810674</v>
      </c>
    </row>
    <row r="183" spans="1:157" x14ac:dyDescent="0.2">
      <c r="A183" s="21">
        <v>161</v>
      </c>
      <c r="B183" s="20" t="s">
        <v>265</v>
      </c>
      <c r="C183" s="32">
        <v>1</v>
      </c>
      <c r="E183" s="129">
        <v>84423.083982851997</v>
      </c>
      <c r="F183" s="129">
        <v>184554</v>
      </c>
      <c r="G183" s="129">
        <v>37170.780351949878</v>
      </c>
      <c r="H183" s="129">
        <f t="shared" si="844"/>
        <v>37170.780351949878</v>
      </c>
      <c r="I183" s="129">
        <f t="shared" si="845"/>
        <v>102049</v>
      </c>
      <c r="J183" s="129">
        <f t="shared" si="846"/>
        <v>69609.890175974942</v>
      </c>
      <c r="L183" s="129">
        <v>87377.891922251816</v>
      </c>
      <c r="M183" s="129">
        <v>184554</v>
      </c>
      <c r="N183" s="163" t="s">
        <v>8</v>
      </c>
      <c r="O183" s="129">
        <f t="shared" si="847"/>
        <v>87377.891922251816</v>
      </c>
      <c r="P183" s="129">
        <f t="shared" si="848"/>
        <v>135966</v>
      </c>
      <c r="Q183" s="129">
        <f t="shared" si="849"/>
        <v>111671.94596112591</v>
      </c>
      <c r="S183" s="129">
        <v>72828.050124100002</v>
      </c>
      <c r="T183" s="129">
        <v>158716.44</v>
      </c>
      <c r="U183" s="129">
        <v>32065.583569223531</v>
      </c>
      <c r="V183" s="129">
        <f t="shared" si="850"/>
        <v>32065.583569223531</v>
      </c>
      <c r="W183" s="129">
        <f t="shared" si="851"/>
        <v>87870</v>
      </c>
      <c r="X183" s="129">
        <f t="shared" si="852"/>
        <v>59967.791784611763</v>
      </c>
      <c r="Z183" s="129">
        <v>169040.73000000004</v>
      </c>
      <c r="AA183" s="129">
        <v>350652.6</v>
      </c>
      <c r="AB183" s="129">
        <v>74427.224746250009</v>
      </c>
      <c r="AC183" s="129">
        <f t="shared" si="853"/>
        <v>74427.224746250009</v>
      </c>
      <c r="AD183" s="129">
        <f t="shared" si="854"/>
        <v>198040</v>
      </c>
      <c r="AE183" s="129">
        <f t="shared" si="855"/>
        <v>136233.61237312501</v>
      </c>
      <c r="AG183" s="129">
        <v>118210.82999999999</v>
      </c>
      <c r="AH183" s="129">
        <v>179017.38</v>
      </c>
      <c r="AI183" s="129">
        <v>52047.243358749998</v>
      </c>
      <c r="AJ183" s="129">
        <f t="shared" si="856"/>
        <v>52047.243358749998</v>
      </c>
      <c r="AK183" s="129">
        <f t="shared" si="857"/>
        <v>116425</v>
      </c>
      <c r="AL183" s="129">
        <f t="shared" si="858"/>
        <v>84236.121679375006</v>
      </c>
      <c r="AM183" s="123"/>
      <c r="AN183" s="129">
        <v>61878.124189612499</v>
      </c>
      <c r="AO183" s="129">
        <v>175437.0324</v>
      </c>
      <c r="AP183" s="129">
        <v>27244.422429651469</v>
      </c>
      <c r="AQ183" s="129">
        <f>+IF(AN183="N/A","N/A",MIN(AN183:AP183))</f>
        <v>27244.422429651469</v>
      </c>
      <c r="AR183" s="129">
        <f>+IF(AN183="N/A","N/A",ROUND(AVERAGE(AN183:AP183),0))</f>
        <v>88187</v>
      </c>
      <c r="AS183" s="129">
        <f t="shared" si="899"/>
        <v>57715.711214825737</v>
      </c>
      <c r="AT183" s="123"/>
      <c r="AU183" s="129">
        <v>82300.286584100002</v>
      </c>
      <c r="AV183" s="129">
        <v>199998.21693599998</v>
      </c>
      <c r="AW183" s="129">
        <v>36236.130347257698</v>
      </c>
      <c r="AX183" s="129">
        <f>+IF(AU183="N/A","N/A",MIN(AU183:AW183))</f>
        <v>36236.130347257698</v>
      </c>
      <c r="AY183" s="129">
        <f>+IF(AU183="N/A","N/A",ROUND(AVERAGE(AU183:AW183),0))</f>
        <v>106178</v>
      </c>
      <c r="AZ183" s="129">
        <f t="shared" si="900"/>
        <v>71207.065173628856</v>
      </c>
      <c r="BA183" s="123"/>
      <c r="BB183" s="129">
        <v>109377.25808193997</v>
      </c>
      <c r="BC183" s="129">
        <v>371691.75599999999</v>
      </c>
      <c r="BD183" s="129">
        <v>48157.895256327487</v>
      </c>
      <c r="BE183" s="129">
        <f t="shared" si="861"/>
        <v>48157.895256327487</v>
      </c>
      <c r="BF183" s="129">
        <f t="shared" si="862"/>
        <v>176409</v>
      </c>
      <c r="BG183" s="129">
        <f t="shared" si="863"/>
        <v>112283.44762816375</v>
      </c>
      <c r="BH183" s="123"/>
      <c r="BI183" s="129">
        <v>81777.480290300009</v>
      </c>
      <c r="BJ183" s="129">
        <v>185998.34175048</v>
      </c>
      <c r="BK183" s="129">
        <v>36005.943092816677</v>
      </c>
      <c r="BL183" s="129">
        <f>+IF(BI183="N/A","N/A",MIN(BI183:BK183))</f>
        <v>36005.943092816677</v>
      </c>
      <c r="BM183" s="129">
        <f>+IF(BI183="N/A","N/A",ROUND(AVERAGE(BI183:BK183),0))</f>
        <v>101261</v>
      </c>
      <c r="BN183" s="129">
        <f t="shared" si="901"/>
        <v>68633.471546408342</v>
      </c>
      <c r="BO183" s="123"/>
      <c r="BP183" s="129">
        <v>112325.47238691001</v>
      </c>
      <c r="BQ183" s="129">
        <v>180862.91999999998</v>
      </c>
      <c r="BR183" s="129">
        <v>49455.969446353251</v>
      </c>
      <c r="BS183" s="129">
        <f t="shared" si="865"/>
        <v>49455.969446353251</v>
      </c>
      <c r="BT183" s="129">
        <f t="shared" si="866"/>
        <v>114215</v>
      </c>
      <c r="BU183" s="129">
        <f t="shared" si="867"/>
        <v>81835.484723176633</v>
      </c>
      <c r="BW183" s="129">
        <v>116908.08438690999</v>
      </c>
      <c r="BX183" s="129">
        <v>207992.35799999998</v>
      </c>
      <c r="BY183" s="129">
        <v>51473.655321519916</v>
      </c>
      <c r="BZ183" s="129">
        <f t="shared" si="868"/>
        <v>51473.655321519916</v>
      </c>
      <c r="CA183" s="129">
        <f t="shared" si="869"/>
        <v>125458</v>
      </c>
      <c r="CB183" s="129">
        <f t="shared" si="870"/>
        <v>88465.827660759955</v>
      </c>
      <c r="CC183" s="123"/>
      <c r="CD183" s="129">
        <v>134263.03847700002</v>
      </c>
      <c r="CE183" s="129">
        <v>245517.8111106336</v>
      </c>
      <c r="CF183" s="129">
        <v>59114.896982769133</v>
      </c>
      <c r="CG183" s="129">
        <f>+IF(CD183="N/A","N/A",MIN(CD183:CF183))</f>
        <v>59114.896982769133</v>
      </c>
      <c r="CH183" s="129">
        <f>+IF(CD183="N/A","N/A",ROUND(AVERAGE(CD183:CF183),0))</f>
        <v>146299</v>
      </c>
      <c r="CI183" s="129">
        <f t="shared" si="902"/>
        <v>102706.94849138457</v>
      </c>
      <c r="CJ183" s="123"/>
      <c r="CK183" s="129">
        <v>183832.584</v>
      </c>
      <c r="CL183" s="129">
        <v>203009.40000000002</v>
      </c>
      <c r="CM183" s="129">
        <v>80939.954796999999</v>
      </c>
      <c r="CN183" s="129">
        <f t="shared" si="872"/>
        <v>80939.954796999999</v>
      </c>
      <c r="CO183" s="129">
        <f t="shared" si="873"/>
        <v>155927</v>
      </c>
      <c r="CP183" s="129">
        <f t="shared" si="874"/>
        <v>118433.47739849999</v>
      </c>
      <c r="CQ183" s="123"/>
      <c r="CR183" s="129">
        <v>198357.47159999999</v>
      </c>
      <c r="CS183" s="129">
        <v>221280.24600000004</v>
      </c>
      <c r="CT183" s="129">
        <v>87335.14176654999</v>
      </c>
      <c r="CU183" s="129">
        <f t="shared" si="875"/>
        <v>87335.14176654999</v>
      </c>
      <c r="CV183" s="129">
        <f t="shared" si="876"/>
        <v>168991</v>
      </c>
      <c r="CW183" s="129">
        <f t="shared" si="877"/>
        <v>128163.070883275</v>
      </c>
      <c r="CX183" s="123"/>
      <c r="CY183" s="129">
        <v>164466.06720000002</v>
      </c>
      <c r="CZ183" s="129">
        <v>216854.64108000003</v>
      </c>
      <c r="DA183" s="129">
        <v>72413.038837600005</v>
      </c>
      <c r="DB183" s="129">
        <f t="shared" si="878"/>
        <v>72413.038837600005</v>
      </c>
      <c r="DC183" s="129">
        <f t="shared" si="879"/>
        <v>151245</v>
      </c>
      <c r="DD183" s="129">
        <f t="shared" si="880"/>
        <v>111829.0194188</v>
      </c>
      <c r="DE183" s="123"/>
      <c r="DF183" s="129">
        <v>57640.204309612513</v>
      </c>
      <c r="DG183" s="129">
        <v>212517.54825840003</v>
      </c>
      <c r="DH183" s="129">
        <v>25378.501622486474</v>
      </c>
      <c r="DI183" s="129">
        <f>+IF(DF183="N/A","N/A",MIN(DF183:DH183))</f>
        <v>25378.501622486474</v>
      </c>
      <c r="DJ183" s="129">
        <f>+IF(DF183="N/A","N/A",ROUND(AVERAGE(DF183:DH183),0))</f>
        <v>98512</v>
      </c>
      <c r="DK183" s="129">
        <f t="shared" si="903"/>
        <v>61945.250811243241</v>
      </c>
      <c r="DL183" s="123"/>
      <c r="DM183" s="129">
        <v>82630.471680000017</v>
      </c>
      <c r="DN183" s="129">
        <v>246520.35597974402</v>
      </c>
      <c r="DO183" s="129">
        <v>36381.50809344001</v>
      </c>
      <c r="DP183" s="129">
        <f>+IF(DM183="N/A","N/A",MIN(DM183:DO183))</f>
        <v>36381.50809344001</v>
      </c>
      <c r="DQ183" s="129">
        <f>+IF(DM183="N/A","N/A",ROUND(AVERAGE(DM183:DO183),0))</f>
        <v>121844</v>
      </c>
      <c r="DR183" s="129">
        <f t="shared" si="904"/>
        <v>79112.754046720001</v>
      </c>
      <c r="DS183" s="123"/>
      <c r="DT183" s="129">
        <v>111590.66051491001</v>
      </c>
      <c r="DU183" s="129">
        <v>318011.25921386981</v>
      </c>
      <c r="DV183" s="129">
        <v>49132.437902543919</v>
      </c>
      <c r="DW183" s="129">
        <f t="shared" si="883"/>
        <v>49132.437902543919</v>
      </c>
      <c r="DX183" s="129">
        <f t="shared" si="884"/>
        <v>159578</v>
      </c>
      <c r="DY183" s="129">
        <f t="shared" si="885"/>
        <v>104355.21895127196</v>
      </c>
      <c r="DZ183" s="123"/>
      <c r="EA183" s="129">
        <v>101890.80634810001</v>
      </c>
      <c r="EB183" s="129">
        <v>212517.54825840003</v>
      </c>
      <c r="EC183" s="129">
        <v>44861.672945015533</v>
      </c>
      <c r="ED183" s="129">
        <f>+IF(EA183="N/A","N/A",MIN(EA183:EC183))</f>
        <v>44861.672945015533</v>
      </c>
      <c r="EE183" s="129">
        <f>+IF(EA183="N/A","N/A",ROUND(AVERAGE(EA183:EC183),0))</f>
        <v>119757</v>
      </c>
      <c r="EF183" s="129">
        <f t="shared" si="905"/>
        <v>82309.33647250777</v>
      </c>
      <c r="EG183" s="123"/>
      <c r="EH183" s="129">
        <v>167564.70988800004</v>
      </c>
      <c r="EI183" s="129">
        <v>267772.11080558406</v>
      </c>
      <c r="EJ183" s="129">
        <v>73777.345391104012</v>
      </c>
      <c r="EK183" s="129">
        <f t="shared" si="890"/>
        <v>73777.345391104012</v>
      </c>
      <c r="EL183" s="129">
        <f t="shared" si="891"/>
        <v>169705</v>
      </c>
      <c r="EM183" s="129">
        <f t="shared" si="892"/>
        <v>121741.172695552</v>
      </c>
      <c r="EN183" s="123"/>
      <c r="EO183" s="129">
        <v>199945.52597760007</v>
      </c>
      <c r="EP183" s="129">
        <v>452534.86726143706</v>
      </c>
      <c r="EQ183" s="129">
        <v>88034.348875220821</v>
      </c>
      <c r="ER183" s="129">
        <f t="shared" si="893"/>
        <v>88034.348875220821</v>
      </c>
      <c r="ES183" s="129">
        <f t="shared" si="894"/>
        <v>246838</v>
      </c>
      <c r="ET183" s="129">
        <f t="shared" si="895"/>
        <v>167436.1744376104</v>
      </c>
      <c r="EU183" s="123"/>
      <c r="EV183" s="129">
        <v>190909.88389939204</v>
      </c>
      <c r="EW183" s="129">
        <v>438958.82124359393</v>
      </c>
      <c r="EX183" s="129">
        <v>84056.030965203143</v>
      </c>
      <c r="EY183" s="129">
        <f t="shared" si="896"/>
        <v>84056.030965203143</v>
      </c>
      <c r="EZ183" s="129">
        <f t="shared" si="897"/>
        <v>237975</v>
      </c>
      <c r="FA183" s="129">
        <f t="shared" si="898"/>
        <v>161015.51548260156</v>
      </c>
    </row>
    <row r="184" spans="1:157" x14ac:dyDescent="0.2">
      <c r="A184" s="25">
        <v>162</v>
      </c>
      <c r="B184" s="20" t="s">
        <v>266</v>
      </c>
      <c r="C184" s="32">
        <v>1</v>
      </c>
      <c r="E184" s="129">
        <v>113176.122277608</v>
      </c>
      <c r="F184" s="129">
        <v>269099</v>
      </c>
      <c r="G184" s="129">
        <v>49830.503504478489</v>
      </c>
      <c r="H184" s="129">
        <f t="shared" si="844"/>
        <v>49830.503504478489</v>
      </c>
      <c r="I184" s="129">
        <f t="shared" si="845"/>
        <v>144035</v>
      </c>
      <c r="J184" s="129">
        <f t="shared" si="846"/>
        <v>96932.751752239245</v>
      </c>
      <c r="L184" s="129">
        <v>117137.28655732427</v>
      </c>
      <c r="M184" s="129">
        <v>269099</v>
      </c>
      <c r="N184" s="163" t="s">
        <v>8</v>
      </c>
      <c r="O184" s="129">
        <f t="shared" si="847"/>
        <v>117137.28655732427</v>
      </c>
      <c r="P184" s="129">
        <f t="shared" si="848"/>
        <v>193118</v>
      </c>
      <c r="Q184" s="129">
        <f t="shared" si="849"/>
        <v>155127.64327866214</v>
      </c>
      <c r="S184" s="129">
        <v>92758.35435367281</v>
      </c>
      <c r="T184" s="129">
        <v>231425.13999999998</v>
      </c>
      <c r="U184" s="129">
        <v>40840.730435635858</v>
      </c>
      <c r="V184" s="129">
        <f t="shared" si="850"/>
        <v>40840.730435635858</v>
      </c>
      <c r="W184" s="129">
        <f t="shared" si="851"/>
        <v>121675</v>
      </c>
      <c r="X184" s="129">
        <f t="shared" si="852"/>
        <v>81257.865217817933</v>
      </c>
      <c r="Z184" s="129">
        <v>214127.685</v>
      </c>
      <c r="AA184" s="129">
        <v>511288.1</v>
      </c>
      <c r="AB184" s="129">
        <v>94278.635308124998</v>
      </c>
      <c r="AC184" s="129">
        <f t="shared" si="853"/>
        <v>94278.635308124998</v>
      </c>
      <c r="AD184" s="129">
        <f t="shared" si="854"/>
        <v>273231</v>
      </c>
      <c r="AE184" s="129">
        <f t="shared" si="855"/>
        <v>183754.8176540625</v>
      </c>
      <c r="AG184" s="129">
        <v>166821.13499999998</v>
      </c>
      <c r="AH184" s="129">
        <v>261026.03</v>
      </c>
      <c r="AI184" s="129">
        <v>73449.955564374992</v>
      </c>
      <c r="AJ184" s="129">
        <f t="shared" si="856"/>
        <v>73449.955564374992</v>
      </c>
      <c r="AK184" s="129">
        <f t="shared" si="857"/>
        <v>167099</v>
      </c>
      <c r="AL184" s="129">
        <f t="shared" si="858"/>
        <v>120274.47778218749</v>
      </c>
      <c r="AM184" s="123"/>
      <c r="AN184" s="129">
        <v>101862.9225536728</v>
      </c>
      <c r="AO184" s="129">
        <v>255805.50939999998</v>
      </c>
      <c r="AP184" s="129">
        <v>44849.395942694187</v>
      </c>
      <c r="AQ184" s="129">
        <f>+IF(AN184="N/A","N/A",MIN(AN184:AP184))</f>
        <v>44849.395942694187</v>
      </c>
      <c r="AR184" s="129">
        <f>+IF(AN184="N/A","N/A",ROUND(AVERAGE(AN184:AP184),0))</f>
        <v>134173</v>
      </c>
      <c r="AS184" s="129">
        <f t="shared" si="899"/>
        <v>89511.197971347094</v>
      </c>
      <c r="AT184" s="123"/>
      <c r="AU184" s="129">
        <v>107490.4129636728</v>
      </c>
      <c r="AV184" s="129">
        <v>291618.28071599995</v>
      </c>
      <c r="AW184" s="129">
        <v>47327.133074463774</v>
      </c>
      <c r="AX184" s="129">
        <f>+IF(AU184="N/A","N/A",MIN(AU184:AW184))</f>
        <v>47327.133074463774</v>
      </c>
      <c r="AY184" s="129">
        <f>+IF(AU184="N/A","N/A",ROUND(AVERAGE(AU184:AW184),0))</f>
        <v>148812</v>
      </c>
      <c r="AZ184" s="129">
        <f t="shared" si="900"/>
        <v>98069.566537231891</v>
      </c>
      <c r="BA184" s="123"/>
      <c r="BB184" s="129">
        <v>144771.11409088018</v>
      </c>
      <c r="BC184" s="129">
        <v>541965.38600000006</v>
      </c>
      <c r="BD184" s="129">
        <v>63741.515108263782</v>
      </c>
      <c r="BE184" s="129">
        <f t="shared" si="861"/>
        <v>63741.515108263782</v>
      </c>
      <c r="BF184" s="129">
        <f t="shared" si="862"/>
        <v>250159</v>
      </c>
      <c r="BG184" s="129">
        <f t="shared" si="863"/>
        <v>156950.25755413188</v>
      </c>
      <c r="BH184" s="123"/>
      <c r="BI184" s="129">
        <v>106465.09400537281</v>
      </c>
      <c r="BJ184" s="129">
        <v>271205.00106587994</v>
      </c>
      <c r="BK184" s="129">
        <v>46875.693681448938</v>
      </c>
      <c r="BL184" s="129">
        <f>+IF(BI184="N/A","N/A",MIN(BI184:BK184))</f>
        <v>46875.693681448938</v>
      </c>
      <c r="BM184" s="129">
        <f>+IF(BI184="N/A","N/A",ROUND(AVERAGE(BI184:BK184),0))</f>
        <v>141515</v>
      </c>
      <c r="BN184" s="129">
        <f t="shared" si="901"/>
        <v>94195.346840724465</v>
      </c>
      <c r="BO184" s="123"/>
      <c r="BP184" s="129">
        <v>108449.03912344009</v>
      </c>
      <c r="BQ184" s="129">
        <v>263717.02</v>
      </c>
      <c r="BR184" s="129">
        <v>47749.208184057978</v>
      </c>
      <c r="BS184" s="129">
        <f t="shared" si="865"/>
        <v>47749.208184057978</v>
      </c>
      <c r="BT184" s="129">
        <f t="shared" si="866"/>
        <v>139972</v>
      </c>
      <c r="BU184" s="129">
        <f t="shared" si="867"/>
        <v>93860.604092028982</v>
      </c>
      <c r="BW184" s="129">
        <v>117436.38112344009</v>
      </c>
      <c r="BX184" s="129">
        <v>303274.57299999997</v>
      </c>
      <c r="BY184" s="129">
        <v>51706.259972141313</v>
      </c>
      <c r="BZ184" s="129">
        <f t="shared" si="868"/>
        <v>51706.259972141313</v>
      </c>
      <c r="CA184" s="129">
        <f t="shared" si="869"/>
        <v>157472</v>
      </c>
      <c r="CB184" s="129">
        <f t="shared" si="870"/>
        <v>104589.12998607065</v>
      </c>
      <c r="CC184" s="123"/>
      <c r="CD184" s="129">
        <v>191392.54270650001</v>
      </c>
      <c r="CE184" s="129">
        <v>357990.60140696156</v>
      </c>
      <c r="CF184" s="129">
        <v>84268.541615816066</v>
      </c>
      <c r="CG184" s="129">
        <f>+IF(CD184="N/A","N/A",MIN(CD184:CF184))</f>
        <v>84268.541615816066</v>
      </c>
      <c r="CH184" s="129">
        <f>+IF(CD184="N/A","N/A",ROUND(AVERAGE(CD184:CF184),0))</f>
        <v>211217</v>
      </c>
      <c r="CI184" s="129">
        <f t="shared" si="902"/>
        <v>147742.77080790803</v>
      </c>
      <c r="CJ184" s="123"/>
      <c r="CK184" s="129">
        <v>180302.14800000002</v>
      </c>
      <c r="CL184" s="129">
        <v>296008.90000000002</v>
      </c>
      <c r="CM184" s="129">
        <v>79385.53324650001</v>
      </c>
      <c r="CN184" s="129">
        <f t="shared" si="872"/>
        <v>79385.53324650001</v>
      </c>
      <c r="CO184" s="129">
        <f t="shared" si="873"/>
        <v>185232</v>
      </c>
      <c r="CP184" s="129">
        <f t="shared" si="874"/>
        <v>132308.76662325001</v>
      </c>
      <c r="CQ184" s="123"/>
      <c r="CR184" s="129">
        <v>189797.47019999998</v>
      </c>
      <c r="CS184" s="129">
        <v>322649.70100000006</v>
      </c>
      <c r="CT184" s="129">
        <v>83566.244483474991</v>
      </c>
      <c r="CU184" s="129">
        <f t="shared" si="875"/>
        <v>83566.244483474991</v>
      </c>
      <c r="CV184" s="129">
        <f t="shared" si="876"/>
        <v>198671</v>
      </c>
      <c r="CW184" s="129">
        <f t="shared" si="877"/>
        <v>141118.6222417375</v>
      </c>
      <c r="CX184" s="123"/>
      <c r="CY184" s="129">
        <v>167641.71840000001</v>
      </c>
      <c r="CZ184" s="129">
        <v>316196.70698000008</v>
      </c>
      <c r="DA184" s="129">
        <v>73811.251597199996</v>
      </c>
      <c r="DB184" s="129">
        <f t="shared" si="878"/>
        <v>73811.251597199996</v>
      </c>
      <c r="DC184" s="129">
        <f t="shared" si="879"/>
        <v>185883</v>
      </c>
      <c r="DD184" s="129">
        <f t="shared" si="880"/>
        <v>129847.1257986</v>
      </c>
      <c r="DE184" s="123"/>
      <c r="DF184" s="129">
        <v>96322.030833672819</v>
      </c>
      <c r="DG184" s="129">
        <v>309872.77284040005</v>
      </c>
      <c r="DH184" s="129">
        <v>42409.787492475865</v>
      </c>
      <c r="DI184" s="129">
        <f>+IF(DF184="N/A","N/A",MIN(DF184:DH184))</f>
        <v>42409.787492475865</v>
      </c>
      <c r="DJ184" s="129">
        <f>+IF(DF184="N/A","N/A",ROUND(AVERAGE(DF184:DH184),0))</f>
        <v>149535</v>
      </c>
      <c r="DK184" s="129">
        <f t="shared" si="903"/>
        <v>95972.39374623794</v>
      </c>
      <c r="DL184" s="123"/>
      <c r="DM184" s="129">
        <v>157513.37471999999</v>
      </c>
      <c r="DN184" s="129">
        <v>359452.41649486404</v>
      </c>
      <c r="DO184" s="129">
        <v>69351.826277759988</v>
      </c>
      <c r="DP184" s="129">
        <f>+IF(DM184="N/A","N/A",MIN(DM184:DO184))</f>
        <v>69351.826277759988</v>
      </c>
      <c r="DQ184" s="129">
        <f>+IF(DM184="N/A","N/A",ROUND(AVERAGE(DM184:DO184),0))</f>
        <v>195439</v>
      </c>
      <c r="DR184" s="129">
        <f t="shared" si="904"/>
        <v>132395.41313887999</v>
      </c>
      <c r="DS184" s="123"/>
      <c r="DT184" s="129">
        <v>107007.9383714401</v>
      </c>
      <c r="DU184" s="129">
        <v>463693.61727837462</v>
      </c>
      <c r="DV184" s="129">
        <v>47114.703532125313</v>
      </c>
      <c r="DW184" s="129">
        <f t="shared" si="883"/>
        <v>47114.703532125313</v>
      </c>
      <c r="DX184" s="129">
        <f t="shared" si="884"/>
        <v>205939</v>
      </c>
      <c r="DY184" s="129">
        <f t="shared" si="885"/>
        <v>126526.85176606265</v>
      </c>
      <c r="DZ184" s="123"/>
      <c r="EA184" s="129">
        <v>90920.247537672825</v>
      </c>
      <c r="EB184" s="129">
        <v>309872.77284040005</v>
      </c>
      <c r="EC184" s="129">
        <v>40031.427322107862</v>
      </c>
      <c r="ED184" s="129">
        <f>+IF(EA184="N/A","N/A",MIN(EA184:EC184))</f>
        <v>40031.427322107862</v>
      </c>
      <c r="EE184" s="129">
        <f>+IF(EA184="N/A","N/A",ROUND(AVERAGE(EA184:EC184),0))</f>
        <v>146941</v>
      </c>
      <c r="EF184" s="129">
        <f t="shared" si="905"/>
        <v>93486.213661053931</v>
      </c>
      <c r="EG184" s="123"/>
      <c r="EH184" s="129">
        <v>169667.387136</v>
      </c>
      <c r="EI184" s="129">
        <v>390439.6937789041</v>
      </c>
      <c r="EJ184" s="129">
        <v>74703.136661088007</v>
      </c>
      <c r="EK184" s="129">
        <f t="shared" si="890"/>
        <v>74703.136661088007</v>
      </c>
      <c r="EL184" s="129">
        <f t="shared" si="891"/>
        <v>211603</v>
      </c>
      <c r="EM184" s="129">
        <f t="shared" si="892"/>
        <v>143153.06833054399</v>
      </c>
      <c r="EN184" s="123"/>
      <c r="EO184" s="129">
        <v>190835.62542720005</v>
      </c>
      <c r="EP184" s="129">
        <v>659843.08248634788</v>
      </c>
      <c r="EQ184" s="129">
        <v>84023.335578717611</v>
      </c>
      <c r="ER184" s="129">
        <f t="shared" si="893"/>
        <v>84023.335578717611</v>
      </c>
      <c r="ES184" s="129">
        <f t="shared" si="894"/>
        <v>311567</v>
      </c>
      <c r="ET184" s="129">
        <f t="shared" si="895"/>
        <v>197795.16778935882</v>
      </c>
      <c r="EU184" s="123"/>
      <c r="EV184" s="129">
        <v>184928.77539302403</v>
      </c>
      <c r="EW184" s="129">
        <v>640047.7900117574</v>
      </c>
      <c r="EX184" s="129">
        <v>81422.5987324202</v>
      </c>
      <c r="EY184" s="129">
        <f t="shared" si="896"/>
        <v>81422.5987324202</v>
      </c>
      <c r="EZ184" s="129">
        <f t="shared" si="897"/>
        <v>302133</v>
      </c>
      <c r="FA184" s="129">
        <f t="shared" si="898"/>
        <v>191777.79936621009</v>
      </c>
    </row>
    <row r="185" spans="1:157" x14ac:dyDescent="0.2">
      <c r="A185" s="21">
        <v>163</v>
      </c>
      <c r="B185" s="24" t="s">
        <v>176</v>
      </c>
      <c r="C185" s="32">
        <v>1</v>
      </c>
      <c r="E185" s="129">
        <v>323079.54647247441</v>
      </c>
      <c r="F185" s="129">
        <v>486223</v>
      </c>
      <c r="G185" s="129">
        <v>142249.23198227654</v>
      </c>
      <c r="H185" s="129">
        <f t="shared" si="844"/>
        <v>142249.23198227654</v>
      </c>
      <c r="I185" s="129">
        <f t="shared" si="845"/>
        <v>317184</v>
      </c>
      <c r="J185" s="129">
        <f t="shared" si="846"/>
        <v>229716.61599113827</v>
      </c>
      <c r="L185" s="129">
        <v>334387.33059901104</v>
      </c>
      <c r="M185" s="129">
        <v>486223</v>
      </c>
      <c r="N185" s="163" t="s">
        <v>8</v>
      </c>
      <c r="O185" s="129">
        <f t="shared" si="847"/>
        <v>334387.33059901104</v>
      </c>
      <c r="P185" s="129">
        <f t="shared" si="848"/>
        <v>410305</v>
      </c>
      <c r="Q185" s="129">
        <f t="shared" si="849"/>
        <v>372346.16529950552</v>
      </c>
      <c r="S185" s="129">
        <v>288192.48188383359</v>
      </c>
      <c r="T185" s="129">
        <v>418151.77999999997</v>
      </c>
      <c r="U185" s="129">
        <v>126888.74816943624</v>
      </c>
      <c r="V185" s="129">
        <f t="shared" si="850"/>
        <v>126888.74816943624</v>
      </c>
      <c r="W185" s="129">
        <f t="shared" si="851"/>
        <v>277744</v>
      </c>
      <c r="X185" s="129">
        <f t="shared" si="852"/>
        <v>202316.37408471812</v>
      </c>
      <c r="Z185" s="129">
        <v>672749.7</v>
      </c>
      <c r="AA185" s="129">
        <v>923823.7</v>
      </c>
      <c r="AB185" s="129">
        <v>296206.08666249999</v>
      </c>
      <c r="AC185" s="129">
        <f t="shared" si="853"/>
        <v>296206.08666249999</v>
      </c>
      <c r="AD185" s="129">
        <f t="shared" si="854"/>
        <v>630926</v>
      </c>
      <c r="AE185" s="129">
        <f t="shared" si="855"/>
        <v>463566.04333124997</v>
      </c>
      <c r="AG185" s="129">
        <v>499352.00999999989</v>
      </c>
      <c r="AH185" s="129">
        <v>471636.31</v>
      </c>
      <c r="AI185" s="129">
        <v>219860.52873624995</v>
      </c>
      <c r="AJ185" s="129">
        <f t="shared" si="856"/>
        <v>219860.52873624995</v>
      </c>
      <c r="AK185" s="129">
        <f t="shared" si="857"/>
        <v>396950</v>
      </c>
      <c r="AL185" s="129">
        <f t="shared" si="858"/>
        <v>308405.264368125</v>
      </c>
      <c r="AM185" s="123"/>
      <c r="AN185" s="129">
        <v>310021.50628383359</v>
      </c>
      <c r="AO185" s="129">
        <v>462203.58379999996</v>
      </c>
      <c r="AP185" s="129">
        <v>136499.88570421957</v>
      </c>
      <c r="AQ185" s="129">
        <f>+IF(AN185="N/A","N/A",MIN(AN185:AP185))</f>
        <v>136499.88570421957</v>
      </c>
      <c r="AR185" s="129">
        <f>+IF(AN185="N/A","N/A",ROUND(AVERAGE(AN185:AP185),0))</f>
        <v>302908</v>
      </c>
      <c r="AS185" s="129">
        <f t="shared" si="899"/>
        <v>219703.94285210979</v>
      </c>
      <c r="AT185" s="123"/>
      <c r="AU185" s="129">
        <v>331923.56150383363</v>
      </c>
      <c r="AV185" s="129">
        <v>526912.08553199994</v>
      </c>
      <c r="AW185" s="129">
        <v>146143.17810045875</v>
      </c>
      <c r="AX185" s="129">
        <f>+IF(AU185="N/A","N/A",MIN(AU185:AW185))</f>
        <v>146143.17810045875</v>
      </c>
      <c r="AY185" s="129">
        <f>+IF(AU185="N/A","N/A",ROUND(AVERAGE(AU185:AW185),0))</f>
        <v>334993</v>
      </c>
      <c r="AZ185" s="129">
        <f t="shared" si="900"/>
        <v>240568.08905022938</v>
      </c>
      <c r="BA185" s="123"/>
      <c r="BB185" s="129">
        <v>412351.93024014466</v>
      </c>
      <c r="BC185" s="129">
        <v>979253.12199999997</v>
      </c>
      <c r="BD185" s="129">
        <v>181555.11861865036</v>
      </c>
      <c r="BE185" s="129">
        <f t="shared" si="861"/>
        <v>181555.11861865036</v>
      </c>
      <c r="BF185" s="129">
        <f t="shared" si="862"/>
        <v>524387</v>
      </c>
      <c r="BG185" s="129">
        <f t="shared" si="863"/>
        <v>352971.05930932518</v>
      </c>
      <c r="BH185" s="123"/>
      <c r="BI185" s="129">
        <v>329465.26671523356</v>
      </c>
      <c r="BJ185" s="129">
        <v>490028.23954475997</v>
      </c>
      <c r="BK185" s="129">
        <v>145060.81139082805</v>
      </c>
      <c r="BL185" s="129">
        <f>+IF(BI185="N/A","N/A",MIN(BI185:BK185))</f>
        <v>145060.81139082805</v>
      </c>
      <c r="BM185" s="129">
        <f>+IF(BI185="N/A","N/A",ROUND(AVERAGE(BI185:BK185),0))</f>
        <v>321518</v>
      </c>
      <c r="BN185" s="129">
        <f t="shared" si="901"/>
        <v>233289.40569541403</v>
      </c>
      <c r="BO185" s="123"/>
      <c r="BP185" s="129">
        <v>332781.48224021704</v>
      </c>
      <c r="BQ185" s="129">
        <v>476498.54</v>
      </c>
      <c r="BR185" s="129">
        <v>146520.9134513489</v>
      </c>
      <c r="BS185" s="129">
        <f t="shared" si="865"/>
        <v>146520.9134513489</v>
      </c>
      <c r="BT185" s="129">
        <f t="shared" si="866"/>
        <v>318600</v>
      </c>
      <c r="BU185" s="129">
        <f t="shared" si="867"/>
        <v>232560.45672567445</v>
      </c>
      <c r="BW185" s="129">
        <v>354329.44624021702</v>
      </c>
      <c r="BX185" s="129">
        <v>547973.32099999988</v>
      </c>
      <c r="BY185" s="129">
        <v>156008.30243418223</v>
      </c>
      <c r="BZ185" s="129">
        <f t="shared" si="868"/>
        <v>156008.30243418223</v>
      </c>
      <c r="CA185" s="129">
        <f t="shared" si="869"/>
        <v>352770</v>
      </c>
      <c r="CB185" s="129">
        <f t="shared" si="870"/>
        <v>254389.15121709113</v>
      </c>
      <c r="CC185" s="123"/>
      <c r="CD185" s="129">
        <v>573618.64011900011</v>
      </c>
      <c r="CE185" s="129">
        <v>646837.27619908319</v>
      </c>
      <c r="CF185" s="129">
        <v>252559.5070890614</v>
      </c>
      <c r="CG185" s="129">
        <f>+IF(CD185="N/A","N/A",MIN(CD185:CF185))</f>
        <v>252559.5070890614</v>
      </c>
      <c r="CH185" s="129">
        <f>+IF(CD185="N/A","N/A",ROUND(AVERAGE(CD185:CF185),0))</f>
        <v>491005</v>
      </c>
      <c r="CI185" s="129">
        <f t="shared" si="902"/>
        <v>371782.25354453071</v>
      </c>
      <c r="CJ185" s="123"/>
      <c r="CK185" s="129">
        <v>574772.61600000004</v>
      </c>
      <c r="CL185" s="129">
        <v>534845.30000000005</v>
      </c>
      <c r="CM185" s="129">
        <v>253067.59305299999</v>
      </c>
      <c r="CN185" s="129">
        <f t="shared" si="872"/>
        <v>253067.59305299999</v>
      </c>
      <c r="CO185" s="129">
        <f t="shared" si="873"/>
        <v>454229</v>
      </c>
      <c r="CP185" s="129">
        <f t="shared" si="874"/>
        <v>353648.29652650002</v>
      </c>
      <c r="CQ185" s="123"/>
      <c r="CR185" s="129">
        <v>597538.50839999993</v>
      </c>
      <c r="CS185" s="129">
        <v>582981.37700000009</v>
      </c>
      <c r="CT185" s="129">
        <v>263091.22576095001</v>
      </c>
      <c r="CU185" s="129">
        <f t="shared" si="875"/>
        <v>263091.22576095001</v>
      </c>
      <c r="CV185" s="129">
        <f t="shared" si="876"/>
        <v>481204</v>
      </c>
      <c r="CW185" s="129">
        <f t="shared" si="877"/>
        <v>372147.612880475</v>
      </c>
      <c r="CX185" s="123"/>
      <c r="CY185" s="129">
        <v>505254.27840000001</v>
      </c>
      <c r="CZ185" s="129">
        <v>571321.74946000008</v>
      </c>
      <c r="DA185" s="129">
        <v>222459.24832720001</v>
      </c>
      <c r="DB185" s="129">
        <f t="shared" si="878"/>
        <v>222459.24832720001</v>
      </c>
      <c r="DC185" s="129">
        <f t="shared" si="879"/>
        <v>433012</v>
      </c>
      <c r="DD185" s="129">
        <f t="shared" si="880"/>
        <v>327735.62416360003</v>
      </c>
      <c r="DE185" s="123"/>
      <c r="DF185" s="129">
        <v>296736.71804383356</v>
      </c>
      <c r="DG185" s="129">
        <v>559895.31447080011</v>
      </c>
      <c r="DH185" s="129">
        <v>130650.70414871622</v>
      </c>
      <c r="DI185" s="129">
        <f>+IF(DF185="N/A","N/A",MIN(DF185:DH185))</f>
        <v>130650.70414871622</v>
      </c>
      <c r="DJ185" s="129">
        <f>+IF(DF185="N/A","N/A",ROUND(AVERAGE(DF185:DH185),0))</f>
        <v>329094</v>
      </c>
      <c r="DK185" s="129">
        <f t="shared" si="903"/>
        <v>229872.35207435812</v>
      </c>
      <c r="DL185" s="123"/>
      <c r="DM185" s="129">
        <v>432403.42272000009</v>
      </c>
      <c r="DN185" s="129">
        <v>649478.56478612812</v>
      </c>
      <c r="DO185" s="129">
        <v>190383.62366176004</v>
      </c>
      <c r="DP185" s="129">
        <f>+IF(DM185="N/A","N/A",MIN(DM185:DO185))</f>
        <v>190383.62366176004</v>
      </c>
      <c r="DQ185" s="129">
        <f>+IF(DM185="N/A","N/A",ROUND(AVERAGE(DM185:DO185),0))</f>
        <v>424089</v>
      </c>
      <c r="DR185" s="129">
        <f t="shared" si="904"/>
        <v>307236.31183088</v>
      </c>
      <c r="DS185" s="123"/>
      <c r="DT185" s="129">
        <v>329326.31305621704</v>
      </c>
      <c r="DU185" s="129">
        <v>837827.3485741053</v>
      </c>
      <c r="DV185" s="129">
        <v>144999.63125271021</v>
      </c>
      <c r="DW185" s="129">
        <f t="shared" si="883"/>
        <v>144999.63125271021</v>
      </c>
      <c r="DX185" s="129">
        <f t="shared" si="884"/>
        <v>437384</v>
      </c>
      <c r="DY185" s="129">
        <f t="shared" si="885"/>
        <v>291191.81562635512</v>
      </c>
      <c r="DZ185" s="123"/>
      <c r="EA185" s="129">
        <v>283785.45481183357</v>
      </c>
      <c r="EB185" s="129">
        <v>559895.31447080011</v>
      </c>
      <c r="EC185" s="129">
        <v>124948.37087486024</v>
      </c>
      <c r="ED185" s="129">
        <f>+IF(EA185="N/A","N/A",MIN(EA185:EC185))</f>
        <v>124948.37087486024</v>
      </c>
      <c r="EE185" s="129">
        <f>+IF(EA185="N/A","N/A",ROUND(AVERAGE(EA185:EC185),0))</f>
        <v>322876</v>
      </c>
      <c r="EF185" s="129">
        <f t="shared" si="905"/>
        <v>223912.1854374301</v>
      </c>
      <c r="EG185" s="123"/>
      <c r="EH185" s="129">
        <v>519824.44953600003</v>
      </c>
      <c r="EI185" s="129">
        <v>705468.09623320808</v>
      </c>
      <c r="EJ185" s="129">
        <v>228874.373260288</v>
      </c>
      <c r="EK185" s="129">
        <f t="shared" si="890"/>
        <v>228874.373260288</v>
      </c>
      <c r="EL185" s="129">
        <f t="shared" si="891"/>
        <v>484722</v>
      </c>
      <c r="EM185" s="129">
        <f t="shared" si="892"/>
        <v>356798.18663014402</v>
      </c>
      <c r="EN185" s="123"/>
      <c r="EO185" s="129">
        <v>600027.57930240012</v>
      </c>
      <c r="EP185" s="129">
        <v>1192241.0826341216</v>
      </c>
      <c r="EQ185" s="129">
        <v>264187.14293701923</v>
      </c>
      <c r="ER185" s="129">
        <f t="shared" si="893"/>
        <v>264187.14293701923</v>
      </c>
      <c r="ES185" s="129">
        <f t="shared" si="894"/>
        <v>685485</v>
      </c>
      <c r="ET185" s="129">
        <f t="shared" si="895"/>
        <v>474836.07146850962</v>
      </c>
      <c r="EU185" s="123"/>
      <c r="EV185" s="129">
        <v>585865.37295820809</v>
      </c>
      <c r="EW185" s="129">
        <v>1156473.8501550979</v>
      </c>
      <c r="EX185" s="129">
        <v>257951.64150205767</v>
      </c>
      <c r="EY185" s="129">
        <f t="shared" si="896"/>
        <v>257951.64150205767</v>
      </c>
      <c r="EZ185" s="129">
        <f t="shared" si="897"/>
        <v>666764</v>
      </c>
      <c r="FA185" s="129">
        <f t="shared" si="898"/>
        <v>462357.82075102883</v>
      </c>
    </row>
    <row r="186" spans="1:157" x14ac:dyDescent="0.2">
      <c r="A186" s="25">
        <v>164</v>
      </c>
      <c r="B186" s="95" t="s">
        <v>430</v>
      </c>
      <c r="C186" s="34">
        <v>1</v>
      </c>
      <c r="E186" s="129">
        <v>77122.823294320799</v>
      </c>
      <c r="F186" s="129">
        <v>95783</v>
      </c>
      <c r="G186" s="129">
        <v>33956.53640629533</v>
      </c>
      <c r="H186" s="129">
        <f t="shared" si="844"/>
        <v>33956.53640629533</v>
      </c>
      <c r="I186" s="129">
        <f t="shared" si="845"/>
        <v>68954</v>
      </c>
      <c r="J186" s="129">
        <f t="shared" si="846"/>
        <v>51455.268203147665</v>
      </c>
      <c r="L186" s="129">
        <v>79822.122109622025</v>
      </c>
      <c r="M186" s="129">
        <v>95783</v>
      </c>
      <c r="N186" s="163" t="s">
        <v>8</v>
      </c>
      <c r="O186" s="129">
        <f t="shared" si="847"/>
        <v>79822.122109622025</v>
      </c>
      <c r="P186" s="129">
        <f t="shared" si="848"/>
        <v>87803</v>
      </c>
      <c r="Q186" s="129">
        <f t="shared" si="849"/>
        <v>83812.561054811013</v>
      </c>
      <c r="S186" s="129">
        <v>67370.357285878403</v>
      </c>
      <c r="T186" s="129">
        <v>82373.38</v>
      </c>
      <c r="U186" s="129">
        <v>29662.606893328211</v>
      </c>
      <c r="V186" s="129">
        <f t="shared" si="850"/>
        <v>29662.606893328211</v>
      </c>
      <c r="W186" s="129">
        <f t="shared" si="851"/>
        <v>59802</v>
      </c>
      <c r="X186" s="129">
        <f t="shared" si="852"/>
        <v>44732.303446664104</v>
      </c>
      <c r="Z186" s="129">
        <v>147946.36500000002</v>
      </c>
      <c r="AA186" s="129">
        <v>181987.69999999998</v>
      </c>
      <c r="AB186" s="129">
        <v>65139.551623125008</v>
      </c>
      <c r="AC186" s="129">
        <f t="shared" si="853"/>
        <v>65139.551623125008</v>
      </c>
      <c r="AD186" s="129">
        <f t="shared" si="854"/>
        <v>131691</v>
      </c>
      <c r="AE186" s="129">
        <f t="shared" si="855"/>
        <v>98415.275811562504</v>
      </c>
      <c r="AG186" s="129">
        <v>105454.24500000001</v>
      </c>
      <c r="AH186" s="129">
        <v>92909.51</v>
      </c>
      <c r="AI186" s="129">
        <v>46430.625288125004</v>
      </c>
      <c r="AJ186" s="129">
        <f t="shared" si="856"/>
        <v>46430.625288125004</v>
      </c>
      <c r="AK186" s="129">
        <f t="shared" si="857"/>
        <v>81598</v>
      </c>
      <c r="AL186" s="129">
        <f t="shared" si="858"/>
        <v>64014.312644062506</v>
      </c>
      <c r="AM186" s="123"/>
      <c r="AN186" s="165" t="s">
        <v>8</v>
      </c>
      <c r="AO186" s="165" t="s">
        <v>8</v>
      </c>
      <c r="AP186" s="165" t="s">
        <v>8</v>
      </c>
      <c r="AQ186" s="165" t="s">
        <v>8</v>
      </c>
      <c r="AR186" s="165" t="s">
        <v>8</v>
      </c>
      <c r="AS186" s="165" t="s">
        <v>8</v>
      </c>
      <c r="AT186" s="123"/>
      <c r="AU186" s="165" t="s">
        <v>8</v>
      </c>
      <c r="AV186" s="165" t="s">
        <v>8</v>
      </c>
      <c r="AW186" s="163" t="s">
        <v>8</v>
      </c>
      <c r="AX186" s="165" t="s">
        <v>8</v>
      </c>
      <c r="AY186" s="165" t="s">
        <v>8</v>
      </c>
      <c r="AZ186" s="165" t="s">
        <v>8</v>
      </c>
      <c r="BA186" s="123"/>
      <c r="BB186" s="129">
        <v>100914.4985385325</v>
      </c>
      <c r="BC186" s="129">
        <v>192906.962</v>
      </c>
      <c r="BD186" s="129">
        <v>44431.812752361373</v>
      </c>
      <c r="BE186" s="129">
        <f t="shared" si="861"/>
        <v>44431.812752361373</v>
      </c>
      <c r="BF186" s="129">
        <f t="shared" si="862"/>
        <v>112751</v>
      </c>
      <c r="BG186" s="129">
        <f t="shared" si="863"/>
        <v>78591.40637618069</v>
      </c>
      <c r="BH186" s="123"/>
      <c r="BI186" s="165" t="s">
        <v>8</v>
      </c>
      <c r="BJ186" s="165" t="s">
        <v>8</v>
      </c>
      <c r="BK186" s="163" t="s">
        <v>8</v>
      </c>
      <c r="BL186" s="165" t="s">
        <v>8</v>
      </c>
      <c r="BM186" s="165" t="s">
        <v>8</v>
      </c>
      <c r="BN186" s="165" t="s">
        <v>8</v>
      </c>
      <c r="BO186" s="123"/>
      <c r="BP186" s="129">
        <v>75898.745515266244</v>
      </c>
      <c r="BQ186" s="129">
        <v>93867.34</v>
      </c>
      <c r="BR186" s="129">
        <v>33417.585160825765</v>
      </c>
      <c r="BS186" s="129">
        <f t="shared" si="865"/>
        <v>33417.585160825765</v>
      </c>
      <c r="BT186" s="129">
        <f t="shared" si="866"/>
        <v>67728</v>
      </c>
      <c r="BU186" s="129">
        <f t="shared" si="867"/>
        <v>50572.792580412883</v>
      </c>
      <c r="BW186" s="129">
        <v>80435.863515266232</v>
      </c>
      <c r="BX186" s="129">
        <v>107947.44099999999</v>
      </c>
      <c r="BY186" s="129">
        <v>35415.240406909099</v>
      </c>
      <c r="BZ186" s="129">
        <f t="shared" si="868"/>
        <v>35415.240406909099</v>
      </c>
      <c r="CA186" s="129">
        <f t="shared" si="869"/>
        <v>74600</v>
      </c>
      <c r="CB186" s="129">
        <f t="shared" si="870"/>
        <v>55007.620203454549</v>
      </c>
      <c r="CC186" s="123"/>
      <c r="CD186" s="165" t="s">
        <v>8</v>
      </c>
      <c r="CE186" s="165" t="s">
        <v>8</v>
      </c>
      <c r="CF186" s="163" t="s">
        <v>8</v>
      </c>
      <c r="CG186" s="165" t="s">
        <v>8</v>
      </c>
      <c r="CH186" s="165" t="s">
        <v>8</v>
      </c>
      <c r="CI186" s="165" t="s">
        <v>8</v>
      </c>
      <c r="CJ186" s="123"/>
      <c r="CK186" s="129">
        <v>121957.092</v>
      </c>
      <c r="CL186" s="129">
        <v>105361.3</v>
      </c>
      <c r="CM186" s="129">
        <v>53696.691298500002</v>
      </c>
      <c r="CN186" s="129">
        <f t="shared" si="872"/>
        <v>53696.691298500002</v>
      </c>
      <c r="CO186" s="129">
        <f t="shared" si="873"/>
        <v>93672</v>
      </c>
      <c r="CP186" s="129">
        <f t="shared" si="874"/>
        <v>73684.345649249997</v>
      </c>
      <c r="CQ186" s="123"/>
      <c r="CR186" s="129">
        <v>126750.65579999999</v>
      </c>
      <c r="CS186" s="129">
        <v>114843.81700000001</v>
      </c>
      <c r="CT186" s="129">
        <v>55807.257493274999</v>
      </c>
      <c r="CU186" s="129">
        <f t="shared" si="875"/>
        <v>55807.257493274999</v>
      </c>
      <c r="CV186" s="129">
        <f t="shared" si="876"/>
        <v>99134</v>
      </c>
      <c r="CW186" s="129">
        <f t="shared" si="877"/>
        <v>77470.628746637492</v>
      </c>
      <c r="CX186" s="123"/>
      <c r="CY186" s="129">
        <v>106697.02080000001</v>
      </c>
      <c r="CZ186" s="129">
        <v>112546.94066000001</v>
      </c>
      <c r="DA186" s="129">
        <v>46977.809116400007</v>
      </c>
      <c r="DB186" s="129">
        <f t="shared" si="878"/>
        <v>46977.809116400007</v>
      </c>
      <c r="DC186" s="129">
        <f t="shared" si="879"/>
        <v>88741</v>
      </c>
      <c r="DD186" s="129">
        <f t="shared" si="880"/>
        <v>67859.404558200011</v>
      </c>
      <c r="DE186" s="123"/>
      <c r="DF186" s="165" t="s">
        <v>8</v>
      </c>
      <c r="DG186" s="165" t="s">
        <v>8</v>
      </c>
      <c r="DH186" s="163" t="s">
        <v>8</v>
      </c>
      <c r="DI186" s="165" t="s">
        <v>8</v>
      </c>
      <c r="DJ186" s="165" t="s">
        <v>8</v>
      </c>
      <c r="DK186" s="165" t="s">
        <v>8</v>
      </c>
      <c r="DL186" s="123"/>
      <c r="DM186" s="165" t="s">
        <v>8</v>
      </c>
      <c r="DN186" s="165" t="s">
        <v>8</v>
      </c>
      <c r="DO186" s="163" t="s">
        <v>8</v>
      </c>
      <c r="DP186" s="165" t="s">
        <v>8</v>
      </c>
      <c r="DQ186" s="165" t="s">
        <v>8</v>
      </c>
      <c r="DR186" s="165" t="s">
        <v>8</v>
      </c>
      <c r="DS186" s="123"/>
      <c r="DT186" s="129">
        <v>76081.743515266236</v>
      </c>
      <c r="DU186" s="129">
        <v>297887</v>
      </c>
      <c r="DV186" s="129">
        <v>33498.15765524243</v>
      </c>
      <c r="DW186" s="129">
        <f t="shared" si="883"/>
        <v>33498.15765524243</v>
      </c>
      <c r="DX186" s="129">
        <f t="shared" si="884"/>
        <v>135822</v>
      </c>
      <c r="DY186" s="129">
        <f t="shared" si="885"/>
        <v>84660.078827621212</v>
      </c>
      <c r="DZ186" s="123"/>
      <c r="EA186" s="165" t="s">
        <v>8</v>
      </c>
      <c r="EB186" s="165" t="s">
        <v>8</v>
      </c>
      <c r="EC186" s="163" t="s">
        <v>8</v>
      </c>
      <c r="ED186" s="165" t="s">
        <v>8</v>
      </c>
      <c r="EE186" s="165" t="s">
        <v>8</v>
      </c>
      <c r="EF186" s="165" t="s">
        <v>8</v>
      </c>
      <c r="EG186" s="123"/>
      <c r="EH186" s="129">
        <v>119705.7</v>
      </c>
      <c r="EI186" s="129">
        <v>243996</v>
      </c>
      <c r="EJ186" s="129">
        <v>52705.422162499999</v>
      </c>
      <c r="EK186" s="129">
        <f t="shared" si="890"/>
        <v>52705.422162499999</v>
      </c>
      <c r="EL186" s="129">
        <f t="shared" si="891"/>
        <v>138802</v>
      </c>
      <c r="EM186" s="129">
        <f t="shared" si="892"/>
        <v>95753.711081250003</v>
      </c>
      <c r="EN186" s="123"/>
      <c r="EO186" s="129">
        <v>129118.54500000001</v>
      </c>
      <c r="EP186" s="129">
        <v>412353.24</v>
      </c>
      <c r="EQ186" s="129">
        <v>56849.819375625004</v>
      </c>
      <c r="ER186" s="129">
        <f t="shared" si="893"/>
        <v>56849.819375625004</v>
      </c>
      <c r="ES186" s="129">
        <f t="shared" si="894"/>
        <v>199441</v>
      </c>
      <c r="ET186" s="129">
        <f t="shared" si="895"/>
        <v>128145.4096878125</v>
      </c>
      <c r="EU186" s="123"/>
      <c r="EV186" s="129">
        <v>125989.06140000001</v>
      </c>
      <c r="EW186" s="129">
        <v>399982.64279999997</v>
      </c>
      <c r="EX186" s="129">
        <v>55471.933825574997</v>
      </c>
      <c r="EY186" s="129">
        <f t="shared" si="896"/>
        <v>55471.933825574997</v>
      </c>
      <c r="EZ186" s="129">
        <f t="shared" si="897"/>
        <v>193815</v>
      </c>
      <c r="FA186" s="129">
        <f t="shared" si="898"/>
        <v>124643.46691278749</v>
      </c>
    </row>
    <row r="187" spans="1:157" ht="13.5" thickBot="1" x14ac:dyDescent="0.25">
      <c r="A187" s="21">
        <v>165</v>
      </c>
      <c r="B187" s="95" t="s">
        <v>283</v>
      </c>
      <c r="C187" s="34">
        <v>1</v>
      </c>
      <c r="E187" s="129">
        <v>228994.54538290639</v>
      </c>
      <c r="F187" s="129">
        <v>385909</v>
      </c>
      <c r="G187" s="129">
        <v>100824.3900442155</v>
      </c>
      <c r="H187" s="129">
        <f t="shared" si="844"/>
        <v>100824.3900442155</v>
      </c>
      <c r="I187" s="129">
        <f t="shared" si="845"/>
        <v>238576</v>
      </c>
      <c r="J187" s="129">
        <f t="shared" si="846"/>
        <v>169700.19502210774</v>
      </c>
      <c r="L187" s="129">
        <v>237009.35447130812</v>
      </c>
      <c r="M187" s="129">
        <v>385909</v>
      </c>
      <c r="N187" s="163" t="s">
        <v>8</v>
      </c>
      <c r="O187" s="129">
        <f t="shared" si="847"/>
        <v>237009.35447130812</v>
      </c>
      <c r="P187" s="129">
        <f t="shared" si="848"/>
        <v>311459</v>
      </c>
      <c r="Q187" s="129">
        <f t="shared" si="849"/>
        <v>274234.17723565409</v>
      </c>
      <c r="S187" s="129">
        <v>207422.585332132</v>
      </c>
      <c r="T187" s="129">
        <v>331881.74</v>
      </c>
      <c r="U187" s="129">
        <v>91326.435800193285</v>
      </c>
      <c r="V187" s="129">
        <f t="shared" si="850"/>
        <v>91326.435800193285</v>
      </c>
      <c r="W187" s="129">
        <f t="shared" si="851"/>
        <v>210210</v>
      </c>
      <c r="X187" s="129">
        <f t="shared" si="852"/>
        <v>150768.21790009664</v>
      </c>
      <c r="Z187" s="129">
        <v>482082.97499999998</v>
      </c>
      <c r="AA187" s="129">
        <v>733227.1</v>
      </c>
      <c r="AB187" s="129">
        <v>212257.116534375</v>
      </c>
      <c r="AC187" s="129">
        <f t="shared" si="853"/>
        <v>212257.116534375</v>
      </c>
      <c r="AD187" s="129">
        <f t="shared" si="854"/>
        <v>475856</v>
      </c>
      <c r="AE187" s="129">
        <f t="shared" si="855"/>
        <v>344056.5582671875</v>
      </c>
      <c r="AG187" s="129">
        <v>323533.72499999998</v>
      </c>
      <c r="AH187" s="129">
        <v>374331.73</v>
      </c>
      <c r="AI187" s="129">
        <v>142449.203003125</v>
      </c>
      <c r="AJ187" s="129">
        <f t="shared" si="856"/>
        <v>142449.203003125</v>
      </c>
      <c r="AK187" s="129">
        <f t="shared" si="857"/>
        <v>280105</v>
      </c>
      <c r="AL187" s="129">
        <f t="shared" si="858"/>
        <v>211277.10150156252</v>
      </c>
      <c r="AM187" s="123"/>
      <c r="AN187" s="129">
        <v>220734.574332132</v>
      </c>
      <c r="AO187" s="129">
        <v>366845.09539999999</v>
      </c>
      <c r="AP187" s="129">
        <v>97187.593623651614</v>
      </c>
      <c r="AQ187" s="129">
        <f>+IF(AN187="N/A","N/A",MIN(AN187:AP187))</f>
        <v>97187.593623651614</v>
      </c>
      <c r="AR187" s="129">
        <f>+IF(AN187="N/A","N/A",ROUND(AVERAGE(AN187:AP187),0))</f>
        <v>228256</v>
      </c>
      <c r="AS187" s="129">
        <f t="shared" ref="AS187" si="906">+IF(AQ187="N/A","N/A",AVERAGE(AQ187:AR187))</f>
        <v>162721.7968118258</v>
      </c>
      <c r="AT187" s="123"/>
      <c r="AU187" s="129">
        <v>243114.16378213197</v>
      </c>
      <c r="AV187" s="129">
        <v>418203.40875599993</v>
      </c>
      <c r="AW187" s="129">
        <v>107041.14036190786</v>
      </c>
      <c r="AX187" s="129">
        <f>+IF(AU187="N/A","N/A",MIN(AU187:AW187))</f>
        <v>107041.14036190786</v>
      </c>
      <c r="AY187" s="129">
        <f>+IF(AU187="N/A","N/A",ROUND(AVERAGE(AU187:AW187),0))</f>
        <v>256120</v>
      </c>
      <c r="AZ187" s="129">
        <f t="shared" ref="AZ187" si="907">+IF(AX187="N/A","N/A",AVERAGE(AX187:AY187))</f>
        <v>181580.57018095395</v>
      </c>
      <c r="BA187" s="123"/>
      <c r="BB187" s="129">
        <v>262182.9928609312</v>
      </c>
      <c r="BC187" s="129">
        <v>777220.72600000002</v>
      </c>
      <c r="BD187" s="129">
        <v>115436.98689839416</v>
      </c>
      <c r="BE187" s="129">
        <f t="shared" si="861"/>
        <v>115436.98689839416</v>
      </c>
      <c r="BF187" s="129">
        <f t="shared" si="862"/>
        <v>384947</v>
      </c>
      <c r="BG187" s="129">
        <f t="shared" si="863"/>
        <v>250191.99344919709</v>
      </c>
      <c r="BH187" s="123"/>
      <c r="BI187" s="129">
        <v>241615.02242863204</v>
      </c>
      <c r="BJ187" s="129">
        <v>388929.17014307994</v>
      </c>
      <c r="BK187" s="129">
        <v>106381.08091680644</v>
      </c>
      <c r="BL187" s="129">
        <f>+IF(BI187="N/A","N/A",MIN(BI187:BK187))</f>
        <v>106381.08091680644</v>
      </c>
      <c r="BM187" s="129">
        <f>+IF(BI187="N/A","N/A",ROUND(AVERAGE(BI187:BK187),0))</f>
        <v>245642</v>
      </c>
      <c r="BN187" s="129">
        <f t="shared" ref="BN187" si="908">+IF(BL187="N/A","N/A",AVERAGE(BL187:BM187))</f>
        <v>176011.54045840324</v>
      </c>
      <c r="BO187" s="123"/>
      <c r="BP187" s="129">
        <v>231233.43367244842</v>
      </c>
      <c r="BQ187" s="129">
        <v>378190.82</v>
      </c>
      <c r="BR187" s="129">
        <v>101810.15390069844</v>
      </c>
      <c r="BS187" s="129">
        <f t="shared" si="865"/>
        <v>101810.15390069844</v>
      </c>
      <c r="BT187" s="129">
        <f t="shared" si="866"/>
        <v>237078</v>
      </c>
      <c r="BU187" s="129">
        <f t="shared" si="867"/>
        <v>169444.0769503492</v>
      </c>
      <c r="BW187" s="129">
        <v>244374.02367244844</v>
      </c>
      <c r="BX187" s="129">
        <v>434919.44299999997</v>
      </c>
      <c r="BY187" s="129">
        <v>107595.84617278178</v>
      </c>
      <c r="BZ187" s="129">
        <f t="shared" si="868"/>
        <v>107595.84617278178</v>
      </c>
      <c r="CA187" s="129">
        <f t="shared" si="869"/>
        <v>262296</v>
      </c>
      <c r="CB187" s="129">
        <f t="shared" si="870"/>
        <v>184945.92308639089</v>
      </c>
      <c r="CC187" s="123"/>
      <c r="CD187" s="129">
        <v>382358.32332750002</v>
      </c>
      <c r="CE187" s="129">
        <v>513386.50458886556</v>
      </c>
      <c r="CF187" s="129">
        <v>168349.1834417372</v>
      </c>
      <c r="CG187" s="129">
        <f>+IF(CD187="N/A","N/A",MIN(CD187:CF187))</f>
        <v>168349.1834417372</v>
      </c>
      <c r="CH187" s="129">
        <f>+IF(CD187="N/A","N/A",ROUND(AVERAGE(CD187:CF187),0))</f>
        <v>354698</v>
      </c>
      <c r="CI187" s="129">
        <f t="shared" ref="CI187" si="909">+IF(CG187="N/A","N/A",AVERAGE(CG187:CH187))</f>
        <v>261523.5917208686</v>
      </c>
      <c r="CJ187" s="123"/>
      <c r="CK187" s="129">
        <v>382666.38</v>
      </c>
      <c r="CL187" s="129">
        <v>424499.9</v>
      </c>
      <c r="CM187" s="129">
        <v>168484.81822750001</v>
      </c>
      <c r="CN187" s="129">
        <f t="shared" si="872"/>
        <v>168484.81822750001</v>
      </c>
      <c r="CO187" s="129">
        <f t="shared" si="873"/>
        <v>325217</v>
      </c>
      <c r="CP187" s="129">
        <f t="shared" si="874"/>
        <v>246850.90911375001</v>
      </c>
      <c r="CQ187" s="123"/>
      <c r="CR187" s="129">
        <v>421438.77899999998</v>
      </c>
      <c r="CS187" s="129">
        <v>462704.89100000006</v>
      </c>
      <c r="CT187" s="129">
        <v>185555.98240387498</v>
      </c>
      <c r="CU187" s="129">
        <f t="shared" si="875"/>
        <v>185555.98240387498</v>
      </c>
      <c r="CV187" s="129">
        <f t="shared" si="876"/>
        <v>356567</v>
      </c>
      <c r="CW187" s="129">
        <f t="shared" si="877"/>
        <v>271061.49120193749</v>
      </c>
      <c r="CX187" s="123"/>
      <c r="CY187" s="129">
        <v>327133.10400000005</v>
      </c>
      <c r="CZ187" s="129">
        <v>453450.79318000004</v>
      </c>
      <c r="DA187" s="129">
        <v>144033.97958200003</v>
      </c>
      <c r="DB187" s="129">
        <f t="shared" si="878"/>
        <v>144033.97958200003</v>
      </c>
      <c r="DC187" s="129">
        <f t="shared" si="879"/>
        <v>308206</v>
      </c>
      <c r="DD187" s="129">
        <f t="shared" si="880"/>
        <v>226119.98979100003</v>
      </c>
      <c r="DE187" s="123"/>
      <c r="DF187" s="129">
        <v>212633.11493213201</v>
      </c>
      <c r="DG187" s="129">
        <v>444381.77731640002</v>
      </c>
      <c r="DH187" s="129">
        <v>93620.588561993296</v>
      </c>
      <c r="DI187" s="129">
        <f>+IF(DF187="N/A","N/A",MIN(DF187:DH187))</f>
        <v>93620.588561993296</v>
      </c>
      <c r="DJ187" s="129">
        <f>+IF(DF187="N/A","N/A",ROUND(AVERAGE(DF187:DH187),0))</f>
        <v>250212</v>
      </c>
      <c r="DK187" s="129">
        <f t="shared" ref="DK187" si="910">+IF(DI187="N/A","N/A",AVERAGE(DI187:DJ187))</f>
        <v>171916.29428099666</v>
      </c>
      <c r="DL187" s="123"/>
      <c r="DM187" s="129">
        <v>282706.48320000002</v>
      </c>
      <c r="DN187" s="129">
        <v>515482.86168702401</v>
      </c>
      <c r="DO187" s="129">
        <v>124473.30866560002</v>
      </c>
      <c r="DP187" s="129">
        <f>+IF(DM187="N/A","N/A",MIN(DM187:DO187))</f>
        <v>124473.30866560002</v>
      </c>
      <c r="DQ187" s="129">
        <f>+IF(DM187="N/A","N/A",ROUND(AVERAGE(DM187:DO187),0))</f>
        <v>307554</v>
      </c>
      <c r="DR187" s="129">
        <f t="shared" ref="DR187" si="911">+IF(DP187="N/A","N/A",AVERAGE(DP187:DQ187))</f>
        <v>216013.65433280001</v>
      </c>
      <c r="DS187" s="123"/>
      <c r="DT187" s="129">
        <v>229126.36863244843</v>
      </c>
      <c r="DU187" s="129">
        <v>664972.89157626103</v>
      </c>
      <c r="DV187" s="129">
        <v>100882.43072246177</v>
      </c>
      <c r="DW187" s="129">
        <f t="shared" si="883"/>
        <v>100882.43072246177</v>
      </c>
      <c r="DX187" s="129">
        <f t="shared" si="884"/>
        <v>331661</v>
      </c>
      <c r="DY187" s="129">
        <f t="shared" si="885"/>
        <v>216271.71536123089</v>
      </c>
      <c r="DZ187" s="123"/>
      <c r="EA187" s="129">
        <v>204735.04901213205</v>
      </c>
      <c r="EB187" s="129">
        <v>444381.77731640002</v>
      </c>
      <c r="EC187" s="129">
        <v>90143.135954633297</v>
      </c>
      <c r="ED187" s="129">
        <f>+IF(EA187="N/A","N/A",MIN(EA187:EC187))</f>
        <v>90143.135954633297</v>
      </c>
      <c r="EE187" s="129">
        <f>+IF(EA187="N/A","N/A",ROUND(AVERAGE(EA187:EC187),0))</f>
        <v>246420</v>
      </c>
      <c r="EF187" s="129">
        <f t="shared" ref="EF187" si="912">+IF(ED187="N/A","N/A",AVERAGE(ED187:EE187))</f>
        <v>168281.56797731665</v>
      </c>
      <c r="EG187" s="123"/>
      <c r="EH187" s="129">
        <v>336018.42816000007</v>
      </c>
      <c r="EI187" s="129">
        <v>559921.03941866406</v>
      </c>
      <c r="EJ187" s="129">
        <v>147946.11376528002</v>
      </c>
      <c r="EK187" s="129">
        <f>+IF(EH187="N/A","N/A",MIN(EH187:EJ187))</f>
        <v>147946.11376528002</v>
      </c>
      <c r="EL187" s="129">
        <f>+IF(EH187="N/A","N/A",ROUND(AVERAGE(EH187:EJ187),0))</f>
        <v>347962</v>
      </c>
      <c r="EM187" s="129">
        <f t="shared" ref="EM187" si="913">+IF(EK187="N/A","N/A",AVERAGE(EK187:EL187))</f>
        <v>247954.05688264</v>
      </c>
      <c r="EN187" s="123"/>
      <c r="EO187" s="129">
        <v>422956.68854400003</v>
      </c>
      <c r="EP187" s="129">
        <v>946266.55661754229</v>
      </c>
      <c r="EQ187" s="129">
        <v>186224.30532685202</v>
      </c>
      <c r="ER187" s="129">
        <f t="shared" si="893"/>
        <v>186224.30532685202</v>
      </c>
      <c r="ES187" s="129">
        <f t="shared" si="894"/>
        <v>518483</v>
      </c>
      <c r="ET187" s="129">
        <f t="shared" si="895"/>
        <v>352353.65266342601</v>
      </c>
      <c r="EU187" s="123"/>
      <c r="EV187" s="129">
        <v>402960.46038144012</v>
      </c>
      <c r="EW187" s="129">
        <v>917878.55991901597</v>
      </c>
      <c r="EX187" s="129">
        <v>177420.13270211156</v>
      </c>
      <c r="EY187" s="129">
        <f t="shared" si="896"/>
        <v>177420.13270211156</v>
      </c>
      <c r="EZ187" s="129">
        <f t="shared" si="897"/>
        <v>499420</v>
      </c>
      <c r="FA187" s="129">
        <f t="shared" si="898"/>
        <v>338420.06635105575</v>
      </c>
    </row>
    <row r="188" spans="1:157" ht="15.75" thickBot="1" x14ac:dyDescent="0.25">
      <c r="A188" s="135"/>
      <c r="B188" s="136" t="s">
        <v>382</v>
      </c>
      <c r="C188" s="131"/>
      <c r="D188" s="132"/>
      <c r="E188" s="132"/>
      <c r="F188" s="132"/>
      <c r="G188" s="132"/>
      <c r="H188" s="132"/>
      <c r="I188" s="132"/>
      <c r="J188" s="132"/>
      <c r="L188" s="132"/>
      <c r="M188" s="132"/>
      <c r="N188" s="132"/>
      <c r="O188" s="132"/>
      <c r="P188" s="132"/>
      <c r="Q188" s="132"/>
      <c r="S188" s="132"/>
      <c r="T188" s="132"/>
      <c r="U188" s="132"/>
      <c r="V188" s="132"/>
      <c r="W188" s="132"/>
      <c r="X188" s="132"/>
      <c r="Z188" s="132"/>
      <c r="AA188" s="132"/>
      <c r="AB188" s="132"/>
      <c r="AC188" s="132"/>
      <c r="AD188" s="132"/>
      <c r="AE188" s="132"/>
      <c r="AG188" s="132"/>
      <c r="AH188" s="132"/>
      <c r="AI188" s="132"/>
      <c r="AJ188" s="132"/>
      <c r="AK188" s="132"/>
      <c r="AL188" s="132"/>
      <c r="AM188" s="132"/>
      <c r="AN188" s="132"/>
      <c r="AO188" s="132"/>
      <c r="AP188" s="132"/>
      <c r="AQ188" s="132"/>
      <c r="AR188" s="132"/>
      <c r="AS188" s="132"/>
      <c r="AT188" s="132"/>
      <c r="AU188" s="132"/>
      <c r="AV188" s="132"/>
      <c r="AW188" s="132"/>
      <c r="AX188" s="132"/>
      <c r="AY188" s="132"/>
      <c r="AZ188" s="132"/>
      <c r="BA188" s="132"/>
      <c r="BB188" s="132"/>
      <c r="BC188" s="132"/>
      <c r="BD188" s="132"/>
      <c r="BE188" s="132"/>
      <c r="BF188" s="132"/>
      <c r="BG188" s="132"/>
      <c r="BH188" s="132"/>
      <c r="BI188" s="132"/>
      <c r="BJ188" s="132"/>
      <c r="BK188" s="132"/>
      <c r="BL188" s="132"/>
      <c r="BM188" s="132"/>
      <c r="BN188" s="132"/>
      <c r="BO188" s="132"/>
      <c r="BP188" s="132"/>
      <c r="BQ188" s="132"/>
      <c r="BR188" s="132"/>
      <c r="BS188" s="132"/>
      <c r="BT188" s="132"/>
      <c r="BU188" s="132"/>
      <c r="BW188" s="132"/>
      <c r="BX188" s="132"/>
      <c r="BY188" s="132"/>
      <c r="BZ188" s="132"/>
      <c r="CA188" s="132"/>
      <c r="CB188" s="132"/>
      <c r="CC188" s="132"/>
      <c r="CD188" s="132"/>
      <c r="CE188" s="132"/>
      <c r="CF188" s="132"/>
      <c r="CG188" s="132"/>
      <c r="CH188" s="132"/>
      <c r="CI188" s="132"/>
      <c r="CJ188" s="132"/>
      <c r="CK188" s="132"/>
      <c r="CL188" s="132"/>
      <c r="CM188" s="132"/>
      <c r="CN188" s="132"/>
      <c r="CO188" s="132"/>
      <c r="CP188" s="132"/>
      <c r="CQ188" s="132"/>
      <c r="CR188" s="132"/>
      <c r="CS188" s="132"/>
      <c r="CT188" s="132"/>
      <c r="CU188" s="132"/>
      <c r="CV188" s="132"/>
      <c r="CW188" s="132"/>
      <c r="CX188" s="132"/>
      <c r="CY188" s="132"/>
      <c r="CZ188" s="132"/>
      <c r="DA188" s="132"/>
      <c r="DB188" s="132"/>
      <c r="DC188" s="132"/>
      <c r="DD188" s="132"/>
      <c r="DE188" s="132"/>
      <c r="DF188" s="132"/>
      <c r="DG188" s="132"/>
      <c r="DH188" s="132"/>
      <c r="DI188" s="132"/>
      <c r="DJ188" s="132"/>
      <c r="DK188" s="132"/>
      <c r="DL188" s="132"/>
      <c r="DM188" s="132"/>
      <c r="DN188" s="132"/>
      <c r="DO188" s="132"/>
      <c r="DP188" s="132"/>
      <c r="DQ188" s="132"/>
      <c r="DR188" s="132"/>
      <c r="DS188" s="132"/>
      <c r="DT188" s="132"/>
      <c r="DU188" s="132"/>
      <c r="DV188" s="132"/>
      <c r="DW188" s="132"/>
      <c r="DX188" s="132"/>
      <c r="DY188" s="132"/>
      <c r="DZ188" s="132"/>
      <c r="EA188" s="132"/>
      <c r="EB188" s="132"/>
      <c r="EC188" s="132"/>
      <c r="ED188" s="132"/>
      <c r="EE188" s="132"/>
      <c r="EF188" s="132"/>
      <c r="EG188" s="132"/>
      <c r="EH188" s="132"/>
      <c r="EI188" s="132"/>
      <c r="EJ188" s="132"/>
      <c r="EK188" s="132"/>
      <c r="EL188" s="132"/>
      <c r="EM188" s="132"/>
      <c r="EN188" s="132"/>
      <c r="EO188" s="132"/>
      <c r="EP188" s="132"/>
      <c r="EQ188" s="132"/>
      <c r="ER188" s="132"/>
      <c r="ES188" s="132"/>
      <c r="ET188" s="132"/>
      <c r="EU188" s="132"/>
      <c r="EV188" s="132"/>
      <c r="EW188" s="132"/>
      <c r="EX188" s="132"/>
      <c r="EY188" s="132"/>
      <c r="EZ188" s="132"/>
      <c r="FA188" s="132"/>
    </row>
    <row r="189" spans="1:157" x14ac:dyDescent="0.2">
      <c r="A189" s="21">
        <v>166</v>
      </c>
      <c r="B189" s="95" t="s">
        <v>366</v>
      </c>
      <c r="C189" s="32">
        <v>1</v>
      </c>
      <c r="E189" s="129">
        <v>894300.3</v>
      </c>
      <c r="F189" s="129">
        <v>1378944</v>
      </c>
      <c r="G189" s="129">
        <v>393752.96958749997</v>
      </c>
      <c r="H189" s="129">
        <f t="shared" ref="H189:H208" si="914">+IF(E189="N/A","N/A",MIN(E189:G189))</f>
        <v>393752.96958749997</v>
      </c>
      <c r="I189" s="129">
        <f t="shared" ref="I189:I208" si="915">+IF(E189="N/A","N/A",ROUND(AVERAGE(E189:G189),0))</f>
        <v>888999</v>
      </c>
      <c r="J189" s="129">
        <f t="shared" ref="J189:J208" si="916">+IF(H189="N/A","N/A",AVERAGE(H189:I189))</f>
        <v>641375.98479374999</v>
      </c>
      <c r="L189" s="129">
        <v>925600.81050000002</v>
      </c>
      <c r="M189" s="129">
        <v>1378944</v>
      </c>
      <c r="N189" s="163" t="s">
        <v>8</v>
      </c>
      <c r="O189" s="129">
        <f t="shared" ref="O189:O208" si="917">+IF(L189="N/A","N/A",MIN(L189:N189))</f>
        <v>925600.81050000002</v>
      </c>
      <c r="P189" s="129">
        <f t="shared" ref="P189:P208" si="918">+IF(L189="N/A","N/A",ROUND(AVERAGE(L189:N189),0))</f>
        <v>1152272</v>
      </c>
      <c r="Q189" s="129">
        <f t="shared" ref="Q189:Q208" si="919">+IF(O189="N/A","N/A",AVERAGE(O189:P189))</f>
        <v>1038936.4052500001</v>
      </c>
      <c r="S189" s="129">
        <v>644580.18000000005</v>
      </c>
      <c r="T189" s="129">
        <v>1185891.8400000001</v>
      </c>
      <c r="U189" s="129">
        <v>283803.28175249998</v>
      </c>
      <c r="V189" s="129">
        <f>+IF(S189="N/A","N/A",MIN(S189:U189))</f>
        <v>283803.28175249998</v>
      </c>
      <c r="W189" s="129">
        <f>+IF(S189="N/A","N/A",ROUND(AVERAGE(S189:U189),0))</f>
        <v>704758</v>
      </c>
      <c r="X189" s="129">
        <f t="shared" ref="X189:X190" si="920">+IF(V189="N/A","N/A",AVERAGE(V189:W189))</f>
        <v>494280.64087624999</v>
      </c>
      <c r="Z189" s="129">
        <v>1282132.8</v>
      </c>
      <c r="AA189" s="129">
        <v>2619993.6</v>
      </c>
      <c r="AB189" s="129">
        <v>564512.38740000001</v>
      </c>
      <c r="AC189" s="129">
        <f t="shared" ref="AC189:AC208" si="921">+IF(Z189="N/A","N/A",MIN(Z189:AB189))</f>
        <v>564512.38740000001</v>
      </c>
      <c r="AD189" s="129">
        <f t="shared" ref="AD189:AD208" si="922">+IF(Z189="N/A","N/A",ROUND(AVERAGE(Z189:AB189),0))</f>
        <v>1488880</v>
      </c>
      <c r="AE189" s="129">
        <f t="shared" ref="AE189:AE208" si="923">+IF(AC189="N/A","N/A",AVERAGE(AC189:AD189))</f>
        <v>1026696.1936999999</v>
      </c>
      <c r="AG189" s="129">
        <v>800655.25499999989</v>
      </c>
      <c r="AH189" s="129">
        <v>1337575.68</v>
      </c>
      <c r="AI189" s="129">
        <v>352521.83664937498</v>
      </c>
      <c r="AJ189" s="129">
        <f t="shared" ref="AJ189:AJ208" si="924">+IF(AG189="N/A","N/A",MIN(AG189:AI189))</f>
        <v>352521.83664937498</v>
      </c>
      <c r="AK189" s="129">
        <f t="shared" ref="AK189:AK208" si="925">+IF(AG189="N/A","N/A",ROUND(AVERAGE(AG189:AI189),0))</f>
        <v>830251</v>
      </c>
      <c r="AL189" s="129">
        <f t="shared" ref="AL189:AL208" si="926">+IF(AJ189="N/A","N/A",AVERAGE(AJ189:AK189))</f>
        <v>591386.41832468752</v>
      </c>
      <c r="AM189" s="123"/>
      <c r="AN189" s="129">
        <v>790042.14989999984</v>
      </c>
      <c r="AO189" s="129">
        <v>1310824.1664</v>
      </c>
      <c r="AP189" s="129">
        <v>347848.97491638747</v>
      </c>
      <c r="AQ189" s="129">
        <f t="shared" ref="AQ189:AQ203" si="927">+IF(AN189="N/A","N/A",MIN(AN189:AP189))</f>
        <v>347848.97491638747</v>
      </c>
      <c r="AR189" s="129">
        <f t="shared" ref="AR189:AR203" si="928">+IF(AN189="N/A","N/A",ROUND(AVERAGE(AN189:AP189),0))</f>
        <v>816238</v>
      </c>
      <c r="AS189" s="129">
        <f t="shared" ref="AS189:AS203" si="929">+IF(AQ189="N/A","N/A",AVERAGE(AQ189:AR189))</f>
        <v>582043.48745819367</v>
      </c>
      <c r="AT189" s="123"/>
      <c r="AU189" s="129">
        <v>831044.25739499996</v>
      </c>
      <c r="AV189" s="129">
        <v>1494339.5496959998</v>
      </c>
      <c r="AW189" s="129">
        <v>365901.86116220686</v>
      </c>
      <c r="AX189" s="129">
        <f t="shared" ref="AX189:AX203" si="930">+IF(AU189="N/A","N/A",MIN(AU189:AW189))</f>
        <v>365901.86116220686</v>
      </c>
      <c r="AY189" s="129">
        <f t="shared" ref="AY189:AY203" si="931">+IF(AU189="N/A","N/A",ROUND(AVERAGE(AU189:AW189),0))</f>
        <v>897095</v>
      </c>
      <c r="AZ189" s="129">
        <f t="shared" ref="AZ189:AZ203" si="932">+IF(AX189="N/A","N/A",AVERAGE(AX189:AY189))</f>
        <v>631498.43058110343</v>
      </c>
      <c r="BA189" s="123"/>
      <c r="BB189" s="129">
        <v>1301202.7200000002</v>
      </c>
      <c r="BC189" s="129">
        <v>2777193.216</v>
      </c>
      <c r="BD189" s="129">
        <v>572908.71426000004</v>
      </c>
      <c r="BE189" s="129">
        <f t="shared" ref="BE189:BE208" si="933">+IF(BB189="N/A","N/A",MIN(BB189:BD189))</f>
        <v>572908.71426000004</v>
      </c>
      <c r="BF189" s="129">
        <f t="shared" ref="BF189:BF208" si="934">+IF(BB189="N/A","N/A",ROUND(AVERAGE(BB189:BD189),0))</f>
        <v>1550435</v>
      </c>
      <c r="BG189" s="129">
        <f t="shared" ref="BG189:BG208" si="935">+IF(BE189="N/A","N/A",AVERAGE(BE189:BF189))</f>
        <v>1061671.8571299999</v>
      </c>
      <c r="BH189" s="123"/>
      <c r="BI189" s="129">
        <v>814662.92967314983</v>
      </c>
      <c r="BJ189" s="129">
        <v>1389735.7812172798</v>
      </c>
      <c r="BK189" s="129">
        <v>358689.29907734058</v>
      </c>
      <c r="BL189" s="129">
        <f t="shared" ref="BL189:BL203" si="936">+IF(BI189="N/A","N/A",MIN(BI189:BK189))</f>
        <v>358689.29907734058</v>
      </c>
      <c r="BM189" s="129">
        <f t="shared" ref="BM189:BM203" si="937">+IF(BI189="N/A","N/A",ROUND(AVERAGE(BI189:BK189),0))</f>
        <v>854363</v>
      </c>
      <c r="BN189" s="129">
        <f t="shared" ref="BN189:BN203" si="938">+IF(BL189="N/A","N/A",AVERAGE(BL189:BM189))</f>
        <v>606526.14953867032</v>
      </c>
      <c r="BO189" s="123"/>
      <c r="BP189" s="129">
        <v>890571.29099999997</v>
      </c>
      <c r="BQ189" s="129">
        <v>1351365.1199999999</v>
      </c>
      <c r="BR189" s="129">
        <v>392111.11799987499</v>
      </c>
      <c r="BS189" s="129">
        <f t="shared" ref="BS189:BS208" si="939">+IF(BP189="N/A","N/A",MIN(BP189:BR189))</f>
        <v>392111.11799987499</v>
      </c>
      <c r="BT189" s="129">
        <f t="shared" ref="BT189:BT208" si="940">+IF(BP189="N/A","N/A",ROUND(AVERAGE(BP189:BR189),0))</f>
        <v>878016</v>
      </c>
      <c r="BU189" s="129">
        <f t="shared" ref="BU189:BU208" si="941">+IF(BS189="N/A","N/A",AVERAGE(BS189:BT189))</f>
        <v>635063.55899993749</v>
      </c>
      <c r="BW189" s="129">
        <v>1034160.3600000001</v>
      </c>
      <c r="BX189" s="129">
        <v>1554069.8879999998</v>
      </c>
      <c r="BY189" s="129">
        <v>455332.18850500003</v>
      </c>
      <c r="BZ189" s="129">
        <f t="shared" ref="BZ189:BZ208" si="942">+IF(BW189="N/A","N/A",MIN(BW189:BY189))</f>
        <v>455332.18850500003</v>
      </c>
      <c r="CA189" s="129">
        <f t="shared" ref="CA189:CA208" si="943">+IF(BW189="N/A","N/A",ROUND(AVERAGE(BW189:BY189),0))</f>
        <v>1014521</v>
      </c>
      <c r="CB189" s="129">
        <f t="shared" ref="CB189:CB208" si="944">+IF(BZ189="N/A","N/A",AVERAGE(BZ189:CA189))</f>
        <v>734926.59425249998</v>
      </c>
      <c r="CC189" s="123"/>
      <c r="CD189" s="129">
        <v>885648.68313449982</v>
      </c>
      <c r="CE189" s="129">
        <v>1834451.2312068094</v>
      </c>
      <c r="CF189" s="129">
        <v>389943.73477842752</v>
      </c>
      <c r="CG189" s="129">
        <f t="shared" ref="CG189:CG203" si="945">+IF(CD189="N/A","N/A",MIN(CD189:CF189))</f>
        <v>389943.73477842752</v>
      </c>
      <c r="CH189" s="129">
        <f t="shared" ref="CH189:CH203" si="946">+IF(CD189="N/A","N/A",ROUND(AVERAGE(CD189:CF189),0))</f>
        <v>1036681</v>
      </c>
      <c r="CI189" s="129">
        <f t="shared" ref="CI189:CI203" si="947">+IF(CG189="N/A","N/A",AVERAGE(CG189:CH189))</f>
        <v>713312.36738921376</v>
      </c>
      <c r="CJ189" s="123"/>
      <c r="CK189" s="129">
        <v>959244.32400000002</v>
      </c>
      <c r="CL189" s="129">
        <v>1516838.4000000001</v>
      </c>
      <c r="CM189" s="129">
        <v>422347.28215450002</v>
      </c>
      <c r="CN189" s="129">
        <f t="shared" ref="CN189:CN208" si="948">+IF(CK189="N/A","N/A",MIN(CK189:CM189))</f>
        <v>422347.28215450002</v>
      </c>
      <c r="CO189" s="129">
        <f t="shared" ref="CO189:CO208" si="949">+IF(CK189="N/A","N/A",ROUND(AVERAGE(CK189:CM189),0))</f>
        <v>966143</v>
      </c>
      <c r="CP189" s="129">
        <f t="shared" ref="CP189:CP208" si="950">+IF(CN189="N/A","N/A",AVERAGE(CN189:CO189))</f>
        <v>694245.14107725001</v>
      </c>
      <c r="CQ189" s="123"/>
      <c r="CR189" s="129">
        <v>1060380.9726000002</v>
      </c>
      <c r="CS189" s="129">
        <v>1653353.8560000004</v>
      </c>
      <c r="CT189" s="129">
        <v>466876.90572767507</v>
      </c>
      <c r="CU189" s="129">
        <f t="shared" ref="CU189:CU208" si="951">+IF(CR189="N/A","N/A",MIN(CR189:CT189))</f>
        <v>466876.90572767507</v>
      </c>
      <c r="CV189" s="129">
        <f t="shared" ref="CV189:CV208" si="952">+IF(CR189="N/A","N/A",ROUND(AVERAGE(CR189:CT189),0))</f>
        <v>1060204</v>
      </c>
      <c r="CW189" s="129">
        <f t="shared" ref="CW189:CW208" si="953">+IF(CU189="N/A","N/A",AVERAGE(CU189:CV189))</f>
        <v>763540.45286383759</v>
      </c>
      <c r="CX189" s="123"/>
      <c r="CY189" s="129">
        <v>824395.45920000004</v>
      </c>
      <c r="CZ189" s="129">
        <v>1620286.7788800003</v>
      </c>
      <c r="DA189" s="129">
        <v>362974.45072359999</v>
      </c>
      <c r="DB189" s="129">
        <f t="shared" ref="DB189:DB208" si="954">+IF(CY189="N/A","N/A",MIN(CY189:DA189))</f>
        <v>362974.45072359999</v>
      </c>
      <c r="DC189" s="129">
        <f t="shared" ref="DC189:DC208" si="955">+IF(CY189="N/A","N/A",ROUND(AVERAGE(CY189:DA189),0))</f>
        <v>935886</v>
      </c>
      <c r="DD189" s="129">
        <f t="shared" ref="DD189:DD208" si="956">+IF(DB189="N/A","N/A",AVERAGE(DB189:DC189))</f>
        <v>649430.22536180005</v>
      </c>
      <c r="DE189" s="123"/>
      <c r="DF189" s="129">
        <v>716516.36736000015</v>
      </c>
      <c r="DG189" s="129">
        <v>1587881.0433024003</v>
      </c>
      <c r="DH189" s="129">
        <v>315476.18557888007</v>
      </c>
      <c r="DI189" s="129">
        <f t="shared" ref="DI189:DI208" si="957">+IF(DF189="N/A","N/A",MIN(DF189:DH189))</f>
        <v>315476.18557888007</v>
      </c>
      <c r="DJ189" s="129">
        <f t="shared" ref="DJ189:DJ208" si="958">+IF(DF189="N/A","N/A",ROUND(AVERAGE(DF189:DH189),0))</f>
        <v>873291</v>
      </c>
      <c r="DK189" s="129">
        <f t="shared" ref="DK189:DK208" si="959">+IF(DI189="N/A","N/A",AVERAGE(DI189:DJ189))</f>
        <v>594383.59278944007</v>
      </c>
      <c r="DL189" s="123"/>
      <c r="DM189" s="129">
        <v>716516.36736000015</v>
      </c>
      <c r="DN189" s="129">
        <v>1841942.0102307841</v>
      </c>
      <c r="DO189" s="129">
        <v>315476.18557888007</v>
      </c>
      <c r="DP189" s="129">
        <f t="shared" ref="DP189:DP208" si="960">+IF(DM189="N/A","N/A",MIN(DM189:DO189))</f>
        <v>315476.18557888007</v>
      </c>
      <c r="DQ189" s="129">
        <f t="shared" ref="DQ189:DQ208" si="961">+IF(DM189="N/A","N/A",ROUND(AVERAGE(DM189:DO189),0))</f>
        <v>957978</v>
      </c>
      <c r="DR189" s="129">
        <f t="shared" ref="DR189:DR208" si="962">+IF(DP189="N/A","N/A",AVERAGE(DP189:DQ189))</f>
        <v>636727.09278944007</v>
      </c>
      <c r="DS189" s="123"/>
      <c r="DT189" s="129">
        <v>867547.09593600023</v>
      </c>
      <c r="DU189" s="129">
        <v>2376105.1931977114</v>
      </c>
      <c r="DV189" s="129">
        <v>381973.75678148813</v>
      </c>
      <c r="DW189" s="129">
        <f t="shared" ref="DW189:DW208" si="963">+IF(DT189="N/A","N/A",MIN(DT189:DV189))</f>
        <v>381973.75678148813</v>
      </c>
      <c r="DX189" s="129">
        <f t="shared" ref="DX189:DX208" si="964">+IF(DT189="N/A","N/A",ROUND(AVERAGE(DT189:DV189),0))</f>
        <v>1208542</v>
      </c>
      <c r="DY189" s="129">
        <f t="shared" ref="DY189:DY208" si="965">+IF(DW189="N/A","N/A",AVERAGE(DW189:DX189))</f>
        <v>795257.8783907441</v>
      </c>
      <c r="DZ189" s="123"/>
      <c r="EA189" s="129">
        <v>630213.09388800012</v>
      </c>
      <c r="EB189" s="129">
        <v>1587881.0433024003</v>
      </c>
      <c r="EC189" s="129">
        <v>277477.57346310402</v>
      </c>
      <c r="ED189" s="129">
        <f t="shared" ref="ED189:ED203" si="966">+IF(EA189="N/A","N/A",MIN(EA189:EC189))</f>
        <v>277477.57346310402</v>
      </c>
      <c r="EE189" s="129">
        <f t="shared" ref="EE189:EE203" si="967">+IF(EA189="N/A","N/A",ROUND(AVERAGE(EA189:EC189),0))</f>
        <v>831857</v>
      </c>
      <c r="EF189" s="129">
        <f t="shared" ref="EF189:EF203" si="968">+IF(ED189="N/A","N/A",AVERAGE(ED189:EE189))</f>
        <v>554667.28673155198</v>
      </c>
      <c r="EG189" s="123"/>
      <c r="EH189" s="129">
        <v>845971.27756800002</v>
      </c>
      <c r="EI189" s="129">
        <v>2000730.1145610244</v>
      </c>
      <c r="EJ189" s="129">
        <v>372474.10375254398</v>
      </c>
      <c r="EK189" s="129">
        <f t="shared" ref="EK189:EK203" si="969">+IF(EH189="N/A","N/A",MIN(EH189:EJ189))</f>
        <v>372474.10375254398</v>
      </c>
      <c r="EL189" s="129">
        <f t="shared" ref="EL189:EL203" si="970">+IF(EH189="N/A","N/A",ROUND(AVERAGE(EH189:EJ189),0))</f>
        <v>1073058</v>
      </c>
      <c r="EM189" s="129">
        <f t="shared" ref="EM189:EM203" si="971">+IF(EK189="N/A","N/A",AVERAGE(EK189:EL189))</f>
        <v>722766.05187627196</v>
      </c>
      <c r="EN189" s="123"/>
      <c r="EO189" s="129">
        <v>1071438.5795136001</v>
      </c>
      <c r="EP189" s="129">
        <v>3381233.893608131</v>
      </c>
      <c r="EQ189" s="129">
        <v>471745.47790500888</v>
      </c>
      <c r="ER189" s="129">
        <f t="shared" ref="ER189:ER203" si="972">+IF(EO189="N/A","N/A",MIN(EO189:EQ189))</f>
        <v>471745.47790500888</v>
      </c>
      <c r="ES189" s="129">
        <f t="shared" ref="ES189:ES203" si="973">+IF(EO189="N/A","N/A",ROUND(AVERAGE(EO189:EQ189),0))</f>
        <v>1641473</v>
      </c>
      <c r="ET189" s="129">
        <f t="shared" ref="ET189:ET203" si="974">+IF(ER189="N/A","N/A",AVERAGE(ER189:ES189))</f>
        <v>1056609.2389525045</v>
      </c>
      <c r="EU189" s="123"/>
      <c r="EV189" s="129">
        <v>1008523.4931525124</v>
      </c>
      <c r="EW189" s="129">
        <v>3279796.876799887</v>
      </c>
      <c r="EX189" s="129">
        <v>444044.48967260827</v>
      </c>
      <c r="EY189" s="129">
        <f t="shared" ref="EY189:EY203" si="975">+IF(EV189="N/A","N/A",MIN(EV189:EX189))</f>
        <v>444044.48967260827</v>
      </c>
      <c r="EZ189" s="129">
        <f t="shared" ref="EZ189:EZ203" si="976">+IF(EV189="N/A","N/A",ROUND(AVERAGE(EV189:EX189),0))</f>
        <v>1577455</v>
      </c>
      <c r="FA189" s="129">
        <f t="shared" ref="FA189:FA203" si="977">+IF(EY189="N/A","N/A",AVERAGE(EY189:EZ189))</f>
        <v>1010749.7448363041</v>
      </c>
    </row>
    <row r="190" spans="1:157" x14ac:dyDescent="0.2">
      <c r="A190" s="21">
        <v>167</v>
      </c>
      <c r="B190" s="95" t="s">
        <v>432</v>
      </c>
      <c r="C190" s="32">
        <v>1</v>
      </c>
      <c r="E190" s="129">
        <v>29588.400000000001</v>
      </c>
      <c r="F190" s="129">
        <v>52898</v>
      </c>
      <c r="G190" s="129">
        <v>13027.525949999999</v>
      </c>
      <c r="H190" s="129">
        <f t="shared" si="914"/>
        <v>13027.525949999999</v>
      </c>
      <c r="I190" s="129">
        <f t="shared" si="915"/>
        <v>31838</v>
      </c>
      <c r="J190" s="129">
        <f t="shared" si="916"/>
        <v>22432.762974999998</v>
      </c>
      <c r="L190" s="129">
        <v>30623.994000000002</v>
      </c>
      <c r="M190" s="129">
        <v>52898</v>
      </c>
      <c r="N190" s="163" t="s">
        <v>8</v>
      </c>
      <c r="O190" s="129">
        <f t="shared" si="917"/>
        <v>30623.994000000002</v>
      </c>
      <c r="P190" s="129">
        <f t="shared" si="918"/>
        <v>41761</v>
      </c>
      <c r="Q190" s="129">
        <f t="shared" si="919"/>
        <v>36192.497000000003</v>
      </c>
      <c r="S190" s="129">
        <v>29588.400000000001</v>
      </c>
      <c r="T190" s="129">
        <v>45492.28</v>
      </c>
      <c r="U190" s="129">
        <v>13027.525949999999</v>
      </c>
      <c r="V190" s="129">
        <f>+IF(S190="N/A","N/A",MIN(S190:U190))</f>
        <v>13027.525949999999</v>
      </c>
      <c r="W190" s="129">
        <f>+IF(S190="N/A","N/A",ROUND(AVERAGE(S190:U190),0))</f>
        <v>29369</v>
      </c>
      <c r="X190" s="129">
        <f t="shared" si="920"/>
        <v>21198.262974999998</v>
      </c>
      <c r="Z190" s="129">
        <v>32588.400000000001</v>
      </c>
      <c r="AA190" s="129">
        <v>100506.2</v>
      </c>
      <c r="AB190" s="129">
        <v>14348.400949999999</v>
      </c>
      <c r="AC190" s="129">
        <f t="shared" si="921"/>
        <v>14348.400949999999</v>
      </c>
      <c r="AD190" s="129">
        <f t="shared" si="922"/>
        <v>49148</v>
      </c>
      <c r="AE190" s="129">
        <f t="shared" si="923"/>
        <v>31748.200474999998</v>
      </c>
      <c r="AG190" s="129">
        <v>29588.400000000001</v>
      </c>
      <c r="AH190" s="129">
        <v>51311.06</v>
      </c>
      <c r="AI190" s="129">
        <v>13027.525949999999</v>
      </c>
      <c r="AJ190" s="129">
        <f t="shared" si="924"/>
        <v>13027.525949999999</v>
      </c>
      <c r="AK190" s="129">
        <f t="shared" si="925"/>
        <v>31309</v>
      </c>
      <c r="AL190" s="129">
        <f t="shared" si="926"/>
        <v>22168.262974999998</v>
      </c>
      <c r="AM190" s="123"/>
      <c r="AN190" s="129">
        <v>29588.400000000001</v>
      </c>
      <c r="AO190" s="129">
        <v>50284.838799999998</v>
      </c>
      <c r="AP190" s="129">
        <v>13027.525949999999</v>
      </c>
      <c r="AQ190" s="129">
        <f t="shared" si="927"/>
        <v>13027.525949999999</v>
      </c>
      <c r="AR190" s="129">
        <f t="shared" si="928"/>
        <v>30967</v>
      </c>
      <c r="AS190" s="129">
        <f t="shared" si="929"/>
        <v>21997.262974999998</v>
      </c>
      <c r="AT190" s="123"/>
      <c r="AU190" s="129">
        <v>32588.400000000001</v>
      </c>
      <c r="AV190" s="129">
        <v>57324.716231999992</v>
      </c>
      <c r="AW190" s="129">
        <v>14348.400949999999</v>
      </c>
      <c r="AX190" s="129">
        <f t="shared" si="930"/>
        <v>14348.400949999999</v>
      </c>
      <c r="AY190" s="129">
        <f t="shared" si="931"/>
        <v>34754</v>
      </c>
      <c r="AZ190" s="129">
        <f t="shared" si="932"/>
        <v>24551.200474999998</v>
      </c>
      <c r="BA190" s="123"/>
      <c r="BB190" s="129">
        <v>29588.400000000001</v>
      </c>
      <c r="BC190" s="129">
        <v>106536.572</v>
      </c>
      <c r="BD190" s="129">
        <v>13027.525949999999</v>
      </c>
      <c r="BE190" s="129">
        <f t="shared" si="933"/>
        <v>13027.525949999999</v>
      </c>
      <c r="BF190" s="129">
        <f t="shared" si="934"/>
        <v>49717</v>
      </c>
      <c r="BG190" s="129">
        <f t="shared" si="935"/>
        <v>31372.262974999998</v>
      </c>
      <c r="BH190" s="123"/>
      <c r="BI190" s="129">
        <v>32588.400000000001</v>
      </c>
      <c r="BJ190" s="129">
        <v>53311.986095759996</v>
      </c>
      <c r="BK190" s="129">
        <v>14348.400949999999</v>
      </c>
      <c r="BL190" s="129">
        <f t="shared" si="936"/>
        <v>14348.400949999999</v>
      </c>
      <c r="BM190" s="129">
        <f t="shared" si="937"/>
        <v>33416</v>
      </c>
      <c r="BN190" s="129">
        <f t="shared" si="938"/>
        <v>23882.200474999998</v>
      </c>
      <c r="BO190" s="123"/>
      <c r="BP190" s="129">
        <v>32588.400000000001</v>
      </c>
      <c r="BQ190" s="129">
        <v>51840.04</v>
      </c>
      <c r="BR190" s="129">
        <v>14348.400949999999</v>
      </c>
      <c r="BS190" s="129">
        <f t="shared" si="939"/>
        <v>14348.400949999999</v>
      </c>
      <c r="BT190" s="129">
        <f t="shared" si="940"/>
        <v>32926</v>
      </c>
      <c r="BU190" s="129">
        <f t="shared" si="941"/>
        <v>23637.200474999998</v>
      </c>
      <c r="BW190" s="129">
        <v>32588.400000000001</v>
      </c>
      <c r="BX190" s="129">
        <v>59616.045999999995</v>
      </c>
      <c r="BY190" s="129">
        <v>14348.400949999999</v>
      </c>
      <c r="BZ190" s="129">
        <f t="shared" si="942"/>
        <v>14348.400949999999</v>
      </c>
      <c r="CA190" s="129">
        <f t="shared" si="943"/>
        <v>35518</v>
      </c>
      <c r="CB190" s="129">
        <f t="shared" si="944"/>
        <v>24933.200474999998</v>
      </c>
      <c r="CC190" s="123"/>
      <c r="CD190" s="129">
        <v>32588.400000000001</v>
      </c>
      <c r="CE190" s="129">
        <v>70371.821646403201</v>
      </c>
      <c r="CF190" s="129">
        <v>14348.400949999999</v>
      </c>
      <c r="CG190" s="129">
        <f t="shared" si="945"/>
        <v>14348.400949999999</v>
      </c>
      <c r="CH190" s="129">
        <f t="shared" si="946"/>
        <v>39103</v>
      </c>
      <c r="CI190" s="129">
        <f t="shared" si="947"/>
        <v>26725.700474999998</v>
      </c>
      <c r="CJ190" s="123"/>
      <c r="CK190" s="129">
        <v>32588.400000000001</v>
      </c>
      <c r="CL190" s="129">
        <v>58187.8</v>
      </c>
      <c r="CM190" s="129">
        <v>14348.400949999999</v>
      </c>
      <c r="CN190" s="129">
        <f t="shared" si="948"/>
        <v>14348.400949999999</v>
      </c>
      <c r="CO190" s="129">
        <f t="shared" si="949"/>
        <v>35042</v>
      </c>
      <c r="CP190" s="129">
        <f t="shared" si="950"/>
        <v>24695.200474999998</v>
      </c>
      <c r="CQ190" s="123"/>
      <c r="CR190" s="129">
        <v>32588.400000000001</v>
      </c>
      <c r="CS190" s="129">
        <v>63424.702000000005</v>
      </c>
      <c r="CT190" s="129">
        <v>14348.400949999999</v>
      </c>
      <c r="CU190" s="129">
        <f t="shared" si="951"/>
        <v>14348.400949999999</v>
      </c>
      <c r="CV190" s="129">
        <f t="shared" si="952"/>
        <v>36787</v>
      </c>
      <c r="CW190" s="129">
        <f t="shared" si="953"/>
        <v>25567.700474999998</v>
      </c>
      <c r="CX190" s="123"/>
      <c r="CY190" s="129">
        <v>32588.400000000001</v>
      </c>
      <c r="CZ190" s="129">
        <v>62156.207960000007</v>
      </c>
      <c r="DA190" s="129">
        <v>14348.400949999999</v>
      </c>
      <c r="DB190" s="129">
        <f t="shared" si="954"/>
        <v>14348.400949999999</v>
      </c>
      <c r="DC190" s="129">
        <f t="shared" si="955"/>
        <v>36364</v>
      </c>
      <c r="DD190" s="129">
        <f t="shared" si="956"/>
        <v>25356.200474999998</v>
      </c>
      <c r="DE190" s="123"/>
      <c r="DF190" s="129">
        <v>32588.400000000001</v>
      </c>
      <c r="DG190" s="129">
        <v>60913.083800800006</v>
      </c>
      <c r="DH190" s="129">
        <v>14348.400949999999</v>
      </c>
      <c r="DI190" s="129">
        <f t="shared" si="957"/>
        <v>14348.400949999999</v>
      </c>
      <c r="DJ190" s="129">
        <f t="shared" si="958"/>
        <v>35950</v>
      </c>
      <c r="DK190" s="129">
        <f t="shared" si="959"/>
        <v>25149.200474999998</v>
      </c>
      <c r="DL190" s="123"/>
      <c r="DM190" s="129">
        <v>32588.400000000001</v>
      </c>
      <c r="DN190" s="129">
        <v>70659.177208927998</v>
      </c>
      <c r="DO190" s="129">
        <v>14348.400949999999</v>
      </c>
      <c r="DP190" s="129">
        <f t="shared" si="960"/>
        <v>14348.400949999999</v>
      </c>
      <c r="DQ190" s="129">
        <f t="shared" si="961"/>
        <v>39199</v>
      </c>
      <c r="DR190" s="129">
        <f t="shared" si="962"/>
        <v>26773.700474999998</v>
      </c>
      <c r="DS190" s="123"/>
      <c r="DT190" s="129">
        <v>32588.400000000001</v>
      </c>
      <c r="DU190" s="129">
        <v>91150.338599517127</v>
      </c>
      <c r="DV190" s="129">
        <v>14348.400949999999</v>
      </c>
      <c r="DW190" s="129">
        <f t="shared" si="963"/>
        <v>14348.400949999999</v>
      </c>
      <c r="DX190" s="129">
        <f t="shared" si="964"/>
        <v>46029</v>
      </c>
      <c r="DY190" s="129">
        <f t="shared" si="965"/>
        <v>30188.700474999998</v>
      </c>
      <c r="DZ190" s="123"/>
      <c r="EA190" s="129">
        <v>32588.400000000001</v>
      </c>
      <c r="EB190" s="129">
        <v>60913.083800800006</v>
      </c>
      <c r="EC190" s="129">
        <v>14348.400949999999</v>
      </c>
      <c r="ED190" s="129">
        <f t="shared" si="966"/>
        <v>14348.400949999999</v>
      </c>
      <c r="EE190" s="129">
        <f t="shared" si="967"/>
        <v>35950</v>
      </c>
      <c r="EF190" s="129">
        <f t="shared" si="968"/>
        <v>25149.200474999998</v>
      </c>
      <c r="EG190" s="123"/>
      <c r="EH190" s="129">
        <v>32588.400000000001</v>
      </c>
      <c r="EI190" s="129">
        <v>76750.485589008007</v>
      </c>
      <c r="EJ190" s="129">
        <v>14348.400949999999</v>
      </c>
      <c r="EK190" s="129">
        <f t="shared" si="969"/>
        <v>14348.400949999999</v>
      </c>
      <c r="EL190" s="129">
        <f t="shared" si="970"/>
        <v>41229</v>
      </c>
      <c r="EM190" s="129">
        <f t="shared" si="971"/>
        <v>27788.700474999998</v>
      </c>
      <c r="EN190" s="123"/>
      <c r="EO190" s="129">
        <v>32588.400000000001</v>
      </c>
      <c r="EP190" s="129">
        <v>129708.32064542353</v>
      </c>
      <c r="EQ190" s="129">
        <v>14348.400949999999</v>
      </c>
      <c r="ER190" s="129">
        <f t="shared" si="972"/>
        <v>14348.400949999999</v>
      </c>
      <c r="ES190" s="129">
        <f t="shared" si="973"/>
        <v>58882</v>
      </c>
      <c r="ET190" s="129">
        <f t="shared" si="974"/>
        <v>36615.200474999998</v>
      </c>
      <c r="EU190" s="123"/>
      <c r="EV190" s="129">
        <v>32588.400000000001</v>
      </c>
      <c r="EW190" s="129">
        <v>125817.07102606082</v>
      </c>
      <c r="EX190" s="129">
        <v>14348.400949999999</v>
      </c>
      <c r="EY190" s="129">
        <f t="shared" si="975"/>
        <v>14348.400949999999</v>
      </c>
      <c r="EZ190" s="129">
        <f t="shared" si="976"/>
        <v>57585</v>
      </c>
      <c r="FA190" s="129">
        <f t="shared" si="977"/>
        <v>35966.700474999998</v>
      </c>
    </row>
    <row r="191" spans="1:157" x14ac:dyDescent="0.2">
      <c r="A191" s="21">
        <v>168</v>
      </c>
      <c r="B191" s="9" t="s">
        <v>404</v>
      </c>
      <c r="C191" s="32">
        <v>1</v>
      </c>
      <c r="E191" s="129">
        <v>1004566.2</v>
      </c>
      <c r="F191" s="129">
        <v>1289353</v>
      </c>
      <c r="G191" s="129">
        <v>442302.126475</v>
      </c>
      <c r="H191" s="129">
        <f t="shared" si="914"/>
        <v>442302.126475</v>
      </c>
      <c r="I191" s="129">
        <f t="shared" si="915"/>
        <v>912074</v>
      </c>
      <c r="J191" s="129">
        <f t="shared" si="916"/>
        <v>677188.06323750003</v>
      </c>
      <c r="L191" s="129">
        <v>1039726.017</v>
      </c>
      <c r="M191" s="129">
        <v>1289353</v>
      </c>
      <c r="N191" s="163" t="s">
        <v>8</v>
      </c>
      <c r="O191" s="129">
        <f t="shared" si="917"/>
        <v>1039726.017</v>
      </c>
      <c r="P191" s="129">
        <f t="shared" si="918"/>
        <v>1164540</v>
      </c>
      <c r="Q191" s="129">
        <f t="shared" si="919"/>
        <v>1102133.0085</v>
      </c>
      <c r="S191" s="165" t="s">
        <v>8</v>
      </c>
      <c r="T191" s="165" t="s">
        <v>8</v>
      </c>
      <c r="U191" s="165" t="s">
        <v>8</v>
      </c>
      <c r="V191" s="165" t="s">
        <v>8</v>
      </c>
      <c r="W191" s="165" t="s">
        <v>8</v>
      </c>
      <c r="X191" s="165" t="s">
        <v>8</v>
      </c>
      <c r="Z191" s="129">
        <v>1243197</v>
      </c>
      <c r="AA191" s="129">
        <v>2449770.6999999997</v>
      </c>
      <c r="AB191" s="129">
        <v>547369.279125</v>
      </c>
      <c r="AC191" s="129">
        <f t="shared" si="921"/>
        <v>547369.279125</v>
      </c>
      <c r="AD191" s="129">
        <f t="shared" si="922"/>
        <v>1413446</v>
      </c>
      <c r="AE191" s="129">
        <f t="shared" si="923"/>
        <v>980407.63956249994</v>
      </c>
      <c r="AG191" s="129">
        <v>960531.27</v>
      </c>
      <c r="AH191" s="129">
        <v>1250672.4099999999</v>
      </c>
      <c r="AI191" s="129">
        <v>422913.91375374998</v>
      </c>
      <c r="AJ191" s="129">
        <f t="shared" si="924"/>
        <v>422913.91375374998</v>
      </c>
      <c r="AK191" s="129">
        <f t="shared" si="925"/>
        <v>878039</v>
      </c>
      <c r="AL191" s="129">
        <f t="shared" si="926"/>
        <v>650476.45687687502</v>
      </c>
      <c r="AM191" s="123"/>
      <c r="AN191" s="129">
        <v>955540.6446</v>
      </c>
      <c r="AO191" s="129">
        <v>1225658.9617999999</v>
      </c>
      <c r="AP191" s="129">
        <v>420716.58297867497</v>
      </c>
      <c r="AQ191" s="129">
        <f t="shared" si="927"/>
        <v>420716.58297867497</v>
      </c>
      <c r="AR191" s="129">
        <f t="shared" si="928"/>
        <v>867305</v>
      </c>
      <c r="AS191" s="129">
        <f t="shared" si="929"/>
        <v>644010.79148933745</v>
      </c>
      <c r="AT191" s="123"/>
      <c r="AU191" s="129">
        <v>976767.67683000001</v>
      </c>
      <c r="AV191" s="129">
        <v>1397251.2164519997</v>
      </c>
      <c r="AW191" s="129">
        <v>430062.66837760876</v>
      </c>
      <c r="AX191" s="129">
        <f t="shared" si="930"/>
        <v>430062.66837760876</v>
      </c>
      <c r="AY191" s="129">
        <f t="shared" si="931"/>
        <v>934694</v>
      </c>
      <c r="AZ191" s="129">
        <f t="shared" si="932"/>
        <v>682378.33418880438</v>
      </c>
      <c r="BA191" s="123"/>
      <c r="BB191" s="129">
        <v>1312676.55</v>
      </c>
      <c r="BC191" s="129">
        <v>2596756.9419999998</v>
      </c>
      <c r="BD191" s="129">
        <v>577960.54599374998</v>
      </c>
      <c r="BE191" s="129">
        <f t="shared" si="933"/>
        <v>577960.54599374998</v>
      </c>
      <c r="BF191" s="129">
        <f t="shared" si="934"/>
        <v>1495798</v>
      </c>
      <c r="BG191" s="129">
        <f t="shared" si="935"/>
        <v>1036879.272996875</v>
      </c>
      <c r="BH191" s="123"/>
      <c r="BI191" s="129">
        <v>969064.64652509999</v>
      </c>
      <c r="BJ191" s="129">
        <v>1299443.6313003597</v>
      </c>
      <c r="BK191" s="129">
        <v>426671.08832628047</v>
      </c>
      <c r="BL191" s="129">
        <f t="shared" si="936"/>
        <v>426671.08832628047</v>
      </c>
      <c r="BM191" s="129">
        <f t="shared" si="937"/>
        <v>898393</v>
      </c>
      <c r="BN191" s="129">
        <f t="shared" si="938"/>
        <v>662532.04416314024</v>
      </c>
      <c r="BO191" s="123"/>
      <c r="BP191" s="129">
        <v>1004759.2139999999</v>
      </c>
      <c r="BQ191" s="129">
        <v>1263565.94</v>
      </c>
      <c r="BR191" s="129">
        <v>442387.10893074999</v>
      </c>
      <c r="BS191" s="129">
        <f t="shared" si="939"/>
        <v>442387.10893074999</v>
      </c>
      <c r="BT191" s="129">
        <f t="shared" si="940"/>
        <v>903571</v>
      </c>
      <c r="BU191" s="129">
        <f t="shared" si="941"/>
        <v>672979.05446537503</v>
      </c>
      <c r="BW191" s="129">
        <v>1072279.44</v>
      </c>
      <c r="BX191" s="129">
        <v>1453100.8309999998</v>
      </c>
      <c r="BY191" s="129">
        <v>472115.70176999999</v>
      </c>
      <c r="BZ191" s="129">
        <f t="shared" si="942"/>
        <v>472115.70176999999</v>
      </c>
      <c r="CA191" s="129">
        <f t="shared" si="943"/>
        <v>999165</v>
      </c>
      <c r="CB191" s="129">
        <f t="shared" si="944"/>
        <v>735640.35088499996</v>
      </c>
      <c r="CC191" s="123"/>
      <c r="CD191" s="129">
        <v>1002444.444513</v>
      </c>
      <c r="CE191" s="129">
        <v>1715265.5933164749</v>
      </c>
      <c r="CF191" s="129">
        <v>441367.93521536962</v>
      </c>
      <c r="CG191" s="129">
        <f t="shared" si="945"/>
        <v>441367.93521536962</v>
      </c>
      <c r="CH191" s="129">
        <f t="shared" si="946"/>
        <v>1053026</v>
      </c>
      <c r="CI191" s="129">
        <f t="shared" si="947"/>
        <v>747196.96760768478</v>
      </c>
      <c r="CJ191" s="123"/>
      <c r="CK191" s="129">
        <v>1037051.496</v>
      </c>
      <c r="CL191" s="129">
        <v>1418288.3</v>
      </c>
      <c r="CM191" s="129">
        <v>456605.13159300003</v>
      </c>
      <c r="CN191" s="129">
        <f t="shared" si="948"/>
        <v>456605.13159300003</v>
      </c>
      <c r="CO191" s="129">
        <f t="shared" si="949"/>
        <v>970648</v>
      </c>
      <c r="CP191" s="129">
        <f t="shared" si="950"/>
        <v>713626.56579650007</v>
      </c>
      <c r="CQ191" s="123"/>
      <c r="CR191" s="129">
        <v>1084609.2204</v>
      </c>
      <c r="CS191" s="129">
        <v>1545934.2470000002</v>
      </c>
      <c r="CT191" s="129">
        <v>477544.40133194998</v>
      </c>
      <c r="CU191" s="129">
        <f t="shared" si="951"/>
        <v>477544.40133194998</v>
      </c>
      <c r="CV191" s="129">
        <f t="shared" si="952"/>
        <v>1036029</v>
      </c>
      <c r="CW191" s="129">
        <f t="shared" si="953"/>
        <v>756786.70066597499</v>
      </c>
      <c r="CX191" s="123"/>
      <c r="CY191" s="129">
        <v>973641.19680000003</v>
      </c>
      <c r="CZ191" s="129">
        <v>1515015.5620600001</v>
      </c>
      <c r="DA191" s="129">
        <v>428686.10527439998</v>
      </c>
      <c r="DB191" s="129">
        <f t="shared" si="954"/>
        <v>428686.10527439998</v>
      </c>
      <c r="DC191" s="129">
        <f t="shared" si="955"/>
        <v>972448</v>
      </c>
      <c r="DD191" s="129">
        <f t="shared" si="956"/>
        <v>700567.05263719999</v>
      </c>
      <c r="DE191" s="123"/>
      <c r="DF191" s="129">
        <v>848738.87232000008</v>
      </c>
      <c r="DG191" s="129">
        <v>1484715.2508188002</v>
      </c>
      <c r="DH191" s="129">
        <v>373692.65265856002</v>
      </c>
      <c r="DI191" s="129">
        <f t="shared" si="957"/>
        <v>373692.65265856002</v>
      </c>
      <c r="DJ191" s="129">
        <f t="shared" si="958"/>
        <v>902382</v>
      </c>
      <c r="DK191" s="129">
        <f t="shared" si="959"/>
        <v>638037.32632928004</v>
      </c>
      <c r="DL191" s="123"/>
      <c r="DM191" s="129">
        <v>848738.87232000008</v>
      </c>
      <c r="DN191" s="129">
        <v>1722269.6909498081</v>
      </c>
      <c r="DO191" s="129">
        <v>373692.65265856002</v>
      </c>
      <c r="DP191" s="129">
        <f t="shared" si="960"/>
        <v>373692.65265856002</v>
      </c>
      <c r="DQ191" s="129">
        <f t="shared" si="961"/>
        <v>981567</v>
      </c>
      <c r="DR191" s="129">
        <f t="shared" si="962"/>
        <v>677629.82632928004</v>
      </c>
      <c r="DS191" s="123"/>
      <c r="DT191" s="129">
        <v>993932.49254400004</v>
      </c>
      <c r="DU191" s="129">
        <v>2221727.9013252524</v>
      </c>
      <c r="DV191" s="129">
        <v>437620.19369635201</v>
      </c>
      <c r="DW191" s="129">
        <f t="shared" si="963"/>
        <v>437620.19369635201</v>
      </c>
      <c r="DX191" s="129">
        <f t="shared" si="964"/>
        <v>1217760</v>
      </c>
      <c r="DY191" s="129">
        <f t="shared" si="965"/>
        <v>827690.09684817598</v>
      </c>
      <c r="DZ191" s="123"/>
      <c r="EA191" s="129">
        <v>726991.09785600007</v>
      </c>
      <c r="EB191" s="129">
        <v>1484715.2508188002</v>
      </c>
      <c r="EC191" s="129">
        <v>320088.12212684803</v>
      </c>
      <c r="ED191" s="129">
        <f t="shared" si="966"/>
        <v>320088.12212684803</v>
      </c>
      <c r="EE191" s="129">
        <f t="shared" si="967"/>
        <v>843931</v>
      </c>
      <c r="EF191" s="129">
        <f t="shared" si="968"/>
        <v>582009.56106342399</v>
      </c>
      <c r="EG191" s="123"/>
      <c r="EH191" s="129">
        <v>983786.84467200004</v>
      </c>
      <c r="EI191" s="129">
        <v>1870741.2160316883</v>
      </c>
      <c r="EJ191" s="129">
        <v>433153.14948537602</v>
      </c>
      <c r="EK191" s="129">
        <f t="shared" si="969"/>
        <v>433153.14948537602</v>
      </c>
      <c r="EL191" s="129">
        <f t="shared" si="970"/>
        <v>1095894</v>
      </c>
      <c r="EM191" s="129">
        <f t="shared" si="971"/>
        <v>764523.57474268798</v>
      </c>
      <c r="EN191" s="123"/>
      <c r="EO191" s="129">
        <v>1089808.8649344002</v>
      </c>
      <c r="EP191" s="129">
        <v>3161552.655093553</v>
      </c>
      <c r="EQ191" s="129">
        <v>479833.76149007527</v>
      </c>
      <c r="ER191" s="129">
        <f t="shared" si="972"/>
        <v>479833.76149007527</v>
      </c>
      <c r="ES191" s="129">
        <f t="shared" si="973"/>
        <v>1577065</v>
      </c>
      <c r="ET191" s="129">
        <f t="shared" si="974"/>
        <v>1028449.3807450377</v>
      </c>
      <c r="EU191" s="123"/>
      <c r="EV191" s="129">
        <v>1060224.1557396483</v>
      </c>
      <c r="EW191" s="129">
        <v>3066706.0754407463</v>
      </c>
      <c r="EX191" s="129">
        <v>466807.86057086923</v>
      </c>
      <c r="EY191" s="129">
        <f t="shared" si="975"/>
        <v>466807.86057086923</v>
      </c>
      <c r="EZ191" s="129">
        <f t="shared" si="976"/>
        <v>1531246</v>
      </c>
      <c r="FA191" s="129">
        <f t="shared" si="977"/>
        <v>999026.93028543459</v>
      </c>
    </row>
    <row r="192" spans="1:157" x14ac:dyDescent="0.2">
      <c r="A192" s="21">
        <v>169</v>
      </c>
      <c r="B192" s="9" t="s">
        <v>405</v>
      </c>
      <c r="C192" s="32">
        <v>1</v>
      </c>
      <c r="E192" s="129">
        <v>787099.5</v>
      </c>
      <c r="F192" s="129">
        <v>1478888</v>
      </c>
      <c r="G192" s="129">
        <v>346553.35068749997</v>
      </c>
      <c r="H192" s="129">
        <f t="shared" si="914"/>
        <v>346553.35068749997</v>
      </c>
      <c r="I192" s="129">
        <f t="shared" si="915"/>
        <v>870847</v>
      </c>
      <c r="J192" s="129">
        <f t="shared" si="916"/>
        <v>608700.17534375004</v>
      </c>
      <c r="L192" s="129">
        <v>814647.98250000004</v>
      </c>
      <c r="M192" s="129">
        <v>1478888</v>
      </c>
      <c r="N192" s="163" t="s">
        <v>8</v>
      </c>
      <c r="O192" s="129">
        <f t="shared" si="917"/>
        <v>814647.98250000004</v>
      </c>
      <c r="P192" s="129">
        <f t="shared" si="918"/>
        <v>1146768</v>
      </c>
      <c r="Q192" s="129">
        <f t="shared" si="919"/>
        <v>980707.99124999996</v>
      </c>
      <c r="S192" s="129">
        <v>673859.7</v>
      </c>
      <c r="T192" s="129">
        <v>1271843.68</v>
      </c>
      <c r="U192" s="129">
        <v>296694.8104125</v>
      </c>
      <c r="V192" s="129">
        <f t="shared" ref="V192:V208" si="978">+IF(S192="N/A","N/A",MIN(S192:U192))</f>
        <v>296694.8104125</v>
      </c>
      <c r="W192" s="129">
        <f t="shared" ref="W192:W208" si="979">+IF(S192="N/A","N/A",ROUND(AVERAGE(S192:U192),0))</f>
        <v>747466</v>
      </c>
      <c r="X192" s="129">
        <f t="shared" ref="X192:X208" si="980">+IF(V192="N/A","N/A",AVERAGE(V192:W192))</f>
        <v>522080.40520625003</v>
      </c>
      <c r="Z192" s="129">
        <v>967184.32499999995</v>
      </c>
      <c r="AA192" s="129">
        <v>2809887.1999999997</v>
      </c>
      <c r="AB192" s="129">
        <v>425843.198428125</v>
      </c>
      <c r="AC192" s="129">
        <f t="shared" si="921"/>
        <v>425843.198428125</v>
      </c>
      <c r="AD192" s="129">
        <f t="shared" si="922"/>
        <v>1400972</v>
      </c>
      <c r="AE192" s="129">
        <f t="shared" si="923"/>
        <v>913407.59921406256</v>
      </c>
      <c r="AG192" s="129">
        <v>744634.57499999995</v>
      </c>
      <c r="AH192" s="129">
        <v>1434521.3599999999</v>
      </c>
      <c r="AI192" s="129">
        <v>327856.39808437502</v>
      </c>
      <c r="AJ192" s="129">
        <f t="shared" si="924"/>
        <v>327856.39808437502</v>
      </c>
      <c r="AK192" s="129">
        <f t="shared" si="925"/>
        <v>835671</v>
      </c>
      <c r="AL192" s="129">
        <f t="shared" si="926"/>
        <v>581763.69904218754</v>
      </c>
      <c r="AM192" s="123"/>
      <c r="AN192" s="129">
        <v>739821.8835</v>
      </c>
      <c r="AO192" s="129">
        <v>1405830.9327999998</v>
      </c>
      <c r="AP192" s="129">
        <v>325737.41012268746</v>
      </c>
      <c r="AQ192" s="129">
        <f t="shared" si="927"/>
        <v>325737.41012268746</v>
      </c>
      <c r="AR192" s="129">
        <f t="shared" si="928"/>
        <v>823797</v>
      </c>
      <c r="AS192" s="129">
        <f t="shared" si="929"/>
        <v>574767.20506134373</v>
      </c>
      <c r="AT192" s="123"/>
      <c r="AU192" s="129">
        <v>832612.97767499997</v>
      </c>
      <c r="AV192" s="129">
        <v>1602647.2633919998</v>
      </c>
      <c r="AW192" s="129">
        <v>366592.55562882184</v>
      </c>
      <c r="AX192" s="129">
        <f t="shared" si="930"/>
        <v>366592.55562882184</v>
      </c>
      <c r="AY192" s="129">
        <f t="shared" si="931"/>
        <v>933951</v>
      </c>
      <c r="AZ192" s="129">
        <f t="shared" si="932"/>
        <v>650271.77781441086</v>
      </c>
      <c r="BA192" s="123"/>
      <c r="BB192" s="129">
        <v>943511.97374999989</v>
      </c>
      <c r="BC192" s="129">
        <v>2978480.432</v>
      </c>
      <c r="BD192" s="129">
        <v>415420.45944234368</v>
      </c>
      <c r="BE192" s="129">
        <f t="shared" si="933"/>
        <v>415420.45944234368</v>
      </c>
      <c r="BF192" s="129">
        <f t="shared" si="934"/>
        <v>1445804</v>
      </c>
      <c r="BG192" s="129">
        <f t="shared" si="935"/>
        <v>930612.22972117178</v>
      </c>
      <c r="BH192" s="123"/>
      <c r="BI192" s="129">
        <v>825184.58834474999</v>
      </c>
      <c r="BJ192" s="129">
        <v>1490461.9549545599</v>
      </c>
      <c r="BK192" s="129">
        <v>363321.89770995721</v>
      </c>
      <c r="BL192" s="129">
        <f t="shared" si="936"/>
        <v>363321.89770995721</v>
      </c>
      <c r="BM192" s="129">
        <f t="shared" si="937"/>
        <v>892989</v>
      </c>
      <c r="BN192" s="129">
        <f t="shared" si="938"/>
        <v>628155.44885497866</v>
      </c>
      <c r="BO192" s="123"/>
      <c r="BP192" s="129">
        <v>859606.5149999999</v>
      </c>
      <c r="BQ192" s="129">
        <v>1449310.24</v>
      </c>
      <c r="BR192" s="129">
        <v>378477.58516687498</v>
      </c>
      <c r="BS192" s="129">
        <f t="shared" si="939"/>
        <v>378477.58516687498</v>
      </c>
      <c r="BT192" s="129">
        <f t="shared" si="940"/>
        <v>895798</v>
      </c>
      <c r="BU192" s="129">
        <f t="shared" si="941"/>
        <v>637137.79258343752</v>
      </c>
      <c r="BW192" s="129">
        <v>924719.4</v>
      </c>
      <c r="BX192" s="129">
        <v>1666706.7759999998</v>
      </c>
      <c r="BY192" s="129">
        <v>407146.24582499999</v>
      </c>
      <c r="BZ192" s="129">
        <f t="shared" si="942"/>
        <v>407146.24582499999</v>
      </c>
      <c r="CA192" s="129">
        <f t="shared" si="943"/>
        <v>999524</v>
      </c>
      <c r="CB192" s="129">
        <f t="shared" si="944"/>
        <v>703335.12291250005</v>
      </c>
      <c r="CC192" s="123"/>
      <c r="CD192" s="129">
        <v>857374.2754424999</v>
      </c>
      <c r="CE192" s="129">
        <v>1967409.7805400193</v>
      </c>
      <c r="CF192" s="129">
        <v>377494.74869170407</v>
      </c>
      <c r="CG192" s="129">
        <f t="shared" si="945"/>
        <v>377494.74869170407</v>
      </c>
      <c r="CH192" s="129">
        <f t="shared" si="946"/>
        <v>1067426</v>
      </c>
      <c r="CI192" s="129">
        <f t="shared" si="947"/>
        <v>722460.37434585206</v>
      </c>
      <c r="CJ192" s="123"/>
      <c r="CK192" s="129">
        <v>890747.46000000008</v>
      </c>
      <c r="CL192" s="129">
        <v>1626776.8</v>
      </c>
      <c r="CM192" s="129">
        <v>392188.68374250003</v>
      </c>
      <c r="CN192" s="129">
        <f t="shared" si="948"/>
        <v>392188.68374250003</v>
      </c>
      <c r="CO192" s="129">
        <f t="shared" si="949"/>
        <v>969904</v>
      </c>
      <c r="CP192" s="129">
        <f t="shared" si="950"/>
        <v>681046.34187124996</v>
      </c>
      <c r="CQ192" s="123"/>
      <c r="CR192" s="129">
        <v>936609.57899999991</v>
      </c>
      <c r="CS192" s="129">
        <v>1773186.7120000003</v>
      </c>
      <c r="CT192" s="129">
        <v>412381.39255387499</v>
      </c>
      <c r="CU192" s="129">
        <f t="shared" si="951"/>
        <v>412381.39255387499</v>
      </c>
      <c r="CV192" s="129">
        <f t="shared" si="952"/>
        <v>1040726</v>
      </c>
      <c r="CW192" s="129">
        <f t="shared" si="953"/>
        <v>726553.69627693749</v>
      </c>
      <c r="CX192" s="123"/>
      <c r="CY192" s="129">
        <v>829597.96799999999</v>
      </c>
      <c r="CZ192" s="129">
        <v>1737722.9777600002</v>
      </c>
      <c r="DA192" s="129">
        <v>365265.071994</v>
      </c>
      <c r="DB192" s="129">
        <f t="shared" si="954"/>
        <v>365265.071994</v>
      </c>
      <c r="DC192" s="129">
        <f t="shared" si="955"/>
        <v>977529</v>
      </c>
      <c r="DD192" s="129">
        <f t="shared" si="956"/>
        <v>671397.03599700006</v>
      </c>
      <c r="DE192" s="123"/>
      <c r="DF192" s="129">
        <v>780678.37440000009</v>
      </c>
      <c r="DG192" s="129">
        <v>1702968.5182048001</v>
      </c>
      <c r="DH192" s="129">
        <v>343726.18259520002</v>
      </c>
      <c r="DI192" s="129">
        <f t="shared" si="957"/>
        <v>343726.18259520002</v>
      </c>
      <c r="DJ192" s="129">
        <f t="shared" si="958"/>
        <v>942458</v>
      </c>
      <c r="DK192" s="129">
        <f t="shared" si="959"/>
        <v>643092.09129759995</v>
      </c>
      <c r="DL192" s="123"/>
      <c r="DM192" s="129">
        <v>780678.37440000009</v>
      </c>
      <c r="DN192" s="129">
        <v>1975443.481117568</v>
      </c>
      <c r="DO192" s="129">
        <v>343726.18259520002</v>
      </c>
      <c r="DP192" s="129">
        <f t="shared" si="960"/>
        <v>343726.18259520002</v>
      </c>
      <c r="DQ192" s="129">
        <f t="shared" si="961"/>
        <v>1033283</v>
      </c>
      <c r="DR192" s="129">
        <f t="shared" si="962"/>
        <v>688504.59129759995</v>
      </c>
      <c r="DS192" s="123"/>
      <c r="DT192" s="129">
        <v>849165.80544000014</v>
      </c>
      <c r="DU192" s="129">
        <v>2548322.0906416629</v>
      </c>
      <c r="DV192" s="129">
        <v>373880.62775352004</v>
      </c>
      <c r="DW192" s="129">
        <f t="shared" si="963"/>
        <v>373880.62775352004</v>
      </c>
      <c r="DX192" s="129">
        <f t="shared" si="964"/>
        <v>1257123</v>
      </c>
      <c r="DY192" s="129">
        <f t="shared" si="965"/>
        <v>815501.81387675996</v>
      </c>
      <c r="DZ192" s="123"/>
      <c r="EA192" s="129">
        <v>664628.09856000019</v>
      </c>
      <c r="EB192" s="129">
        <v>1702968.5182048001</v>
      </c>
      <c r="EC192" s="129">
        <v>292630.21322848008</v>
      </c>
      <c r="ED192" s="129">
        <f t="shared" si="966"/>
        <v>292630.21322848008</v>
      </c>
      <c r="EE192" s="129">
        <f t="shared" si="967"/>
        <v>886742</v>
      </c>
      <c r="EF192" s="129">
        <f t="shared" si="968"/>
        <v>589686.10661423998</v>
      </c>
      <c r="EG192" s="123"/>
      <c r="EH192" s="129">
        <v>839381.88672000007</v>
      </c>
      <c r="EI192" s="129">
        <v>2145740.3329380481</v>
      </c>
      <c r="EJ192" s="129">
        <v>369572.84987376002</v>
      </c>
      <c r="EK192" s="129">
        <f t="shared" si="969"/>
        <v>369572.84987376002</v>
      </c>
      <c r="EL192" s="129">
        <f t="shared" si="970"/>
        <v>1118232</v>
      </c>
      <c r="EM192" s="129">
        <f t="shared" si="971"/>
        <v>743902.42493688001</v>
      </c>
      <c r="EN192" s="123"/>
      <c r="EO192" s="129">
        <v>941623.83734400023</v>
      </c>
      <c r="EP192" s="129">
        <v>3626301.162665301</v>
      </c>
      <c r="EQ192" s="129">
        <v>414589.12871725211</v>
      </c>
      <c r="ER192" s="129">
        <f t="shared" si="972"/>
        <v>414589.12871725211</v>
      </c>
      <c r="ES192" s="129">
        <f t="shared" si="973"/>
        <v>1660838</v>
      </c>
      <c r="ET192" s="129">
        <f t="shared" si="974"/>
        <v>1037713.564358626</v>
      </c>
      <c r="EU192" s="123"/>
      <c r="EV192" s="129">
        <v>913093.93035648018</v>
      </c>
      <c r="EW192" s="129">
        <v>3517512.1277853418</v>
      </c>
      <c r="EX192" s="129">
        <v>402027.64841987193</v>
      </c>
      <c r="EY192" s="129">
        <f t="shared" si="975"/>
        <v>402027.64841987193</v>
      </c>
      <c r="EZ192" s="129">
        <f t="shared" si="976"/>
        <v>1610878</v>
      </c>
      <c r="FA192" s="129">
        <f t="shared" si="977"/>
        <v>1006452.824209936</v>
      </c>
    </row>
    <row r="193" spans="1:157" x14ac:dyDescent="0.2">
      <c r="A193" s="21">
        <v>170</v>
      </c>
      <c r="B193" s="9" t="s">
        <v>401</v>
      </c>
      <c r="C193" s="32">
        <v>1</v>
      </c>
      <c r="E193" s="129">
        <v>799898.7</v>
      </c>
      <c r="F193" s="129">
        <v>1148904</v>
      </c>
      <c r="G193" s="129">
        <v>352188.73178749997</v>
      </c>
      <c r="H193" s="129">
        <f t="shared" si="914"/>
        <v>352188.73178749997</v>
      </c>
      <c r="I193" s="129">
        <f t="shared" si="915"/>
        <v>766997</v>
      </c>
      <c r="J193" s="129">
        <f t="shared" si="916"/>
        <v>559592.86589374999</v>
      </c>
      <c r="L193" s="129">
        <v>827895.15449999995</v>
      </c>
      <c r="M193" s="129">
        <v>1148904</v>
      </c>
      <c r="N193" s="163" t="s">
        <v>8</v>
      </c>
      <c r="O193" s="129">
        <f t="shared" si="917"/>
        <v>827895.15449999995</v>
      </c>
      <c r="P193" s="129">
        <f t="shared" si="918"/>
        <v>988400</v>
      </c>
      <c r="Q193" s="129">
        <f t="shared" si="919"/>
        <v>908147.57724999997</v>
      </c>
      <c r="S193" s="129">
        <v>574739.22</v>
      </c>
      <c r="T193" s="129">
        <v>988057.44</v>
      </c>
      <c r="U193" s="129">
        <v>253052.88907249999</v>
      </c>
      <c r="V193" s="129">
        <f t="shared" si="978"/>
        <v>253052.88907249999</v>
      </c>
      <c r="W193" s="129">
        <f t="shared" si="979"/>
        <v>605283</v>
      </c>
      <c r="X193" s="129">
        <f t="shared" si="980"/>
        <v>429167.94453624997</v>
      </c>
      <c r="Z193" s="129">
        <v>973304.41499999992</v>
      </c>
      <c r="AA193" s="129">
        <v>2182917.6</v>
      </c>
      <c r="AB193" s="129">
        <v>428537.82305437495</v>
      </c>
      <c r="AC193" s="129">
        <f t="shared" si="921"/>
        <v>428537.82305437495</v>
      </c>
      <c r="AD193" s="129">
        <f t="shared" si="922"/>
        <v>1194920</v>
      </c>
      <c r="AE193" s="129">
        <f t="shared" si="923"/>
        <v>811728.91152718745</v>
      </c>
      <c r="AG193" s="129">
        <v>715463.89499999979</v>
      </c>
      <c r="AH193" s="129">
        <v>1114436.8799999999</v>
      </c>
      <c r="AI193" s="129">
        <v>315012.79076937493</v>
      </c>
      <c r="AJ193" s="129">
        <f t="shared" si="924"/>
        <v>315012.79076937493</v>
      </c>
      <c r="AK193" s="129">
        <f t="shared" si="925"/>
        <v>714971</v>
      </c>
      <c r="AL193" s="129">
        <f t="shared" si="926"/>
        <v>514991.89538468746</v>
      </c>
      <c r="AM193" s="123"/>
      <c r="AN193" s="129">
        <v>705894.61710000003</v>
      </c>
      <c r="AO193" s="129">
        <v>1092148.1423999998</v>
      </c>
      <c r="AP193" s="129">
        <v>310799.5174539875</v>
      </c>
      <c r="AQ193" s="129">
        <f t="shared" si="927"/>
        <v>310799.5174539875</v>
      </c>
      <c r="AR193" s="129">
        <f t="shared" si="928"/>
        <v>702947</v>
      </c>
      <c r="AS193" s="129">
        <f t="shared" si="929"/>
        <v>506873.25872699375</v>
      </c>
      <c r="AT193" s="123"/>
      <c r="AU193" s="129">
        <v>732339.34795499989</v>
      </c>
      <c r="AV193" s="129">
        <v>1245048.8823359997</v>
      </c>
      <c r="AW193" s="129">
        <v>322442.9120766868</v>
      </c>
      <c r="AX193" s="129">
        <f t="shared" si="930"/>
        <v>322442.9120766868</v>
      </c>
      <c r="AY193" s="129">
        <f t="shared" si="931"/>
        <v>766610</v>
      </c>
      <c r="AZ193" s="129">
        <f t="shared" si="932"/>
        <v>544526.45603834337</v>
      </c>
      <c r="BA193" s="123"/>
      <c r="BB193" s="129">
        <v>1002300.07725</v>
      </c>
      <c r="BC193" s="129">
        <v>2313892.6560000004</v>
      </c>
      <c r="BD193" s="129">
        <v>441304.37151253124</v>
      </c>
      <c r="BE193" s="129">
        <f t="shared" si="933"/>
        <v>441304.37151253124</v>
      </c>
      <c r="BF193" s="129">
        <f t="shared" si="934"/>
        <v>1252499</v>
      </c>
      <c r="BG193" s="129">
        <f t="shared" si="935"/>
        <v>846901.68575626565</v>
      </c>
      <c r="BH193" s="123"/>
      <c r="BI193" s="129">
        <v>717569.16751634993</v>
      </c>
      <c r="BJ193" s="129">
        <v>1157895.4605724798</v>
      </c>
      <c r="BK193" s="129">
        <v>315939.72471438622</v>
      </c>
      <c r="BL193" s="129">
        <f t="shared" si="936"/>
        <v>315939.72471438622</v>
      </c>
      <c r="BM193" s="129">
        <f t="shared" si="937"/>
        <v>730468</v>
      </c>
      <c r="BN193" s="129">
        <f t="shared" si="938"/>
        <v>523203.86235719314</v>
      </c>
      <c r="BO193" s="123"/>
      <c r="BP193" s="129">
        <v>786011.73899999994</v>
      </c>
      <c r="BQ193" s="129">
        <v>1125925.92</v>
      </c>
      <c r="BR193" s="129">
        <v>346074.418583875</v>
      </c>
      <c r="BS193" s="129">
        <f t="shared" si="939"/>
        <v>346074.418583875</v>
      </c>
      <c r="BT193" s="129">
        <f t="shared" si="940"/>
        <v>752671</v>
      </c>
      <c r="BU193" s="129">
        <f t="shared" si="941"/>
        <v>549372.70929193753</v>
      </c>
      <c r="BW193" s="129">
        <v>915478.44</v>
      </c>
      <c r="BX193" s="129">
        <v>1294814.8079999997</v>
      </c>
      <c r="BY193" s="129">
        <v>403077.52814499999</v>
      </c>
      <c r="BZ193" s="129">
        <f t="shared" si="942"/>
        <v>403077.52814499999</v>
      </c>
      <c r="CA193" s="129">
        <f t="shared" si="943"/>
        <v>871124</v>
      </c>
      <c r="CB193" s="129">
        <f t="shared" si="944"/>
        <v>637100.76407249994</v>
      </c>
      <c r="CC193" s="123"/>
      <c r="CD193" s="129">
        <v>781573.28275050002</v>
      </c>
      <c r="CE193" s="129">
        <v>1528422.0079556734</v>
      </c>
      <c r="CF193" s="129">
        <v>344120.20328435558</v>
      </c>
      <c r="CG193" s="129">
        <f t="shared" si="945"/>
        <v>344120.20328435558</v>
      </c>
      <c r="CH193" s="129">
        <f t="shared" si="946"/>
        <v>884705</v>
      </c>
      <c r="CI193" s="129">
        <f t="shared" si="947"/>
        <v>614412.60164217779</v>
      </c>
      <c r="CJ193" s="123"/>
      <c r="CK193" s="129">
        <v>847930.59600000014</v>
      </c>
      <c r="CL193" s="129">
        <v>1263794.4000000001</v>
      </c>
      <c r="CM193" s="129">
        <v>373336.77533050004</v>
      </c>
      <c r="CN193" s="129">
        <f t="shared" si="948"/>
        <v>373336.77533050004</v>
      </c>
      <c r="CO193" s="129">
        <f t="shared" si="949"/>
        <v>828354</v>
      </c>
      <c r="CP193" s="129">
        <f t="shared" si="950"/>
        <v>600845.38766524999</v>
      </c>
      <c r="CQ193" s="123"/>
      <c r="CR193" s="129">
        <v>939120.18539999996</v>
      </c>
      <c r="CS193" s="129">
        <v>1377535.8960000002</v>
      </c>
      <c r="CT193" s="129">
        <v>413486.79163007496</v>
      </c>
      <c r="CU193" s="129">
        <f t="shared" si="951"/>
        <v>413486.79163007496</v>
      </c>
      <c r="CV193" s="129">
        <f t="shared" si="952"/>
        <v>910048</v>
      </c>
      <c r="CW193" s="129">
        <f t="shared" si="953"/>
        <v>661767.39581503742</v>
      </c>
      <c r="CX193" s="123"/>
      <c r="CY193" s="129">
        <v>726344.47680000006</v>
      </c>
      <c r="CZ193" s="129">
        <v>1349985.1780800002</v>
      </c>
      <c r="DA193" s="129">
        <v>319803.42026440002</v>
      </c>
      <c r="DB193" s="129">
        <f t="shared" si="954"/>
        <v>319803.42026440002</v>
      </c>
      <c r="DC193" s="129">
        <f t="shared" si="955"/>
        <v>798711</v>
      </c>
      <c r="DD193" s="129">
        <f t="shared" si="956"/>
        <v>559257.21013220004</v>
      </c>
      <c r="DE193" s="123"/>
      <c r="DF193" s="129">
        <v>629075.5814400001</v>
      </c>
      <c r="DG193" s="129">
        <v>1322985.4745184002</v>
      </c>
      <c r="DH193" s="129">
        <v>276976.73621152004</v>
      </c>
      <c r="DI193" s="129">
        <f t="shared" si="957"/>
        <v>276976.73621152004</v>
      </c>
      <c r="DJ193" s="129">
        <f t="shared" si="958"/>
        <v>743013</v>
      </c>
      <c r="DK193" s="129">
        <f t="shared" si="959"/>
        <v>509994.86810576002</v>
      </c>
      <c r="DL193" s="123"/>
      <c r="DM193" s="129">
        <v>629075.5814400001</v>
      </c>
      <c r="DN193" s="129">
        <v>1534663.1504413441</v>
      </c>
      <c r="DO193" s="129">
        <v>276976.73621152004</v>
      </c>
      <c r="DP193" s="129">
        <f t="shared" si="960"/>
        <v>276976.73621152004</v>
      </c>
      <c r="DQ193" s="129">
        <f t="shared" si="961"/>
        <v>813572</v>
      </c>
      <c r="DR193" s="129">
        <f t="shared" si="962"/>
        <v>545274.36810576008</v>
      </c>
      <c r="DS193" s="123"/>
      <c r="DT193" s="129">
        <v>765252.03494400007</v>
      </c>
      <c r="DU193" s="129">
        <v>1979715.4640693341</v>
      </c>
      <c r="DV193" s="129">
        <v>336934.09388555202</v>
      </c>
      <c r="DW193" s="129">
        <f t="shared" si="963"/>
        <v>336934.09388555202</v>
      </c>
      <c r="DX193" s="129">
        <f t="shared" si="964"/>
        <v>1027301</v>
      </c>
      <c r="DY193" s="129">
        <f t="shared" si="965"/>
        <v>682117.54694277607</v>
      </c>
      <c r="DZ193" s="123"/>
      <c r="EA193" s="129">
        <v>551260.46515200008</v>
      </c>
      <c r="EB193" s="129">
        <v>1322985.4745184002</v>
      </c>
      <c r="EC193" s="129">
        <v>242715.38896921603</v>
      </c>
      <c r="ED193" s="129">
        <f t="shared" si="966"/>
        <v>242715.38896921603</v>
      </c>
      <c r="EE193" s="129">
        <f t="shared" si="967"/>
        <v>705654</v>
      </c>
      <c r="EF193" s="129">
        <f t="shared" si="968"/>
        <v>474184.69448460802</v>
      </c>
      <c r="EG193" s="123"/>
      <c r="EH193" s="129">
        <v>745798.25587200024</v>
      </c>
      <c r="EI193" s="129">
        <v>1666961.6978931841</v>
      </c>
      <c r="EJ193" s="129">
        <v>328368.75707497611</v>
      </c>
      <c r="EK193" s="129">
        <f t="shared" si="969"/>
        <v>328368.75707497611</v>
      </c>
      <c r="EL193" s="129">
        <f t="shared" si="970"/>
        <v>913710</v>
      </c>
      <c r="EM193" s="129">
        <f t="shared" si="971"/>
        <v>621039.37853748805</v>
      </c>
      <c r="EN193" s="123"/>
      <c r="EO193" s="129">
        <v>949090.24717440014</v>
      </c>
      <c r="EP193" s="129">
        <v>2817165.2694394812</v>
      </c>
      <c r="EQ193" s="129">
        <v>417876.52674549527</v>
      </c>
      <c r="ER193" s="129">
        <f t="shared" si="972"/>
        <v>417876.52674549527</v>
      </c>
      <c r="ES193" s="129">
        <f t="shared" si="973"/>
        <v>1394711</v>
      </c>
      <c r="ET193" s="129">
        <f t="shared" si="974"/>
        <v>906293.76337274769</v>
      </c>
      <c r="EU193" s="123"/>
      <c r="EV193" s="129">
        <v>892363.02740044834</v>
      </c>
      <c r="EW193" s="129">
        <v>2732650.3113562968</v>
      </c>
      <c r="EX193" s="129">
        <v>392900.00460585573</v>
      </c>
      <c r="EY193" s="129">
        <f t="shared" si="975"/>
        <v>392900.00460585573</v>
      </c>
      <c r="EZ193" s="129">
        <f t="shared" si="976"/>
        <v>1339304</v>
      </c>
      <c r="FA193" s="129">
        <f t="shared" si="977"/>
        <v>866102.0023029279</v>
      </c>
    </row>
    <row r="194" spans="1:157" x14ac:dyDescent="0.2">
      <c r="A194" s="21">
        <v>171</v>
      </c>
      <c r="B194" s="9" t="s">
        <v>402</v>
      </c>
      <c r="C194" s="32">
        <v>1</v>
      </c>
      <c r="E194" s="129">
        <v>365391</v>
      </c>
      <c r="F194" s="129">
        <v>697894</v>
      </c>
      <c r="G194" s="129">
        <v>160878.612375</v>
      </c>
      <c r="H194" s="129">
        <f t="shared" si="914"/>
        <v>160878.612375</v>
      </c>
      <c r="I194" s="129">
        <f t="shared" si="915"/>
        <v>408055</v>
      </c>
      <c r="J194" s="129">
        <f t="shared" si="916"/>
        <v>284466.80618750001</v>
      </c>
      <c r="L194" s="129">
        <v>378179.685</v>
      </c>
      <c r="M194" s="129">
        <v>697894</v>
      </c>
      <c r="N194" s="163" t="s">
        <v>8</v>
      </c>
      <c r="O194" s="129">
        <f t="shared" si="917"/>
        <v>378179.685</v>
      </c>
      <c r="P194" s="129">
        <f t="shared" si="918"/>
        <v>538037</v>
      </c>
      <c r="Q194" s="129">
        <f t="shared" si="919"/>
        <v>458108.34250000003</v>
      </c>
      <c r="S194" s="129">
        <v>266034.59999999998</v>
      </c>
      <c r="T194" s="129">
        <v>600188.84</v>
      </c>
      <c r="U194" s="129">
        <v>117132.817425</v>
      </c>
      <c r="V194" s="129">
        <f t="shared" si="978"/>
        <v>117132.817425</v>
      </c>
      <c r="W194" s="129">
        <f t="shared" si="979"/>
        <v>327785</v>
      </c>
      <c r="X194" s="129">
        <f t="shared" si="980"/>
        <v>222458.90871250001</v>
      </c>
      <c r="Z194" s="129">
        <v>455327.85</v>
      </c>
      <c r="AA194" s="129">
        <v>1325998.5999999999</v>
      </c>
      <c r="AB194" s="129">
        <v>200477.05795625001</v>
      </c>
      <c r="AC194" s="129">
        <f t="shared" si="921"/>
        <v>200477.05795625001</v>
      </c>
      <c r="AD194" s="129">
        <f t="shared" si="922"/>
        <v>660601</v>
      </c>
      <c r="AE194" s="129">
        <f t="shared" si="923"/>
        <v>430539.02897812502</v>
      </c>
      <c r="AG194" s="129">
        <v>328132.34999999998</v>
      </c>
      <c r="AH194" s="129">
        <v>676957.17999999993</v>
      </c>
      <c r="AI194" s="129">
        <v>144473.93926874999</v>
      </c>
      <c r="AJ194" s="129">
        <f t="shared" si="924"/>
        <v>144473.93926874999</v>
      </c>
      <c r="AK194" s="129">
        <f t="shared" si="925"/>
        <v>383188</v>
      </c>
      <c r="AL194" s="129">
        <f t="shared" si="926"/>
        <v>263830.96963437501</v>
      </c>
      <c r="AM194" s="123"/>
      <c r="AN194" s="129">
        <v>323909.70299999992</v>
      </c>
      <c r="AO194" s="129">
        <v>663418.03639999987</v>
      </c>
      <c r="AP194" s="129">
        <v>142614.74298337498</v>
      </c>
      <c r="AQ194" s="129">
        <f t="shared" si="927"/>
        <v>142614.74298337498</v>
      </c>
      <c r="AR194" s="129">
        <f t="shared" si="928"/>
        <v>376647</v>
      </c>
      <c r="AS194" s="129">
        <f t="shared" si="929"/>
        <v>259630.87149168749</v>
      </c>
      <c r="AT194" s="123"/>
      <c r="AU194" s="129">
        <v>337255.18815</v>
      </c>
      <c r="AV194" s="129">
        <v>756296.56149599981</v>
      </c>
      <c r="AW194" s="129">
        <v>148490.64888254376</v>
      </c>
      <c r="AX194" s="129">
        <f t="shared" si="930"/>
        <v>148490.64888254376</v>
      </c>
      <c r="AY194" s="129">
        <f t="shared" si="931"/>
        <v>414014</v>
      </c>
      <c r="AZ194" s="129">
        <f t="shared" si="932"/>
        <v>281252.32444127189</v>
      </c>
      <c r="BA194" s="123"/>
      <c r="BB194" s="129">
        <v>479542.34250000003</v>
      </c>
      <c r="BC194" s="129">
        <v>1405558.5159999998</v>
      </c>
      <c r="BD194" s="129">
        <v>211138.49721656251</v>
      </c>
      <c r="BE194" s="129">
        <f t="shared" si="933"/>
        <v>211138.49721656251</v>
      </c>
      <c r="BF194" s="129">
        <f t="shared" si="934"/>
        <v>698746</v>
      </c>
      <c r="BG194" s="129">
        <f t="shared" si="935"/>
        <v>454942.24860828125</v>
      </c>
      <c r="BH194" s="123"/>
      <c r="BI194" s="129">
        <v>330737.53250550001</v>
      </c>
      <c r="BJ194" s="129">
        <v>703355.80219127983</v>
      </c>
      <c r="BK194" s="129">
        <v>145620.97941606742</v>
      </c>
      <c r="BL194" s="129">
        <f t="shared" si="936"/>
        <v>145620.97941606742</v>
      </c>
      <c r="BM194" s="129">
        <f t="shared" si="937"/>
        <v>393238</v>
      </c>
      <c r="BN194" s="129">
        <f t="shared" si="938"/>
        <v>269429.48970803374</v>
      </c>
      <c r="BO194" s="123"/>
      <c r="BP194" s="129">
        <v>360939.26999999996</v>
      </c>
      <c r="BQ194" s="129">
        <v>683936.12</v>
      </c>
      <c r="BR194" s="129">
        <v>158918.55275375</v>
      </c>
      <c r="BS194" s="129">
        <f t="shared" si="939"/>
        <v>158918.55275375</v>
      </c>
      <c r="BT194" s="129">
        <f t="shared" si="940"/>
        <v>401265</v>
      </c>
      <c r="BU194" s="129">
        <f t="shared" si="941"/>
        <v>280091.776376875</v>
      </c>
      <c r="BW194" s="129">
        <v>418069.2</v>
      </c>
      <c r="BX194" s="129">
        <v>786526.53799999994</v>
      </c>
      <c r="BY194" s="129">
        <v>184072.38485</v>
      </c>
      <c r="BZ194" s="129">
        <f t="shared" si="942"/>
        <v>184072.38485</v>
      </c>
      <c r="CA194" s="129">
        <f t="shared" si="943"/>
        <v>462889</v>
      </c>
      <c r="CB194" s="129">
        <f t="shared" si="944"/>
        <v>323480.69242500002</v>
      </c>
      <c r="CC194" s="123"/>
      <c r="CD194" s="129">
        <v>358980.70696500002</v>
      </c>
      <c r="CE194" s="129">
        <v>928429.65889248939</v>
      </c>
      <c r="CF194" s="129">
        <v>158056.21377079815</v>
      </c>
      <c r="CG194" s="129">
        <f t="shared" si="945"/>
        <v>158056.21377079815</v>
      </c>
      <c r="CH194" s="129">
        <f t="shared" si="946"/>
        <v>481822</v>
      </c>
      <c r="CI194" s="129">
        <f t="shared" si="947"/>
        <v>319939.10688539909</v>
      </c>
      <c r="CJ194" s="123"/>
      <c r="CK194" s="129">
        <v>388262.28</v>
      </c>
      <c r="CL194" s="129">
        <v>767683.4</v>
      </c>
      <c r="CM194" s="129">
        <v>170948.64636500002</v>
      </c>
      <c r="CN194" s="129">
        <f t="shared" si="948"/>
        <v>170948.64636500002</v>
      </c>
      <c r="CO194" s="129">
        <f t="shared" si="949"/>
        <v>442298</v>
      </c>
      <c r="CP194" s="129">
        <f t="shared" si="950"/>
        <v>306623.32318250003</v>
      </c>
      <c r="CQ194" s="123"/>
      <c r="CR194" s="129">
        <v>428501.62199999992</v>
      </c>
      <c r="CS194" s="129">
        <v>836774.90600000008</v>
      </c>
      <c r="CT194" s="129">
        <v>188665.69331974996</v>
      </c>
      <c r="CU194" s="129">
        <f t="shared" si="951"/>
        <v>188665.69331974996</v>
      </c>
      <c r="CV194" s="129">
        <f t="shared" si="952"/>
        <v>484647</v>
      </c>
      <c r="CW194" s="129">
        <f t="shared" si="953"/>
        <v>336656.34665987501</v>
      </c>
      <c r="CX194" s="123"/>
      <c r="CY194" s="129">
        <v>334609.82400000002</v>
      </c>
      <c r="CZ194" s="129">
        <v>820039.40788000007</v>
      </c>
      <c r="DA194" s="129">
        <v>147325.91709200002</v>
      </c>
      <c r="DB194" s="129">
        <f t="shared" si="954"/>
        <v>147325.91709200002</v>
      </c>
      <c r="DC194" s="129">
        <f t="shared" si="955"/>
        <v>433992</v>
      </c>
      <c r="DD194" s="129">
        <f t="shared" si="956"/>
        <v>290658.95854600001</v>
      </c>
      <c r="DE194" s="123"/>
      <c r="DF194" s="129">
        <v>291687.85920000001</v>
      </c>
      <c r="DG194" s="129">
        <v>803638.61972240009</v>
      </c>
      <c r="DH194" s="129">
        <v>128427.73367360001</v>
      </c>
      <c r="DI194" s="129">
        <f t="shared" si="957"/>
        <v>128427.73367360001</v>
      </c>
      <c r="DJ194" s="129">
        <f t="shared" si="958"/>
        <v>407918</v>
      </c>
      <c r="DK194" s="129">
        <f t="shared" si="959"/>
        <v>268172.86683680001</v>
      </c>
      <c r="DL194" s="123"/>
      <c r="DM194" s="129">
        <v>291687.85920000001</v>
      </c>
      <c r="DN194" s="129">
        <v>932220.79887798405</v>
      </c>
      <c r="DO194" s="129">
        <v>128427.73367360001</v>
      </c>
      <c r="DP194" s="129">
        <f t="shared" si="960"/>
        <v>128427.73367360001</v>
      </c>
      <c r="DQ194" s="129">
        <f t="shared" si="961"/>
        <v>450779</v>
      </c>
      <c r="DR194" s="129">
        <f t="shared" si="962"/>
        <v>289603.36683680001</v>
      </c>
      <c r="DS194" s="123"/>
      <c r="DT194" s="129">
        <v>351778.60992000008</v>
      </c>
      <c r="DU194" s="129">
        <v>1202564.8305525994</v>
      </c>
      <c r="DV194" s="129">
        <v>154885.19045936002</v>
      </c>
      <c r="DW194" s="129">
        <f t="shared" si="963"/>
        <v>154885.19045936002</v>
      </c>
      <c r="DX194" s="129">
        <f t="shared" si="964"/>
        <v>569743</v>
      </c>
      <c r="DY194" s="129">
        <f t="shared" si="965"/>
        <v>362314.09522968001</v>
      </c>
      <c r="DZ194" s="123"/>
      <c r="EA194" s="129">
        <v>257350.28736000002</v>
      </c>
      <c r="EB194" s="129">
        <v>803638.61972240009</v>
      </c>
      <c r="EC194" s="129">
        <v>113309.18693888001</v>
      </c>
      <c r="ED194" s="129">
        <f t="shared" si="966"/>
        <v>113309.18693888001</v>
      </c>
      <c r="EE194" s="129">
        <f t="shared" si="967"/>
        <v>391433</v>
      </c>
      <c r="EF194" s="129">
        <f t="shared" si="968"/>
        <v>252371.09346944001</v>
      </c>
      <c r="EG194" s="123"/>
      <c r="EH194" s="129">
        <v>343194.21696000005</v>
      </c>
      <c r="EI194" s="129">
        <v>1012584.6608502241</v>
      </c>
      <c r="EJ194" s="129">
        <v>151105.55377568002</v>
      </c>
      <c r="EK194" s="129">
        <f t="shared" si="969"/>
        <v>151105.55377568002</v>
      </c>
      <c r="EL194" s="129">
        <f t="shared" si="970"/>
        <v>502295</v>
      </c>
      <c r="EM194" s="129">
        <f t="shared" si="971"/>
        <v>326700.27688784001</v>
      </c>
      <c r="EN194" s="123"/>
      <c r="EO194" s="129">
        <v>432901.12339200004</v>
      </c>
      <c r="EP194" s="129">
        <v>1711268.0768368787</v>
      </c>
      <c r="EQ194" s="129">
        <v>190602.75712013603</v>
      </c>
      <c r="ER194" s="129">
        <f t="shared" si="972"/>
        <v>190602.75712013603</v>
      </c>
      <c r="ES194" s="129">
        <f t="shared" si="973"/>
        <v>778257</v>
      </c>
      <c r="ET194" s="129">
        <f t="shared" si="974"/>
        <v>484429.87856006803</v>
      </c>
      <c r="EU194" s="123"/>
      <c r="EV194" s="129">
        <v>407869.03352064011</v>
      </c>
      <c r="EW194" s="129">
        <v>1659930.0345317724</v>
      </c>
      <c r="EX194" s="129">
        <v>179581.33655052516</v>
      </c>
      <c r="EY194" s="129">
        <f t="shared" si="975"/>
        <v>179581.33655052516</v>
      </c>
      <c r="EZ194" s="129">
        <f t="shared" si="976"/>
        <v>749127</v>
      </c>
      <c r="FA194" s="129">
        <f t="shared" si="977"/>
        <v>464354.16827526258</v>
      </c>
    </row>
    <row r="195" spans="1:157" x14ac:dyDescent="0.2">
      <c r="A195" s="21">
        <v>172</v>
      </c>
      <c r="B195" s="9" t="s">
        <v>403</v>
      </c>
      <c r="C195" s="32">
        <v>1</v>
      </c>
      <c r="E195" s="129">
        <v>317498.7</v>
      </c>
      <c r="F195" s="129">
        <v>589434</v>
      </c>
      <c r="G195" s="129">
        <v>139792.03178749999</v>
      </c>
      <c r="H195" s="129">
        <f t="shared" si="914"/>
        <v>139792.03178749999</v>
      </c>
      <c r="I195" s="129">
        <f t="shared" si="915"/>
        <v>348908</v>
      </c>
      <c r="J195" s="129">
        <f t="shared" si="916"/>
        <v>244350.01589375001</v>
      </c>
      <c r="L195" s="129">
        <v>328611.1545</v>
      </c>
      <c r="M195" s="129">
        <v>589434</v>
      </c>
      <c r="N195" s="163" t="s">
        <v>8</v>
      </c>
      <c r="O195" s="129">
        <f t="shared" si="917"/>
        <v>328611.1545</v>
      </c>
      <c r="P195" s="129">
        <f t="shared" si="918"/>
        <v>459023</v>
      </c>
      <c r="Q195" s="129">
        <f t="shared" si="919"/>
        <v>393817.07724999997</v>
      </c>
      <c r="S195" s="129">
        <v>249299.22</v>
      </c>
      <c r="T195" s="129">
        <v>506913.24</v>
      </c>
      <c r="U195" s="129">
        <v>109764.36907250001</v>
      </c>
      <c r="V195" s="129">
        <f t="shared" si="978"/>
        <v>109764.36907250001</v>
      </c>
      <c r="W195" s="129">
        <f t="shared" si="979"/>
        <v>288659</v>
      </c>
      <c r="X195" s="129">
        <f t="shared" si="980"/>
        <v>199211.68453625002</v>
      </c>
      <c r="Z195" s="129">
        <v>380173.24500000005</v>
      </c>
      <c r="AA195" s="129">
        <v>1119924.5999999999</v>
      </c>
      <c r="AB195" s="129">
        <v>167387.11166312502</v>
      </c>
      <c r="AC195" s="129">
        <f t="shared" si="921"/>
        <v>167387.11166312502</v>
      </c>
      <c r="AD195" s="129">
        <f t="shared" si="922"/>
        <v>555828</v>
      </c>
      <c r="AE195" s="129">
        <f t="shared" si="923"/>
        <v>361607.55583156249</v>
      </c>
      <c r="AG195" s="129">
        <v>291923.89500000002</v>
      </c>
      <c r="AH195" s="129">
        <v>571750.98</v>
      </c>
      <c r="AI195" s="129">
        <v>128531.65826937501</v>
      </c>
      <c r="AJ195" s="129">
        <f t="shared" si="924"/>
        <v>128531.65826937501</v>
      </c>
      <c r="AK195" s="129">
        <f t="shared" si="925"/>
        <v>330736</v>
      </c>
      <c r="AL195" s="129">
        <f t="shared" si="926"/>
        <v>229633.82913468749</v>
      </c>
      <c r="AM195" s="123"/>
      <c r="AN195" s="129">
        <v>289025.41710000002</v>
      </c>
      <c r="AO195" s="129">
        <v>560315.96039999998</v>
      </c>
      <c r="AP195" s="129">
        <v>127255.4826039875</v>
      </c>
      <c r="AQ195" s="129">
        <f t="shared" si="927"/>
        <v>127255.4826039875</v>
      </c>
      <c r="AR195" s="129">
        <f t="shared" si="928"/>
        <v>325532</v>
      </c>
      <c r="AS195" s="129">
        <f t="shared" si="929"/>
        <v>226393.74130199375</v>
      </c>
      <c r="AT195" s="123"/>
      <c r="AU195" s="129">
        <v>299126.68795499997</v>
      </c>
      <c r="AV195" s="129">
        <v>638760.1948559999</v>
      </c>
      <c r="AW195" s="129">
        <v>131702.98798418688</v>
      </c>
      <c r="AX195" s="129">
        <f t="shared" si="930"/>
        <v>131702.98798418688</v>
      </c>
      <c r="AY195" s="129">
        <f t="shared" si="931"/>
        <v>356530</v>
      </c>
      <c r="AZ195" s="129">
        <f t="shared" si="932"/>
        <v>244116.49399209343</v>
      </c>
      <c r="BA195" s="123"/>
      <c r="BB195" s="129">
        <v>411699.23174999998</v>
      </c>
      <c r="BC195" s="129">
        <v>1187120.0759999999</v>
      </c>
      <c r="BD195" s="129">
        <v>181267.74091259376</v>
      </c>
      <c r="BE195" s="129">
        <f t="shared" si="933"/>
        <v>181267.74091259376</v>
      </c>
      <c r="BF195" s="129">
        <f t="shared" si="934"/>
        <v>593362</v>
      </c>
      <c r="BG195" s="129">
        <f t="shared" si="935"/>
        <v>387314.87045629689</v>
      </c>
      <c r="BH195" s="123"/>
      <c r="BI195" s="129">
        <v>294652.88731635001</v>
      </c>
      <c r="BJ195" s="129">
        <v>594046.9812160799</v>
      </c>
      <c r="BK195" s="129">
        <v>129733.21084466125</v>
      </c>
      <c r="BL195" s="129">
        <f t="shared" si="936"/>
        <v>129733.21084466125</v>
      </c>
      <c r="BM195" s="129">
        <f t="shared" si="937"/>
        <v>339478</v>
      </c>
      <c r="BN195" s="129">
        <f t="shared" si="938"/>
        <v>234605.60542233061</v>
      </c>
      <c r="BO195" s="123"/>
      <c r="BP195" s="129">
        <v>315383.73899999994</v>
      </c>
      <c r="BQ195" s="129">
        <v>577645.31999999995</v>
      </c>
      <c r="BR195" s="129">
        <v>138860.83208387499</v>
      </c>
      <c r="BS195" s="129">
        <f t="shared" si="939"/>
        <v>138860.83208387499</v>
      </c>
      <c r="BT195" s="129">
        <f t="shared" si="940"/>
        <v>343963</v>
      </c>
      <c r="BU195" s="129">
        <f t="shared" si="941"/>
        <v>241411.91604193748</v>
      </c>
      <c r="BW195" s="129">
        <v>354598.44</v>
      </c>
      <c r="BX195" s="129">
        <v>664292.1179999999</v>
      </c>
      <c r="BY195" s="129">
        <v>156126.73814500001</v>
      </c>
      <c r="BZ195" s="129">
        <f t="shared" si="942"/>
        <v>156126.73814500001</v>
      </c>
      <c r="CA195" s="129">
        <f t="shared" si="943"/>
        <v>391672</v>
      </c>
      <c r="CB195" s="129">
        <f t="shared" si="944"/>
        <v>273899.36907250003</v>
      </c>
      <c r="CC195" s="123"/>
      <c r="CD195" s="129">
        <v>314039.35675050004</v>
      </c>
      <c r="CE195" s="129">
        <v>784142.01520522556</v>
      </c>
      <c r="CF195" s="129">
        <v>138268.91178260557</v>
      </c>
      <c r="CG195" s="129">
        <f t="shared" si="945"/>
        <v>138268.91178260557</v>
      </c>
      <c r="CH195" s="129">
        <f t="shared" si="946"/>
        <v>412150</v>
      </c>
      <c r="CI195" s="129">
        <f t="shared" si="947"/>
        <v>275209.45589130279</v>
      </c>
      <c r="CJ195" s="123"/>
      <c r="CK195" s="129">
        <v>334138.59599999996</v>
      </c>
      <c r="CL195" s="129">
        <v>648377.4</v>
      </c>
      <c r="CM195" s="129">
        <v>147118.43933049997</v>
      </c>
      <c r="CN195" s="129">
        <f t="shared" si="948"/>
        <v>147118.43933049997</v>
      </c>
      <c r="CO195" s="129">
        <f t="shared" si="949"/>
        <v>376545</v>
      </c>
      <c r="CP195" s="129">
        <f t="shared" si="950"/>
        <v>261831.71966524998</v>
      </c>
      <c r="CQ195" s="123"/>
      <c r="CR195" s="129">
        <v>361759.38540000003</v>
      </c>
      <c r="CS195" s="129">
        <v>706731.36600000004</v>
      </c>
      <c r="CT195" s="129">
        <v>159279.64273007499</v>
      </c>
      <c r="CU195" s="129">
        <f t="shared" si="951"/>
        <v>159279.64273007499</v>
      </c>
      <c r="CV195" s="129">
        <f t="shared" si="952"/>
        <v>409257</v>
      </c>
      <c r="CW195" s="129">
        <f t="shared" si="953"/>
        <v>284268.32136503747</v>
      </c>
      <c r="CX195" s="123"/>
      <c r="CY195" s="129">
        <v>297310.87680000003</v>
      </c>
      <c r="CZ195" s="129">
        <v>692596.73868000007</v>
      </c>
      <c r="DA195" s="129">
        <v>130903.5014644</v>
      </c>
      <c r="DB195" s="129">
        <f t="shared" si="954"/>
        <v>130903.5014644</v>
      </c>
      <c r="DC195" s="129">
        <f t="shared" si="955"/>
        <v>373604</v>
      </c>
      <c r="DD195" s="129">
        <f t="shared" si="956"/>
        <v>252253.75073219999</v>
      </c>
      <c r="DE195" s="123"/>
      <c r="DF195" s="129">
        <v>267848.70144000003</v>
      </c>
      <c r="DG195" s="129">
        <v>678744.80390640011</v>
      </c>
      <c r="DH195" s="129">
        <v>117931.55117152001</v>
      </c>
      <c r="DI195" s="129">
        <f t="shared" si="957"/>
        <v>117931.55117152001</v>
      </c>
      <c r="DJ195" s="129">
        <f t="shared" si="958"/>
        <v>354842</v>
      </c>
      <c r="DK195" s="129">
        <f t="shared" si="959"/>
        <v>236386.77558576001</v>
      </c>
      <c r="DL195" s="123"/>
      <c r="DM195" s="129">
        <v>267848.70144000003</v>
      </c>
      <c r="DN195" s="129">
        <v>787343.97253142402</v>
      </c>
      <c r="DO195" s="129">
        <v>117931.55117152001</v>
      </c>
      <c r="DP195" s="129">
        <f t="shared" si="960"/>
        <v>117931.55117152001</v>
      </c>
      <c r="DQ195" s="129">
        <f t="shared" si="961"/>
        <v>391041</v>
      </c>
      <c r="DR195" s="129">
        <f t="shared" si="962"/>
        <v>254486.27558576001</v>
      </c>
      <c r="DS195" s="123"/>
      <c r="DT195" s="129">
        <v>309095.74694400001</v>
      </c>
      <c r="DU195" s="129">
        <v>1015673.7245655371</v>
      </c>
      <c r="DV195" s="129">
        <v>136092.281581552</v>
      </c>
      <c r="DW195" s="129">
        <f t="shared" si="963"/>
        <v>136092.281581552</v>
      </c>
      <c r="DX195" s="129">
        <f t="shared" si="964"/>
        <v>486954</v>
      </c>
      <c r="DY195" s="129">
        <f t="shared" si="965"/>
        <v>311523.140790776</v>
      </c>
      <c r="DZ195" s="123"/>
      <c r="EA195" s="129">
        <v>244278.96115200003</v>
      </c>
      <c r="EB195" s="129">
        <v>678744.80390640011</v>
      </c>
      <c r="EC195" s="129">
        <v>107553.99093721602</v>
      </c>
      <c r="ED195" s="129">
        <f t="shared" si="966"/>
        <v>107553.99093721602</v>
      </c>
      <c r="EE195" s="129">
        <f t="shared" si="967"/>
        <v>343526</v>
      </c>
      <c r="EF195" s="129">
        <f t="shared" si="968"/>
        <v>225539.99546860802</v>
      </c>
      <c r="EG195" s="123"/>
      <c r="EH195" s="129">
        <v>303203.31187200005</v>
      </c>
      <c r="EI195" s="129">
        <v>855218.45292206411</v>
      </c>
      <c r="EJ195" s="129">
        <v>133497.89152297602</v>
      </c>
      <c r="EK195" s="129">
        <f t="shared" si="969"/>
        <v>133497.89152297602</v>
      </c>
      <c r="EL195" s="129">
        <f t="shared" si="970"/>
        <v>430640</v>
      </c>
      <c r="EM195" s="129">
        <f t="shared" si="971"/>
        <v>282068.94576148799</v>
      </c>
      <c r="EN195" s="123"/>
      <c r="EO195" s="129">
        <v>364779.25837440003</v>
      </c>
      <c r="EP195" s="129">
        <v>1445319.1854382884</v>
      </c>
      <c r="EQ195" s="129">
        <v>160609.2676350952</v>
      </c>
      <c r="ER195" s="129">
        <f t="shared" si="972"/>
        <v>160609.2676350952</v>
      </c>
      <c r="ES195" s="129">
        <f t="shared" si="973"/>
        <v>656903</v>
      </c>
      <c r="ET195" s="129">
        <f t="shared" si="974"/>
        <v>408756.13381754758</v>
      </c>
      <c r="EU195" s="123"/>
      <c r="EV195" s="129">
        <v>347596.91770444799</v>
      </c>
      <c r="EW195" s="129">
        <v>1401959.6098751398</v>
      </c>
      <c r="EX195" s="129">
        <v>153044.02622428758</v>
      </c>
      <c r="EY195" s="129">
        <f t="shared" si="975"/>
        <v>153044.02622428758</v>
      </c>
      <c r="EZ195" s="129">
        <f t="shared" si="976"/>
        <v>634200</v>
      </c>
      <c r="FA195" s="129">
        <f t="shared" si="977"/>
        <v>393622.01311214379</v>
      </c>
    </row>
    <row r="196" spans="1:157" x14ac:dyDescent="0.2">
      <c r="A196" s="21">
        <v>173</v>
      </c>
      <c r="B196" s="9" t="s">
        <v>433</v>
      </c>
      <c r="C196" s="32">
        <v>1</v>
      </c>
      <c r="E196" s="129">
        <v>1315003.8</v>
      </c>
      <c r="F196" s="129">
        <v>2957783</v>
      </c>
      <c r="G196" s="129">
        <v>578985.214775</v>
      </c>
      <c r="H196" s="129">
        <f t="shared" si="914"/>
        <v>578985.214775</v>
      </c>
      <c r="I196" s="129">
        <f t="shared" si="915"/>
        <v>1617257</v>
      </c>
      <c r="J196" s="129">
        <f t="shared" si="916"/>
        <v>1098121.1073874999</v>
      </c>
      <c r="L196" s="129">
        <v>1361028.933</v>
      </c>
      <c r="M196" s="129">
        <v>2957783</v>
      </c>
      <c r="N196" s="163" t="s">
        <v>8</v>
      </c>
      <c r="O196" s="129">
        <f t="shared" si="917"/>
        <v>1361028.933</v>
      </c>
      <c r="P196" s="129">
        <f t="shared" si="918"/>
        <v>2159406</v>
      </c>
      <c r="Q196" s="129">
        <f t="shared" si="919"/>
        <v>1760217.4665000001</v>
      </c>
      <c r="S196" s="129">
        <v>1113006.8399999999</v>
      </c>
      <c r="T196" s="129">
        <v>2543693.38</v>
      </c>
      <c r="U196" s="129">
        <v>490047.63659499999</v>
      </c>
      <c r="V196" s="129">
        <f t="shared" si="978"/>
        <v>490047.63659499999</v>
      </c>
      <c r="W196" s="129">
        <f t="shared" si="979"/>
        <v>1382249</v>
      </c>
      <c r="X196" s="129">
        <f t="shared" si="980"/>
        <v>936148.31829750002</v>
      </c>
      <c r="Z196" s="129">
        <v>1476005.13</v>
      </c>
      <c r="AA196" s="129">
        <v>5619787.7000000002</v>
      </c>
      <c r="AB196" s="129">
        <v>649872.75869624992</v>
      </c>
      <c r="AC196" s="129">
        <f t="shared" si="921"/>
        <v>649872.75869624992</v>
      </c>
      <c r="AD196" s="129">
        <f t="shared" si="922"/>
        <v>2581889</v>
      </c>
      <c r="AE196" s="129">
        <f t="shared" si="923"/>
        <v>1615880.8793481248</v>
      </c>
      <c r="AG196" s="129">
        <v>1246003.23</v>
      </c>
      <c r="AH196" s="129">
        <v>2869049.51</v>
      </c>
      <c r="AI196" s="129">
        <v>548604.83880874992</v>
      </c>
      <c r="AJ196" s="129">
        <f t="shared" si="924"/>
        <v>548604.83880874992</v>
      </c>
      <c r="AK196" s="129">
        <f t="shared" si="925"/>
        <v>1554553</v>
      </c>
      <c r="AL196" s="129">
        <f t="shared" si="926"/>
        <v>1051578.9194043749</v>
      </c>
      <c r="AM196" s="123"/>
      <c r="AN196" s="129">
        <v>1238183.1654000001</v>
      </c>
      <c r="AO196" s="129">
        <v>2811668.5197999999</v>
      </c>
      <c r="AP196" s="129">
        <v>545161.729532575</v>
      </c>
      <c r="AQ196" s="129">
        <f t="shared" si="927"/>
        <v>545161.729532575</v>
      </c>
      <c r="AR196" s="129">
        <f t="shared" si="928"/>
        <v>1531671</v>
      </c>
      <c r="AS196" s="129">
        <f t="shared" si="929"/>
        <v>1038416.3647662875</v>
      </c>
      <c r="AT196" s="123"/>
      <c r="AU196" s="129">
        <v>1257342.3236700001</v>
      </c>
      <c r="AV196" s="129">
        <v>3205302.1125719994</v>
      </c>
      <c r="AW196" s="129">
        <v>553597.34725920379</v>
      </c>
      <c r="AX196" s="129">
        <f t="shared" si="930"/>
        <v>553597.34725920379</v>
      </c>
      <c r="AY196" s="129">
        <f t="shared" si="931"/>
        <v>1672081</v>
      </c>
      <c r="AZ196" s="129">
        <f t="shared" si="932"/>
        <v>1112839.173629602</v>
      </c>
      <c r="BA196" s="123"/>
      <c r="BB196" s="129">
        <v>1569155.8995000001</v>
      </c>
      <c r="BC196" s="129">
        <v>5956974.9620000003</v>
      </c>
      <c r="BD196" s="129">
        <v>690886.26625068753</v>
      </c>
      <c r="BE196" s="129">
        <f t="shared" si="933"/>
        <v>690886.26625068753</v>
      </c>
      <c r="BF196" s="129">
        <f t="shared" si="934"/>
        <v>2739006</v>
      </c>
      <c r="BG196" s="129">
        <f t="shared" si="935"/>
        <v>1714946.1331253438</v>
      </c>
      <c r="BH196" s="123"/>
      <c r="BI196" s="129">
        <v>1245272.0539598998</v>
      </c>
      <c r="BJ196" s="129">
        <v>2980930.9646919598</v>
      </c>
      <c r="BK196" s="129">
        <v>548282.90809142753</v>
      </c>
      <c r="BL196" s="129">
        <f t="shared" si="936"/>
        <v>548282.90809142753</v>
      </c>
      <c r="BM196" s="129">
        <f t="shared" si="937"/>
        <v>1591495</v>
      </c>
      <c r="BN196" s="129">
        <f t="shared" si="938"/>
        <v>1069888.9540457139</v>
      </c>
      <c r="BO196" s="123"/>
      <c r="BP196" s="129">
        <v>1301203.686</v>
      </c>
      <c r="BQ196" s="129">
        <v>2898627.34</v>
      </c>
      <c r="BR196" s="129">
        <v>572909.13958175003</v>
      </c>
      <c r="BS196" s="129">
        <f t="shared" si="939"/>
        <v>572909.13958175003</v>
      </c>
      <c r="BT196" s="129">
        <f t="shared" si="940"/>
        <v>1590913</v>
      </c>
      <c r="BU196" s="129">
        <f t="shared" si="941"/>
        <v>1081911.0697908751</v>
      </c>
      <c r="BW196" s="129">
        <v>1407004.56</v>
      </c>
      <c r="BX196" s="129">
        <v>3333421.4409999996</v>
      </c>
      <c r="BY196" s="129">
        <v>619492.38273000007</v>
      </c>
      <c r="BZ196" s="129">
        <f t="shared" si="942"/>
        <v>619492.38273000007</v>
      </c>
      <c r="CA196" s="129">
        <f t="shared" si="943"/>
        <v>1786639</v>
      </c>
      <c r="CB196" s="129">
        <f t="shared" si="944"/>
        <v>1203065.6913650001</v>
      </c>
      <c r="CC196" s="123"/>
      <c r="CD196" s="129">
        <v>1297576.5560369999</v>
      </c>
      <c r="CE196" s="129">
        <v>3934828.8733933871</v>
      </c>
      <c r="CF196" s="129">
        <v>571312.14448512404</v>
      </c>
      <c r="CG196" s="129">
        <f t="shared" si="945"/>
        <v>571312.14448512404</v>
      </c>
      <c r="CH196" s="129">
        <f t="shared" si="946"/>
        <v>1934573</v>
      </c>
      <c r="CI196" s="129">
        <f t="shared" si="947"/>
        <v>1252942.572242562</v>
      </c>
      <c r="CJ196" s="123"/>
      <c r="CK196" s="129">
        <v>1351804.1039999998</v>
      </c>
      <c r="CL196" s="129">
        <v>3253561.3000000003</v>
      </c>
      <c r="CM196" s="129">
        <v>595188.08195699996</v>
      </c>
      <c r="CN196" s="129">
        <f t="shared" si="948"/>
        <v>595188.08195699996</v>
      </c>
      <c r="CO196" s="129">
        <f t="shared" si="949"/>
        <v>1733518</v>
      </c>
      <c r="CP196" s="129">
        <f t="shared" si="950"/>
        <v>1164353.0409784999</v>
      </c>
      <c r="CQ196" s="123"/>
      <c r="CR196" s="129">
        <v>1426324.7196</v>
      </c>
      <c r="CS196" s="129">
        <v>3546381.8170000007</v>
      </c>
      <c r="CT196" s="129">
        <v>627998.88800054998</v>
      </c>
      <c r="CU196" s="129">
        <f t="shared" si="951"/>
        <v>627998.88800054998</v>
      </c>
      <c r="CV196" s="129">
        <f t="shared" si="952"/>
        <v>1866902</v>
      </c>
      <c r="CW196" s="129">
        <f t="shared" si="953"/>
        <v>1247450.4440002749</v>
      </c>
      <c r="CX196" s="123"/>
      <c r="CY196" s="129">
        <v>1252443.2831999999</v>
      </c>
      <c r="CZ196" s="129">
        <v>3475454.1806600005</v>
      </c>
      <c r="DA196" s="129">
        <v>551440.34056559997</v>
      </c>
      <c r="DB196" s="129">
        <f t="shared" si="954"/>
        <v>551440.34056559997</v>
      </c>
      <c r="DC196" s="129">
        <f t="shared" si="955"/>
        <v>1759779</v>
      </c>
      <c r="DD196" s="129">
        <f t="shared" si="956"/>
        <v>1155609.6702828</v>
      </c>
      <c r="DE196" s="123"/>
      <c r="DF196" s="129">
        <v>1172954.6265600002</v>
      </c>
      <c r="DG196" s="129">
        <v>3405945.0970468004</v>
      </c>
      <c r="DH196" s="129">
        <v>516442.14745248004</v>
      </c>
      <c r="DI196" s="129">
        <f t="shared" si="957"/>
        <v>516442.14745248004</v>
      </c>
      <c r="DJ196" s="129">
        <f t="shared" si="958"/>
        <v>1698447</v>
      </c>
      <c r="DK196" s="129">
        <f t="shared" si="959"/>
        <v>1107444.5737262401</v>
      </c>
      <c r="DL196" s="123"/>
      <c r="DM196" s="129">
        <v>1172954.6265600002</v>
      </c>
      <c r="DN196" s="129">
        <v>3950896.3125742883</v>
      </c>
      <c r="DO196" s="129">
        <v>516442.14745248004</v>
      </c>
      <c r="DP196" s="129">
        <f t="shared" si="960"/>
        <v>516442.14745248004</v>
      </c>
      <c r="DQ196" s="129">
        <f t="shared" si="961"/>
        <v>1880098</v>
      </c>
      <c r="DR196" s="129">
        <f t="shared" si="962"/>
        <v>1198270.0737262401</v>
      </c>
      <c r="DS196" s="123"/>
      <c r="DT196" s="129">
        <v>1284238.7458560001</v>
      </c>
      <c r="DU196" s="129">
        <v>5096656.2432208322</v>
      </c>
      <c r="DV196" s="129">
        <v>565439.61781084805</v>
      </c>
      <c r="DW196" s="129">
        <f t="shared" si="963"/>
        <v>565439.61781084805</v>
      </c>
      <c r="DX196" s="129">
        <f t="shared" si="964"/>
        <v>2315445</v>
      </c>
      <c r="DY196" s="129">
        <f t="shared" si="965"/>
        <v>1440442.3089054241</v>
      </c>
      <c r="DZ196" s="123"/>
      <c r="EA196" s="129">
        <v>1048091.1037440003</v>
      </c>
      <c r="EB196" s="129">
        <v>3405945.0970468004</v>
      </c>
      <c r="EC196" s="129">
        <v>461465.77888595214</v>
      </c>
      <c r="ED196" s="129">
        <f t="shared" si="966"/>
        <v>461465.77888595214</v>
      </c>
      <c r="EE196" s="129">
        <f t="shared" si="967"/>
        <v>1638501</v>
      </c>
      <c r="EF196" s="129">
        <f t="shared" si="968"/>
        <v>1049983.3894429761</v>
      </c>
      <c r="EG196" s="123"/>
      <c r="EH196" s="129">
        <v>1268341.014528</v>
      </c>
      <c r="EI196" s="129">
        <v>4291490.822278969</v>
      </c>
      <c r="EJ196" s="129">
        <v>558439.97918822407</v>
      </c>
      <c r="EK196" s="129">
        <f t="shared" si="969"/>
        <v>558439.97918822407</v>
      </c>
      <c r="EL196" s="129">
        <f t="shared" si="970"/>
        <v>2039424</v>
      </c>
      <c r="EM196" s="129">
        <f t="shared" si="971"/>
        <v>1298931.9895941122</v>
      </c>
      <c r="EN196" s="123"/>
      <c r="EO196" s="129">
        <v>1434472.3069056002</v>
      </c>
      <c r="EP196" s="129">
        <v>7252619.4896514574</v>
      </c>
      <c r="EQ196" s="129">
        <v>631586.20279464487</v>
      </c>
      <c r="ER196" s="129">
        <f t="shared" si="972"/>
        <v>631586.20279464487</v>
      </c>
      <c r="ES196" s="129">
        <f t="shared" si="973"/>
        <v>3106226</v>
      </c>
      <c r="ET196" s="129">
        <f t="shared" si="974"/>
        <v>1868906.1013973225</v>
      </c>
      <c r="EU196" s="123"/>
      <c r="EV196" s="129">
        <v>1388114.5223531523</v>
      </c>
      <c r="EW196" s="129">
        <v>7035040.9049619138</v>
      </c>
      <c r="EX196" s="129">
        <v>611175.25657107343</v>
      </c>
      <c r="EY196" s="129">
        <f t="shared" si="975"/>
        <v>611175.25657107343</v>
      </c>
      <c r="EZ196" s="129">
        <f t="shared" si="976"/>
        <v>3011444</v>
      </c>
      <c r="FA196" s="129">
        <f t="shared" si="977"/>
        <v>1811309.6282855368</v>
      </c>
    </row>
    <row r="197" spans="1:157" ht="15" customHeight="1" x14ac:dyDescent="0.2">
      <c r="A197" s="21">
        <v>174</v>
      </c>
      <c r="B197" s="9" t="s">
        <v>406</v>
      </c>
      <c r="C197" s="32">
        <v>1</v>
      </c>
      <c r="E197" s="129">
        <v>139466.70000000001</v>
      </c>
      <c r="F197" s="129">
        <v>589342</v>
      </c>
      <c r="G197" s="129">
        <v>61406.025787500002</v>
      </c>
      <c r="H197" s="129">
        <f t="shared" si="914"/>
        <v>61406.025787500002</v>
      </c>
      <c r="I197" s="129">
        <f t="shared" si="915"/>
        <v>263405</v>
      </c>
      <c r="J197" s="129">
        <f t="shared" si="916"/>
        <v>162405.51289375001</v>
      </c>
      <c r="L197" s="129">
        <v>144348.03450000001</v>
      </c>
      <c r="M197" s="129">
        <v>589342</v>
      </c>
      <c r="N197" s="163" t="s">
        <v>8</v>
      </c>
      <c r="O197" s="129">
        <f t="shared" si="917"/>
        <v>144348.03450000001</v>
      </c>
      <c r="P197" s="129">
        <f t="shared" si="918"/>
        <v>366845</v>
      </c>
      <c r="Q197" s="129">
        <f t="shared" si="919"/>
        <v>255596.51725</v>
      </c>
      <c r="S197" s="129">
        <v>94480.02</v>
      </c>
      <c r="T197" s="129">
        <v>506834.12</v>
      </c>
      <c r="U197" s="129">
        <v>41598.765472500003</v>
      </c>
      <c r="V197" s="129">
        <f t="shared" si="978"/>
        <v>41598.765472500003</v>
      </c>
      <c r="W197" s="129">
        <f t="shared" si="979"/>
        <v>214304</v>
      </c>
      <c r="X197" s="129">
        <f t="shared" si="980"/>
        <v>127951.38273625</v>
      </c>
      <c r="Z197" s="129">
        <v>178830.04500000001</v>
      </c>
      <c r="AA197" s="129">
        <v>1119749.8</v>
      </c>
      <c r="AB197" s="129">
        <v>78737.378563125007</v>
      </c>
      <c r="AC197" s="129">
        <f t="shared" si="921"/>
        <v>78737.378563125007</v>
      </c>
      <c r="AD197" s="129">
        <f t="shared" si="922"/>
        <v>459106</v>
      </c>
      <c r="AE197" s="129">
        <f t="shared" si="923"/>
        <v>268921.68928156252</v>
      </c>
      <c r="AG197" s="129">
        <v>122596.69499999999</v>
      </c>
      <c r="AH197" s="129">
        <v>571661.74</v>
      </c>
      <c r="AI197" s="129">
        <v>53978.303169374994</v>
      </c>
      <c r="AJ197" s="129">
        <f t="shared" si="924"/>
        <v>53978.303169374994</v>
      </c>
      <c r="AK197" s="129">
        <f t="shared" si="925"/>
        <v>249412</v>
      </c>
      <c r="AL197" s="129">
        <f t="shared" si="926"/>
        <v>151695.1515846875</v>
      </c>
      <c r="AM197" s="123"/>
      <c r="AN197" s="129">
        <v>120684.7611</v>
      </c>
      <c r="AO197" s="129">
        <v>560228.50520000001</v>
      </c>
      <c r="AP197" s="129">
        <v>53136.4946059875</v>
      </c>
      <c r="AQ197" s="129">
        <f t="shared" si="927"/>
        <v>53136.4946059875</v>
      </c>
      <c r="AR197" s="129">
        <f t="shared" si="928"/>
        <v>244683</v>
      </c>
      <c r="AS197" s="129">
        <f t="shared" si="929"/>
        <v>148909.74730299375</v>
      </c>
      <c r="AT197" s="123"/>
      <c r="AU197" s="129">
        <v>125368.999155</v>
      </c>
      <c r="AV197" s="129">
        <v>638660.49592799996</v>
      </c>
      <c r="AW197" s="129">
        <v>55198.925586286874</v>
      </c>
      <c r="AX197" s="129">
        <f t="shared" si="930"/>
        <v>55198.925586286874</v>
      </c>
      <c r="AY197" s="129">
        <f t="shared" si="931"/>
        <v>273076</v>
      </c>
      <c r="AZ197" s="129">
        <f t="shared" si="932"/>
        <v>164137.46279314344</v>
      </c>
      <c r="BA197" s="123"/>
      <c r="BB197" s="129">
        <v>201604.55174999998</v>
      </c>
      <c r="BC197" s="129">
        <v>1186934.7880000002</v>
      </c>
      <c r="BD197" s="129">
        <v>88764.804097593747</v>
      </c>
      <c r="BE197" s="129">
        <f t="shared" si="933"/>
        <v>88764.804097593747</v>
      </c>
      <c r="BF197" s="129">
        <f t="shared" si="934"/>
        <v>492435</v>
      </c>
      <c r="BG197" s="129">
        <f t="shared" si="935"/>
        <v>290599.90204879688</v>
      </c>
      <c r="BH197" s="123"/>
      <c r="BI197" s="129">
        <v>122417.92918034999</v>
      </c>
      <c r="BJ197" s="129">
        <v>593954.26121303998</v>
      </c>
      <c r="BK197" s="129">
        <v>53899.594068698265</v>
      </c>
      <c r="BL197" s="129">
        <f t="shared" si="936"/>
        <v>53899.594068698265</v>
      </c>
      <c r="BM197" s="129">
        <f t="shared" si="937"/>
        <v>256757</v>
      </c>
      <c r="BN197" s="129">
        <f t="shared" si="938"/>
        <v>155328.29703434912</v>
      </c>
      <c r="BO197" s="123"/>
      <c r="BP197" s="129">
        <v>136092.69900000002</v>
      </c>
      <c r="BQ197" s="129">
        <v>577555.16</v>
      </c>
      <c r="BR197" s="129">
        <v>59920.481263875001</v>
      </c>
      <c r="BS197" s="129">
        <f t="shared" si="939"/>
        <v>59920.481263875001</v>
      </c>
      <c r="BT197" s="129">
        <f t="shared" si="940"/>
        <v>257856</v>
      </c>
      <c r="BU197" s="129">
        <f t="shared" si="941"/>
        <v>158888.24063193751</v>
      </c>
      <c r="BW197" s="129">
        <v>161960.04</v>
      </c>
      <c r="BX197" s="129">
        <v>664188.43400000001</v>
      </c>
      <c r="BY197" s="129">
        <v>71309.655945000006</v>
      </c>
      <c r="BZ197" s="129">
        <f t="shared" si="942"/>
        <v>71309.655945000006</v>
      </c>
      <c r="CA197" s="129">
        <f t="shared" si="943"/>
        <v>299153</v>
      </c>
      <c r="CB197" s="129">
        <f t="shared" si="944"/>
        <v>185231.3279725</v>
      </c>
      <c r="CC197" s="123"/>
      <c r="CD197" s="129">
        <v>135205.89907050002</v>
      </c>
      <c r="CE197" s="129">
        <v>784019.62480121281</v>
      </c>
      <c r="CF197" s="129">
        <v>59530.030644915569</v>
      </c>
      <c r="CG197" s="129">
        <f t="shared" si="945"/>
        <v>59530.030644915569</v>
      </c>
      <c r="CH197" s="129">
        <f t="shared" si="946"/>
        <v>326252</v>
      </c>
      <c r="CI197" s="129">
        <f t="shared" si="947"/>
        <v>192891.0153224578</v>
      </c>
      <c r="CJ197" s="123"/>
      <c r="CK197" s="129">
        <v>148464.03600000002</v>
      </c>
      <c r="CL197" s="129">
        <v>648276.20000000007</v>
      </c>
      <c r="CM197" s="129">
        <v>65367.477850500007</v>
      </c>
      <c r="CN197" s="129">
        <f t="shared" si="948"/>
        <v>65367.477850500007</v>
      </c>
      <c r="CO197" s="129">
        <f t="shared" si="949"/>
        <v>287369</v>
      </c>
      <c r="CP197" s="129">
        <f t="shared" si="950"/>
        <v>176368.23892525001</v>
      </c>
      <c r="CQ197" s="123"/>
      <c r="CR197" s="129">
        <v>166683.64140000002</v>
      </c>
      <c r="CS197" s="129">
        <v>706621.05800000008</v>
      </c>
      <c r="CT197" s="129">
        <v>73389.418278074998</v>
      </c>
      <c r="CU197" s="129">
        <f t="shared" si="951"/>
        <v>73389.418278074998</v>
      </c>
      <c r="CV197" s="129">
        <f t="shared" si="952"/>
        <v>315565</v>
      </c>
      <c r="CW197" s="129">
        <f t="shared" si="953"/>
        <v>194477.2091390375</v>
      </c>
      <c r="CX197" s="123"/>
      <c r="CY197" s="129">
        <v>124171.22880000003</v>
      </c>
      <c r="CZ197" s="129">
        <v>692488.63684000005</v>
      </c>
      <c r="DA197" s="129">
        <v>54671.557280400011</v>
      </c>
      <c r="DB197" s="129">
        <f t="shared" si="954"/>
        <v>54671.557280400011</v>
      </c>
      <c r="DC197" s="129">
        <f t="shared" si="955"/>
        <v>290444</v>
      </c>
      <c r="DD197" s="129">
        <f t="shared" si="956"/>
        <v>172557.77864020001</v>
      </c>
      <c r="DE197" s="123"/>
      <c r="DF197" s="129">
        <v>104736.98304000004</v>
      </c>
      <c r="DG197" s="129">
        <v>678638.86410320003</v>
      </c>
      <c r="DH197" s="129">
        <v>46114.820824320013</v>
      </c>
      <c r="DI197" s="129">
        <f t="shared" si="957"/>
        <v>46114.820824320013</v>
      </c>
      <c r="DJ197" s="129">
        <f t="shared" si="958"/>
        <v>276497</v>
      </c>
      <c r="DK197" s="129">
        <f t="shared" si="959"/>
        <v>161305.91041216001</v>
      </c>
      <c r="DL197" s="123"/>
      <c r="DM197" s="129">
        <v>104736.98304000004</v>
      </c>
      <c r="DN197" s="129">
        <v>787221.08235971199</v>
      </c>
      <c r="DO197" s="129">
        <v>46114.820824320013</v>
      </c>
      <c r="DP197" s="129">
        <f t="shared" si="960"/>
        <v>46114.820824320013</v>
      </c>
      <c r="DQ197" s="129">
        <f t="shared" si="961"/>
        <v>312691</v>
      </c>
      <c r="DR197" s="129">
        <f t="shared" si="962"/>
        <v>179402.91041216001</v>
      </c>
      <c r="DS197" s="123"/>
      <c r="DT197" s="129">
        <v>131944.92710400003</v>
      </c>
      <c r="DU197" s="129">
        <v>1015515.1962440285</v>
      </c>
      <c r="DV197" s="129">
        <v>58094.251862832018</v>
      </c>
      <c r="DW197" s="129">
        <f t="shared" si="963"/>
        <v>58094.251862832018</v>
      </c>
      <c r="DX197" s="129">
        <f t="shared" si="964"/>
        <v>401851</v>
      </c>
      <c r="DY197" s="129">
        <f t="shared" si="965"/>
        <v>229972.625931416</v>
      </c>
      <c r="DZ197" s="123"/>
      <c r="EA197" s="129">
        <v>89189.586432000026</v>
      </c>
      <c r="EB197" s="129">
        <v>678638.86410320003</v>
      </c>
      <c r="EC197" s="129">
        <v>39269.431659456008</v>
      </c>
      <c r="ED197" s="129">
        <f t="shared" si="966"/>
        <v>39269.431659456008</v>
      </c>
      <c r="EE197" s="129">
        <f t="shared" si="967"/>
        <v>269033</v>
      </c>
      <c r="EF197" s="129">
        <f t="shared" si="968"/>
        <v>154151.215829728</v>
      </c>
      <c r="EG197" s="123"/>
      <c r="EH197" s="129">
        <v>128058.07795200004</v>
      </c>
      <c r="EI197" s="129">
        <v>855084.96877003205</v>
      </c>
      <c r="EJ197" s="129">
        <v>56382.904571616018</v>
      </c>
      <c r="EK197" s="129">
        <f t="shared" si="969"/>
        <v>56382.904571616018</v>
      </c>
      <c r="EL197" s="129">
        <f t="shared" si="970"/>
        <v>346509</v>
      </c>
      <c r="EM197" s="129">
        <f t="shared" si="971"/>
        <v>201445.95228580802</v>
      </c>
      <c r="EN197" s="123"/>
      <c r="EO197" s="129">
        <v>168675.65159040008</v>
      </c>
      <c r="EP197" s="129">
        <v>1445093.597221354</v>
      </c>
      <c r="EQ197" s="129">
        <v>74266.483764823235</v>
      </c>
      <c r="ER197" s="129">
        <f t="shared" si="972"/>
        <v>74266.483764823235</v>
      </c>
      <c r="ES197" s="129">
        <f t="shared" si="973"/>
        <v>562679</v>
      </c>
      <c r="ET197" s="129">
        <f t="shared" si="974"/>
        <v>318472.74188241165</v>
      </c>
      <c r="EU197" s="123"/>
      <c r="EV197" s="129">
        <v>157341.59946316807</v>
      </c>
      <c r="EW197" s="129">
        <v>1401740.7893047133</v>
      </c>
      <c r="EX197" s="129">
        <v>69276.195063637366</v>
      </c>
      <c r="EY197" s="129">
        <f t="shared" si="975"/>
        <v>69276.195063637366</v>
      </c>
      <c r="EZ197" s="129">
        <f t="shared" si="976"/>
        <v>542786</v>
      </c>
      <c r="FA197" s="129">
        <f t="shared" si="977"/>
        <v>306031.09753181867</v>
      </c>
    </row>
    <row r="198" spans="1:157" x14ac:dyDescent="0.2">
      <c r="A198" s="21">
        <v>175</v>
      </c>
      <c r="B198" s="9" t="s">
        <v>411</v>
      </c>
      <c r="C198" s="32">
        <v>1</v>
      </c>
      <c r="E198" s="129">
        <v>517932.9</v>
      </c>
      <c r="F198" s="129">
        <v>854783</v>
      </c>
      <c r="G198" s="129">
        <v>228041.5397625</v>
      </c>
      <c r="H198" s="129">
        <f t="shared" si="914"/>
        <v>228041.5397625</v>
      </c>
      <c r="I198" s="129">
        <f t="shared" si="915"/>
        <v>533586</v>
      </c>
      <c r="J198" s="129">
        <f t="shared" si="916"/>
        <v>380813.76988124999</v>
      </c>
      <c r="L198" s="129">
        <v>536060.55150000006</v>
      </c>
      <c r="M198" s="129">
        <v>854783</v>
      </c>
      <c r="N198" s="163" t="s">
        <v>8</v>
      </c>
      <c r="O198" s="129">
        <f t="shared" si="917"/>
        <v>536060.55150000006</v>
      </c>
      <c r="P198" s="129">
        <f t="shared" si="918"/>
        <v>695422</v>
      </c>
      <c r="Q198" s="129">
        <f t="shared" si="919"/>
        <v>615741.27575000003</v>
      </c>
      <c r="S198" s="129">
        <v>415159.74</v>
      </c>
      <c r="T198" s="129">
        <v>735113.38</v>
      </c>
      <c r="U198" s="129">
        <v>182791.3738575</v>
      </c>
      <c r="V198" s="129">
        <f t="shared" si="978"/>
        <v>182791.3738575</v>
      </c>
      <c r="W198" s="129">
        <f t="shared" si="979"/>
        <v>444355</v>
      </c>
      <c r="X198" s="129">
        <f t="shared" si="980"/>
        <v>313573.18692875002</v>
      </c>
      <c r="Z198" s="129">
        <v>607859.41500000004</v>
      </c>
      <c r="AA198" s="129">
        <v>1624087.7</v>
      </c>
      <c r="AB198" s="129">
        <v>267635.43492937501</v>
      </c>
      <c r="AC198" s="129">
        <f t="shared" si="921"/>
        <v>267635.43492937501</v>
      </c>
      <c r="AD198" s="129">
        <f t="shared" si="922"/>
        <v>833194</v>
      </c>
      <c r="AE198" s="129">
        <f t="shared" si="923"/>
        <v>550414.71746468754</v>
      </c>
      <c r="AG198" s="129">
        <v>479392.96499999997</v>
      </c>
      <c r="AH198" s="129">
        <v>829139.51</v>
      </c>
      <c r="AI198" s="129">
        <v>211072.72754812497</v>
      </c>
      <c r="AJ198" s="129">
        <f t="shared" si="924"/>
        <v>211072.72754812497</v>
      </c>
      <c r="AK198" s="129">
        <f t="shared" si="925"/>
        <v>506535</v>
      </c>
      <c r="AL198" s="129">
        <f t="shared" si="926"/>
        <v>358803.86377406248</v>
      </c>
      <c r="AM198" s="123"/>
      <c r="AN198" s="129">
        <v>475025.10569999996</v>
      </c>
      <c r="AO198" s="129">
        <v>812556.71979999996</v>
      </c>
      <c r="AP198" s="129">
        <v>209149.59549716249</v>
      </c>
      <c r="AQ198" s="129">
        <f t="shared" si="927"/>
        <v>209149.59549716249</v>
      </c>
      <c r="AR198" s="129">
        <f t="shared" si="928"/>
        <v>498910</v>
      </c>
      <c r="AS198" s="129">
        <f t="shared" si="929"/>
        <v>354029.79774858127</v>
      </c>
      <c r="AT198" s="123"/>
      <c r="AU198" s="129">
        <v>485726.36098499998</v>
      </c>
      <c r="AV198" s="129">
        <v>926314.66057199985</v>
      </c>
      <c r="AW198" s="129">
        <v>213861.26902202063</v>
      </c>
      <c r="AX198" s="129">
        <f t="shared" si="930"/>
        <v>213861.26902202063</v>
      </c>
      <c r="AY198" s="129">
        <f t="shared" si="931"/>
        <v>541967</v>
      </c>
      <c r="AZ198" s="129">
        <f t="shared" si="932"/>
        <v>377914.13451101031</v>
      </c>
      <c r="BA198" s="123"/>
      <c r="BB198" s="129">
        <v>659888.32725000009</v>
      </c>
      <c r="BC198" s="129">
        <v>1721532.9620000001</v>
      </c>
      <c r="BD198" s="129">
        <v>290543.33141878131</v>
      </c>
      <c r="BE198" s="129">
        <f t="shared" si="933"/>
        <v>290543.33141878131</v>
      </c>
      <c r="BF198" s="129">
        <f t="shared" si="934"/>
        <v>890655</v>
      </c>
      <c r="BG198" s="129">
        <f t="shared" si="935"/>
        <v>590599.16570939065</v>
      </c>
      <c r="BH198" s="123"/>
      <c r="BI198" s="129">
        <v>478984.57015544997</v>
      </c>
      <c r="BJ198" s="129">
        <v>861472.63433195988</v>
      </c>
      <c r="BK198" s="129">
        <v>210892.91470135999</v>
      </c>
      <c r="BL198" s="129">
        <f t="shared" si="936"/>
        <v>210892.91470135999</v>
      </c>
      <c r="BM198" s="129">
        <f t="shared" si="937"/>
        <v>517117</v>
      </c>
      <c r="BN198" s="129">
        <f t="shared" si="938"/>
        <v>364004.95735068002</v>
      </c>
      <c r="BO198" s="123"/>
      <c r="BP198" s="129">
        <v>510224.913</v>
      </c>
      <c r="BQ198" s="129">
        <v>837687.34</v>
      </c>
      <c r="BR198" s="129">
        <v>224647.77731962499</v>
      </c>
      <c r="BS198" s="129">
        <f t="shared" si="939"/>
        <v>224647.77731962499</v>
      </c>
      <c r="BT198" s="129">
        <f t="shared" si="940"/>
        <v>524187</v>
      </c>
      <c r="BU198" s="129">
        <f t="shared" si="941"/>
        <v>374417.38865981251</v>
      </c>
      <c r="BW198" s="129">
        <v>569319.48</v>
      </c>
      <c r="BX198" s="129">
        <v>963340.44099999988</v>
      </c>
      <c r="BY198" s="129">
        <v>250666.622715</v>
      </c>
      <c r="BZ198" s="129">
        <f t="shared" si="942"/>
        <v>250666.622715</v>
      </c>
      <c r="CA198" s="129">
        <f t="shared" si="943"/>
        <v>594442</v>
      </c>
      <c r="CB198" s="129">
        <f t="shared" si="944"/>
        <v>422554.31135750003</v>
      </c>
      <c r="CC198" s="123"/>
      <c r="CD198" s="129">
        <v>508198.99708349997</v>
      </c>
      <c r="CE198" s="129">
        <v>1137143.8773181872</v>
      </c>
      <c r="CF198" s="129">
        <v>223755.78342422267</v>
      </c>
      <c r="CG198" s="129">
        <f t="shared" si="945"/>
        <v>223755.78342422267</v>
      </c>
      <c r="CH198" s="129">
        <f t="shared" si="946"/>
        <v>623033</v>
      </c>
      <c r="CI198" s="129">
        <f t="shared" si="947"/>
        <v>423394.3917121113</v>
      </c>
      <c r="CJ198" s="123"/>
      <c r="CK198" s="129">
        <v>538487.53200000001</v>
      </c>
      <c r="CL198" s="129">
        <v>940261.3</v>
      </c>
      <c r="CM198" s="129">
        <v>237091.57294349998</v>
      </c>
      <c r="CN198" s="129">
        <f t="shared" si="948"/>
        <v>237091.57294349998</v>
      </c>
      <c r="CO198" s="129">
        <f t="shared" si="949"/>
        <v>571947</v>
      </c>
      <c r="CP198" s="129">
        <f t="shared" si="950"/>
        <v>404519.28647175001</v>
      </c>
      <c r="CQ198" s="123"/>
      <c r="CR198" s="129">
        <v>580110.6618</v>
      </c>
      <c r="CS198" s="129">
        <v>1024884.8170000002</v>
      </c>
      <c r="CT198" s="129">
        <v>255417.89013502499</v>
      </c>
      <c r="CU198" s="129">
        <f t="shared" si="951"/>
        <v>255417.89013502499</v>
      </c>
      <c r="CV198" s="129">
        <f t="shared" si="952"/>
        <v>620138</v>
      </c>
      <c r="CW198" s="129">
        <f t="shared" si="953"/>
        <v>437777.94506751251</v>
      </c>
      <c r="CX198" s="123"/>
      <c r="CY198" s="129">
        <v>482990.02560000005</v>
      </c>
      <c r="CZ198" s="129">
        <v>1004387.1206600001</v>
      </c>
      <c r="DA198" s="129">
        <v>212656.4833548</v>
      </c>
      <c r="DB198" s="129">
        <f t="shared" si="954"/>
        <v>212656.4833548</v>
      </c>
      <c r="DC198" s="129">
        <f t="shared" si="955"/>
        <v>566678</v>
      </c>
      <c r="DD198" s="129">
        <f t="shared" si="956"/>
        <v>389667.24167740002</v>
      </c>
      <c r="DE198" s="123"/>
      <c r="DF198" s="129">
        <v>438592.02048000001</v>
      </c>
      <c r="DG198" s="129">
        <v>984299.37824680016</v>
      </c>
      <c r="DH198" s="129">
        <v>193108.41168384001</v>
      </c>
      <c r="DI198" s="129">
        <f t="shared" si="957"/>
        <v>193108.41168384001</v>
      </c>
      <c r="DJ198" s="129">
        <f t="shared" si="958"/>
        <v>538667</v>
      </c>
      <c r="DK198" s="129">
        <f t="shared" si="959"/>
        <v>365887.70584191999</v>
      </c>
      <c r="DL198" s="123"/>
      <c r="DM198" s="129">
        <v>438592.02048000001</v>
      </c>
      <c r="DN198" s="129">
        <v>1141787.2787662882</v>
      </c>
      <c r="DO198" s="129">
        <v>193108.41168384001</v>
      </c>
      <c r="DP198" s="129">
        <f t="shared" si="960"/>
        <v>193108.41168384001</v>
      </c>
      <c r="DQ198" s="129">
        <f t="shared" si="961"/>
        <v>591163</v>
      </c>
      <c r="DR198" s="129">
        <f t="shared" si="962"/>
        <v>392135.70584191999</v>
      </c>
      <c r="DS198" s="123"/>
      <c r="DT198" s="129">
        <v>500749.22764800006</v>
      </c>
      <c r="DU198" s="129">
        <v>1472905.5896085119</v>
      </c>
      <c r="DV198" s="129">
        <v>220475.71202318402</v>
      </c>
      <c r="DW198" s="129">
        <f t="shared" si="963"/>
        <v>220475.71202318402</v>
      </c>
      <c r="DX198" s="129">
        <f t="shared" si="964"/>
        <v>731377</v>
      </c>
      <c r="DY198" s="129">
        <f t="shared" si="965"/>
        <v>475926.35601159203</v>
      </c>
      <c r="DZ198" s="123"/>
      <c r="EA198" s="129">
        <v>403073.61638400005</v>
      </c>
      <c r="EB198" s="129">
        <v>984299.37824680016</v>
      </c>
      <c r="EC198" s="129">
        <v>177469.95434707202</v>
      </c>
      <c r="ED198" s="129">
        <f t="shared" si="966"/>
        <v>177469.95434707202</v>
      </c>
      <c r="EE198" s="129">
        <f t="shared" si="967"/>
        <v>521614</v>
      </c>
      <c r="EF198" s="129">
        <f t="shared" si="968"/>
        <v>349541.97717353603</v>
      </c>
      <c r="EG198" s="123"/>
      <c r="EH198" s="129">
        <v>491869.62662400003</v>
      </c>
      <c r="EI198" s="129">
        <v>1240217.2165909682</v>
      </c>
      <c r="EJ198" s="129">
        <v>216566.09768899201</v>
      </c>
      <c r="EK198" s="129">
        <f t="shared" si="969"/>
        <v>216566.09768899201</v>
      </c>
      <c r="EL198" s="129">
        <f t="shared" si="970"/>
        <v>649551</v>
      </c>
      <c r="EM198" s="129">
        <f t="shared" si="971"/>
        <v>433058.54884449602</v>
      </c>
      <c r="EN198" s="123"/>
      <c r="EO198" s="129">
        <v>584661.45732480008</v>
      </c>
      <c r="EP198" s="129">
        <v>2095967.0960387362</v>
      </c>
      <c r="EQ198" s="129">
        <v>257421.56748129844</v>
      </c>
      <c r="ER198" s="129">
        <f t="shared" si="972"/>
        <v>257421.56748129844</v>
      </c>
      <c r="ES198" s="129">
        <f t="shared" si="973"/>
        <v>979350</v>
      </c>
      <c r="ET198" s="129">
        <f t="shared" si="974"/>
        <v>618385.78374064923</v>
      </c>
      <c r="EU198" s="123"/>
      <c r="EV198" s="129">
        <v>558768.54073881614</v>
      </c>
      <c r="EW198" s="129">
        <v>2033088.0831575741</v>
      </c>
      <c r="EX198" s="129">
        <v>246021.13208279456</v>
      </c>
      <c r="EY198" s="129">
        <f t="shared" si="975"/>
        <v>246021.13208279456</v>
      </c>
      <c r="EZ198" s="129">
        <f t="shared" si="976"/>
        <v>945959</v>
      </c>
      <c r="FA198" s="129">
        <f t="shared" si="977"/>
        <v>595990.06604139728</v>
      </c>
    </row>
    <row r="199" spans="1:157" ht="16.5" customHeight="1" x14ac:dyDescent="0.2">
      <c r="A199" s="21">
        <v>176</v>
      </c>
      <c r="B199" s="9" t="s">
        <v>434</v>
      </c>
      <c r="C199" s="32">
        <v>1</v>
      </c>
      <c r="E199" s="129">
        <v>493096.5</v>
      </c>
      <c r="F199" s="129">
        <v>853785</v>
      </c>
      <c r="G199" s="129">
        <v>217106.2798125</v>
      </c>
      <c r="H199" s="129">
        <f t="shared" si="914"/>
        <v>217106.2798125</v>
      </c>
      <c r="I199" s="129">
        <f t="shared" si="915"/>
        <v>521329</v>
      </c>
      <c r="J199" s="129">
        <f t="shared" si="916"/>
        <v>369217.63990625</v>
      </c>
      <c r="L199" s="129">
        <v>510354.8775</v>
      </c>
      <c r="M199" s="129">
        <v>853785</v>
      </c>
      <c r="N199" s="163" t="s">
        <v>8</v>
      </c>
      <c r="O199" s="129">
        <f t="shared" si="917"/>
        <v>510354.8775</v>
      </c>
      <c r="P199" s="129">
        <f t="shared" si="918"/>
        <v>682070</v>
      </c>
      <c r="Q199" s="129">
        <f t="shared" si="919"/>
        <v>596212.43874999997</v>
      </c>
      <c r="S199" s="129">
        <v>421857.9</v>
      </c>
      <c r="T199" s="129">
        <v>734255.1</v>
      </c>
      <c r="U199" s="129">
        <v>185740.5178875</v>
      </c>
      <c r="V199" s="129">
        <f t="shared" si="978"/>
        <v>185740.5178875</v>
      </c>
      <c r="W199" s="129">
        <f t="shared" si="979"/>
        <v>447285</v>
      </c>
      <c r="X199" s="129">
        <f t="shared" si="980"/>
        <v>316512.75894375</v>
      </c>
      <c r="Z199" s="129">
        <v>555430.27500000002</v>
      </c>
      <c r="AA199" s="129">
        <v>1622191.5</v>
      </c>
      <c r="AB199" s="129">
        <v>244551.321496875</v>
      </c>
      <c r="AC199" s="129">
        <f t="shared" si="921"/>
        <v>244551.321496875</v>
      </c>
      <c r="AD199" s="129">
        <f t="shared" si="922"/>
        <v>807391</v>
      </c>
      <c r="AE199" s="129">
        <f t="shared" si="923"/>
        <v>525971.16074843751</v>
      </c>
      <c r="AG199" s="129">
        <v>466382.02500000002</v>
      </c>
      <c r="AH199" s="129">
        <v>828171.45</v>
      </c>
      <c r="AI199" s="129">
        <v>205344.119090625</v>
      </c>
      <c r="AJ199" s="129">
        <f t="shared" si="924"/>
        <v>205344.119090625</v>
      </c>
      <c r="AK199" s="129">
        <f t="shared" si="925"/>
        <v>499966</v>
      </c>
      <c r="AL199" s="129">
        <f t="shared" si="926"/>
        <v>352655.05954531248</v>
      </c>
      <c r="AM199" s="123"/>
      <c r="AN199" s="129">
        <v>463354.38449999999</v>
      </c>
      <c r="AO199" s="129">
        <v>811608.02099999995</v>
      </c>
      <c r="AP199" s="129">
        <v>204011.0742088125</v>
      </c>
      <c r="AQ199" s="129">
        <f t="shared" si="927"/>
        <v>204011.0742088125</v>
      </c>
      <c r="AR199" s="129">
        <f t="shared" si="928"/>
        <v>492991</v>
      </c>
      <c r="AS199" s="129">
        <f t="shared" si="929"/>
        <v>348501.03710440628</v>
      </c>
      <c r="AT199" s="123"/>
      <c r="AU199" s="129">
        <v>470772.10372500005</v>
      </c>
      <c r="AV199" s="129">
        <v>925233.14393999986</v>
      </c>
      <c r="AW199" s="129">
        <v>207277.03416925314</v>
      </c>
      <c r="AX199" s="129">
        <f t="shared" si="930"/>
        <v>207277.03416925314</v>
      </c>
      <c r="AY199" s="129">
        <f t="shared" si="931"/>
        <v>534427</v>
      </c>
      <c r="AZ199" s="129">
        <f t="shared" si="932"/>
        <v>370852.0170846266</v>
      </c>
      <c r="BA199" s="123"/>
      <c r="BB199" s="129">
        <v>591494.81625000003</v>
      </c>
      <c r="BC199" s="129">
        <v>1719522.99</v>
      </c>
      <c r="BD199" s="129">
        <v>260430.23847140625</v>
      </c>
      <c r="BE199" s="129">
        <f t="shared" si="933"/>
        <v>260430.23847140625</v>
      </c>
      <c r="BF199" s="129">
        <f t="shared" si="934"/>
        <v>857149</v>
      </c>
      <c r="BG199" s="129">
        <f t="shared" si="935"/>
        <v>558789.61923570314</v>
      </c>
      <c r="BH199" s="123"/>
      <c r="BI199" s="129">
        <v>466098.94061325002</v>
      </c>
      <c r="BJ199" s="129">
        <v>860466.82386419992</v>
      </c>
      <c r="BK199" s="129">
        <v>205219.47939417552</v>
      </c>
      <c r="BL199" s="129">
        <f t="shared" si="936"/>
        <v>205219.47939417552</v>
      </c>
      <c r="BM199" s="129">
        <f t="shared" si="937"/>
        <v>510595</v>
      </c>
      <c r="BN199" s="129">
        <f t="shared" si="938"/>
        <v>357907.23969708779</v>
      </c>
      <c r="BO199" s="123"/>
      <c r="BP199" s="129">
        <v>487753.60500000004</v>
      </c>
      <c r="BQ199" s="129">
        <v>836709.29999999993</v>
      </c>
      <c r="BR199" s="129">
        <v>214753.847668125</v>
      </c>
      <c r="BS199" s="129">
        <f t="shared" si="939"/>
        <v>214753.847668125</v>
      </c>
      <c r="BT199" s="129">
        <f t="shared" si="940"/>
        <v>513072</v>
      </c>
      <c r="BU199" s="129">
        <f t="shared" si="941"/>
        <v>363912.92383406253</v>
      </c>
      <c r="BW199" s="129">
        <v>528715.80000000005</v>
      </c>
      <c r="BX199" s="129">
        <v>962215.69499999983</v>
      </c>
      <c r="BY199" s="129">
        <v>232789.160775</v>
      </c>
      <c r="BZ199" s="129">
        <f t="shared" si="942"/>
        <v>232789.160775</v>
      </c>
      <c r="CA199" s="129">
        <f t="shared" si="943"/>
        <v>574574</v>
      </c>
      <c r="CB199" s="129">
        <f t="shared" si="944"/>
        <v>403681.5803875</v>
      </c>
      <c r="CC199" s="123"/>
      <c r="CD199" s="129">
        <v>486349.3140975</v>
      </c>
      <c r="CE199" s="129">
        <v>1135816.2075007439</v>
      </c>
      <c r="CF199" s="129">
        <v>214135.55008617844</v>
      </c>
      <c r="CG199" s="129">
        <f t="shared" si="945"/>
        <v>214135.55008617844</v>
      </c>
      <c r="CH199" s="129">
        <f t="shared" si="946"/>
        <v>612100</v>
      </c>
      <c r="CI199" s="129">
        <f t="shared" si="947"/>
        <v>413117.77504308923</v>
      </c>
      <c r="CJ199" s="123"/>
      <c r="CK199" s="129">
        <v>507344.22</v>
      </c>
      <c r="CL199" s="129">
        <v>939163.50000000012</v>
      </c>
      <c r="CM199" s="129">
        <v>223379.43219749999</v>
      </c>
      <c r="CN199" s="129">
        <f t="shared" si="948"/>
        <v>223379.43219749999</v>
      </c>
      <c r="CO199" s="129">
        <f t="shared" si="949"/>
        <v>556629</v>
      </c>
      <c r="CP199" s="129">
        <f t="shared" si="950"/>
        <v>390004.21609875001</v>
      </c>
      <c r="CQ199" s="123"/>
      <c r="CR199" s="129">
        <v>536195.853</v>
      </c>
      <c r="CS199" s="129">
        <v>1023688.2150000002</v>
      </c>
      <c r="CT199" s="129">
        <v>236082.56577712501</v>
      </c>
      <c r="CU199" s="129">
        <f t="shared" si="951"/>
        <v>236082.56577712501</v>
      </c>
      <c r="CV199" s="129">
        <f t="shared" si="952"/>
        <v>598656</v>
      </c>
      <c r="CW199" s="129">
        <f t="shared" si="953"/>
        <v>417369.28288856253</v>
      </c>
      <c r="CX199" s="123"/>
      <c r="CY199" s="129">
        <v>468875.37599999999</v>
      </c>
      <c r="CZ199" s="129">
        <v>1003214.4507000002</v>
      </c>
      <c r="DA199" s="129">
        <v>206441.92075799999</v>
      </c>
      <c r="DB199" s="129">
        <f t="shared" si="954"/>
        <v>206441.92075799999</v>
      </c>
      <c r="DC199" s="129">
        <f t="shared" si="955"/>
        <v>559511</v>
      </c>
      <c r="DD199" s="129">
        <f t="shared" si="956"/>
        <v>382976.460379</v>
      </c>
      <c r="DE199" s="123"/>
      <c r="DF199" s="129">
        <v>438100.30080000003</v>
      </c>
      <c r="DG199" s="129">
        <v>983150.16168600018</v>
      </c>
      <c r="DH199" s="129">
        <v>192891.91160640001</v>
      </c>
      <c r="DI199" s="129">
        <f t="shared" si="957"/>
        <v>192891.91160640001</v>
      </c>
      <c r="DJ199" s="129">
        <f t="shared" si="958"/>
        <v>538047</v>
      </c>
      <c r="DK199" s="129">
        <f t="shared" si="959"/>
        <v>365469.45580320002</v>
      </c>
      <c r="DL199" s="123"/>
      <c r="DM199" s="129">
        <v>438100.30080000003</v>
      </c>
      <c r="DN199" s="129">
        <v>1140454.1875557601</v>
      </c>
      <c r="DO199" s="129">
        <v>192891.91160640001</v>
      </c>
      <c r="DP199" s="129">
        <f t="shared" si="960"/>
        <v>192891.91160640001</v>
      </c>
      <c r="DQ199" s="129">
        <f t="shared" si="961"/>
        <v>590482</v>
      </c>
      <c r="DR199" s="129">
        <f t="shared" si="962"/>
        <v>391686.95580320002</v>
      </c>
      <c r="DS199" s="123"/>
      <c r="DT199" s="129">
        <v>481185.40607999999</v>
      </c>
      <c r="DU199" s="129">
        <v>1471185.9019469307</v>
      </c>
      <c r="DV199" s="129">
        <v>211861.92441864</v>
      </c>
      <c r="DW199" s="129">
        <f t="shared" si="963"/>
        <v>211861.92441864</v>
      </c>
      <c r="DX199" s="129">
        <f t="shared" si="964"/>
        <v>721411</v>
      </c>
      <c r="DY199" s="129">
        <f t="shared" si="965"/>
        <v>466636.46220931999</v>
      </c>
      <c r="DZ199" s="123"/>
      <c r="EA199" s="129">
        <v>400440.72192000004</v>
      </c>
      <c r="EB199" s="129">
        <v>983150.16168600018</v>
      </c>
      <c r="EC199" s="129">
        <v>176310.71285536003</v>
      </c>
      <c r="ED199" s="129">
        <f t="shared" si="966"/>
        <v>176310.71285536003</v>
      </c>
      <c r="EE199" s="129">
        <f t="shared" si="967"/>
        <v>519967</v>
      </c>
      <c r="EF199" s="129">
        <f t="shared" si="968"/>
        <v>348138.85642768</v>
      </c>
      <c r="EG199" s="123"/>
      <c r="EH199" s="129">
        <v>475030.39104000002</v>
      </c>
      <c r="EI199" s="129">
        <v>1238769.2037243603</v>
      </c>
      <c r="EJ199" s="129">
        <v>209151.92258831998</v>
      </c>
      <c r="EK199" s="129">
        <f t="shared" si="969"/>
        <v>209151.92258831998</v>
      </c>
      <c r="EL199" s="129">
        <f t="shared" si="970"/>
        <v>640984</v>
      </c>
      <c r="EM199" s="129">
        <f t="shared" si="971"/>
        <v>425067.96129415999</v>
      </c>
      <c r="EN199" s="123"/>
      <c r="EO199" s="129">
        <v>539350.29820800014</v>
      </c>
      <c r="EP199" s="129">
        <v>2093519.9542941689</v>
      </c>
      <c r="EQ199" s="129">
        <v>237471.44171516402</v>
      </c>
      <c r="ER199" s="129">
        <f t="shared" si="972"/>
        <v>237471.44171516402</v>
      </c>
      <c r="ES199" s="129">
        <f t="shared" si="973"/>
        <v>956781</v>
      </c>
      <c r="ET199" s="129">
        <f t="shared" si="974"/>
        <v>597126.22085758206</v>
      </c>
      <c r="EU199" s="123"/>
      <c r="EV199" s="129">
        <v>521402.27435136004</v>
      </c>
      <c r="EW199" s="129">
        <v>2030714.3556653438</v>
      </c>
      <c r="EX199" s="129">
        <v>229569.0763779509</v>
      </c>
      <c r="EY199" s="129">
        <f t="shared" si="975"/>
        <v>229569.0763779509</v>
      </c>
      <c r="EZ199" s="129">
        <f t="shared" si="976"/>
        <v>927229</v>
      </c>
      <c r="FA199" s="129">
        <f t="shared" si="977"/>
        <v>578399.03818897542</v>
      </c>
    </row>
    <row r="200" spans="1:157" x14ac:dyDescent="0.2">
      <c r="A200" s="21">
        <v>177</v>
      </c>
      <c r="B200" s="9" t="s">
        <v>410</v>
      </c>
      <c r="C200" s="32">
        <v>1</v>
      </c>
      <c r="E200" s="129">
        <v>274900.2</v>
      </c>
      <c r="F200" s="129">
        <v>396909</v>
      </c>
      <c r="G200" s="129">
        <v>121036.267225</v>
      </c>
      <c r="H200" s="129">
        <f t="shared" si="914"/>
        <v>121036.267225</v>
      </c>
      <c r="I200" s="129">
        <f t="shared" si="915"/>
        <v>264282</v>
      </c>
      <c r="J200" s="129">
        <f t="shared" si="916"/>
        <v>192659.13361250001</v>
      </c>
      <c r="L200" s="129">
        <v>284521.70699999999</v>
      </c>
      <c r="M200" s="129">
        <v>396909</v>
      </c>
      <c r="N200" s="163" t="s">
        <v>8</v>
      </c>
      <c r="O200" s="129">
        <f t="shared" si="917"/>
        <v>284521.70699999999</v>
      </c>
      <c r="P200" s="129">
        <f t="shared" si="918"/>
        <v>340715</v>
      </c>
      <c r="Q200" s="129">
        <f t="shared" si="919"/>
        <v>312618.35349999997</v>
      </c>
      <c r="S200" s="129">
        <v>229740.12</v>
      </c>
      <c r="T200" s="129">
        <v>341341.74</v>
      </c>
      <c r="U200" s="129">
        <v>101152.66033500001</v>
      </c>
      <c r="V200" s="129">
        <f t="shared" si="978"/>
        <v>101152.66033500001</v>
      </c>
      <c r="W200" s="129">
        <f t="shared" si="979"/>
        <v>224078</v>
      </c>
      <c r="X200" s="129">
        <f t="shared" si="980"/>
        <v>162615.33016750001</v>
      </c>
      <c r="Z200" s="129">
        <v>314415.27</v>
      </c>
      <c r="AA200" s="129">
        <v>754127.1</v>
      </c>
      <c r="AB200" s="129">
        <v>138434.42325374999</v>
      </c>
      <c r="AC200" s="129">
        <f t="shared" si="921"/>
        <v>138434.42325374999</v>
      </c>
      <c r="AD200" s="129">
        <f t="shared" si="922"/>
        <v>402326</v>
      </c>
      <c r="AE200" s="129">
        <f t="shared" si="923"/>
        <v>270380.21162687498</v>
      </c>
      <c r="AG200" s="129">
        <v>257965.16999999998</v>
      </c>
      <c r="AH200" s="129">
        <v>385001.73</v>
      </c>
      <c r="AI200" s="129">
        <v>113579.91464124998</v>
      </c>
      <c r="AJ200" s="129">
        <f t="shared" si="924"/>
        <v>113579.91464124998</v>
      </c>
      <c r="AK200" s="129">
        <f t="shared" si="925"/>
        <v>252182</v>
      </c>
      <c r="AL200" s="129">
        <f t="shared" si="926"/>
        <v>182880.95732062499</v>
      </c>
      <c r="AM200" s="123"/>
      <c r="AN200" s="129">
        <v>256045.86660000001</v>
      </c>
      <c r="AO200" s="129">
        <v>377301.69539999997</v>
      </c>
      <c r="AP200" s="129">
        <v>112734.86134842501</v>
      </c>
      <c r="AQ200" s="129">
        <f t="shared" si="927"/>
        <v>112734.86134842501</v>
      </c>
      <c r="AR200" s="129">
        <f t="shared" si="928"/>
        <v>248694</v>
      </c>
      <c r="AS200" s="129">
        <f t="shared" si="929"/>
        <v>180714.43067421252</v>
      </c>
      <c r="AT200" s="123"/>
      <c r="AU200" s="129">
        <v>260748.15992999999</v>
      </c>
      <c r="AV200" s="129">
        <v>430123.93275599991</v>
      </c>
      <c r="AW200" s="129">
        <v>114805.24191584624</v>
      </c>
      <c r="AX200" s="129">
        <f t="shared" si="930"/>
        <v>114805.24191584624</v>
      </c>
      <c r="AY200" s="129">
        <f t="shared" si="931"/>
        <v>268559</v>
      </c>
      <c r="AZ200" s="129">
        <f t="shared" si="932"/>
        <v>191682.12095792312</v>
      </c>
      <c r="BA200" s="123"/>
      <c r="BB200" s="129">
        <v>337277.56050000002</v>
      </c>
      <c r="BC200" s="129">
        <v>799374.72600000002</v>
      </c>
      <c r="BD200" s="129">
        <v>148500.49924181253</v>
      </c>
      <c r="BE200" s="129">
        <f t="shared" si="933"/>
        <v>148500.49924181253</v>
      </c>
      <c r="BF200" s="129">
        <f t="shared" si="934"/>
        <v>428384</v>
      </c>
      <c r="BG200" s="129">
        <f t="shared" si="935"/>
        <v>288442.24962090625</v>
      </c>
      <c r="BH200" s="123"/>
      <c r="BI200" s="129">
        <v>257785.71513210001</v>
      </c>
      <c r="BJ200" s="129">
        <v>400015.25746307994</v>
      </c>
      <c r="BK200" s="129">
        <v>113500.90215837087</v>
      </c>
      <c r="BL200" s="129">
        <f t="shared" si="936"/>
        <v>113500.90215837087</v>
      </c>
      <c r="BM200" s="129">
        <f t="shared" si="937"/>
        <v>257101</v>
      </c>
      <c r="BN200" s="129">
        <f t="shared" si="938"/>
        <v>185300.95107918544</v>
      </c>
      <c r="BO200" s="123"/>
      <c r="BP200" s="129">
        <v>271513.19400000002</v>
      </c>
      <c r="BQ200" s="129">
        <v>388970.82</v>
      </c>
      <c r="BR200" s="129">
        <v>119544.99670824999</v>
      </c>
      <c r="BS200" s="129">
        <f t="shared" si="939"/>
        <v>119544.99670824999</v>
      </c>
      <c r="BT200" s="129">
        <f t="shared" si="940"/>
        <v>260010</v>
      </c>
      <c r="BU200" s="129">
        <f t="shared" si="941"/>
        <v>189777.49835412501</v>
      </c>
      <c r="BW200" s="129">
        <v>297480.24</v>
      </c>
      <c r="BX200" s="129">
        <v>447316.44299999997</v>
      </c>
      <c r="BY200" s="129">
        <v>130978.07067</v>
      </c>
      <c r="BZ200" s="129">
        <f t="shared" si="942"/>
        <v>130978.07067</v>
      </c>
      <c r="CA200" s="129">
        <f t="shared" si="943"/>
        <v>291925</v>
      </c>
      <c r="CB200" s="129">
        <f t="shared" si="944"/>
        <v>211451.53533499999</v>
      </c>
      <c r="CC200" s="123"/>
      <c r="CD200" s="129">
        <v>270622.97592300002</v>
      </c>
      <c r="CE200" s="129">
        <v>528020.13985126559</v>
      </c>
      <c r="CF200" s="129">
        <v>119153.04110743088</v>
      </c>
      <c r="CG200" s="129">
        <f t="shared" si="945"/>
        <v>119153.04110743088</v>
      </c>
      <c r="CH200" s="129">
        <f t="shared" si="946"/>
        <v>305932</v>
      </c>
      <c r="CI200" s="129">
        <f t="shared" si="947"/>
        <v>212542.52055371544</v>
      </c>
      <c r="CJ200" s="123"/>
      <c r="CK200" s="129">
        <v>283932.21600000001</v>
      </c>
      <c r="CL200" s="129">
        <v>436599.9</v>
      </c>
      <c r="CM200" s="129">
        <v>125012.98860299999</v>
      </c>
      <c r="CN200" s="129">
        <f t="shared" si="948"/>
        <v>125012.98860299999</v>
      </c>
      <c r="CO200" s="129">
        <f t="shared" si="949"/>
        <v>281848</v>
      </c>
      <c r="CP200" s="129">
        <f t="shared" si="950"/>
        <v>203430.4943015</v>
      </c>
      <c r="CQ200" s="123"/>
      <c r="CR200" s="129">
        <v>302222.04839999997</v>
      </c>
      <c r="CS200" s="129">
        <v>475893.89100000006</v>
      </c>
      <c r="CT200" s="129">
        <v>133065.84939344999</v>
      </c>
      <c r="CU200" s="129">
        <f t="shared" si="951"/>
        <v>133065.84939344999</v>
      </c>
      <c r="CV200" s="129">
        <f t="shared" si="952"/>
        <v>303727</v>
      </c>
      <c r="CW200" s="129">
        <f t="shared" si="953"/>
        <v>218396.42469672498</v>
      </c>
      <c r="CX200" s="123"/>
      <c r="CY200" s="129">
        <v>259545.77280000004</v>
      </c>
      <c r="CZ200" s="129">
        <v>466376.01318000007</v>
      </c>
      <c r="DA200" s="129">
        <v>114275.84088240002</v>
      </c>
      <c r="DB200" s="129">
        <f t="shared" si="954"/>
        <v>114275.84088240002</v>
      </c>
      <c r="DC200" s="129">
        <f t="shared" si="955"/>
        <v>280066</v>
      </c>
      <c r="DD200" s="129">
        <f t="shared" si="956"/>
        <v>197170.92044120003</v>
      </c>
      <c r="DE200" s="123"/>
      <c r="DF200" s="129">
        <v>240036.61824000004</v>
      </c>
      <c r="DG200" s="129">
        <v>457048.49291640008</v>
      </c>
      <c r="DH200" s="129">
        <v>105686.12270592002</v>
      </c>
      <c r="DI200" s="129">
        <f t="shared" si="957"/>
        <v>105686.12270592002</v>
      </c>
      <c r="DJ200" s="129">
        <f t="shared" si="958"/>
        <v>267590</v>
      </c>
      <c r="DK200" s="129">
        <f t="shared" si="959"/>
        <v>186638.06135296001</v>
      </c>
      <c r="DL200" s="123"/>
      <c r="DM200" s="129">
        <v>240036.61824000004</v>
      </c>
      <c r="DN200" s="129">
        <v>530176.25178302405</v>
      </c>
      <c r="DO200" s="129">
        <v>105686.12270592002</v>
      </c>
      <c r="DP200" s="129">
        <f t="shared" si="960"/>
        <v>105686.12270592002</v>
      </c>
      <c r="DQ200" s="129">
        <f t="shared" si="961"/>
        <v>291966</v>
      </c>
      <c r="DR200" s="129">
        <f t="shared" si="962"/>
        <v>198826.06135296001</v>
      </c>
      <c r="DS200" s="123"/>
      <c r="DT200" s="129">
        <v>267349.43462399999</v>
      </c>
      <c r="DU200" s="129">
        <v>683927.36480010103</v>
      </c>
      <c r="DV200" s="129">
        <v>117711.728152992</v>
      </c>
      <c r="DW200" s="129">
        <f t="shared" si="963"/>
        <v>117711.728152992</v>
      </c>
      <c r="DX200" s="129">
        <f t="shared" si="964"/>
        <v>356330</v>
      </c>
      <c r="DY200" s="129">
        <f t="shared" si="965"/>
        <v>237020.86407649599</v>
      </c>
      <c r="DZ200" s="123"/>
      <c r="EA200" s="129">
        <v>224429.29459200002</v>
      </c>
      <c r="EB200" s="129">
        <v>457048.49291640008</v>
      </c>
      <c r="EC200" s="129">
        <v>98814.348164736002</v>
      </c>
      <c r="ED200" s="129">
        <f t="shared" si="966"/>
        <v>98814.348164736002</v>
      </c>
      <c r="EE200" s="129">
        <f t="shared" si="967"/>
        <v>260097</v>
      </c>
      <c r="EF200" s="129">
        <f t="shared" si="968"/>
        <v>179455.674082368</v>
      </c>
      <c r="EG200" s="123"/>
      <c r="EH200" s="129">
        <v>263447.60371200001</v>
      </c>
      <c r="EI200" s="129">
        <v>575881.10107466416</v>
      </c>
      <c r="EJ200" s="129">
        <v>115993.78451769601</v>
      </c>
      <c r="EK200" s="129">
        <f t="shared" si="969"/>
        <v>115993.78451769601</v>
      </c>
      <c r="EL200" s="129">
        <f t="shared" si="970"/>
        <v>318441</v>
      </c>
      <c r="EM200" s="129">
        <f t="shared" si="971"/>
        <v>217217.39225884801</v>
      </c>
      <c r="EN200" s="123"/>
      <c r="EO200" s="129">
        <v>304221.73674240004</v>
      </c>
      <c r="EP200" s="129">
        <v>973239.06081618241</v>
      </c>
      <c r="EQ200" s="129">
        <v>133946.29550653923</v>
      </c>
      <c r="ER200" s="129">
        <f t="shared" si="972"/>
        <v>133946.29550653923</v>
      </c>
      <c r="ES200" s="129">
        <f t="shared" si="973"/>
        <v>470469</v>
      </c>
      <c r="ET200" s="129">
        <f t="shared" si="974"/>
        <v>302207.64775326964</v>
      </c>
      <c r="EU200" s="123"/>
      <c r="EV200" s="129">
        <v>292843.99780300807</v>
      </c>
      <c r="EW200" s="129">
        <v>944041.88899169688</v>
      </c>
      <c r="EX200" s="129">
        <v>128936.77186601609</v>
      </c>
      <c r="EY200" s="129">
        <f t="shared" si="975"/>
        <v>128936.77186601609</v>
      </c>
      <c r="EZ200" s="129">
        <f t="shared" si="976"/>
        <v>455274</v>
      </c>
      <c r="FA200" s="129">
        <f t="shared" si="977"/>
        <v>292105.38593300804</v>
      </c>
    </row>
    <row r="201" spans="1:157" x14ac:dyDescent="0.2">
      <c r="A201" s="21">
        <v>178</v>
      </c>
      <c r="B201" s="9" t="s">
        <v>409</v>
      </c>
      <c r="C201" s="32">
        <v>1</v>
      </c>
      <c r="E201" s="129">
        <v>433732.8</v>
      </c>
      <c r="F201" s="129">
        <v>745898</v>
      </c>
      <c r="G201" s="129">
        <v>190968.9374</v>
      </c>
      <c r="H201" s="129">
        <f t="shared" si="914"/>
        <v>190968.9374</v>
      </c>
      <c r="I201" s="129">
        <f t="shared" si="915"/>
        <v>456867</v>
      </c>
      <c r="J201" s="129">
        <f t="shared" si="916"/>
        <v>323917.96869999997</v>
      </c>
      <c r="L201" s="129">
        <v>448913.44799999997</v>
      </c>
      <c r="M201" s="129">
        <v>745898</v>
      </c>
      <c r="N201" s="163" t="s">
        <v>8</v>
      </c>
      <c r="O201" s="129">
        <f t="shared" si="917"/>
        <v>448913.44799999997</v>
      </c>
      <c r="P201" s="129">
        <f t="shared" si="918"/>
        <v>597406</v>
      </c>
      <c r="Q201" s="129">
        <f t="shared" si="919"/>
        <v>523159.72399999999</v>
      </c>
      <c r="S201" s="129">
        <v>318719.03999999992</v>
      </c>
      <c r="T201" s="129">
        <v>641472.28</v>
      </c>
      <c r="U201" s="129">
        <v>140329.33731999996</v>
      </c>
      <c r="V201" s="129">
        <f t="shared" si="978"/>
        <v>140329.33731999996</v>
      </c>
      <c r="W201" s="129">
        <f t="shared" si="979"/>
        <v>366840</v>
      </c>
      <c r="X201" s="129">
        <f t="shared" si="980"/>
        <v>253584.66865999997</v>
      </c>
      <c r="Z201" s="129">
        <v>475289.28</v>
      </c>
      <c r="AA201" s="129">
        <v>1417206.2</v>
      </c>
      <c r="AB201" s="129">
        <v>209265.90924000001</v>
      </c>
      <c r="AC201" s="129">
        <f t="shared" si="921"/>
        <v>209265.90924000001</v>
      </c>
      <c r="AD201" s="129">
        <f t="shared" si="922"/>
        <v>700587</v>
      </c>
      <c r="AE201" s="129">
        <f t="shared" si="923"/>
        <v>454926.45461999997</v>
      </c>
      <c r="AG201" s="129">
        <v>407768.63999999996</v>
      </c>
      <c r="AH201" s="129">
        <v>723521.05999999994</v>
      </c>
      <c r="AI201" s="129">
        <v>179537.13411999997</v>
      </c>
      <c r="AJ201" s="129">
        <f t="shared" si="924"/>
        <v>179537.13411999997</v>
      </c>
      <c r="AK201" s="129">
        <f t="shared" si="925"/>
        <v>436942</v>
      </c>
      <c r="AL201" s="129">
        <f t="shared" si="926"/>
        <v>308239.56705999997</v>
      </c>
      <c r="AM201" s="123"/>
      <c r="AN201" s="129">
        <v>401713.2672</v>
      </c>
      <c r="AO201" s="129">
        <v>709050.63879999996</v>
      </c>
      <c r="AP201" s="129">
        <v>176871.00393760001</v>
      </c>
      <c r="AQ201" s="129">
        <f t="shared" si="927"/>
        <v>176871.00393760001</v>
      </c>
      <c r="AR201" s="129">
        <f t="shared" si="928"/>
        <v>429212</v>
      </c>
      <c r="AS201" s="129">
        <f t="shared" si="929"/>
        <v>303041.50196879997</v>
      </c>
      <c r="AT201" s="123"/>
      <c r="AU201" s="129">
        <v>416548.93056000007</v>
      </c>
      <c r="AV201" s="129">
        <v>808317.72823199991</v>
      </c>
      <c r="AW201" s="129">
        <v>183403.02288448001</v>
      </c>
      <c r="AX201" s="129">
        <f t="shared" si="930"/>
        <v>183403.02288448001</v>
      </c>
      <c r="AY201" s="129">
        <f t="shared" si="931"/>
        <v>469423</v>
      </c>
      <c r="AZ201" s="129">
        <f t="shared" si="932"/>
        <v>326413.01144223998</v>
      </c>
      <c r="BA201" s="123"/>
      <c r="BB201" s="129">
        <v>499332.67200000008</v>
      </c>
      <c r="BC201" s="129">
        <v>1502238.5719999999</v>
      </c>
      <c r="BD201" s="129">
        <v>219852.01437600004</v>
      </c>
      <c r="BE201" s="129">
        <f t="shared" si="933"/>
        <v>219852.01437600004</v>
      </c>
      <c r="BF201" s="129">
        <f t="shared" si="934"/>
        <v>740474</v>
      </c>
      <c r="BG201" s="129">
        <f t="shared" si="935"/>
        <v>480163.00718800002</v>
      </c>
      <c r="BH201" s="123"/>
      <c r="BI201" s="129">
        <v>407202.46264320001</v>
      </c>
      <c r="BJ201" s="129">
        <v>751735.48725576</v>
      </c>
      <c r="BK201" s="129">
        <v>179287.85094794561</v>
      </c>
      <c r="BL201" s="129">
        <f t="shared" si="936"/>
        <v>179287.85094794561</v>
      </c>
      <c r="BM201" s="129">
        <f t="shared" si="937"/>
        <v>446075</v>
      </c>
      <c r="BN201" s="129">
        <f t="shared" si="938"/>
        <v>312681.42547397281</v>
      </c>
      <c r="BO201" s="123"/>
      <c r="BP201" s="129">
        <v>430170.81599999999</v>
      </c>
      <c r="BQ201" s="129">
        <v>730980.04</v>
      </c>
      <c r="BR201" s="129">
        <v>189400.625528</v>
      </c>
      <c r="BS201" s="129">
        <f t="shared" si="939"/>
        <v>189400.625528</v>
      </c>
      <c r="BT201" s="129">
        <f t="shared" si="940"/>
        <v>450184</v>
      </c>
      <c r="BU201" s="129">
        <f t="shared" si="941"/>
        <v>319792.31276400003</v>
      </c>
      <c r="BW201" s="129">
        <v>457479.36</v>
      </c>
      <c r="BX201" s="129">
        <v>840627.04599999997</v>
      </c>
      <c r="BY201" s="129">
        <v>201424.34987999999</v>
      </c>
      <c r="BZ201" s="129">
        <f t="shared" si="942"/>
        <v>201424.34987999999</v>
      </c>
      <c r="CA201" s="129">
        <f t="shared" si="943"/>
        <v>499844</v>
      </c>
      <c r="CB201" s="129">
        <f t="shared" si="944"/>
        <v>350634.17494</v>
      </c>
      <c r="CC201" s="123"/>
      <c r="CD201" s="129">
        <v>429234.60787200002</v>
      </c>
      <c r="CE201" s="129">
        <v>992290.84317760321</v>
      </c>
      <c r="CF201" s="129">
        <v>188988.42089097601</v>
      </c>
      <c r="CG201" s="129">
        <f t="shared" si="945"/>
        <v>188988.42089097601</v>
      </c>
      <c r="CH201" s="129">
        <f t="shared" si="946"/>
        <v>536838</v>
      </c>
      <c r="CI201" s="129">
        <f t="shared" si="947"/>
        <v>362913.21044548799</v>
      </c>
      <c r="CJ201" s="123"/>
      <c r="CK201" s="129">
        <v>443231.424</v>
      </c>
      <c r="CL201" s="129">
        <v>820487.8</v>
      </c>
      <c r="CM201" s="129">
        <v>195151.102392</v>
      </c>
      <c r="CN201" s="129">
        <f t="shared" si="948"/>
        <v>195151.102392</v>
      </c>
      <c r="CO201" s="129">
        <f t="shared" si="949"/>
        <v>486290</v>
      </c>
      <c r="CP201" s="129">
        <f t="shared" si="950"/>
        <v>340720.55119600001</v>
      </c>
      <c r="CQ201" s="123"/>
      <c r="CR201" s="129">
        <v>462466.13759999996</v>
      </c>
      <c r="CS201" s="129">
        <v>894331.70200000016</v>
      </c>
      <c r="CT201" s="129">
        <v>203619.98650079998</v>
      </c>
      <c r="CU201" s="129">
        <f t="shared" si="951"/>
        <v>203619.98650079998</v>
      </c>
      <c r="CV201" s="129">
        <f t="shared" si="952"/>
        <v>520139</v>
      </c>
      <c r="CW201" s="129">
        <f t="shared" si="953"/>
        <v>361879.4932504</v>
      </c>
      <c r="CX201" s="123"/>
      <c r="CY201" s="129">
        <v>412755.41759999999</v>
      </c>
      <c r="CZ201" s="129">
        <v>876445.06796000013</v>
      </c>
      <c r="DA201" s="129">
        <v>181732.77074080001</v>
      </c>
      <c r="DB201" s="129">
        <f t="shared" si="954"/>
        <v>181732.77074080001</v>
      </c>
      <c r="DC201" s="129">
        <f t="shared" si="955"/>
        <v>490311</v>
      </c>
      <c r="DD201" s="129">
        <f t="shared" si="956"/>
        <v>336021.88537040004</v>
      </c>
      <c r="DE201" s="123"/>
      <c r="DF201" s="129">
        <v>351204.33408000006</v>
      </c>
      <c r="DG201" s="129">
        <v>858916.16660080012</v>
      </c>
      <c r="DH201" s="129">
        <v>154632.34159264003</v>
      </c>
      <c r="DI201" s="129">
        <f t="shared" si="957"/>
        <v>154632.34159264003</v>
      </c>
      <c r="DJ201" s="129">
        <f t="shared" si="958"/>
        <v>454918</v>
      </c>
      <c r="DK201" s="129">
        <f t="shared" si="959"/>
        <v>304775.17079632002</v>
      </c>
      <c r="DL201" s="123"/>
      <c r="DM201" s="129">
        <v>351204.33408000006</v>
      </c>
      <c r="DN201" s="129">
        <v>996342.75325692806</v>
      </c>
      <c r="DO201" s="129">
        <v>154632.34159264003</v>
      </c>
      <c r="DP201" s="129">
        <f t="shared" si="960"/>
        <v>154632.34159264003</v>
      </c>
      <c r="DQ201" s="129">
        <f t="shared" si="961"/>
        <v>500726</v>
      </c>
      <c r="DR201" s="129">
        <f t="shared" si="962"/>
        <v>327679.17079632002</v>
      </c>
      <c r="DS201" s="123"/>
      <c r="DT201" s="129">
        <v>425791.95033600007</v>
      </c>
      <c r="DU201" s="129">
        <v>1285282.1517014373</v>
      </c>
      <c r="DV201" s="129">
        <v>187472.64746668801</v>
      </c>
      <c r="DW201" s="129">
        <f t="shared" si="963"/>
        <v>187472.64746668801</v>
      </c>
      <c r="DX201" s="129">
        <f t="shared" si="964"/>
        <v>632849</v>
      </c>
      <c r="DY201" s="129">
        <f t="shared" si="965"/>
        <v>410160.82373334398</v>
      </c>
      <c r="DZ201" s="123"/>
      <c r="EA201" s="129">
        <v>301963.46726400009</v>
      </c>
      <c r="EB201" s="129">
        <v>858916.16660080012</v>
      </c>
      <c r="EC201" s="129">
        <v>132951.99827411203</v>
      </c>
      <c r="ED201" s="129">
        <f t="shared" si="966"/>
        <v>132951.99827411203</v>
      </c>
      <c r="EE201" s="129">
        <f t="shared" si="967"/>
        <v>431277</v>
      </c>
      <c r="EF201" s="129">
        <f t="shared" si="968"/>
        <v>282114.499137056</v>
      </c>
      <c r="EG201" s="123"/>
      <c r="EH201" s="129">
        <v>421688.54476800002</v>
      </c>
      <c r="EI201" s="129">
        <v>1082234.3699170081</v>
      </c>
      <c r="EJ201" s="129">
        <v>185665.95219014402</v>
      </c>
      <c r="EK201" s="129">
        <f t="shared" si="969"/>
        <v>185665.95219014402</v>
      </c>
      <c r="EL201" s="129">
        <f t="shared" si="970"/>
        <v>563196</v>
      </c>
      <c r="EM201" s="129">
        <f t="shared" si="971"/>
        <v>374430.97609507199</v>
      </c>
      <c r="EN201" s="123"/>
      <c r="EO201" s="129">
        <v>464569.13295360008</v>
      </c>
      <c r="EP201" s="129">
        <v>1828976.0851597437</v>
      </c>
      <c r="EQ201" s="129">
        <v>204545.91783002883</v>
      </c>
      <c r="ER201" s="129">
        <f t="shared" si="972"/>
        <v>204545.91783002883</v>
      </c>
      <c r="ES201" s="129">
        <f t="shared" si="973"/>
        <v>832697</v>
      </c>
      <c r="ET201" s="129">
        <f t="shared" si="974"/>
        <v>518621.4589150144</v>
      </c>
      <c r="EU201" s="123"/>
      <c r="EV201" s="129">
        <v>452603.60231731203</v>
      </c>
      <c r="EW201" s="129">
        <v>1774106.8026049512</v>
      </c>
      <c r="EX201" s="129">
        <v>199277.59440362651</v>
      </c>
      <c r="EY201" s="129">
        <f t="shared" si="975"/>
        <v>199277.59440362651</v>
      </c>
      <c r="EZ201" s="129">
        <f t="shared" si="976"/>
        <v>808663</v>
      </c>
      <c r="FA201" s="129">
        <f t="shared" si="977"/>
        <v>503970.29720181326</v>
      </c>
    </row>
    <row r="202" spans="1:157" x14ac:dyDescent="0.2">
      <c r="A202" s="21">
        <v>179</v>
      </c>
      <c r="B202" s="9" t="s">
        <v>407</v>
      </c>
      <c r="C202" s="32">
        <v>1</v>
      </c>
      <c r="E202" s="129">
        <v>538100.1</v>
      </c>
      <c r="F202" s="129">
        <v>963442</v>
      </c>
      <c r="G202" s="129">
        <v>236920.98986249999</v>
      </c>
      <c r="H202" s="129">
        <f t="shared" si="914"/>
        <v>236920.98986249999</v>
      </c>
      <c r="I202" s="129">
        <f t="shared" si="915"/>
        <v>579488</v>
      </c>
      <c r="J202" s="129">
        <f t="shared" si="916"/>
        <v>408204.49493125</v>
      </c>
      <c r="L202" s="129">
        <v>556933.60349999997</v>
      </c>
      <c r="M202" s="129">
        <v>963442</v>
      </c>
      <c r="N202" s="163" t="s">
        <v>8</v>
      </c>
      <c r="O202" s="129">
        <f t="shared" si="917"/>
        <v>556933.60349999997</v>
      </c>
      <c r="P202" s="129">
        <f t="shared" si="918"/>
        <v>760188</v>
      </c>
      <c r="Q202" s="129">
        <f t="shared" si="919"/>
        <v>658560.80174999998</v>
      </c>
      <c r="S202" s="129">
        <v>448860.06</v>
      </c>
      <c r="T202" s="129">
        <v>828560.12</v>
      </c>
      <c r="U202" s="129">
        <v>197629.34391749999</v>
      </c>
      <c r="V202" s="129">
        <f t="shared" si="978"/>
        <v>197629.34391749999</v>
      </c>
      <c r="W202" s="129">
        <f t="shared" si="979"/>
        <v>491683</v>
      </c>
      <c r="X202" s="129">
        <f t="shared" si="980"/>
        <v>344656.17195875</v>
      </c>
      <c r="Z202" s="129">
        <v>616185.13500000001</v>
      </c>
      <c r="AA202" s="129">
        <v>1830539.7999999998</v>
      </c>
      <c r="AB202" s="129">
        <v>271301.18006437505</v>
      </c>
      <c r="AC202" s="129">
        <f t="shared" si="921"/>
        <v>271301.18006437505</v>
      </c>
      <c r="AD202" s="129">
        <f t="shared" si="922"/>
        <v>906009</v>
      </c>
      <c r="AE202" s="129">
        <f t="shared" si="923"/>
        <v>588655.09003218752</v>
      </c>
      <c r="AG202" s="129">
        <v>504635.08499999996</v>
      </c>
      <c r="AH202" s="129">
        <v>934538.74</v>
      </c>
      <c r="AI202" s="129">
        <v>222186.62263312499</v>
      </c>
      <c r="AJ202" s="129">
        <f t="shared" si="924"/>
        <v>222186.62263312499</v>
      </c>
      <c r="AK202" s="129">
        <f t="shared" si="925"/>
        <v>553787</v>
      </c>
      <c r="AL202" s="129">
        <f t="shared" si="926"/>
        <v>387986.81131656247</v>
      </c>
      <c r="AM202" s="123"/>
      <c r="AN202" s="129">
        <v>500842.38329999999</v>
      </c>
      <c r="AO202" s="129">
        <v>915847.96519999998</v>
      </c>
      <c r="AP202" s="129">
        <v>220516.7276804625</v>
      </c>
      <c r="AQ202" s="129">
        <f t="shared" si="927"/>
        <v>220516.7276804625</v>
      </c>
      <c r="AR202" s="129">
        <f t="shared" si="928"/>
        <v>545736</v>
      </c>
      <c r="AS202" s="129">
        <f t="shared" si="929"/>
        <v>383126.36384023126</v>
      </c>
      <c r="AT202" s="123"/>
      <c r="AU202" s="129">
        <v>510134.50246500003</v>
      </c>
      <c r="AV202" s="129">
        <v>1044066.6803279999</v>
      </c>
      <c r="AW202" s="129">
        <v>224607.97031448563</v>
      </c>
      <c r="AX202" s="129">
        <f t="shared" si="930"/>
        <v>224607.97031448563</v>
      </c>
      <c r="AY202" s="129">
        <f t="shared" si="931"/>
        <v>592936</v>
      </c>
      <c r="AZ202" s="129">
        <f t="shared" si="932"/>
        <v>408771.9851572428</v>
      </c>
      <c r="BA202" s="123"/>
      <c r="BB202" s="129">
        <v>661362.90525000007</v>
      </c>
      <c r="BC202" s="129">
        <v>1940372.1879999998</v>
      </c>
      <c r="BD202" s="129">
        <v>291192.57582403126</v>
      </c>
      <c r="BE202" s="129">
        <f t="shared" si="933"/>
        <v>291192.57582403126</v>
      </c>
      <c r="BF202" s="129">
        <f t="shared" si="934"/>
        <v>964309</v>
      </c>
      <c r="BG202" s="129">
        <f t="shared" si="935"/>
        <v>627750.78791201557</v>
      </c>
      <c r="BH202" s="123"/>
      <c r="BI202" s="129">
        <v>504280.46739104996</v>
      </c>
      <c r="BJ202" s="129">
        <v>970982.01270503993</v>
      </c>
      <c r="BK202" s="129">
        <v>222030.48745505104</v>
      </c>
      <c r="BL202" s="129">
        <f t="shared" si="936"/>
        <v>222030.48745505104</v>
      </c>
      <c r="BM202" s="129">
        <f t="shared" si="937"/>
        <v>565764</v>
      </c>
      <c r="BN202" s="129">
        <f t="shared" si="938"/>
        <v>393897.24372752552</v>
      </c>
      <c r="BO202" s="123"/>
      <c r="BP202" s="129">
        <v>531407.09700000007</v>
      </c>
      <c r="BQ202" s="129">
        <v>944173.16</v>
      </c>
      <c r="BR202" s="129">
        <v>233974.11641662501</v>
      </c>
      <c r="BS202" s="129">
        <f t="shared" si="939"/>
        <v>233974.11641662501</v>
      </c>
      <c r="BT202" s="129">
        <f t="shared" si="940"/>
        <v>569851</v>
      </c>
      <c r="BU202" s="129">
        <f t="shared" si="941"/>
        <v>401912.55820831249</v>
      </c>
      <c r="BW202" s="129">
        <v>582720.12</v>
      </c>
      <c r="BX202" s="129">
        <v>1085799.1339999998</v>
      </c>
      <c r="BY202" s="129">
        <v>256566.81283499999</v>
      </c>
      <c r="BZ202" s="129">
        <f t="shared" si="942"/>
        <v>256566.81283499999</v>
      </c>
      <c r="CA202" s="129">
        <f t="shared" si="943"/>
        <v>641695</v>
      </c>
      <c r="CB202" s="129">
        <f t="shared" si="944"/>
        <v>449130.90641749999</v>
      </c>
      <c r="CC202" s="123"/>
      <c r="CD202" s="129">
        <v>529647.95271149999</v>
      </c>
      <c r="CE202" s="129">
        <v>1281696.2567706527</v>
      </c>
      <c r="CF202" s="129">
        <v>233199.57984593417</v>
      </c>
      <c r="CG202" s="129">
        <f t="shared" si="945"/>
        <v>233199.57984593417</v>
      </c>
      <c r="CH202" s="129">
        <f t="shared" si="946"/>
        <v>681515</v>
      </c>
      <c r="CI202" s="129">
        <f t="shared" si="947"/>
        <v>457357.28992296709</v>
      </c>
      <c r="CJ202" s="123"/>
      <c r="CK202" s="129">
        <v>555948.10800000001</v>
      </c>
      <c r="CL202" s="129">
        <v>1059786.2000000002</v>
      </c>
      <c r="CM202" s="129">
        <v>244779.3190515</v>
      </c>
      <c r="CN202" s="129">
        <f t="shared" si="948"/>
        <v>244779.3190515</v>
      </c>
      <c r="CO202" s="129">
        <f t="shared" si="949"/>
        <v>620171</v>
      </c>
      <c r="CP202" s="129">
        <f t="shared" si="950"/>
        <v>432475.15952574997</v>
      </c>
      <c r="CQ202" s="123"/>
      <c r="CR202" s="129">
        <v>592090.32419999992</v>
      </c>
      <c r="CS202" s="129">
        <v>1155166.9580000003</v>
      </c>
      <c r="CT202" s="129">
        <v>260692.43565922498</v>
      </c>
      <c r="CU202" s="129">
        <f t="shared" si="951"/>
        <v>260692.43565922498</v>
      </c>
      <c r="CV202" s="129">
        <f t="shared" si="952"/>
        <v>669317</v>
      </c>
      <c r="CW202" s="129">
        <f t="shared" si="953"/>
        <v>465004.71782961249</v>
      </c>
      <c r="CX202" s="123"/>
      <c r="CY202" s="129">
        <v>507758.48640000005</v>
      </c>
      <c r="CZ202" s="129">
        <v>1132063.6188400004</v>
      </c>
      <c r="DA202" s="129">
        <v>223561.83024120002</v>
      </c>
      <c r="DB202" s="129">
        <f t="shared" si="954"/>
        <v>223561.83024120002</v>
      </c>
      <c r="DC202" s="129">
        <f t="shared" si="955"/>
        <v>621128</v>
      </c>
      <c r="DD202" s="129">
        <f t="shared" si="956"/>
        <v>422344.91512060002</v>
      </c>
      <c r="DE202" s="123"/>
      <c r="DF202" s="129">
        <v>469206.78912000003</v>
      </c>
      <c r="DG202" s="129">
        <v>1109422.3464632004</v>
      </c>
      <c r="DH202" s="129">
        <v>206587.83919296</v>
      </c>
      <c r="DI202" s="129">
        <f t="shared" si="957"/>
        <v>206587.83919296</v>
      </c>
      <c r="DJ202" s="129">
        <f t="shared" si="958"/>
        <v>595072</v>
      </c>
      <c r="DK202" s="129">
        <f t="shared" si="959"/>
        <v>400829.91959647997</v>
      </c>
      <c r="DL202" s="123"/>
      <c r="DM202" s="129">
        <v>469206.78912000003</v>
      </c>
      <c r="DN202" s="129">
        <v>1286929.9218973124</v>
      </c>
      <c r="DO202" s="129">
        <v>206587.83919296</v>
      </c>
      <c r="DP202" s="129">
        <f t="shared" si="960"/>
        <v>206587.83919296</v>
      </c>
      <c r="DQ202" s="129">
        <f t="shared" si="961"/>
        <v>654242</v>
      </c>
      <c r="DR202" s="129">
        <f t="shared" si="962"/>
        <v>430414.91959647997</v>
      </c>
      <c r="DS202" s="123"/>
      <c r="DT202" s="129">
        <v>523179.16531200008</v>
      </c>
      <c r="DU202" s="129">
        <v>1660139.5992475331</v>
      </c>
      <c r="DV202" s="129">
        <v>230351.42666049604</v>
      </c>
      <c r="DW202" s="129">
        <f t="shared" si="963"/>
        <v>230351.42666049604</v>
      </c>
      <c r="DX202" s="129">
        <f t="shared" si="964"/>
        <v>804557</v>
      </c>
      <c r="DY202" s="129">
        <f t="shared" si="965"/>
        <v>517454.21333024802</v>
      </c>
      <c r="DZ202" s="123"/>
      <c r="EA202" s="129">
        <v>438365.43129600002</v>
      </c>
      <c r="EB202" s="129">
        <v>1109422.3464632004</v>
      </c>
      <c r="EC202" s="129">
        <v>193008.64635436801</v>
      </c>
      <c r="ED202" s="129">
        <f t="shared" si="966"/>
        <v>193008.64635436801</v>
      </c>
      <c r="EE202" s="129">
        <f t="shared" si="967"/>
        <v>580265</v>
      </c>
      <c r="EF202" s="129">
        <f t="shared" si="968"/>
        <v>386636.82317718398</v>
      </c>
      <c r="EG202" s="123"/>
      <c r="EH202" s="129">
        <v>515468.82585600007</v>
      </c>
      <c r="EI202" s="129">
        <v>1397872.1565436325</v>
      </c>
      <c r="EJ202" s="129">
        <v>226956.62845084802</v>
      </c>
      <c r="EK202" s="129">
        <f t="shared" si="969"/>
        <v>226956.62845084802</v>
      </c>
      <c r="EL202" s="129">
        <f t="shared" si="970"/>
        <v>713433</v>
      </c>
      <c r="EM202" s="129">
        <f t="shared" si="971"/>
        <v>470194.81422542402</v>
      </c>
      <c r="EN202" s="123"/>
      <c r="EO202" s="129">
        <v>596041.87317120016</v>
      </c>
      <c r="EP202" s="129">
        <v>2362403.9445587387</v>
      </c>
      <c r="EQ202" s="129">
        <v>262432.2697416697</v>
      </c>
      <c r="ER202" s="129">
        <f t="shared" si="972"/>
        <v>262432.2697416697</v>
      </c>
      <c r="ES202" s="129">
        <f t="shared" si="973"/>
        <v>1073626</v>
      </c>
      <c r="ET202" s="129">
        <f t="shared" si="974"/>
        <v>668029.13487083488</v>
      </c>
      <c r="EU202" s="123"/>
      <c r="EV202" s="129">
        <v>573558.52331750421</v>
      </c>
      <c r="EW202" s="129">
        <v>2291531.8262219764</v>
      </c>
      <c r="EX202" s="129">
        <v>252533.0381623361</v>
      </c>
      <c r="EY202" s="129">
        <f t="shared" si="975"/>
        <v>252533.0381623361</v>
      </c>
      <c r="EZ202" s="129">
        <f t="shared" si="976"/>
        <v>1039208</v>
      </c>
      <c r="FA202" s="129">
        <f t="shared" si="977"/>
        <v>645870.51908116811</v>
      </c>
    </row>
    <row r="203" spans="1:157" x14ac:dyDescent="0.2">
      <c r="A203" s="21">
        <v>180</v>
      </c>
      <c r="B203" s="9" t="s">
        <v>408</v>
      </c>
      <c r="C203" s="32">
        <v>1</v>
      </c>
      <c r="E203" s="129">
        <v>994694.7</v>
      </c>
      <c r="F203" s="129">
        <v>1843782</v>
      </c>
      <c r="G203" s="129">
        <v>437955.78728749999</v>
      </c>
      <c r="H203" s="129">
        <f t="shared" si="914"/>
        <v>437955.78728749999</v>
      </c>
      <c r="I203" s="129">
        <f t="shared" si="915"/>
        <v>1092144</v>
      </c>
      <c r="J203" s="129">
        <f t="shared" si="916"/>
        <v>765049.89364374999</v>
      </c>
      <c r="L203" s="129">
        <v>1029509.0144999999</v>
      </c>
      <c r="M203" s="129">
        <v>1843782</v>
      </c>
      <c r="N203" s="163" t="s">
        <v>8</v>
      </c>
      <c r="O203" s="129">
        <f t="shared" si="917"/>
        <v>1029509.0144999999</v>
      </c>
      <c r="P203" s="129">
        <f t="shared" si="918"/>
        <v>1436646</v>
      </c>
      <c r="Q203" s="129">
        <f t="shared" si="919"/>
        <v>1233077.50725</v>
      </c>
      <c r="S203" s="129">
        <v>830816.82</v>
      </c>
      <c r="T203" s="129">
        <v>1585652.52</v>
      </c>
      <c r="U203" s="129">
        <v>365801.72237249999</v>
      </c>
      <c r="V203" s="129">
        <f t="shared" si="978"/>
        <v>365801.72237249999</v>
      </c>
      <c r="W203" s="129">
        <f t="shared" si="979"/>
        <v>927424</v>
      </c>
      <c r="X203" s="129">
        <f t="shared" si="980"/>
        <v>646612.86118625</v>
      </c>
      <c r="Z203" s="129">
        <v>1138087.8450000002</v>
      </c>
      <c r="AA203" s="129">
        <v>3503185.8</v>
      </c>
      <c r="AB203" s="129">
        <v>501090.59408812504</v>
      </c>
      <c r="AC203" s="129">
        <f t="shared" si="921"/>
        <v>501090.59408812504</v>
      </c>
      <c r="AD203" s="129">
        <f t="shared" si="922"/>
        <v>1714121</v>
      </c>
      <c r="AE203" s="129">
        <f t="shared" si="923"/>
        <v>1107605.7970440625</v>
      </c>
      <c r="AG203" s="129">
        <v>933240.495</v>
      </c>
      <c r="AH203" s="129">
        <v>1788468.54</v>
      </c>
      <c r="AI203" s="129">
        <v>410898.01294437499</v>
      </c>
      <c r="AJ203" s="129">
        <f t="shared" si="924"/>
        <v>410898.01294437499</v>
      </c>
      <c r="AK203" s="129">
        <f t="shared" si="925"/>
        <v>1044202</v>
      </c>
      <c r="AL203" s="129">
        <f t="shared" si="926"/>
        <v>727550.00647218747</v>
      </c>
      <c r="AM203" s="123"/>
      <c r="AN203" s="129">
        <v>926275.68509999989</v>
      </c>
      <c r="AO203" s="129">
        <v>1752699.1692000001</v>
      </c>
      <c r="AP203" s="129">
        <v>407831.46518548747</v>
      </c>
      <c r="AQ203" s="129">
        <f t="shared" si="927"/>
        <v>407831.46518548747</v>
      </c>
      <c r="AR203" s="129">
        <f t="shared" si="928"/>
        <v>1028935</v>
      </c>
      <c r="AS203" s="129">
        <f t="shared" si="929"/>
        <v>718383.23259274371</v>
      </c>
      <c r="AT203" s="123"/>
      <c r="AU203" s="129">
        <v>943339.46935499995</v>
      </c>
      <c r="AV203" s="129">
        <v>1998077.0528879999</v>
      </c>
      <c r="AW203" s="129">
        <v>415344.50719476183</v>
      </c>
      <c r="AX203" s="129">
        <f t="shared" si="930"/>
        <v>415344.50719476183</v>
      </c>
      <c r="AY203" s="129">
        <f t="shared" si="931"/>
        <v>1118920</v>
      </c>
      <c r="AZ203" s="129">
        <f t="shared" si="932"/>
        <v>767132.25359738094</v>
      </c>
      <c r="BA203" s="123"/>
      <c r="BB203" s="129">
        <v>1221051.0217499998</v>
      </c>
      <c r="BC203" s="129">
        <v>3713376.9479999999</v>
      </c>
      <c r="BD203" s="129">
        <v>537618.58945134375</v>
      </c>
      <c r="BE203" s="129">
        <f t="shared" si="933"/>
        <v>537618.58945134375</v>
      </c>
      <c r="BF203" s="129">
        <f t="shared" si="934"/>
        <v>1824016</v>
      </c>
      <c r="BG203" s="129">
        <f t="shared" si="935"/>
        <v>1180817.2947256719</v>
      </c>
      <c r="BH203" s="123"/>
      <c r="BI203" s="129">
        <v>932589.28527434997</v>
      </c>
      <c r="BJ203" s="129">
        <v>1858211.65918584</v>
      </c>
      <c r="BK203" s="129">
        <v>410611.29072891898</v>
      </c>
      <c r="BL203" s="129">
        <f t="shared" si="936"/>
        <v>410611.29072891898</v>
      </c>
      <c r="BM203" s="129">
        <f t="shared" si="937"/>
        <v>1067137</v>
      </c>
      <c r="BN203" s="129">
        <f t="shared" si="938"/>
        <v>738874.14536445949</v>
      </c>
      <c r="BO203" s="123"/>
      <c r="BP203" s="129">
        <v>982403.85900000005</v>
      </c>
      <c r="BQ203" s="129">
        <v>1806906.3599999999</v>
      </c>
      <c r="BR203" s="129">
        <v>432544.23241887504</v>
      </c>
      <c r="BS203" s="129">
        <f t="shared" si="939"/>
        <v>432544.23241887504</v>
      </c>
      <c r="BT203" s="129">
        <f t="shared" si="940"/>
        <v>1073951</v>
      </c>
      <c r="BU203" s="129">
        <f t="shared" si="941"/>
        <v>753247.61620943749</v>
      </c>
      <c r="BW203" s="129">
        <v>1076633.6399999999</v>
      </c>
      <c r="BX203" s="129">
        <v>2077942.3139999998</v>
      </c>
      <c r="BY203" s="129">
        <v>474032.81974499999</v>
      </c>
      <c r="BZ203" s="129">
        <f t="shared" si="942"/>
        <v>474032.81974499999</v>
      </c>
      <c r="CA203" s="129">
        <f t="shared" si="943"/>
        <v>1209536</v>
      </c>
      <c r="CB203" s="129">
        <f t="shared" si="944"/>
        <v>841784.40987249999</v>
      </c>
      <c r="CC203" s="123"/>
      <c r="CD203" s="129">
        <v>979173.41629049997</v>
      </c>
      <c r="CE203" s="129">
        <v>2452839.3901253091</v>
      </c>
      <c r="CF203" s="129">
        <v>431121.8954142381</v>
      </c>
      <c r="CG203" s="129">
        <f t="shared" si="945"/>
        <v>431121.8954142381</v>
      </c>
      <c r="CH203" s="129">
        <f t="shared" si="946"/>
        <v>1287712</v>
      </c>
      <c r="CI203" s="129">
        <f t="shared" si="947"/>
        <v>859416.94770711905</v>
      </c>
      <c r="CJ203" s="123"/>
      <c r="CK203" s="129">
        <v>1027470.276</v>
      </c>
      <c r="CL203" s="129">
        <v>2028160.2000000002</v>
      </c>
      <c r="CM203" s="129">
        <v>452386.6002705</v>
      </c>
      <c r="CN203" s="129">
        <f t="shared" si="948"/>
        <v>452386.6002705</v>
      </c>
      <c r="CO203" s="129">
        <f t="shared" si="949"/>
        <v>1169339</v>
      </c>
      <c r="CP203" s="129">
        <f t="shared" si="950"/>
        <v>810862.80013524997</v>
      </c>
      <c r="CQ203" s="123"/>
      <c r="CR203" s="129">
        <v>1093840.8174000001</v>
      </c>
      <c r="CS203" s="129">
        <v>2210694.6180000002</v>
      </c>
      <c r="CT203" s="129">
        <v>481608.99656107504</v>
      </c>
      <c r="CU203" s="129">
        <f t="shared" si="951"/>
        <v>481608.99656107504</v>
      </c>
      <c r="CV203" s="129">
        <f t="shared" si="952"/>
        <v>1262048</v>
      </c>
      <c r="CW203" s="129">
        <f t="shared" si="953"/>
        <v>871828.49828053755</v>
      </c>
      <c r="CX203" s="123"/>
      <c r="CY203" s="129">
        <v>938976.22080000013</v>
      </c>
      <c r="CZ203" s="129">
        <v>2166480.7256400003</v>
      </c>
      <c r="DA203" s="129">
        <v>413423.40521640005</v>
      </c>
      <c r="DB203" s="129">
        <f t="shared" si="954"/>
        <v>413423.40521640005</v>
      </c>
      <c r="DC203" s="129">
        <f t="shared" si="955"/>
        <v>1172960</v>
      </c>
      <c r="DD203" s="129">
        <f t="shared" si="956"/>
        <v>793191.70260820002</v>
      </c>
      <c r="DE203" s="123"/>
      <c r="DF203" s="129">
        <v>868180.97664000001</v>
      </c>
      <c r="DG203" s="129">
        <v>2123151.1111272001</v>
      </c>
      <c r="DH203" s="129">
        <v>382252.84917311999</v>
      </c>
      <c r="DI203" s="129">
        <f t="shared" si="957"/>
        <v>382252.84917311999</v>
      </c>
      <c r="DJ203" s="129">
        <f t="shared" si="958"/>
        <v>1124528</v>
      </c>
      <c r="DK203" s="129">
        <f t="shared" si="959"/>
        <v>753390.42458656</v>
      </c>
      <c r="DL203" s="123"/>
      <c r="DM203" s="129">
        <v>868180.97664000001</v>
      </c>
      <c r="DN203" s="129">
        <v>2462855.2889075521</v>
      </c>
      <c r="DO203" s="129">
        <v>382252.84917311999</v>
      </c>
      <c r="DP203" s="129">
        <f t="shared" si="960"/>
        <v>382252.84917311999</v>
      </c>
      <c r="DQ203" s="129">
        <f t="shared" si="961"/>
        <v>1237763</v>
      </c>
      <c r="DR203" s="129">
        <f t="shared" si="962"/>
        <v>810007.92458656</v>
      </c>
      <c r="DS203" s="123"/>
      <c r="DT203" s="129">
        <v>967294.31846400013</v>
      </c>
      <c r="DU203" s="129">
        <v>3177083.3226907426</v>
      </c>
      <c r="DV203" s="129">
        <v>425891.62763371208</v>
      </c>
      <c r="DW203" s="129">
        <f t="shared" si="963"/>
        <v>425891.62763371208</v>
      </c>
      <c r="DX203" s="129">
        <f t="shared" si="964"/>
        <v>1523423</v>
      </c>
      <c r="DY203" s="129">
        <f t="shared" si="965"/>
        <v>974657.31381685601</v>
      </c>
      <c r="DZ203" s="123"/>
      <c r="EA203" s="129">
        <v>811544.78131200001</v>
      </c>
      <c r="EB203" s="129">
        <v>2123151.1111272001</v>
      </c>
      <c r="EC203" s="129">
        <v>357316.40433849598</v>
      </c>
      <c r="ED203" s="129">
        <f t="shared" si="966"/>
        <v>357316.40433849598</v>
      </c>
      <c r="EE203" s="129">
        <f t="shared" si="967"/>
        <v>1097337</v>
      </c>
      <c r="EF203" s="129">
        <f t="shared" si="968"/>
        <v>727326.70216924802</v>
      </c>
      <c r="EG203" s="123"/>
      <c r="EH203" s="129">
        <v>953135.26963200001</v>
      </c>
      <c r="EI203" s="129">
        <v>2675170.400020272</v>
      </c>
      <c r="EJ203" s="129">
        <v>419657.51642505603</v>
      </c>
      <c r="EK203" s="129">
        <f t="shared" si="969"/>
        <v>419657.51642505603</v>
      </c>
      <c r="EL203" s="129">
        <f t="shared" si="970"/>
        <v>1349321</v>
      </c>
      <c r="EM203" s="129">
        <f t="shared" si="971"/>
        <v>884489.25821252796</v>
      </c>
      <c r="EN203" s="123"/>
      <c r="EO203" s="129">
        <v>1101097.3299264002</v>
      </c>
      <c r="EP203" s="129">
        <v>4521037.9760342594</v>
      </c>
      <c r="EQ203" s="129">
        <v>484803.97855551133</v>
      </c>
      <c r="ER203" s="129">
        <f t="shared" si="972"/>
        <v>484803.97855551133</v>
      </c>
      <c r="ES203" s="129">
        <f t="shared" si="973"/>
        <v>2035646</v>
      </c>
      <c r="ET203" s="129">
        <f t="shared" si="974"/>
        <v>1260224.9892777556</v>
      </c>
      <c r="EU203" s="123"/>
      <c r="EV203" s="129">
        <v>1059809.5435322882</v>
      </c>
      <c r="EW203" s="129">
        <v>4385406.8367532315</v>
      </c>
      <c r="EX203" s="129">
        <v>466625.3102710704</v>
      </c>
      <c r="EY203" s="129">
        <f t="shared" si="975"/>
        <v>466625.3102710704</v>
      </c>
      <c r="EZ203" s="129">
        <f t="shared" si="976"/>
        <v>1970614</v>
      </c>
      <c r="FA203" s="129">
        <f t="shared" si="977"/>
        <v>1218619.6551355352</v>
      </c>
    </row>
    <row r="204" spans="1:157" x14ac:dyDescent="0.2">
      <c r="A204" s="170">
        <v>181</v>
      </c>
      <c r="B204" s="171" t="s">
        <v>487</v>
      </c>
      <c r="C204" s="32">
        <v>1</v>
      </c>
      <c r="E204" s="129">
        <v>363430.5</v>
      </c>
      <c r="F204" s="129">
        <v>697231</v>
      </c>
      <c r="G204" s="129">
        <v>160015.42056249999</v>
      </c>
      <c r="H204" s="129">
        <f t="shared" si="914"/>
        <v>160015.42056249999</v>
      </c>
      <c r="I204" s="129">
        <f t="shared" si="915"/>
        <v>406892</v>
      </c>
      <c r="J204" s="129">
        <f t="shared" si="916"/>
        <v>283453.71028125001</v>
      </c>
      <c r="L204" s="129">
        <v>376150.5675</v>
      </c>
      <c r="M204" s="129">
        <v>697231</v>
      </c>
      <c r="N204" s="163" t="s">
        <v>8</v>
      </c>
      <c r="O204" s="129">
        <f t="shared" si="917"/>
        <v>376150.5675</v>
      </c>
      <c r="P204" s="129">
        <f t="shared" si="918"/>
        <v>536691</v>
      </c>
      <c r="Q204" s="129">
        <f t="shared" si="919"/>
        <v>456420.78375</v>
      </c>
      <c r="S204" s="129">
        <v>284574.90000000002</v>
      </c>
      <c r="T204" s="129">
        <v>599618.66</v>
      </c>
      <c r="U204" s="129">
        <v>125295.9570125</v>
      </c>
      <c r="V204" s="129">
        <f t="shared" si="978"/>
        <v>125295.9570125</v>
      </c>
      <c r="W204" s="129">
        <f t="shared" si="979"/>
        <v>336497</v>
      </c>
      <c r="X204" s="129">
        <f t="shared" si="980"/>
        <v>230896.47850625002</v>
      </c>
      <c r="Z204" s="129">
        <v>402431.17499999999</v>
      </c>
      <c r="AA204" s="129">
        <v>1324738.8999999999</v>
      </c>
      <c r="AB204" s="129">
        <v>177187.09275937499</v>
      </c>
      <c r="AC204" s="129">
        <f t="shared" si="921"/>
        <v>177187.09275937499</v>
      </c>
      <c r="AD204" s="129">
        <f t="shared" si="922"/>
        <v>634786</v>
      </c>
      <c r="AE204" s="129">
        <f t="shared" si="923"/>
        <v>405986.5463796875</v>
      </c>
      <c r="AG204" s="129">
        <v>346715.92499999999</v>
      </c>
      <c r="AH204" s="129">
        <v>676314.07</v>
      </c>
      <c r="AI204" s="129">
        <v>152656.13247812499</v>
      </c>
      <c r="AJ204" s="129">
        <f t="shared" si="924"/>
        <v>152656.13247812499</v>
      </c>
      <c r="AK204" s="129">
        <f t="shared" si="925"/>
        <v>391895</v>
      </c>
      <c r="AL204" s="129">
        <f t="shared" si="926"/>
        <v>272275.56623906246</v>
      </c>
      <c r="AM204" s="123"/>
      <c r="AN204" s="165" t="s">
        <v>8</v>
      </c>
      <c r="AO204" s="165" t="s">
        <v>8</v>
      </c>
      <c r="AP204" s="165" t="s">
        <v>8</v>
      </c>
      <c r="AQ204" s="165" t="s">
        <v>8</v>
      </c>
      <c r="AR204" s="165" t="s">
        <v>8</v>
      </c>
      <c r="AS204" s="165" t="s">
        <v>8</v>
      </c>
      <c r="AT204" s="123"/>
      <c r="AU204" s="165" t="s">
        <v>8</v>
      </c>
      <c r="AV204" s="165" t="s">
        <v>8</v>
      </c>
      <c r="AW204" s="163" t="s">
        <v>8</v>
      </c>
      <c r="AX204" s="165" t="s">
        <v>8</v>
      </c>
      <c r="AY204" s="165" t="s">
        <v>8</v>
      </c>
      <c r="AZ204" s="165" t="s">
        <v>8</v>
      </c>
      <c r="BA204" s="123"/>
      <c r="BB204" s="129">
        <v>424995.85124999995</v>
      </c>
      <c r="BC204" s="129">
        <v>1404223.2339999999</v>
      </c>
      <c r="BD204" s="129">
        <v>187122.13167328123</v>
      </c>
      <c r="BE204" s="129">
        <f t="shared" si="933"/>
        <v>187122.13167328123</v>
      </c>
      <c r="BF204" s="129">
        <f t="shared" si="934"/>
        <v>672114</v>
      </c>
      <c r="BG204" s="129">
        <f t="shared" si="935"/>
        <v>429618.0658366406</v>
      </c>
      <c r="BH204" s="123"/>
      <c r="BI204" s="165" t="s">
        <v>8</v>
      </c>
      <c r="BJ204" s="165" t="s">
        <v>8</v>
      </c>
      <c r="BK204" s="163" t="s">
        <v>8</v>
      </c>
      <c r="BL204" s="165" t="s">
        <v>8</v>
      </c>
      <c r="BM204" s="165" t="s">
        <v>8</v>
      </c>
      <c r="BN204" s="165" t="s">
        <v>8</v>
      </c>
      <c r="BO204" s="123"/>
      <c r="BP204" s="129">
        <v>360087.58499999996</v>
      </c>
      <c r="BQ204" s="129">
        <v>683286.38</v>
      </c>
      <c r="BR204" s="129">
        <v>158543.56294562499</v>
      </c>
      <c r="BS204" s="129">
        <f t="shared" si="939"/>
        <v>158543.56294562499</v>
      </c>
      <c r="BT204" s="129">
        <f t="shared" si="940"/>
        <v>400639</v>
      </c>
      <c r="BU204" s="129">
        <f t="shared" si="941"/>
        <v>279591.28147281252</v>
      </c>
      <c r="BW204" s="129">
        <v>385716.6</v>
      </c>
      <c r="BX204" s="129">
        <v>785779.33699999994</v>
      </c>
      <c r="BY204" s="129">
        <v>169827.80467499999</v>
      </c>
      <c r="BZ204" s="129">
        <f t="shared" si="942"/>
        <v>169827.80467499999</v>
      </c>
      <c r="CA204" s="129">
        <f t="shared" si="943"/>
        <v>447108</v>
      </c>
      <c r="CB204" s="129">
        <f t="shared" si="944"/>
        <v>308467.90233750001</v>
      </c>
      <c r="CC204" s="123"/>
      <c r="CD204" s="165" t="s">
        <v>8</v>
      </c>
      <c r="CE204" s="165" t="s">
        <v>8</v>
      </c>
      <c r="CF204" s="163" t="s">
        <v>8</v>
      </c>
      <c r="CG204" s="165" t="s">
        <v>8</v>
      </c>
      <c r="CH204" s="165" t="s">
        <v>8</v>
      </c>
      <c r="CI204" s="165" t="s">
        <v>8</v>
      </c>
      <c r="CJ204" s="123"/>
      <c r="CK204" s="129">
        <v>151844.94</v>
      </c>
      <c r="CL204" s="129">
        <v>766954.10000000009</v>
      </c>
      <c r="CM204" s="129">
        <v>66856.061707500005</v>
      </c>
      <c r="CN204" s="129">
        <f t="shared" si="948"/>
        <v>66856.061707500005</v>
      </c>
      <c r="CO204" s="129">
        <f t="shared" si="949"/>
        <v>328552</v>
      </c>
      <c r="CP204" s="129">
        <f t="shared" si="950"/>
        <v>197704.03085375001</v>
      </c>
      <c r="CQ204" s="123"/>
      <c r="CR204" s="129">
        <v>169896.68100000001</v>
      </c>
      <c r="CS204" s="129">
        <v>835979.96900000016</v>
      </c>
      <c r="CT204" s="129">
        <v>74804.092838625002</v>
      </c>
      <c r="CU204" s="129">
        <f t="shared" si="951"/>
        <v>74804.092838625002</v>
      </c>
      <c r="CV204" s="129">
        <f t="shared" si="952"/>
        <v>360227</v>
      </c>
      <c r="CW204" s="129">
        <f t="shared" si="953"/>
        <v>217515.54641931251</v>
      </c>
      <c r="CX204" s="123"/>
      <c r="CY204" s="129">
        <v>127775.95200000002</v>
      </c>
      <c r="CZ204" s="129">
        <v>819260.36962000013</v>
      </c>
      <c r="DA204" s="129">
        <v>56258.686866000011</v>
      </c>
      <c r="DB204" s="129">
        <f t="shared" si="954"/>
        <v>56258.686866000011</v>
      </c>
      <c r="DC204" s="129">
        <f t="shared" si="955"/>
        <v>334432</v>
      </c>
      <c r="DD204" s="129">
        <f t="shared" si="956"/>
        <v>195345.343433</v>
      </c>
      <c r="DE204" s="123"/>
      <c r="DF204" s="129">
        <v>108520.76160000003</v>
      </c>
      <c r="DG204" s="129">
        <v>802875.16222760011</v>
      </c>
      <c r="DH204" s="129">
        <v>47780.786992800015</v>
      </c>
      <c r="DI204" s="129">
        <f t="shared" si="957"/>
        <v>47780.786992800015</v>
      </c>
      <c r="DJ204" s="129">
        <f t="shared" si="958"/>
        <v>319726</v>
      </c>
      <c r="DK204" s="129">
        <f t="shared" si="959"/>
        <v>183753.39349640001</v>
      </c>
      <c r="DL204" s="123"/>
      <c r="DM204" s="129">
        <v>108520.76160000003</v>
      </c>
      <c r="DN204" s="129">
        <v>931335.18818401603</v>
      </c>
      <c r="DO204" s="129">
        <v>47780.786992800015</v>
      </c>
      <c r="DP204" s="129">
        <f t="shared" si="960"/>
        <v>47780.786992800015</v>
      </c>
      <c r="DQ204" s="129">
        <f t="shared" si="961"/>
        <v>362546</v>
      </c>
      <c r="DR204" s="129">
        <f t="shared" si="962"/>
        <v>205163.39349640001</v>
      </c>
      <c r="DS204" s="123"/>
      <c r="DT204" s="129">
        <v>135478.02816000005</v>
      </c>
      <c r="DU204" s="129">
        <v>1201422.3927573806</v>
      </c>
      <c r="DV204" s="129">
        <v>59649.84681528002</v>
      </c>
      <c r="DW204" s="129">
        <f t="shared" si="963"/>
        <v>59649.84681528002</v>
      </c>
      <c r="DX204" s="129">
        <f t="shared" si="964"/>
        <v>465517</v>
      </c>
      <c r="DY204" s="129">
        <f t="shared" si="965"/>
        <v>262583.42340764002</v>
      </c>
      <c r="DZ204" s="123"/>
      <c r="EA204" s="165" t="s">
        <v>8</v>
      </c>
      <c r="EB204" s="165" t="s">
        <v>8</v>
      </c>
      <c r="EC204" s="163" t="s">
        <v>8</v>
      </c>
      <c r="ED204" s="165" t="s">
        <v>8</v>
      </c>
      <c r="EE204" s="165" t="s">
        <v>8</v>
      </c>
      <c r="EF204" s="165" t="s">
        <v>8</v>
      </c>
      <c r="EG204" s="123"/>
      <c r="EH204" s="129">
        <v>131626.99008000005</v>
      </c>
      <c r="EI204" s="129">
        <v>489543</v>
      </c>
      <c r="EJ204" s="129">
        <v>57954.266840640019</v>
      </c>
      <c r="EK204" s="129">
        <f t="shared" ref="EK204:EK205" si="981">+IF(EH204="N/A","N/A",MIN(EH204:EJ204))</f>
        <v>57954.266840640019</v>
      </c>
      <c r="EL204" s="129">
        <f t="shared" ref="EL204:EL205" si="982">+IF(EH204="N/A","N/A",ROUND(AVERAGE(EH204:EJ204),0))</f>
        <v>226375</v>
      </c>
      <c r="EM204" s="129">
        <f t="shared" ref="EM204:EM205" si="983">+IF(EK204="N/A","N/A",AVERAGE(EK204:EL204))</f>
        <v>142164.63342031999</v>
      </c>
      <c r="EN204" s="123"/>
      <c r="EO204" s="129">
        <v>171870.33801600008</v>
      </c>
      <c r="EP204" s="129">
        <v>827327.66999999993</v>
      </c>
      <c r="EQ204" s="129">
        <v>75673.077575628035</v>
      </c>
      <c r="ER204" s="129">
        <f t="shared" ref="ER204:ER206" si="984">+IF(EO204="N/A","N/A",MIN(EO204:EQ204))</f>
        <v>75673.077575628035</v>
      </c>
      <c r="ES204" s="129">
        <f t="shared" ref="ES204:ES206" si="985">+IF(EO204="N/A","N/A",ROUND(AVERAGE(EO204:EQ204),0))</f>
        <v>358290</v>
      </c>
      <c r="ET204" s="129">
        <f t="shared" ref="ET204:ET206" si="986">+IF(ER204="N/A","N/A",AVERAGE(ER204:ES204))</f>
        <v>216981.53878781403</v>
      </c>
      <c r="EU204" s="123"/>
      <c r="EV204" s="129">
        <v>160640.71097472007</v>
      </c>
      <c r="EW204" s="129">
        <v>802507.8398999999</v>
      </c>
      <c r="EX204" s="129">
        <v>70728.766369577788</v>
      </c>
      <c r="EY204" s="129">
        <f t="shared" ref="EY204:EY207" si="987">+IF(EV204="N/A","N/A",MIN(EV204:EX204))</f>
        <v>70728.766369577788</v>
      </c>
      <c r="EZ204" s="129">
        <f t="shared" ref="EZ204:EZ207" si="988">+IF(EV204="N/A","N/A",ROUND(AVERAGE(EV204:EX204),0))</f>
        <v>344626</v>
      </c>
      <c r="FA204" s="129">
        <f t="shared" ref="FA204:FA207" si="989">+IF(EY204="N/A","N/A",AVERAGE(EY204:EZ204))</f>
        <v>207677.38318478889</v>
      </c>
    </row>
    <row r="205" spans="1:157" x14ac:dyDescent="0.2">
      <c r="A205" s="170">
        <v>182</v>
      </c>
      <c r="B205" s="171" t="s">
        <v>488</v>
      </c>
      <c r="C205" s="32">
        <v>1</v>
      </c>
      <c r="E205" s="129">
        <v>340313.1</v>
      </c>
      <c r="F205" s="129">
        <v>597342</v>
      </c>
      <c r="G205" s="129">
        <v>149837.02198749999</v>
      </c>
      <c r="H205" s="129">
        <f t="shared" si="914"/>
        <v>149837.02198749999</v>
      </c>
      <c r="I205" s="129">
        <f t="shared" si="915"/>
        <v>362497</v>
      </c>
      <c r="J205" s="129">
        <f t="shared" si="916"/>
        <v>256167.01099375001</v>
      </c>
      <c r="L205" s="129">
        <v>352224.05849999998</v>
      </c>
      <c r="M205" s="129">
        <v>597342</v>
      </c>
      <c r="N205" s="163" t="s">
        <v>8</v>
      </c>
      <c r="O205" s="129">
        <f t="shared" si="917"/>
        <v>352224.05849999998</v>
      </c>
      <c r="P205" s="129">
        <f t="shared" si="918"/>
        <v>474783</v>
      </c>
      <c r="Q205" s="129">
        <f t="shared" si="919"/>
        <v>413503.52925000002</v>
      </c>
      <c r="S205" s="129">
        <v>242963.57999999996</v>
      </c>
      <c r="T205" s="129">
        <v>513714.12</v>
      </c>
      <c r="U205" s="129">
        <v>106974.83957749998</v>
      </c>
      <c r="V205" s="129">
        <f t="shared" si="978"/>
        <v>106974.83957749998</v>
      </c>
      <c r="W205" s="129">
        <f t="shared" si="979"/>
        <v>287884</v>
      </c>
      <c r="X205" s="129">
        <f t="shared" si="980"/>
        <v>197429.41978875</v>
      </c>
      <c r="Z205" s="129">
        <v>371222.685</v>
      </c>
      <c r="AA205" s="129">
        <v>1134949.8</v>
      </c>
      <c r="AB205" s="129">
        <v>163446.25468312501</v>
      </c>
      <c r="AC205" s="129">
        <f t="shared" si="921"/>
        <v>163446.25468312501</v>
      </c>
      <c r="AD205" s="129">
        <f t="shared" si="922"/>
        <v>556540</v>
      </c>
      <c r="AE205" s="129">
        <f t="shared" si="923"/>
        <v>359993.12734156253</v>
      </c>
      <c r="AG205" s="129">
        <v>309198.40499999997</v>
      </c>
      <c r="AH205" s="129">
        <v>579421.74</v>
      </c>
      <c r="AI205" s="129">
        <v>136137.48106812499</v>
      </c>
      <c r="AJ205" s="129">
        <f t="shared" si="924"/>
        <v>136137.48106812499</v>
      </c>
      <c r="AK205" s="129">
        <f t="shared" si="925"/>
        <v>341586</v>
      </c>
      <c r="AL205" s="129">
        <f t="shared" si="926"/>
        <v>238861.7405340625</v>
      </c>
      <c r="AM205" s="123"/>
      <c r="AN205" s="129">
        <v>304694.43689999997</v>
      </c>
      <c r="AO205" s="129">
        <v>567833.30519999994</v>
      </c>
      <c r="AP205" s="129">
        <v>134154.42144676248</v>
      </c>
      <c r="AQ205" s="129">
        <f>+IF(AN205="N/A","N/A",MIN(AN205:AP205))</f>
        <v>134154.42144676248</v>
      </c>
      <c r="AR205" s="129">
        <f>+IF(AN205="N/A","N/A",ROUND(AVERAGE(AN205:AP205),0))</f>
        <v>335561</v>
      </c>
      <c r="AS205" s="129">
        <f t="shared" ref="AS205:AS208" si="990">+IF(AQ205="N/A","N/A",AVERAGE(AQ205:AR205))</f>
        <v>234857.71072338126</v>
      </c>
      <c r="AT205" s="123"/>
      <c r="AU205" s="129">
        <v>315729.15874500002</v>
      </c>
      <c r="AV205" s="129">
        <v>647329.96792799991</v>
      </c>
      <c r="AW205" s="129">
        <v>139012.91751910062</v>
      </c>
      <c r="AX205" s="129">
        <f>+IF(AU205="N/A","N/A",MIN(AU205:AW205))</f>
        <v>139012.91751910062</v>
      </c>
      <c r="AY205" s="129">
        <f>+IF(AU205="N/A","N/A",ROUND(AVERAGE(AU205:AW205),0))</f>
        <v>367357</v>
      </c>
      <c r="AZ205" s="129">
        <f t="shared" ref="AZ205:AZ208" si="991">+IF(AX205="N/A","N/A",AVERAGE(AX205:AY205))</f>
        <v>253184.9587595503</v>
      </c>
      <c r="BA205" s="123"/>
      <c r="BB205" s="129">
        <v>389106.08775000001</v>
      </c>
      <c r="BC205" s="129">
        <v>1203046.7880000002</v>
      </c>
      <c r="BD205" s="129">
        <v>171320.16788559375</v>
      </c>
      <c r="BE205" s="129">
        <f t="shared" si="933"/>
        <v>171320.16788559375</v>
      </c>
      <c r="BF205" s="129">
        <f t="shared" si="934"/>
        <v>587824</v>
      </c>
      <c r="BG205" s="129">
        <f t="shared" si="935"/>
        <v>379572.08394279686</v>
      </c>
      <c r="BH205" s="123"/>
      <c r="BI205" s="129">
        <v>308777.28398265003</v>
      </c>
      <c r="BJ205" s="129">
        <v>602016.87017303996</v>
      </c>
      <c r="BK205" s="129">
        <v>135952.0649935276</v>
      </c>
      <c r="BL205" s="129">
        <f>+IF(BI205="N/A","N/A",MIN(BI205:BK205))</f>
        <v>135952.0649935276</v>
      </c>
      <c r="BM205" s="129">
        <f>+IF(BI205="N/A","N/A",ROUND(AVERAGE(BI205:BK205),0))</f>
        <v>348915</v>
      </c>
      <c r="BN205" s="129">
        <f t="shared" ref="BN205:BN208" si="992">+IF(BL205="N/A","N/A",AVERAGE(BL205:BM205))</f>
        <v>242433.5324967638</v>
      </c>
      <c r="BO205" s="123"/>
      <c r="BP205" s="129">
        <v>337663.70699999999</v>
      </c>
      <c r="BQ205" s="129">
        <v>585395.16</v>
      </c>
      <c r="BR205" s="129">
        <v>148670.516327875</v>
      </c>
      <c r="BS205" s="129">
        <f t="shared" si="939"/>
        <v>148670.516327875</v>
      </c>
      <c r="BT205" s="129">
        <f t="shared" si="940"/>
        <v>357243</v>
      </c>
      <c r="BU205" s="129">
        <f t="shared" si="941"/>
        <v>252956.75816393748</v>
      </c>
      <c r="BW205" s="129">
        <v>357975.72</v>
      </c>
      <c r="BX205" s="129">
        <v>673204.43400000001</v>
      </c>
      <c r="BY205" s="129">
        <v>157613.72638499999</v>
      </c>
      <c r="BZ205" s="129">
        <f t="shared" si="942"/>
        <v>157613.72638499999</v>
      </c>
      <c r="CA205" s="129">
        <f t="shared" si="943"/>
        <v>396265</v>
      </c>
      <c r="CB205" s="129">
        <f t="shared" si="944"/>
        <v>276939.36319249996</v>
      </c>
      <c r="CC205" s="123"/>
      <c r="CD205" s="129">
        <v>336967.35820649995</v>
      </c>
      <c r="CE205" s="129">
        <v>794662.26862841274</v>
      </c>
      <c r="CF205" s="129">
        <v>148363.91975700355</v>
      </c>
      <c r="CG205" s="129">
        <f>+IF(CD205="N/A","N/A",MIN(CD205:CF205))</f>
        <v>148363.91975700355</v>
      </c>
      <c r="CH205" s="129">
        <f>+IF(CD205="N/A","N/A",ROUND(AVERAGE(CD205:CF205),0))</f>
        <v>426665</v>
      </c>
      <c r="CI205" s="129">
        <f t="shared" ref="CI205:CI208" si="993">+IF(CG205="N/A","N/A",AVERAGE(CG205:CH205))</f>
        <v>287514.45987850177</v>
      </c>
      <c r="CJ205" s="123"/>
      <c r="CK205" s="129">
        <v>347378.14800000004</v>
      </c>
      <c r="CL205" s="129">
        <v>657076.20000000007</v>
      </c>
      <c r="CM205" s="129">
        <v>152947.70374650002</v>
      </c>
      <c r="CN205" s="129">
        <f t="shared" si="948"/>
        <v>152947.70374650002</v>
      </c>
      <c r="CO205" s="129">
        <f t="shared" si="949"/>
        <v>385801</v>
      </c>
      <c r="CP205" s="129">
        <f t="shared" si="950"/>
        <v>269374.35187324998</v>
      </c>
      <c r="CQ205" s="123"/>
      <c r="CR205" s="129">
        <v>361684.8702</v>
      </c>
      <c r="CS205" s="129">
        <v>716213.05800000008</v>
      </c>
      <c r="CT205" s="129">
        <v>159246.83430847499</v>
      </c>
      <c r="CU205" s="129">
        <f t="shared" si="951"/>
        <v>159246.83430847499</v>
      </c>
      <c r="CV205" s="129">
        <f t="shared" si="952"/>
        <v>412382</v>
      </c>
      <c r="CW205" s="129">
        <f t="shared" si="953"/>
        <v>285814.41715423751</v>
      </c>
      <c r="CX205" s="123"/>
      <c r="CY205" s="129">
        <v>312907.55520000006</v>
      </c>
      <c r="CZ205" s="129">
        <v>701888.79684000008</v>
      </c>
      <c r="DA205" s="129">
        <v>137770.58899160003</v>
      </c>
      <c r="DB205" s="129">
        <f t="shared" si="954"/>
        <v>137770.58899160003</v>
      </c>
      <c r="DC205" s="129">
        <f t="shared" si="955"/>
        <v>384189</v>
      </c>
      <c r="DD205" s="129">
        <f t="shared" si="956"/>
        <v>260979.79449580002</v>
      </c>
      <c r="DE205" s="123"/>
      <c r="DF205" s="129">
        <v>267126.04415999999</v>
      </c>
      <c r="DG205" s="129">
        <v>687851.02090320003</v>
      </c>
      <c r="DH205" s="129">
        <v>117613.37119328001</v>
      </c>
      <c r="DI205" s="129">
        <f t="shared" si="957"/>
        <v>117613.37119328001</v>
      </c>
      <c r="DJ205" s="129">
        <f t="shared" si="958"/>
        <v>357530</v>
      </c>
      <c r="DK205" s="129">
        <f t="shared" si="959"/>
        <v>237571.68559663999</v>
      </c>
      <c r="DL205" s="123"/>
      <c r="DM205" s="129">
        <v>267126.04415999999</v>
      </c>
      <c r="DN205" s="129">
        <v>797907.18424771202</v>
      </c>
      <c r="DO205" s="129">
        <v>117613.37119328001</v>
      </c>
      <c r="DP205" s="129">
        <f t="shared" si="960"/>
        <v>117613.37119328001</v>
      </c>
      <c r="DQ205" s="129">
        <f t="shared" si="961"/>
        <v>394216</v>
      </c>
      <c r="DR205" s="129">
        <f t="shared" si="962"/>
        <v>255914.68559663999</v>
      </c>
      <c r="DS205" s="123"/>
      <c r="DT205" s="129">
        <v>331220.15961600008</v>
      </c>
      <c r="DU205" s="129">
        <v>1029300.2676795486</v>
      </c>
      <c r="DV205" s="129">
        <v>145833.47611092802</v>
      </c>
      <c r="DW205" s="129">
        <f t="shared" si="963"/>
        <v>145833.47611092802</v>
      </c>
      <c r="DX205" s="129">
        <f t="shared" si="964"/>
        <v>502118</v>
      </c>
      <c r="DY205" s="129">
        <f t="shared" si="965"/>
        <v>323975.738055464</v>
      </c>
      <c r="DZ205" s="123"/>
      <c r="EA205" s="129">
        <v>230500.83532800002</v>
      </c>
      <c r="EB205" s="129">
        <v>687851.02090320003</v>
      </c>
      <c r="EC205" s="129">
        <v>101487.59695462401</v>
      </c>
      <c r="ED205" s="129">
        <f>+IF(EA205="N/A","N/A",MIN(EA205:EC205))</f>
        <v>101487.59695462401</v>
      </c>
      <c r="EE205" s="129">
        <f>+IF(EA205="N/A","N/A",ROUND(AVERAGE(EA205:EC205),0))</f>
        <v>339946</v>
      </c>
      <c r="EF205" s="129">
        <f t="shared" ref="EF205:EF208" si="994">+IF(ED205="N/A","N/A",AVERAGE(ED205:EE205))</f>
        <v>220716.798477312</v>
      </c>
      <c r="EG205" s="123"/>
      <c r="EH205" s="129">
        <v>322063.85740800004</v>
      </c>
      <c r="EI205" s="129">
        <v>866692.28633803199</v>
      </c>
      <c r="EJ205" s="129">
        <v>141802.03255126401</v>
      </c>
      <c r="EK205" s="129">
        <f t="shared" si="981"/>
        <v>141802.03255126401</v>
      </c>
      <c r="EL205" s="129">
        <f t="shared" si="982"/>
        <v>443519</v>
      </c>
      <c r="EM205" s="129">
        <f t="shared" si="983"/>
        <v>292660.51627563202</v>
      </c>
      <c r="EN205" s="123"/>
      <c r="EO205" s="129">
        <v>363249.07182720001</v>
      </c>
      <c r="EP205" s="129">
        <v>1464709.963911274</v>
      </c>
      <c r="EQ205" s="129">
        <v>159935.53924991761</v>
      </c>
      <c r="ER205" s="129">
        <f t="shared" si="984"/>
        <v>159935.53924991761</v>
      </c>
      <c r="ES205" s="129">
        <f t="shared" si="985"/>
        <v>662632</v>
      </c>
      <c r="ET205" s="129">
        <f t="shared" si="986"/>
        <v>411283.7696249588</v>
      </c>
      <c r="EU205" s="123"/>
      <c r="EV205" s="129">
        <v>354349.14608102402</v>
      </c>
      <c r="EW205" s="129">
        <v>1420768.6649939357</v>
      </c>
      <c r="EX205" s="129">
        <v>156016.9761099242</v>
      </c>
      <c r="EY205" s="129">
        <f t="shared" si="987"/>
        <v>156016.9761099242</v>
      </c>
      <c r="EZ205" s="129">
        <f t="shared" si="988"/>
        <v>643712</v>
      </c>
      <c r="FA205" s="129">
        <f t="shared" si="989"/>
        <v>399864.48805496213</v>
      </c>
    </row>
    <row r="206" spans="1:157" x14ac:dyDescent="0.2">
      <c r="A206" s="168">
        <v>183</v>
      </c>
      <c r="B206" s="171" t="s">
        <v>489</v>
      </c>
      <c r="C206" s="32">
        <v>1</v>
      </c>
      <c r="E206" s="129">
        <v>1300897.8</v>
      </c>
      <c r="F206" s="129">
        <v>3289354</v>
      </c>
      <c r="G206" s="129">
        <v>572774.460525</v>
      </c>
      <c r="H206" s="129">
        <f t="shared" si="914"/>
        <v>572774.460525</v>
      </c>
      <c r="I206" s="129">
        <f t="shared" si="915"/>
        <v>1721009</v>
      </c>
      <c r="J206" s="129">
        <f t="shared" si="916"/>
        <v>1146891.7302625</v>
      </c>
      <c r="L206" s="129">
        <v>1346429.223</v>
      </c>
      <c r="M206" s="129">
        <v>3289354</v>
      </c>
      <c r="N206" s="163" t="s">
        <v>8</v>
      </c>
      <c r="O206" s="129">
        <f t="shared" si="917"/>
        <v>1346429.223</v>
      </c>
      <c r="P206" s="129">
        <f t="shared" si="918"/>
        <v>2317892</v>
      </c>
      <c r="Q206" s="129">
        <f t="shared" si="919"/>
        <v>1832160.6115000001</v>
      </c>
      <c r="S206" s="129">
        <v>996538.68</v>
      </c>
      <c r="T206" s="129">
        <v>2828844.44</v>
      </c>
      <c r="U206" s="129">
        <v>438767.67631499999</v>
      </c>
      <c r="V206" s="129">
        <f t="shared" si="978"/>
        <v>438767.67631499999</v>
      </c>
      <c r="W206" s="129">
        <f t="shared" si="979"/>
        <v>1421384</v>
      </c>
      <c r="X206" s="129">
        <f t="shared" si="980"/>
        <v>930075.83815750002</v>
      </c>
      <c r="Z206" s="129">
        <v>1567212.0300000003</v>
      </c>
      <c r="AA206" s="129">
        <v>6249772.5999999996</v>
      </c>
      <c r="AB206" s="129">
        <v>690030.39670875005</v>
      </c>
      <c r="AC206" s="129">
        <f t="shared" si="921"/>
        <v>690030.39670875005</v>
      </c>
      <c r="AD206" s="129">
        <f t="shared" si="922"/>
        <v>2835672</v>
      </c>
      <c r="AE206" s="129">
        <f t="shared" si="923"/>
        <v>1762851.1983543751</v>
      </c>
      <c r="AG206" s="129">
        <v>1186763.1300000001</v>
      </c>
      <c r="AH206" s="129">
        <v>3190673.38</v>
      </c>
      <c r="AI206" s="129">
        <v>522521.91644624999</v>
      </c>
      <c r="AJ206" s="129">
        <f t="shared" si="924"/>
        <v>522521.91644624999</v>
      </c>
      <c r="AK206" s="129">
        <f t="shared" si="925"/>
        <v>1633319</v>
      </c>
      <c r="AL206" s="129">
        <f t="shared" si="926"/>
        <v>1077920.458223125</v>
      </c>
      <c r="AM206" s="123"/>
      <c r="AN206" s="129">
        <v>1173827.8673999999</v>
      </c>
      <c r="AO206" s="129">
        <v>3126859.9123999998</v>
      </c>
      <c r="AP206" s="129">
        <v>516826.62811732496</v>
      </c>
      <c r="AQ206" s="129">
        <f>+IF(AN206="N/A","N/A",MIN(AN206:AP206))</f>
        <v>516826.62811732496</v>
      </c>
      <c r="AR206" s="129">
        <f>+IF(AN206="N/A","N/A",ROUND(AVERAGE(AN206:AP206),0))</f>
        <v>1605838</v>
      </c>
      <c r="AS206" s="129">
        <f t="shared" si="990"/>
        <v>1061332.3140586624</v>
      </c>
      <c r="AT206" s="123"/>
      <c r="AU206" s="129">
        <v>1205519.2607700001</v>
      </c>
      <c r="AV206" s="129">
        <v>3564620.3001359995</v>
      </c>
      <c r="AW206" s="129">
        <v>530780.08452319133</v>
      </c>
      <c r="AX206" s="129">
        <f>+IF(AU206="N/A","N/A",MIN(AU206:AW206))</f>
        <v>530780.08452319133</v>
      </c>
      <c r="AY206" s="129">
        <f>+IF(AU206="N/A","N/A",ROUND(AVERAGE(AU206:AW206),0))</f>
        <v>1766973</v>
      </c>
      <c r="AZ206" s="129">
        <f t="shared" si="991"/>
        <v>1148876.5422615956</v>
      </c>
      <c r="BA206" s="123"/>
      <c r="BB206" s="129">
        <v>1721293.8345000001</v>
      </c>
      <c r="BC206" s="129">
        <v>6624758.9560000002</v>
      </c>
      <c r="BD206" s="129">
        <v>757871.33121506253</v>
      </c>
      <c r="BE206" s="129">
        <f t="shared" si="933"/>
        <v>757871.33121506253</v>
      </c>
      <c r="BF206" s="129">
        <f t="shared" si="934"/>
        <v>3034641</v>
      </c>
      <c r="BG206" s="129">
        <f t="shared" si="935"/>
        <v>1896256.1656075313</v>
      </c>
      <c r="BH206" s="123"/>
      <c r="BI206" s="129">
        <v>1185553.6829468999</v>
      </c>
      <c r="BJ206" s="129">
        <v>3315096.8791264798</v>
      </c>
      <c r="BK206" s="129">
        <v>521989.40698749549</v>
      </c>
      <c r="BL206" s="129">
        <f>+IF(BI206="N/A","N/A",MIN(BI206:BK206))</f>
        <v>521989.40698749549</v>
      </c>
      <c r="BM206" s="129">
        <f>+IF(BI206="N/A","N/A",ROUND(AVERAGE(BI206:BK206),0))</f>
        <v>1674213</v>
      </c>
      <c r="BN206" s="129">
        <f t="shared" si="992"/>
        <v>1098101.2034937479</v>
      </c>
      <c r="BO206" s="123"/>
      <c r="BP206" s="129">
        <v>1278070.8660000002</v>
      </c>
      <c r="BQ206" s="129">
        <v>3223566.92</v>
      </c>
      <c r="BR206" s="129">
        <v>562723.9517092501</v>
      </c>
      <c r="BS206" s="129">
        <f t="shared" si="939"/>
        <v>562723.9517092501</v>
      </c>
      <c r="BT206" s="129">
        <f t="shared" si="940"/>
        <v>1688121</v>
      </c>
      <c r="BU206" s="129">
        <f t="shared" si="941"/>
        <v>1125422.475854625</v>
      </c>
      <c r="BW206" s="129">
        <v>1453077.3599999999</v>
      </c>
      <c r="BX206" s="129">
        <v>3707101.9579999996</v>
      </c>
      <c r="BY206" s="129">
        <v>639777.85262999986</v>
      </c>
      <c r="BZ206" s="129">
        <f t="shared" si="942"/>
        <v>639777.85262999986</v>
      </c>
      <c r="CA206" s="129">
        <f t="shared" si="943"/>
        <v>1933319</v>
      </c>
      <c r="CB206" s="129">
        <f t="shared" si="944"/>
        <v>1286548.4263149998</v>
      </c>
      <c r="CC206" s="123"/>
      <c r="CD206" s="129">
        <v>1272071.1868470002</v>
      </c>
      <c r="CE206" s="129">
        <v>4375927.8804469537</v>
      </c>
      <c r="CF206" s="129">
        <v>560082.3429755104</v>
      </c>
      <c r="CG206" s="129">
        <f>+IF(CD206="N/A","N/A",MIN(CD206:CF206))</f>
        <v>560082.3429755104</v>
      </c>
      <c r="CH206" s="129">
        <f>+IF(CD206="N/A","N/A",ROUND(AVERAGE(CD206:CF206),0))</f>
        <v>2069360</v>
      </c>
      <c r="CI206" s="129">
        <f t="shared" si="993"/>
        <v>1314721.1714877551</v>
      </c>
      <c r="CJ206" s="123"/>
      <c r="CK206" s="129">
        <v>1361769.6240000001</v>
      </c>
      <c r="CL206" s="129">
        <v>3618289.4000000004</v>
      </c>
      <c r="CM206" s="129">
        <v>599575.81736700004</v>
      </c>
      <c r="CN206" s="129">
        <f t="shared" si="948"/>
        <v>599575.81736700004</v>
      </c>
      <c r="CO206" s="129">
        <f t="shared" si="949"/>
        <v>1859878</v>
      </c>
      <c r="CP206" s="129">
        <f t="shared" si="950"/>
        <v>1229726.9086835</v>
      </c>
      <c r="CQ206" s="123"/>
      <c r="CR206" s="129">
        <v>1485035.0676000002</v>
      </c>
      <c r="CS206" s="129">
        <v>3943935.4460000009</v>
      </c>
      <c r="CT206" s="129">
        <v>653848.56497205014</v>
      </c>
      <c r="CU206" s="129">
        <f t="shared" si="951"/>
        <v>653848.56497205014</v>
      </c>
      <c r="CV206" s="129">
        <f t="shared" si="952"/>
        <v>2027606</v>
      </c>
      <c r="CW206" s="129">
        <f t="shared" si="953"/>
        <v>1340727.282486025</v>
      </c>
      <c r="CX206" s="123"/>
      <c r="CY206" s="129">
        <v>1197415.6992000001</v>
      </c>
      <c r="CZ206" s="129">
        <v>3865056.7370800008</v>
      </c>
      <c r="DA206" s="129">
        <v>527212.1538936001</v>
      </c>
      <c r="DB206" s="129">
        <f t="shared" si="954"/>
        <v>527212.1538936001</v>
      </c>
      <c r="DC206" s="129">
        <f t="shared" si="955"/>
        <v>1863228</v>
      </c>
      <c r="DD206" s="129">
        <f t="shared" si="956"/>
        <v>1195220.0769468001</v>
      </c>
      <c r="DE206" s="123"/>
      <c r="DF206" s="129">
        <v>1065932.5593600001</v>
      </c>
      <c r="DG206" s="129">
        <v>3787755.6023384007</v>
      </c>
      <c r="DH206" s="129">
        <v>469321.22311488003</v>
      </c>
      <c r="DI206" s="129">
        <f t="shared" si="957"/>
        <v>469321.22311488003</v>
      </c>
      <c r="DJ206" s="129">
        <f t="shared" si="958"/>
        <v>1774336</v>
      </c>
      <c r="DK206" s="129">
        <f t="shared" si="959"/>
        <v>1121828.6115574399</v>
      </c>
      <c r="DL206" s="123"/>
      <c r="DM206" s="129">
        <v>1065932.5593600001</v>
      </c>
      <c r="DN206" s="129">
        <v>4393796.4987125443</v>
      </c>
      <c r="DO206" s="129">
        <v>469321.22311488003</v>
      </c>
      <c r="DP206" s="129">
        <f t="shared" si="960"/>
        <v>469321.22311488003</v>
      </c>
      <c r="DQ206" s="129">
        <f t="shared" si="961"/>
        <v>1976350</v>
      </c>
      <c r="DR206" s="129">
        <f t="shared" si="962"/>
        <v>1222835.6115574399</v>
      </c>
      <c r="DS206" s="123"/>
      <c r="DT206" s="129">
        <v>1250008.9551360002</v>
      </c>
      <c r="DU206" s="129">
        <v>5667997.4833391821</v>
      </c>
      <c r="DV206" s="129">
        <v>550368.52620508801</v>
      </c>
      <c r="DW206" s="129">
        <f t="shared" si="963"/>
        <v>550368.52620508801</v>
      </c>
      <c r="DX206" s="129">
        <f t="shared" si="964"/>
        <v>2489458</v>
      </c>
      <c r="DY206" s="129">
        <f t="shared" si="965"/>
        <v>1519913.263102544</v>
      </c>
      <c r="DZ206" s="123"/>
      <c r="EA206" s="129">
        <v>960746.04748800013</v>
      </c>
      <c r="EB206" s="129">
        <v>3787755.6023384007</v>
      </c>
      <c r="EC206" s="129">
        <v>423008.47849190404</v>
      </c>
      <c r="ED206" s="129">
        <f>+IF(EA206="N/A","N/A",MIN(EA206:EC206))</f>
        <v>423008.47849190404</v>
      </c>
      <c r="EE206" s="129">
        <f>+IF(EA206="N/A","N/A",ROUND(AVERAGE(EA206:EC206),0))</f>
        <v>1723837</v>
      </c>
      <c r="EF206" s="129">
        <f t="shared" si="994"/>
        <v>1073422.7392459521</v>
      </c>
      <c r="EG206" s="123"/>
      <c r="EH206" s="129">
        <v>1223712.3271680002</v>
      </c>
      <c r="EI206" s="129">
        <v>4772572.058946385</v>
      </c>
      <c r="EJ206" s="129">
        <v>538790.340049344</v>
      </c>
      <c r="EK206" s="129">
        <f>+IF(EH206="N/A","N/A",MIN(EH206:EJ206))</f>
        <v>538790.340049344</v>
      </c>
      <c r="EL206" s="129">
        <f>+IF(EH206="N/A","N/A",ROUND(AVERAGE(EH206:EJ206),0))</f>
        <v>2178358</v>
      </c>
      <c r="EM206" s="129">
        <f t="shared" ref="EM206:EM208" si="995">+IF(EK206="N/A","N/A",AVERAGE(EK206:EL206))</f>
        <v>1358574.1700246721</v>
      </c>
      <c r="EN206" s="123"/>
      <c r="EO206" s="129">
        <v>1498512.0894336004</v>
      </c>
      <c r="EP206" s="129">
        <v>8065646.7796193901</v>
      </c>
      <c r="EQ206" s="129">
        <v>659782.385376869</v>
      </c>
      <c r="ER206" s="129">
        <f t="shared" si="984"/>
        <v>659782.385376869</v>
      </c>
      <c r="ES206" s="129">
        <f t="shared" si="985"/>
        <v>3407980</v>
      </c>
      <c r="ET206" s="129">
        <f t="shared" si="986"/>
        <v>2033881.1926884344</v>
      </c>
      <c r="EU206" s="123"/>
      <c r="EV206" s="129">
        <v>1421831.1222789122</v>
      </c>
      <c r="EW206" s="129">
        <v>7823677.376230808</v>
      </c>
      <c r="EX206" s="129">
        <v>626020.39454671938</v>
      </c>
      <c r="EY206" s="129">
        <f t="shared" si="987"/>
        <v>626020.39454671938</v>
      </c>
      <c r="EZ206" s="129">
        <f t="shared" si="988"/>
        <v>3290510</v>
      </c>
      <c r="FA206" s="129">
        <f t="shared" si="989"/>
        <v>1958265.1972733596</v>
      </c>
    </row>
    <row r="207" spans="1:157" x14ac:dyDescent="0.2">
      <c r="A207" s="170">
        <v>184</v>
      </c>
      <c r="B207" s="171" t="s">
        <v>490</v>
      </c>
      <c r="C207" s="32">
        <v>1</v>
      </c>
      <c r="E207" s="129">
        <v>158806.5</v>
      </c>
      <c r="F207" s="129">
        <v>196784</v>
      </c>
      <c r="G207" s="129">
        <v>69921.178562500005</v>
      </c>
      <c r="H207" s="129">
        <f t="shared" si="914"/>
        <v>69921.178562500005</v>
      </c>
      <c r="I207" s="129">
        <f t="shared" si="915"/>
        <v>141837</v>
      </c>
      <c r="J207" s="129">
        <f t="shared" si="916"/>
        <v>105879.08928125</v>
      </c>
      <c r="L207" s="129">
        <v>164364.72750000001</v>
      </c>
      <c r="M207" s="129">
        <v>196784</v>
      </c>
      <c r="N207" s="163" t="s">
        <v>8</v>
      </c>
      <c r="O207" s="129">
        <f t="shared" si="917"/>
        <v>164364.72750000001</v>
      </c>
      <c r="P207" s="129">
        <f t="shared" si="918"/>
        <v>180574</v>
      </c>
      <c r="Q207" s="129">
        <f t="shared" si="919"/>
        <v>172469.36375000002</v>
      </c>
      <c r="S207" s="129">
        <v>125883.9</v>
      </c>
      <c r="T207" s="129">
        <v>169234.24</v>
      </c>
      <c r="U207" s="129">
        <v>55425.632137499997</v>
      </c>
      <c r="V207" s="129">
        <f t="shared" si="978"/>
        <v>55425.632137499997</v>
      </c>
      <c r="W207" s="129">
        <f t="shared" si="979"/>
        <v>116848</v>
      </c>
      <c r="X207" s="129">
        <f t="shared" si="980"/>
        <v>86136.816068749991</v>
      </c>
      <c r="Z207" s="129">
        <v>187613.77499999999</v>
      </c>
      <c r="AA207" s="129">
        <v>373889.6</v>
      </c>
      <c r="AB207" s="129">
        <v>82604.781684375004</v>
      </c>
      <c r="AC207" s="129">
        <f t="shared" si="921"/>
        <v>82604.781684375004</v>
      </c>
      <c r="AD207" s="129">
        <f t="shared" si="922"/>
        <v>214703</v>
      </c>
      <c r="AE207" s="129">
        <f t="shared" si="923"/>
        <v>148653.89084218751</v>
      </c>
      <c r="AG207" s="129">
        <v>146460.52499999999</v>
      </c>
      <c r="AH207" s="129">
        <v>190880.47999999998</v>
      </c>
      <c r="AI207" s="129">
        <v>64485.348653125002</v>
      </c>
      <c r="AJ207" s="129">
        <f t="shared" si="924"/>
        <v>64485.348653125002</v>
      </c>
      <c r="AK207" s="129">
        <f t="shared" si="925"/>
        <v>133942</v>
      </c>
      <c r="AL207" s="129">
        <f t="shared" si="926"/>
        <v>99213.674326562497</v>
      </c>
      <c r="AM207" s="123"/>
      <c r="AN207" s="129">
        <v>145061.31449999998</v>
      </c>
      <c r="AO207" s="129">
        <v>187062.87039999999</v>
      </c>
      <c r="AP207" s="129">
        <v>63869.287930062499</v>
      </c>
      <c r="AQ207" s="129">
        <f>+IF(AN207="N/A","N/A",MIN(AN207:AP207))</f>
        <v>63869.287930062499</v>
      </c>
      <c r="AR207" s="129">
        <f>+IF(AN207="N/A","N/A",ROUND(AVERAGE(AN207:AP207),0))</f>
        <v>131998</v>
      </c>
      <c r="AS207" s="129">
        <f t="shared" si="990"/>
        <v>97933.643965031253</v>
      </c>
      <c r="AT207" s="123"/>
      <c r="AU207" s="129">
        <v>148489.380225</v>
      </c>
      <c r="AV207" s="129">
        <v>213251.67225599996</v>
      </c>
      <c r="AW207" s="129">
        <v>65378.636701565621</v>
      </c>
      <c r="AX207" s="129">
        <f>+IF(AU207="N/A","N/A",MIN(AU207:AW207))</f>
        <v>65378.636701565621</v>
      </c>
      <c r="AY207" s="129">
        <f>+IF(AU207="N/A","N/A",ROUND(AVERAGE(AU207:AW207),0))</f>
        <v>142373</v>
      </c>
      <c r="AZ207" s="129">
        <f t="shared" si="991"/>
        <v>103875.81835078281</v>
      </c>
      <c r="BA207" s="123"/>
      <c r="BB207" s="129">
        <v>204280.84125</v>
      </c>
      <c r="BC207" s="129">
        <v>396322.97600000002</v>
      </c>
      <c r="BD207" s="129">
        <v>89943.152062031237</v>
      </c>
      <c r="BE207" s="129">
        <f t="shared" si="933"/>
        <v>89943.152062031237</v>
      </c>
      <c r="BF207" s="129">
        <f t="shared" si="934"/>
        <v>230182</v>
      </c>
      <c r="BG207" s="129">
        <f t="shared" si="935"/>
        <v>160062.5760310156</v>
      </c>
      <c r="BH207" s="123"/>
      <c r="BI207" s="129">
        <v>146329.69881824998</v>
      </c>
      <c r="BJ207" s="129">
        <v>198324.05519807996</v>
      </c>
      <c r="BK207" s="129">
        <v>64427.746975518654</v>
      </c>
      <c r="BL207" s="129">
        <f>+IF(BI207="N/A","N/A",MIN(BI207:BK207))</f>
        <v>64427.746975518654</v>
      </c>
      <c r="BM207" s="129">
        <f>+IF(BI207="N/A","N/A",ROUND(AVERAGE(BI207:BK207),0))</f>
        <v>136361</v>
      </c>
      <c r="BN207" s="129">
        <f t="shared" si="992"/>
        <v>100394.37348775932</v>
      </c>
      <c r="BO207" s="123"/>
      <c r="BP207" s="129">
        <v>156337.30499999999</v>
      </c>
      <c r="BQ207" s="129">
        <v>192848.32</v>
      </c>
      <c r="BR207" s="129">
        <v>68834.012580625</v>
      </c>
      <c r="BS207" s="129">
        <f t="shared" si="939"/>
        <v>68834.012580625</v>
      </c>
      <c r="BT207" s="129">
        <f t="shared" si="940"/>
        <v>139340</v>
      </c>
      <c r="BU207" s="129">
        <f t="shared" si="941"/>
        <v>104087.00629031251</v>
      </c>
      <c r="BW207" s="129">
        <v>175267.8</v>
      </c>
      <c r="BX207" s="129">
        <v>221775.568</v>
      </c>
      <c r="BY207" s="129">
        <v>77168.951774999994</v>
      </c>
      <c r="BZ207" s="129">
        <f t="shared" si="942"/>
        <v>77168.951774999994</v>
      </c>
      <c r="CA207" s="129">
        <f t="shared" si="943"/>
        <v>158071</v>
      </c>
      <c r="CB207" s="129">
        <f t="shared" si="944"/>
        <v>117619.9758875</v>
      </c>
      <c r="CC207" s="123"/>
      <c r="CD207" s="129">
        <v>155688.31824750002</v>
      </c>
      <c r="CE207" s="129">
        <v>261787.75286146556</v>
      </c>
      <c r="CF207" s="129">
        <v>68548.269121722202</v>
      </c>
      <c r="CG207" s="129">
        <f>+IF(CD207="N/A","N/A",MIN(CD207:CF207))</f>
        <v>68548.269121722202</v>
      </c>
      <c r="CH207" s="129">
        <f>+IF(CD207="N/A","N/A",ROUND(AVERAGE(CD207:CF207),0))</f>
        <v>162008</v>
      </c>
      <c r="CI207" s="129">
        <f t="shared" si="993"/>
        <v>115278.1345608611</v>
      </c>
      <c r="CJ207" s="123"/>
      <c r="CK207" s="129">
        <v>165391.02000000002</v>
      </c>
      <c r="CL207" s="129">
        <v>216462.40000000002</v>
      </c>
      <c r="CM207" s="129">
        <v>72820.287847500003</v>
      </c>
      <c r="CN207" s="129">
        <f t="shared" si="948"/>
        <v>72820.287847500003</v>
      </c>
      <c r="CO207" s="129">
        <f t="shared" si="949"/>
        <v>151558</v>
      </c>
      <c r="CP207" s="129">
        <f t="shared" si="950"/>
        <v>112189.14392375</v>
      </c>
      <c r="CQ207" s="123"/>
      <c r="CR207" s="129">
        <v>178724.67299999998</v>
      </c>
      <c r="CS207" s="129">
        <v>235944.01600000003</v>
      </c>
      <c r="CT207" s="129">
        <v>78690.984149624986</v>
      </c>
      <c r="CU207" s="129">
        <f t="shared" si="951"/>
        <v>78690.984149624986</v>
      </c>
      <c r="CV207" s="129">
        <f t="shared" si="952"/>
        <v>164453</v>
      </c>
      <c r="CW207" s="129">
        <f t="shared" si="953"/>
        <v>121571.9920748125</v>
      </c>
      <c r="CX207" s="123"/>
      <c r="CY207" s="129">
        <v>147612.81600000002</v>
      </c>
      <c r="CZ207" s="129">
        <v>231225.13568000004</v>
      </c>
      <c r="DA207" s="129">
        <v>64992.692778000004</v>
      </c>
      <c r="DB207" s="129">
        <f t="shared" si="954"/>
        <v>64992.692778000004</v>
      </c>
      <c r="DC207" s="129">
        <f t="shared" si="955"/>
        <v>147944</v>
      </c>
      <c r="DD207" s="129">
        <f t="shared" si="956"/>
        <v>106468.346389</v>
      </c>
      <c r="DE207" s="123"/>
      <c r="DF207" s="129">
        <v>133390.25280000002</v>
      </c>
      <c r="DG207" s="129">
        <v>226600.63296640004</v>
      </c>
      <c r="DH207" s="129">
        <v>58730.616722400002</v>
      </c>
      <c r="DI207" s="129">
        <f t="shared" si="957"/>
        <v>58730.616722400002</v>
      </c>
      <c r="DJ207" s="129">
        <f t="shared" si="958"/>
        <v>139574</v>
      </c>
      <c r="DK207" s="129">
        <f t="shared" si="959"/>
        <v>99152.308361200005</v>
      </c>
      <c r="DL207" s="123"/>
      <c r="DM207" s="129">
        <v>133390.25280000002</v>
      </c>
      <c r="DN207" s="129">
        <v>262856.73424102401</v>
      </c>
      <c r="DO207" s="129">
        <v>58730.616722400002</v>
      </c>
      <c r="DP207" s="129">
        <f t="shared" si="960"/>
        <v>58730.616722400002</v>
      </c>
      <c r="DQ207" s="129">
        <f t="shared" si="961"/>
        <v>151659</v>
      </c>
      <c r="DR207" s="129">
        <f t="shared" si="962"/>
        <v>105194.8083612</v>
      </c>
      <c r="DS207" s="123"/>
      <c r="DT207" s="129">
        <v>153301.84128000002</v>
      </c>
      <c r="DU207" s="129">
        <v>339085.18717092101</v>
      </c>
      <c r="DV207" s="129">
        <v>67497.523200240015</v>
      </c>
      <c r="DW207" s="129">
        <f t="shared" si="963"/>
        <v>67497.523200240015</v>
      </c>
      <c r="DX207" s="129">
        <f t="shared" si="964"/>
        <v>186628</v>
      </c>
      <c r="DY207" s="129">
        <f t="shared" si="965"/>
        <v>127062.76160012001</v>
      </c>
      <c r="DZ207" s="123"/>
      <c r="EA207" s="129">
        <v>122012.20224</v>
      </c>
      <c r="EB207" s="129">
        <v>226600.63296640004</v>
      </c>
      <c r="EC207" s="129">
        <v>53720.955877920002</v>
      </c>
      <c r="ED207" s="129">
        <f>+IF(EA207="N/A","N/A",MIN(EA207:EC207))</f>
        <v>53720.955877920002</v>
      </c>
      <c r="EE207" s="129">
        <f>+IF(EA207="N/A","N/A",ROUND(AVERAGE(EA207:EC207),0))</f>
        <v>134111</v>
      </c>
      <c r="EF207" s="129">
        <f t="shared" si="994"/>
        <v>93915.977938960001</v>
      </c>
      <c r="EG207" s="123"/>
      <c r="EH207" s="129">
        <v>150457.32864000002</v>
      </c>
      <c r="EI207" s="129">
        <v>285516.79753766407</v>
      </c>
      <c r="EJ207" s="129">
        <v>66245.107989120006</v>
      </c>
      <c r="EK207" s="129">
        <f>+IF(EH207="N/A","N/A",MIN(EH207:EJ207))</f>
        <v>66245.107989120006</v>
      </c>
      <c r="EL207" s="129">
        <f>+IF(EH207="N/A","N/A",ROUND(AVERAGE(EH207:EJ207),0))</f>
        <v>167406</v>
      </c>
      <c r="EM207" s="129">
        <f t="shared" si="995"/>
        <v>116825.55399456</v>
      </c>
      <c r="EN207" s="123"/>
      <c r="EO207" s="129">
        <v>180182.48572800003</v>
      </c>
      <c r="EP207" s="129">
        <v>482523.38783865224</v>
      </c>
      <c r="EQ207" s="129">
        <v>79332.84694532401</v>
      </c>
      <c r="ER207" s="129">
        <f>+IF(EO207="N/A","N/A",MIN(EO207:EQ207))</f>
        <v>79332.84694532401</v>
      </c>
      <c r="ES207" s="129">
        <f>+IF(EO207="N/A","N/A",ROUND(AVERAGE(EO207:EQ207),0))</f>
        <v>247346</v>
      </c>
      <c r="ET207" s="129">
        <f t="shared" ref="ET207:ET208" si="996">+IF(ER207="N/A","N/A",AVERAGE(ER207:ES207))</f>
        <v>163339.42347266199</v>
      </c>
      <c r="EU207" s="123"/>
      <c r="EV207" s="129">
        <v>171887.88686976003</v>
      </c>
      <c r="EW207" s="129">
        <v>468047.68620349269</v>
      </c>
      <c r="EX207" s="129">
        <v>75680.804189698087</v>
      </c>
      <c r="EY207" s="129">
        <f t="shared" si="987"/>
        <v>75680.804189698087</v>
      </c>
      <c r="EZ207" s="129">
        <f t="shared" si="988"/>
        <v>238539</v>
      </c>
      <c r="FA207" s="129">
        <f t="shared" si="989"/>
        <v>157109.90209484904</v>
      </c>
    </row>
    <row r="208" spans="1:157" ht="51" x14ac:dyDescent="0.2">
      <c r="A208" s="168">
        <v>185</v>
      </c>
      <c r="B208" s="171" t="s">
        <v>491</v>
      </c>
      <c r="C208" s="32">
        <v>1</v>
      </c>
      <c r="E208" s="129">
        <v>474807.6</v>
      </c>
      <c r="F208" s="129">
        <v>678345</v>
      </c>
      <c r="G208" s="129">
        <v>209053.82954999999</v>
      </c>
      <c r="H208" s="129">
        <f t="shared" si="914"/>
        <v>209053.82954999999</v>
      </c>
      <c r="I208" s="129">
        <f t="shared" si="915"/>
        <v>454069</v>
      </c>
      <c r="J208" s="129">
        <f t="shared" si="916"/>
        <v>331561.41477500001</v>
      </c>
      <c r="L208" s="129">
        <v>491425.86599999998</v>
      </c>
      <c r="M208" s="129">
        <v>678345</v>
      </c>
      <c r="N208" s="163" t="s">
        <v>8</v>
      </c>
      <c r="O208" s="129">
        <f t="shared" si="917"/>
        <v>491425.86599999998</v>
      </c>
      <c r="P208" s="129">
        <f t="shared" si="918"/>
        <v>584885</v>
      </c>
      <c r="Q208" s="129">
        <f t="shared" si="919"/>
        <v>538155.43299999996</v>
      </c>
      <c r="S208" s="129">
        <v>474807.6</v>
      </c>
      <c r="T208" s="129">
        <v>583376.69999999995</v>
      </c>
      <c r="U208" s="129">
        <v>209053.82954999999</v>
      </c>
      <c r="V208" s="129">
        <f t="shared" si="978"/>
        <v>209053.82954999999</v>
      </c>
      <c r="W208" s="129">
        <f t="shared" si="979"/>
        <v>422413</v>
      </c>
      <c r="X208" s="129">
        <f t="shared" si="980"/>
        <v>315733.41477500001</v>
      </c>
      <c r="Z208" s="129">
        <v>474807.6</v>
      </c>
      <c r="AA208" s="129">
        <v>1288855.5</v>
      </c>
      <c r="AB208" s="129">
        <v>209053.82954999999</v>
      </c>
      <c r="AC208" s="129">
        <f t="shared" si="921"/>
        <v>209053.82954999999</v>
      </c>
      <c r="AD208" s="129">
        <f t="shared" si="922"/>
        <v>657572</v>
      </c>
      <c r="AE208" s="129">
        <f t="shared" si="923"/>
        <v>433312.91477500001</v>
      </c>
      <c r="AG208" s="129">
        <v>474807.6</v>
      </c>
      <c r="AH208" s="129">
        <v>657994.65</v>
      </c>
      <c r="AI208" s="129">
        <v>209053.82954999999</v>
      </c>
      <c r="AJ208" s="129">
        <f t="shared" si="924"/>
        <v>209053.82954999999</v>
      </c>
      <c r="AK208" s="129">
        <f t="shared" si="925"/>
        <v>447285</v>
      </c>
      <c r="AL208" s="129">
        <f t="shared" si="926"/>
        <v>328169.41477500001</v>
      </c>
      <c r="AM208" s="123"/>
      <c r="AN208" s="129">
        <v>474807.6</v>
      </c>
      <c r="AO208" s="129">
        <v>644834.75699999998</v>
      </c>
      <c r="AP208" s="129">
        <v>209053.82954999999</v>
      </c>
      <c r="AQ208" s="129">
        <f>+IF(AN208="N/A","N/A",MIN(AN208:AP208))</f>
        <v>209053.82954999999</v>
      </c>
      <c r="AR208" s="129">
        <f>+IF(AN208="N/A","N/A",ROUND(AVERAGE(AN208:AP208),0))</f>
        <v>442899</v>
      </c>
      <c r="AS208" s="129">
        <f t="shared" si="990"/>
        <v>325976.41477500001</v>
      </c>
      <c r="AT208" s="123"/>
      <c r="AU208" s="129">
        <v>474807.6</v>
      </c>
      <c r="AV208" s="129">
        <v>735111.62297999987</v>
      </c>
      <c r="AW208" s="129">
        <v>209053.82954999999</v>
      </c>
      <c r="AX208" s="129">
        <f>+IF(AU208="N/A","N/A",MIN(AU208:AW208))</f>
        <v>209053.82954999999</v>
      </c>
      <c r="AY208" s="129">
        <f>+IF(AU208="N/A","N/A",ROUND(AVERAGE(AU208:AW208),0))</f>
        <v>472991</v>
      </c>
      <c r="AZ208" s="129">
        <f t="shared" si="991"/>
        <v>341022.41477500001</v>
      </c>
      <c r="BA208" s="123"/>
      <c r="BB208" s="129">
        <v>474807.6</v>
      </c>
      <c r="BC208" s="129">
        <v>1366186.83</v>
      </c>
      <c r="BD208" s="129">
        <v>209053.82954999999</v>
      </c>
      <c r="BE208" s="129">
        <f t="shared" si="933"/>
        <v>209053.82954999999</v>
      </c>
      <c r="BF208" s="129">
        <f t="shared" si="934"/>
        <v>683349</v>
      </c>
      <c r="BG208" s="129">
        <f t="shared" si="935"/>
        <v>446201.41477500001</v>
      </c>
      <c r="BH208" s="123"/>
      <c r="BI208" s="129">
        <v>474807.6</v>
      </c>
      <c r="BJ208" s="129">
        <v>683653.80937139993</v>
      </c>
      <c r="BK208" s="129">
        <v>209053.82954999999</v>
      </c>
      <c r="BL208" s="129">
        <f>+IF(BI208="N/A","N/A",MIN(BI208:BK208))</f>
        <v>209053.82954999999</v>
      </c>
      <c r="BM208" s="129">
        <f>+IF(BI208="N/A","N/A",ROUND(AVERAGE(BI208:BK208),0))</f>
        <v>455838</v>
      </c>
      <c r="BN208" s="129">
        <f t="shared" si="992"/>
        <v>332445.91477500001</v>
      </c>
      <c r="BO208" s="123"/>
      <c r="BP208" s="129">
        <v>474807.6</v>
      </c>
      <c r="BQ208" s="129">
        <v>664778.1</v>
      </c>
      <c r="BR208" s="129">
        <v>209053.82954999999</v>
      </c>
      <c r="BS208" s="129">
        <f t="shared" si="939"/>
        <v>209053.82954999999</v>
      </c>
      <c r="BT208" s="129">
        <f t="shared" si="940"/>
        <v>449547</v>
      </c>
      <c r="BU208" s="129">
        <f t="shared" si="941"/>
        <v>329300.41477500001</v>
      </c>
      <c r="BW208" s="129">
        <v>474807.6</v>
      </c>
      <c r="BX208" s="129">
        <v>764494.81499999994</v>
      </c>
      <c r="BY208" s="129">
        <v>209053.82954999999</v>
      </c>
      <c r="BZ208" s="129">
        <f t="shared" si="942"/>
        <v>209053.82954999999</v>
      </c>
      <c r="CA208" s="129">
        <f t="shared" si="943"/>
        <v>482785</v>
      </c>
      <c r="CB208" s="129">
        <f t="shared" si="944"/>
        <v>345919.41477500001</v>
      </c>
      <c r="CC208" s="123"/>
      <c r="CD208" s="129">
        <v>474807.6</v>
      </c>
      <c r="CE208" s="129">
        <v>902423.02837024792</v>
      </c>
      <c r="CF208" s="129">
        <v>209053.82954999999</v>
      </c>
      <c r="CG208" s="129">
        <f>+IF(CD208="N/A","N/A",MIN(CD208:CF208))</f>
        <v>209053.82954999999</v>
      </c>
      <c r="CH208" s="129">
        <f>+IF(CD208="N/A","N/A",ROUND(AVERAGE(CD208:CF208),0))</f>
        <v>528761</v>
      </c>
      <c r="CI208" s="129">
        <f t="shared" si="993"/>
        <v>368907.41477500001</v>
      </c>
      <c r="CJ208" s="123"/>
      <c r="CK208" s="129">
        <v>474807.6</v>
      </c>
      <c r="CL208" s="129">
        <v>746179.50000000012</v>
      </c>
      <c r="CM208" s="129">
        <v>209053.82954999999</v>
      </c>
      <c r="CN208" s="129">
        <f t="shared" si="948"/>
        <v>209053.82954999999</v>
      </c>
      <c r="CO208" s="129">
        <f t="shared" si="949"/>
        <v>476680</v>
      </c>
      <c r="CP208" s="129">
        <f t="shared" si="950"/>
        <v>342866.91477500001</v>
      </c>
      <c r="CQ208" s="123"/>
      <c r="CR208" s="129">
        <v>474807.6</v>
      </c>
      <c r="CS208" s="129">
        <v>813335.65500000014</v>
      </c>
      <c r="CT208" s="129">
        <v>209053.82954999999</v>
      </c>
      <c r="CU208" s="129">
        <f t="shared" si="951"/>
        <v>209053.82954999999</v>
      </c>
      <c r="CV208" s="129">
        <f t="shared" si="952"/>
        <v>499066</v>
      </c>
      <c r="CW208" s="129">
        <f t="shared" si="953"/>
        <v>354059.91477500001</v>
      </c>
      <c r="CX208" s="123"/>
      <c r="CY208" s="129">
        <v>474807.6</v>
      </c>
      <c r="CZ208" s="129">
        <v>797068.94190000009</v>
      </c>
      <c r="DA208" s="129">
        <v>209053.82954999999</v>
      </c>
      <c r="DB208" s="129">
        <f t="shared" si="954"/>
        <v>209053.82954999999</v>
      </c>
      <c r="DC208" s="129">
        <f t="shared" si="955"/>
        <v>493643</v>
      </c>
      <c r="DD208" s="129">
        <f t="shared" si="956"/>
        <v>351348.41477500001</v>
      </c>
      <c r="DE208" s="123"/>
      <c r="DF208" s="129">
        <v>474807.6</v>
      </c>
      <c r="DG208" s="129">
        <v>781127.56306200009</v>
      </c>
      <c r="DH208" s="129">
        <v>209053.82954999999</v>
      </c>
      <c r="DI208" s="129">
        <f t="shared" si="957"/>
        <v>209053.82954999999</v>
      </c>
      <c r="DJ208" s="129">
        <f t="shared" si="958"/>
        <v>488330</v>
      </c>
      <c r="DK208" s="129">
        <f t="shared" si="959"/>
        <v>348691.91477500001</v>
      </c>
      <c r="DL208" s="123"/>
      <c r="DM208" s="129">
        <v>474807.6</v>
      </c>
      <c r="DN208" s="129">
        <v>906107.97315192001</v>
      </c>
      <c r="DO208" s="129">
        <v>209053.82954999999</v>
      </c>
      <c r="DP208" s="129">
        <f t="shared" si="960"/>
        <v>209053.82954999999</v>
      </c>
      <c r="DQ208" s="129">
        <f t="shared" si="961"/>
        <v>529990</v>
      </c>
      <c r="DR208" s="129">
        <f t="shared" si="962"/>
        <v>369521.91477500001</v>
      </c>
      <c r="DS208" s="123"/>
      <c r="DT208" s="129">
        <v>474807.6</v>
      </c>
      <c r="DU208" s="129">
        <v>1168879.2853659769</v>
      </c>
      <c r="DV208" s="129">
        <v>209053.82954999999</v>
      </c>
      <c r="DW208" s="129">
        <f t="shared" si="963"/>
        <v>209053.82954999999</v>
      </c>
      <c r="DX208" s="129">
        <f t="shared" si="964"/>
        <v>617580</v>
      </c>
      <c r="DY208" s="129">
        <f t="shared" si="965"/>
        <v>413316.91477500001</v>
      </c>
      <c r="DZ208" s="123"/>
      <c r="EA208" s="129">
        <v>474807.6</v>
      </c>
      <c r="EB208" s="129">
        <v>781127.56306200009</v>
      </c>
      <c r="EC208" s="129">
        <v>209053.82954999999</v>
      </c>
      <c r="ED208" s="129">
        <f>+IF(EA208="N/A","N/A",MIN(EA208:EC208))</f>
        <v>209053.82954999999</v>
      </c>
      <c r="EE208" s="129">
        <f>+IF(EA208="N/A","N/A",ROUND(AVERAGE(EA208:EC208),0))</f>
        <v>488330</v>
      </c>
      <c r="EF208" s="129">
        <f t="shared" si="994"/>
        <v>348691.91477500001</v>
      </c>
      <c r="EG208" s="123"/>
      <c r="EH208" s="129">
        <v>474807.6</v>
      </c>
      <c r="EI208" s="129">
        <v>984220.72945812007</v>
      </c>
      <c r="EJ208" s="129">
        <v>209053.82954999999</v>
      </c>
      <c r="EK208" s="129">
        <f>+IF(EH208="N/A","N/A",MIN(EH208:EJ208))</f>
        <v>209053.82954999999</v>
      </c>
      <c r="EL208" s="129">
        <f>+IF(EH208="N/A","N/A",ROUND(AVERAGE(EH208:EJ208),0))</f>
        <v>556027</v>
      </c>
      <c r="EM208" s="129">
        <f t="shared" si="995"/>
        <v>382540.41477500001</v>
      </c>
      <c r="EN208" s="123"/>
      <c r="EO208" s="129">
        <v>474807.6</v>
      </c>
      <c r="EP208" s="129">
        <v>1663333.0327842229</v>
      </c>
      <c r="EQ208" s="129">
        <v>209053.82954999999</v>
      </c>
      <c r="ER208" s="129">
        <f>+IF(EO208="N/A","N/A",MIN(EO208:EQ208))</f>
        <v>209053.82954999999</v>
      </c>
      <c r="ES208" s="129">
        <f>+IF(EO208="N/A","N/A",ROUND(AVERAGE(EO208:EQ208),0))</f>
        <v>782398</v>
      </c>
      <c r="ET208" s="129">
        <f t="shared" si="996"/>
        <v>495725.91477500001</v>
      </c>
      <c r="EU208" s="123"/>
      <c r="EV208" s="129">
        <v>474807.6</v>
      </c>
      <c r="EW208" s="129">
        <v>1613433.0418006962</v>
      </c>
      <c r="EX208" s="129">
        <v>209053.82954999999</v>
      </c>
      <c r="EY208" s="129">
        <f>+IF(EV208="N/A","N/A",MIN(EV208:EX208))</f>
        <v>209053.82954999999</v>
      </c>
      <c r="EZ208" s="129">
        <f>+IF(EV208="N/A","N/A",ROUND(AVERAGE(EV208:EX208),0))</f>
        <v>765765</v>
      </c>
      <c r="FA208" s="129">
        <f t="shared" ref="FA208" si="997">+IF(EY208="N/A","N/A",AVERAGE(EY208:EZ208))</f>
        <v>487409.41477500001</v>
      </c>
    </row>
    <row r="209" spans="1:157" ht="13.5" thickBot="1" x14ac:dyDescent="0.25">
      <c r="A209" s="133"/>
      <c r="B209" s="134" t="s">
        <v>152</v>
      </c>
      <c r="C209" s="169"/>
      <c r="E209" s="172">
        <f>SUM(E12:E208)</f>
        <v>57187920.950555742</v>
      </c>
      <c r="F209" s="172">
        <f t="shared" ref="F209:J209" si="998">SUM(F12:F208)</f>
        <v>103546742</v>
      </c>
      <c r="G209" s="172">
        <f t="shared" si="998"/>
        <v>25603031.319710489</v>
      </c>
      <c r="H209" s="172">
        <f t="shared" si="998"/>
        <v>25603031.319710489</v>
      </c>
      <c r="I209" s="172">
        <f>SUM(I12:I208)</f>
        <v>62349323</v>
      </c>
      <c r="J209" s="172">
        <f t="shared" si="998"/>
        <v>43976177.159855261</v>
      </c>
      <c r="L209" s="172">
        <f>SUM(L12:L208)</f>
        <v>59189498.183825172</v>
      </c>
      <c r="M209" s="172">
        <f t="shared" ref="M209:Q209" si="999">SUM(M12:M208)</f>
        <v>100562264</v>
      </c>
      <c r="N209" s="172">
        <f t="shared" si="999"/>
        <v>0</v>
      </c>
      <c r="O209" s="172">
        <f t="shared" si="999"/>
        <v>59613037.868757151</v>
      </c>
      <c r="P209" s="172">
        <f t="shared" si="999"/>
        <v>80374332</v>
      </c>
      <c r="Q209" s="172">
        <f t="shared" si="999"/>
        <v>69993684.934378579</v>
      </c>
      <c r="S209" s="172">
        <f>SUM(S12:S208)</f>
        <v>41404993.437550172</v>
      </c>
      <c r="T209" s="172">
        <f t="shared" ref="T209:W209" si="1000">SUM(T12:T208)</f>
        <v>76684748.160000026</v>
      </c>
      <c r="U209" s="172">
        <f>SUM(U12:U208)</f>
        <v>18288005.840598363</v>
      </c>
      <c r="V209" s="172">
        <f t="shared" si="1000"/>
        <v>18288005.840598363</v>
      </c>
      <c r="W209" s="172">
        <f t="shared" si="1000"/>
        <v>45459248</v>
      </c>
      <c r="X209" s="172">
        <f>SUM(X12:X208)</f>
        <v>31873626.920299172</v>
      </c>
      <c r="Z209" s="172">
        <f>SUM(Z12:Z208)</f>
        <v>96493772.38500002</v>
      </c>
      <c r="AA209" s="172">
        <f t="shared" ref="AA209:AE209" si="1001">SUM(AA12:AA208)</f>
        <v>196231573.0999997</v>
      </c>
      <c r="AB209" s="172">
        <f t="shared" si="1001"/>
        <v>42485403.866345614</v>
      </c>
      <c r="AC209" s="172">
        <f t="shared" si="1001"/>
        <v>42485403.866345614</v>
      </c>
      <c r="AD209" s="172">
        <f t="shared" si="1001"/>
        <v>111736923</v>
      </c>
      <c r="AE209" s="172">
        <f t="shared" si="1001"/>
        <v>77111163.433172822</v>
      </c>
      <c r="AG209" s="172">
        <f>SUM(AG12:AG208)</f>
        <v>74407513.155000016</v>
      </c>
      <c r="AH209" s="172">
        <f t="shared" ref="AH209:AL209" si="1002">SUM(AH12:AH208)</f>
        <v>99866488.73999998</v>
      </c>
      <c r="AI209" s="172">
        <f t="shared" si="1002"/>
        <v>32761007.979536872</v>
      </c>
      <c r="AJ209" s="172">
        <f t="shared" si="1002"/>
        <v>32610100.169557501</v>
      </c>
      <c r="AK209" s="172">
        <f t="shared" si="1002"/>
        <v>69011669</v>
      </c>
      <c r="AL209" s="172">
        <f t="shared" si="1002"/>
        <v>50810884.584778741</v>
      </c>
      <c r="AN209" s="172">
        <f>SUM(AN12:AN208)</f>
        <v>45743872.607617751</v>
      </c>
      <c r="AO209" s="172">
        <f t="shared" ref="AO209:AS209" si="1003">SUM(AO12:AO208)</f>
        <v>78755542.646799996</v>
      </c>
      <c r="AP209" s="172">
        <f t="shared" si="1003"/>
        <v>20060455.353069153</v>
      </c>
      <c r="AQ209" s="172">
        <f t="shared" si="1003"/>
        <v>20242585.888797075</v>
      </c>
      <c r="AR209" s="172">
        <f t="shared" si="1003"/>
        <v>48356522</v>
      </c>
      <c r="AS209" s="172">
        <f t="shared" si="1003"/>
        <v>34299553.94439856</v>
      </c>
      <c r="AU209" s="172">
        <f>SUM(AU12:AU208)</f>
        <v>47815814.14434544</v>
      </c>
      <c r="AV209" s="172">
        <f t="shared" ref="AV209:AZ209" si="1004">SUM(AV12:AV208)</f>
        <v>89477734.710951984</v>
      </c>
      <c r="AW209" s="172">
        <f t="shared" si="1004"/>
        <v>21052904.502637412</v>
      </c>
      <c r="AX209" s="172">
        <f t="shared" si="1004"/>
        <v>21052904.502637412</v>
      </c>
      <c r="AY209" s="172">
        <f t="shared" si="1004"/>
        <v>52782149</v>
      </c>
      <c r="AZ209" s="172">
        <f t="shared" si="1004"/>
        <v>36917526.751318708</v>
      </c>
      <c r="BB209" s="172">
        <f>SUM(BB12:BB208)</f>
        <v>79426908.811640546</v>
      </c>
      <c r="BC209" s="172">
        <f t="shared" ref="BC209:BG209" si="1005">SUM(BC12:BC208)</f>
        <v>208610673.16000009</v>
      </c>
      <c r="BD209" s="172">
        <f t="shared" si="1005"/>
        <v>34838350.912410326</v>
      </c>
      <c r="BE209" s="172">
        <f t="shared" si="1005"/>
        <v>35139640.163357362</v>
      </c>
      <c r="BF209" s="172">
        <f t="shared" si="1005"/>
        <v>107806290</v>
      </c>
      <c r="BG209" s="172">
        <f t="shared" si="1005"/>
        <v>71472965.081678674</v>
      </c>
      <c r="BI209" s="172">
        <f>SUM(BI12:BI208)</f>
        <v>47313375.954030976</v>
      </c>
      <c r="BJ209" s="172">
        <f t="shared" ref="BJ209:BN209" si="1006">SUM(BJ12:BJ208)</f>
        <v>83382474.581185341</v>
      </c>
      <c r="BK209" s="172">
        <f t="shared" si="1006"/>
        <v>20775175.368282016</v>
      </c>
      <c r="BL209" s="172">
        <f t="shared" si="1006"/>
        <v>20903521.622420106</v>
      </c>
      <c r="BM209" s="172">
        <f t="shared" si="1006"/>
        <v>50611979</v>
      </c>
      <c r="BN209" s="172">
        <f t="shared" si="1006"/>
        <v>35757750.311210021</v>
      </c>
      <c r="BP209" s="172">
        <f>SUM(BP12:BP208)</f>
        <v>51988125.079048693</v>
      </c>
      <c r="BQ209" s="172">
        <f t="shared" ref="BQ209:BU209" si="1007">SUM(BQ12:BQ208)</f>
        <v>87721619.799999997</v>
      </c>
      <c r="BR209" s="172">
        <f t="shared" si="1007"/>
        <v>22889938.237929504</v>
      </c>
      <c r="BS209" s="172">
        <f t="shared" si="1007"/>
        <v>22889938.237929504</v>
      </c>
      <c r="BT209" s="172">
        <f t="shared" si="1007"/>
        <v>54199894</v>
      </c>
      <c r="BU209" s="172">
        <f t="shared" si="1007"/>
        <v>38544916.118964732</v>
      </c>
      <c r="BW209" s="172">
        <f>SUM(BW12:BW208)</f>
        <v>68384960.078562677</v>
      </c>
      <c r="BX209" s="172">
        <f t="shared" ref="BX209:CB209" si="1008">SUM(BX12:BX208)</f>
        <v>126483431.49700007</v>
      </c>
      <c r="BY209" s="172">
        <f t="shared" si="1008"/>
        <v>30109328.047923837</v>
      </c>
      <c r="BZ209" s="172">
        <f t="shared" si="1008"/>
        <v>30109328.047923837</v>
      </c>
      <c r="CA209" s="172">
        <f t="shared" si="1008"/>
        <v>74992570</v>
      </c>
      <c r="CB209" s="172">
        <f t="shared" si="1008"/>
        <v>52550949.023961909</v>
      </c>
      <c r="CD209" s="172">
        <f>SUM(CD12:CD208)</f>
        <v>67125789.348978028</v>
      </c>
      <c r="CE209" s="172">
        <f t="shared" ref="CE209:CI209" si="1009">SUM(CE12:CE208)</f>
        <v>108762926.64716469</v>
      </c>
      <c r="CF209" s="172">
        <f t="shared" si="1009"/>
        <v>29554925.668777116</v>
      </c>
      <c r="CG209" s="172">
        <f t="shared" si="1009"/>
        <v>29554925.668777116</v>
      </c>
      <c r="CH209" s="172">
        <f t="shared" si="1009"/>
        <v>68481216</v>
      </c>
      <c r="CI209" s="172">
        <f t="shared" si="1009"/>
        <v>49018070.834388554</v>
      </c>
      <c r="CK209" s="172">
        <f>SUM(CK12:CK208)</f>
        <v>85271188.487999931</v>
      </c>
      <c r="CL209" s="172">
        <f t="shared" ref="CL209:CP209" si="1010">SUM(CL12:CL208)</f>
        <v>113441282.20000002</v>
      </c>
      <c r="CM209" s="172">
        <f t="shared" si="1010"/>
        <v>37435112.548908509</v>
      </c>
      <c r="CN209" s="172">
        <f t="shared" si="1010"/>
        <v>37682860.024908505</v>
      </c>
      <c r="CO209" s="172">
        <f t="shared" si="1010"/>
        <v>78804637</v>
      </c>
      <c r="CP209" s="172">
        <f t="shared" si="1010"/>
        <v>58243748.512454234</v>
      </c>
      <c r="CR209" s="172">
        <f>SUM(CR12:CR208)</f>
        <v>90608889.996599928</v>
      </c>
      <c r="CS209" s="172">
        <f t="shared" ref="CS209:CW209" si="1011">SUM(CS12:CS208)</f>
        <v>123454553.24800014</v>
      </c>
      <c r="CT209" s="172">
        <f t="shared" si="1011"/>
        <v>39894339.191419683</v>
      </c>
      <c r="CU209" s="172">
        <f t="shared" si="1011"/>
        <v>39894339.191419683</v>
      </c>
      <c r="CV209" s="172">
        <f t="shared" si="1011"/>
        <v>84652605</v>
      </c>
      <c r="CW209" s="172">
        <f t="shared" si="1011"/>
        <v>62273472.095709823</v>
      </c>
      <c r="CY209" s="172">
        <f>SUM(CY12:CY208)</f>
        <v>79160296.432799995</v>
      </c>
      <c r="CZ209" s="172">
        <f t="shared" ref="CZ209:DD209" si="1012">SUM(CZ12:CZ208)</f>
        <v>124918738.48304002</v>
      </c>
      <c r="DA209" s="172">
        <f t="shared" si="1012"/>
        <v>34853618.850224897</v>
      </c>
      <c r="DB209" s="172">
        <f t="shared" si="1012"/>
        <v>34853618.850224897</v>
      </c>
      <c r="DC209" s="172">
        <f t="shared" si="1012"/>
        <v>79644225</v>
      </c>
      <c r="DD209" s="172">
        <f t="shared" si="1012"/>
        <v>57248921.925112478</v>
      </c>
      <c r="DF209" s="172">
        <f>SUM(DF12:DF208)</f>
        <v>44422378.689919233</v>
      </c>
      <c r="DG209" s="172">
        <f t="shared" ref="DG209:DK209" si="1013">SUM(DG12:DG208)</f>
        <v>100016739.407952</v>
      </c>
      <c r="DH209" s="172">
        <f t="shared" si="1013"/>
        <v>19558803.150682352</v>
      </c>
      <c r="DI209" s="172">
        <f t="shared" si="1013"/>
        <v>19558803.150682352</v>
      </c>
      <c r="DJ209" s="172">
        <f t="shared" si="1013"/>
        <v>54665972</v>
      </c>
      <c r="DK209" s="172">
        <f t="shared" si="1013"/>
        <v>37112387.57534118</v>
      </c>
      <c r="DM209" s="172">
        <f>SUM(DM12:DM208)</f>
        <v>57268379.932320014</v>
      </c>
      <c r="DN209" s="172">
        <f t="shared" ref="DN209:DR209" si="1014">SUM(DN12:DN208)</f>
        <v>115670183.3132243</v>
      </c>
      <c r="DO209" s="172">
        <f t="shared" si="1014"/>
        <v>25214790.447701056</v>
      </c>
      <c r="DP209" s="172">
        <f t="shared" si="1014"/>
        <v>25214790.447701056</v>
      </c>
      <c r="DQ209" s="172">
        <f t="shared" si="1014"/>
        <v>66051119</v>
      </c>
      <c r="DR209" s="172">
        <f t="shared" si="1014"/>
        <v>45632954.723850556</v>
      </c>
      <c r="DT209" s="172">
        <f>SUM(DT12:DT208)</f>
        <v>62767163.147612259</v>
      </c>
      <c r="DU209" s="172">
        <f t="shared" ref="DU209:DY209" si="1015">SUM(DU12:DU208)</f>
        <v>176164047.12405935</v>
      </c>
      <c r="DV209" s="172">
        <f t="shared" si="1015"/>
        <v>27635858.874200761</v>
      </c>
      <c r="DW209" s="172">
        <f t="shared" si="1015"/>
        <v>27629173.525636822</v>
      </c>
      <c r="DX209" s="172">
        <f t="shared" si="1015"/>
        <v>88855691</v>
      </c>
      <c r="DY209" s="172">
        <f t="shared" si="1015"/>
        <v>58242432.262818426</v>
      </c>
      <c r="EA209" s="172">
        <f>SUM(EA12:EA208)</f>
        <v>42238468.953842454</v>
      </c>
      <c r="EB209" s="172">
        <f t="shared" ref="EB209:EF209" si="1016">SUM(EB12:EB208)</f>
        <v>100253499.59873959</v>
      </c>
      <c r="EC209" s="172">
        <f t="shared" si="1016"/>
        <v>18597245.89313557</v>
      </c>
      <c r="ED209" s="172">
        <f t="shared" si="1016"/>
        <v>18597245.89313557</v>
      </c>
      <c r="EE209" s="172">
        <f t="shared" si="1016"/>
        <v>53696404</v>
      </c>
      <c r="EF209" s="172">
        <f t="shared" si="1016"/>
        <v>36146824.946567796</v>
      </c>
      <c r="EH209" s="172">
        <f>SUM(EH12:EH208)</f>
        <v>82823632.754147947</v>
      </c>
      <c r="EI209" s="172">
        <f t="shared" ref="EI209:EM209" si="1017">SUM(EI12:EI208)</f>
        <v>140369740.33440682</v>
      </c>
      <c r="EJ209" s="172">
        <f t="shared" si="1017"/>
        <v>36466555.304711759</v>
      </c>
      <c r="EK209" s="172">
        <f t="shared" si="1017"/>
        <v>36069143.304711752</v>
      </c>
      <c r="EL209" s="172">
        <f t="shared" si="1017"/>
        <v>86553306</v>
      </c>
      <c r="EM209" s="172">
        <f t="shared" si="1017"/>
        <v>61311224.652355887</v>
      </c>
      <c r="EO209" s="172">
        <f>SUM(EO12:EO208)</f>
        <v>94940497.84747082</v>
      </c>
      <c r="EP209" s="172">
        <f t="shared" ref="EP209:ET209" si="1018">SUM(EP12:EP208)</f>
        <v>234776777.78514734</v>
      </c>
      <c r="EQ209" s="172">
        <f t="shared" si="1018"/>
        <v>41801510.031426005</v>
      </c>
      <c r="ER209" s="172">
        <f t="shared" si="1018"/>
        <v>41801510.031426005</v>
      </c>
      <c r="ES209" s="172">
        <f t="shared" si="1018"/>
        <v>123839595</v>
      </c>
      <c r="ET209" s="172">
        <f t="shared" si="1018"/>
        <v>82820552.515712962</v>
      </c>
      <c r="EV209" s="172">
        <f>SUM(EV12:EV208)</f>
        <v>91535329.67477265</v>
      </c>
      <c r="EW209" s="172">
        <f t="shared" ref="EW209:FA209" si="1019">SUM(EW12:EW208)</f>
        <v>227798955.90159303</v>
      </c>
      <c r="EX209" s="172">
        <f t="shared" si="1019"/>
        <v>40302242.861388445</v>
      </c>
      <c r="EY209" s="172">
        <f t="shared" si="1019"/>
        <v>40302242.861388445</v>
      </c>
      <c r="EZ209" s="172">
        <f t="shared" si="1019"/>
        <v>119878843</v>
      </c>
      <c r="FA209" s="172">
        <f t="shared" si="1019"/>
        <v>80090542.930694282</v>
      </c>
    </row>
    <row r="211" spans="1:157" s="207" customFormat="1" ht="30" customHeight="1" x14ac:dyDescent="0.25">
      <c r="B211" s="40" t="s">
        <v>435</v>
      </c>
      <c r="E211" s="224">
        <f t="shared" ref="E211" si="1020">+E209+L209+S209+Z209+AG209+AN209+AU209+BB209+BI209+BP209+BW209+CD209+CK209+CR209+CY209+DF209+DM209+DT209+EA209+EH209+EO209+EV209</f>
        <v>1467518770.0536408</v>
      </c>
      <c r="F211" s="224">
        <f t="shared" ref="F211" si="1021">+F209+M209+T209+AA209+AH209+AO209+AV209+BC209+BJ209+BQ209+BX209+CE209+CL209+CS209+CZ209+DG209+DN209+DU209+EB209+EI209+EP209+EW209</f>
        <v>2816950736.4392648</v>
      </c>
      <c r="G211" s="224">
        <f t="shared" ref="G211" si="1022">+G209+N209+U209+AB209+AI209+AP209+AW209+BD209+BK209+BR209+BY209+CF209+CM209+CT209+DA209+DH209+DO209+DV209+EC209+EJ209+EQ209+EX209</f>
        <v>620178604.25101972</v>
      </c>
      <c r="H211" s="224">
        <f t="shared" ref="H211" si="1023">+H209+O209+V209+AC209+AJ209+AQ209+AX209+BE209+BL209+BS209+BZ209+CG209+CN209+CU209+DB209+DI209+DP209+DW209+ED209+EK209+ER209+EY209</f>
        <v>680096150.47804654</v>
      </c>
      <c r="I211" s="224">
        <f t="shared" ref="I211" si="1024">+I209+P209+W209+AD209+AK209+AR209+AY209+BF209+BM209+BT209+CA209+CH209+CO209+CV209+DC209+DJ209+DQ209+DX209+EE209+EL209+ES209+EZ209</f>
        <v>1662804512</v>
      </c>
      <c r="J211" s="224">
        <f t="shared" ref="J211" si="1025">+J209+Q209+X209+AE209+AL209+AS209+AZ209+BG209+BN209+BU209+CB209+CI209+CP209+CW209+DD209+DK209+DR209+DY209+EF209+EM209+ET209+FA209</f>
        <v>1171450331.2390237</v>
      </c>
      <c r="L211" s="225"/>
      <c r="M211" s="225"/>
      <c r="N211" s="225"/>
      <c r="O211" s="225"/>
      <c r="P211" s="225"/>
      <c r="Q211" s="225"/>
    </row>
    <row r="214" spans="1:157" ht="42.75" customHeight="1" x14ac:dyDescent="0.2"/>
  </sheetData>
  <sheetProtection algorithmName="SHA-512" hashValue="3hAkOTdi9/VI/9ThBBBmjN8iLgLosH8sMYt/6oukgrl0OytpAaOjbicNj6Esr+yRQP+yKDlZ+PxpJE6hYwnxew==" saltValue="BWSxJmvlHDp54b9lTRrQ1g==" spinCount="100000" sheet="1" objects="1" scenarios="1" selectLockedCells="1" selectUnlockedCells="1"/>
  <mergeCells count="272">
    <mergeCell ref="FA3:FA4"/>
    <mergeCell ref="EW10:EW11"/>
    <mergeCell ref="EX10:EX11"/>
    <mergeCell ref="EY10:EY11"/>
    <mergeCell ref="EZ10:EZ11"/>
    <mergeCell ref="FA10:FA11"/>
    <mergeCell ref="EW3:EW4"/>
    <mergeCell ref="EX3:EX4"/>
    <mergeCell ref="EY3:EY4"/>
    <mergeCell ref="EZ3:EZ4"/>
    <mergeCell ref="EH3:EH4"/>
    <mergeCell ref="EH10:EH11"/>
    <mergeCell ref="EO3:EO4"/>
    <mergeCell ref="EO10:EO11"/>
    <mergeCell ref="EE3:EE4"/>
    <mergeCell ref="EF3:EF4"/>
    <mergeCell ref="EV3:EV4"/>
    <mergeCell ref="EV10:EV11"/>
    <mergeCell ref="A2:C2"/>
    <mergeCell ref="EA3:EA4"/>
    <mergeCell ref="EA10:EA11"/>
    <mergeCell ref="ET3:ET4"/>
    <mergeCell ref="EP10:EP11"/>
    <mergeCell ref="EQ10:EQ11"/>
    <mergeCell ref="ER10:ER11"/>
    <mergeCell ref="ES10:ES11"/>
    <mergeCell ref="ET10:ET11"/>
    <mergeCell ref="EP3:EP4"/>
    <mergeCell ref="EQ3:EQ4"/>
    <mergeCell ref="EC3:EC4"/>
    <mergeCell ref="ER3:ER4"/>
    <mergeCell ref="ES3:ES4"/>
    <mergeCell ref="EM3:EM4"/>
    <mergeCell ref="EI10:EI11"/>
    <mergeCell ref="EJ10:EJ11"/>
    <mergeCell ref="EK10:EK11"/>
    <mergeCell ref="EL10:EL11"/>
    <mergeCell ref="EM10:EM11"/>
    <mergeCell ref="EI3:EI4"/>
    <mergeCell ref="EJ3:EJ4"/>
    <mergeCell ref="EK3:EK4"/>
    <mergeCell ref="EL3:EL4"/>
    <mergeCell ref="CU3:CU4"/>
    <mergeCell ref="CV3:CV4"/>
    <mergeCell ref="CW3:CW4"/>
    <mergeCell ref="CS10:CS11"/>
    <mergeCell ref="CT10:CT11"/>
    <mergeCell ref="CU10:CU11"/>
    <mergeCell ref="CV10:CV11"/>
    <mergeCell ref="CW10:CW11"/>
    <mergeCell ref="CY3:CY4"/>
    <mergeCell ref="CY10:CY11"/>
    <mergeCell ref="CP3:CP4"/>
    <mergeCell ref="CP10:CP11"/>
    <mergeCell ref="CS3:CS4"/>
    <mergeCell ref="CT3:CT4"/>
    <mergeCell ref="CL10:CL11"/>
    <mergeCell ref="CM10:CM11"/>
    <mergeCell ref="CN10:CN11"/>
    <mergeCell ref="CO10:CO11"/>
    <mergeCell ref="CL3:CL4"/>
    <mergeCell ref="CM3:CM4"/>
    <mergeCell ref="CN3:CN4"/>
    <mergeCell ref="CO3:CO4"/>
    <mergeCell ref="CR3:CR4"/>
    <mergeCell ref="CR10:CR11"/>
    <mergeCell ref="CA10:CA11"/>
    <mergeCell ref="BX3:BX4"/>
    <mergeCell ref="BY3:BY4"/>
    <mergeCell ref="BZ3:BZ4"/>
    <mergeCell ref="CA3:CA4"/>
    <mergeCell ref="CI3:CI4"/>
    <mergeCell ref="CE10:CE11"/>
    <mergeCell ref="CF10:CF11"/>
    <mergeCell ref="CG10:CG11"/>
    <mergeCell ref="CH10:CH11"/>
    <mergeCell ref="CI10:CI11"/>
    <mergeCell ref="CE3:CE4"/>
    <mergeCell ref="CF3:CF4"/>
    <mergeCell ref="CG3:CG4"/>
    <mergeCell ref="CH3:CH4"/>
    <mergeCell ref="CB3:CB4"/>
    <mergeCell ref="CB10:CB11"/>
    <mergeCell ref="AU10:AU11"/>
    <mergeCell ref="BM10:BM11"/>
    <mergeCell ref="BN10:BN11"/>
    <mergeCell ref="BQ3:BQ4"/>
    <mergeCell ref="BG3:BG4"/>
    <mergeCell ref="BC10:BC11"/>
    <mergeCell ref="BD10:BD11"/>
    <mergeCell ref="BE10:BE11"/>
    <mergeCell ref="BF10:BF11"/>
    <mergeCell ref="BG10:BG11"/>
    <mergeCell ref="BC3:BC4"/>
    <mergeCell ref="BD3:BD4"/>
    <mergeCell ref="BE3:BE4"/>
    <mergeCell ref="BF3:BF4"/>
    <mergeCell ref="BI10:BI11"/>
    <mergeCell ref="BQ10:BQ11"/>
    <mergeCell ref="AK3:AK4"/>
    <mergeCell ref="AG10:AG11"/>
    <mergeCell ref="AA3:AA4"/>
    <mergeCell ref="AB3:AB4"/>
    <mergeCell ref="AL3:AL4"/>
    <mergeCell ref="AH10:AH11"/>
    <mergeCell ref="AI10:AI11"/>
    <mergeCell ref="AJ10:AJ11"/>
    <mergeCell ref="AK10:AK11"/>
    <mergeCell ref="AL10:AL11"/>
    <mergeCell ref="AH3:AH4"/>
    <mergeCell ref="AI3:AI4"/>
    <mergeCell ref="AJ3:AJ4"/>
    <mergeCell ref="AC3:AC4"/>
    <mergeCell ref="AD3:AD4"/>
    <mergeCell ref="AE3:AE4"/>
    <mergeCell ref="AA10:AA11"/>
    <mergeCell ref="AB10:AB11"/>
    <mergeCell ref="AC10:AC11"/>
    <mergeCell ref="AD10:AD11"/>
    <mergeCell ref="AE10:AE11"/>
    <mergeCell ref="Z10:Z11"/>
    <mergeCell ref="CK3:CK4"/>
    <mergeCell ref="BP10:BP11"/>
    <mergeCell ref="CD10:CD11"/>
    <mergeCell ref="BB3:BB4"/>
    <mergeCell ref="BI3:BI4"/>
    <mergeCell ref="BP3:BP4"/>
    <mergeCell ref="CD3:CD4"/>
    <mergeCell ref="Z3:Z4"/>
    <mergeCell ref="AU3:AU4"/>
    <mergeCell ref="BW3:BW4"/>
    <mergeCell ref="BW10:BW11"/>
    <mergeCell ref="CK10:CK11"/>
    <mergeCell ref="BJ3:BJ4"/>
    <mergeCell ref="BK3:BK4"/>
    <mergeCell ref="BL3:BL4"/>
    <mergeCell ref="BM3:BM4"/>
    <mergeCell ref="BN3:BN4"/>
    <mergeCell ref="BJ10:BJ11"/>
    <mergeCell ref="BK10:BK11"/>
    <mergeCell ref="BL10:BL11"/>
    <mergeCell ref="BR3:BR4"/>
    <mergeCell ref="BS3:BS4"/>
    <mergeCell ref="BT3:BT4"/>
    <mergeCell ref="A8:B8"/>
    <mergeCell ref="A9:B9"/>
    <mergeCell ref="C7:C10"/>
    <mergeCell ref="A6:B6"/>
    <mergeCell ref="A7:B7"/>
    <mergeCell ref="A3:C4"/>
    <mergeCell ref="A5:C5"/>
    <mergeCell ref="E3:E4"/>
    <mergeCell ref="E10:E11"/>
    <mergeCell ref="S3:S4"/>
    <mergeCell ref="Q3:Q4"/>
    <mergeCell ref="M10:M11"/>
    <mergeCell ref="N10:N11"/>
    <mergeCell ref="O10:O11"/>
    <mergeCell ref="P3:P4"/>
    <mergeCell ref="AG3:AG4"/>
    <mergeCell ref="L3:L4"/>
    <mergeCell ref="L10:L11"/>
    <mergeCell ref="P10:P11"/>
    <mergeCell ref="Q10:Q11"/>
    <mergeCell ref="M3:M4"/>
    <mergeCell ref="N3:N4"/>
    <mergeCell ref="O3:O4"/>
    <mergeCell ref="X3:X4"/>
    <mergeCell ref="X10:X11"/>
    <mergeCell ref="T10:T11"/>
    <mergeCell ref="U10:U11"/>
    <mergeCell ref="V10:V11"/>
    <mergeCell ref="W10:W11"/>
    <mergeCell ref="T3:T4"/>
    <mergeCell ref="U3:U4"/>
    <mergeCell ref="V3:V4"/>
    <mergeCell ref="W3:W4"/>
    <mergeCell ref="F3:F4"/>
    <mergeCell ref="G3:G4"/>
    <mergeCell ref="H3:H4"/>
    <mergeCell ref="I3:I4"/>
    <mergeCell ref="F10:F11"/>
    <mergeCell ref="G10:G11"/>
    <mergeCell ref="H10:H11"/>
    <mergeCell ref="I10:I11"/>
    <mergeCell ref="J3:J4"/>
    <mergeCell ref="J10:J11"/>
    <mergeCell ref="S10:S11"/>
    <mergeCell ref="AN3:AN4"/>
    <mergeCell ref="AN10:AN11"/>
    <mergeCell ref="BB10:BB11"/>
    <mergeCell ref="AO3:AO4"/>
    <mergeCell ref="AP3:AP4"/>
    <mergeCell ref="AQ3:AQ4"/>
    <mergeCell ref="AR3:AR4"/>
    <mergeCell ref="AS3:AS4"/>
    <mergeCell ref="AO10:AO11"/>
    <mergeCell ref="AP10:AP11"/>
    <mergeCell ref="AQ10:AQ11"/>
    <mergeCell ref="AR10:AR11"/>
    <mergeCell ref="AY3:AY4"/>
    <mergeCell ref="AZ3:AZ4"/>
    <mergeCell ref="AV10:AV11"/>
    <mergeCell ref="AW10:AW11"/>
    <mergeCell ref="AX10:AX11"/>
    <mergeCell ref="AY10:AY11"/>
    <mergeCell ref="AZ10:AZ11"/>
    <mergeCell ref="AS10:AS11"/>
    <mergeCell ref="AV3:AV4"/>
    <mergeCell ref="AW3:AW4"/>
    <mergeCell ref="AX3:AX4"/>
    <mergeCell ref="BU3:BU4"/>
    <mergeCell ref="BR10:BR11"/>
    <mergeCell ref="BS10:BS11"/>
    <mergeCell ref="BT10:BT11"/>
    <mergeCell ref="BU10:BU11"/>
    <mergeCell ref="BX10:BX11"/>
    <mergeCell ref="BY10:BY11"/>
    <mergeCell ref="BZ10:BZ11"/>
    <mergeCell ref="DM3:DM4"/>
    <mergeCell ref="DM10:DM11"/>
    <mergeCell ref="CZ3:CZ4"/>
    <mergeCell ref="DA3:DA4"/>
    <mergeCell ref="DB3:DB4"/>
    <mergeCell ref="DC3:DC4"/>
    <mergeCell ref="DD3:DD4"/>
    <mergeCell ref="CZ10:CZ11"/>
    <mergeCell ref="DA10:DA11"/>
    <mergeCell ref="DB10:DB11"/>
    <mergeCell ref="DC10:DC11"/>
    <mergeCell ref="DD10:DD11"/>
    <mergeCell ref="DG3:DG4"/>
    <mergeCell ref="DH3:DH4"/>
    <mergeCell ref="DF3:DF4"/>
    <mergeCell ref="DF10:DF11"/>
    <mergeCell ref="DI3:DI4"/>
    <mergeCell ref="DJ3:DJ4"/>
    <mergeCell ref="DK3:DK4"/>
    <mergeCell ref="DG10:DG11"/>
    <mergeCell ref="DH10:DH11"/>
    <mergeCell ref="DI10:DI11"/>
    <mergeCell ref="DJ10:DJ11"/>
    <mergeCell ref="DK10:DK11"/>
    <mergeCell ref="DT3:DT4"/>
    <mergeCell ref="DT10:DT11"/>
    <mergeCell ref="DR3:DR4"/>
    <mergeCell ref="DN10:DN11"/>
    <mergeCell ref="DO10:DO11"/>
    <mergeCell ref="DP10:DP11"/>
    <mergeCell ref="DQ10:DQ11"/>
    <mergeCell ref="DR10:DR11"/>
    <mergeCell ref="DN3:DN4"/>
    <mergeCell ref="DO3:DO4"/>
    <mergeCell ref="DP3:DP4"/>
    <mergeCell ref="DQ3:DQ4"/>
    <mergeCell ref="EB10:EB11"/>
    <mergeCell ref="EC10:EC11"/>
    <mergeCell ref="ED10:ED11"/>
    <mergeCell ref="EE10:EE11"/>
    <mergeCell ref="EF10:EF11"/>
    <mergeCell ref="DY10:DY11"/>
    <mergeCell ref="EB3:EB4"/>
    <mergeCell ref="DU3:DU4"/>
    <mergeCell ref="DV3:DV4"/>
    <mergeCell ref="DW3:DW4"/>
    <mergeCell ref="DX3:DX4"/>
    <mergeCell ref="DY3:DY4"/>
    <mergeCell ref="DU10:DU11"/>
    <mergeCell ref="DV10:DV11"/>
    <mergeCell ref="DW10:DW11"/>
    <mergeCell ref="DX10:DX11"/>
    <mergeCell ref="ED3:ED4"/>
  </mergeCells>
  <pageMargins left="1.5748031496062993" right="0.70866141732283472" top="0.74803149606299213" bottom="0.74803149606299213" header="0.31496062992125984" footer="0.31496062992125984"/>
  <pageSetup scale="35" fitToHeight="0"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1" tint="0.249977111117893"/>
    <pageSetUpPr fitToPage="1"/>
  </sheetPr>
  <dimension ref="A1:AF203"/>
  <sheetViews>
    <sheetView showGridLines="0" zoomScale="85" zoomScaleNormal="85" zoomScaleSheetLayoutView="100" workbookViewId="0">
      <pane xSplit="3" ySplit="11" topLeftCell="D12" activePane="bottomRight" state="frozen"/>
      <selection pane="topRight" activeCell="D1" sqref="D1"/>
      <selection pane="bottomLeft" activeCell="A10" sqref="A10"/>
      <selection pane="bottomRight" activeCell="B2" sqref="B2"/>
    </sheetView>
  </sheetViews>
  <sheetFormatPr baseColWidth="10" defaultColWidth="11.42578125" defaultRowHeight="15" x14ac:dyDescent="0.25"/>
  <cols>
    <col min="1" max="1" width="6.42578125" style="66" customWidth="1"/>
    <col min="2" max="2" width="78" style="67" customWidth="1"/>
    <col min="3" max="3" width="7.140625" style="68" customWidth="1"/>
    <col min="4" max="4" width="2" style="81" customWidth="1"/>
    <col min="5" max="5" width="23" style="47" hidden="1" customWidth="1"/>
    <col min="6" max="8" width="20.140625" style="47" customWidth="1"/>
    <col min="9" max="10" width="20.140625" style="47" hidden="1" customWidth="1"/>
    <col min="11" max="11" width="20.140625" style="47" customWidth="1"/>
    <col min="12" max="14" width="18.85546875" style="65" customWidth="1"/>
    <col min="15" max="16" width="18.85546875" style="65" hidden="1" customWidth="1"/>
    <col min="17" max="17" width="18.85546875" style="65" customWidth="1"/>
    <col min="18" max="31" width="11.42578125" style="48"/>
    <col min="32" max="16384" width="11.42578125" style="55"/>
  </cols>
  <sheetData>
    <row r="1" spans="1:31" ht="15.75" customHeight="1" thickBot="1" x14ac:dyDescent="0.3">
      <c r="E1" s="175">
        <v>0.59799999999999998</v>
      </c>
    </row>
    <row r="2" spans="1:31" ht="48.75" customHeight="1" thickBot="1" x14ac:dyDescent="0.3">
      <c r="E2" s="176">
        <v>1.06</v>
      </c>
      <c r="F2" s="194" t="s">
        <v>519</v>
      </c>
      <c r="G2" s="194" t="s">
        <v>520</v>
      </c>
      <c r="H2" s="192" t="s">
        <v>521</v>
      </c>
      <c r="I2" s="193" t="s">
        <v>522</v>
      </c>
      <c r="J2" s="193" t="s">
        <v>523</v>
      </c>
      <c r="K2" s="189" t="s">
        <v>529</v>
      </c>
      <c r="L2" s="194" t="s">
        <v>519</v>
      </c>
      <c r="M2" s="194" t="s">
        <v>520</v>
      </c>
      <c r="N2" s="192" t="s">
        <v>521</v>
      </c>
      <c r="O2" s="193" t="s">
        <v>522</v>
      </c>
      <c r="P2" s="193" t="s">
        <v>523</v>
      </c>
      <c r="Q2" s="189" t="s">
        <v>529</v>
      </c>
    </row>
    <row r="3" spans="1:31" s="46" customFormat="1" ht="24.75" customHeight="1" thickBot="1" x14ac:dyDescent="0.25">
      <c r="A3" s="277" t="s">
        <v>494</v>
      </c>
      <c r="B3" s="277"/>
      <c r="C3" s="277"/>
      <c r="D3" s="44"/>
      <c r="E3" s="263" t="s">
        <v>12</v>
      </c>
      <c r="F3" s="263" t="s">
        <v>12</v>
      </c>
      <c r="G3" s="263" t="s">
        <v>12</v>
      </c>
      <c r="H3" s="263" t="s">
        <v>12</v>
      </c>
      <c r="I3" s="263" t="s">
        <v>12</v>
      </c>
      <c r="J3" s="263" t="s">
        <v>12</v>
      </c>
      <c r="K3" s="263" t="s">
        <v>12</v>
      </c>
      <c r="L3" s="263" t="s">
        <v>12</v>
      </c>
      <c r="M3" s="263" t="s">
        <v>12</v>
      </c>
      <c r="N3" s="263" t="s">
        <v>12</v>
      </c>
      <c r="O3" s="263" t="s">
        <v>12</v>
      </c>
      <c r="P3" s="263" t="s">
        <v>12</v>
      </c>
      <c r="Q3" s="263" t="s">
        <v>12</v>
      </c>
      <c r="R3" s="45"/>
      <c r="S3" s="45"/>
      <c r="T3" s="45"/>
      <c r="U3" s="45"/>
      <c r="V3" s="45"/>
      <c r="W3" s="45"/>
      <c r="X3" s="45"/>
      <c r="Y3" s="45"/>
      <c r="Z3" s="45"/>
      <c r="AA3" s="45"/>
      <c r="AB3" s="45"/>
      <c r="AC3" s="45"/>
      <c r="AD3" s="45"/>
      <c r="AE3" s="45"/>
    </row>
    <row r="4" spans="1:31" s="46" customFormat="1" ht="32.25" customHeight="1" thickBot="1" x14ac:dyDescent="0.25">
      <c r="A4" s="266" t="s">
        <v>400</v>
      </c>
      <c r="B4" s="266"/>
      <c r="C4" s="274" t="s">
        <v>11</v>
      </c>
      <c r="D4" s="44"/>
      <c r="E4" s="264"/>
      <c r="F4" s="264"/>
      <c r="G4" s="264"/>
      <c r="H4" s="264"/>
      <c r="I4" s="264"/>
      <c r="J4" s="264"/>
      <c r="K4" s="264"/>
      <c r="L4" s="264"/>
      <c r="M4" s="264"/>
      <c r="N4" s="264"/>
      <c r="O4" s="264"/>
      <c r="P4" s="264"/>
      <c r="Q4" s="264"/>
      <c r="R4" s="45"/>
      <c r="S4" s="45"/>
      <c r="T4" s="45"/>
      <c r="U4" s="45"/>
      <c r="V4" s="45"/>
      <c r="W4" s="45"/>
      <c r="X4" s="45"/>
      <c r="Y4" s="45"/>
      <c r="Z4" s="45"/>
      <c r="AA4" s="45"/>
      <c r="AB4" s="45"/>
      <c r="AC4" s="45"/>
      <c r="AD4" s="45"/>
      <c r="AE4" s="45"/>
    </row>
    <row r="5" spans="1:31" s="46" customFormat="1" ht="18" customHeight="1" thickBot="1" x14ac:dyDescent="0.25">
      <c r="A5" s="266"/>
      <c r="B5" s="266"/>
      <c r="C5" s="275"/>
      <c r="D5" s="44"/>
      <c r="E5" s="265"/>
      <c r="F5" s="265"/>
      <c r="G5" s="265"/>
      <c r="H5" s="265"/>
      <c r="I5" s="265"/>
      <c r="J5" s="265"/>
      <c r="K5" s="265"/>
      <c r="L5" s="265"/>
      <c r="M5" s="265"/>
      <c r="N5" s="265"/>
      <c r="O5" s="265"/>
      <c r="P5" s="265"/>
      <c r="Q5" s="265"/>
      <c r="R5" s="45"/>
      <c r="S5" s="45"/>
      <c r="T5" s="45"/>
      <c r="U5" s="45"/>
      <c r="V5" s="45"/>
      <c r="W5" s="45"/>
      <c r="X5" s="45"/>
      <c r="Y5" s="45"/>
      <c r="Z5" s="45"/>
      <c r="AA5" s="45"/>
      <c r="AB5" s="45"/>
      <c r="AC5" s="45"/>
      <c r="AD5" s="45"/>
      <c r="AE5" s="45"/>
    </row>
    <row r="6" spans="1:31" s="46" customFormat="1" ht="12.75" customHeight="1" x14ac:dyDescent="0.2">
      <c r="A6" s="268" t="s">
        <v>135</v>
      </c>
      <c r="B6" s="269"/>
      <c r="C6" s="275"/>
      <c r="D6" s="44"/>
      <c r="E6" s="263" t="s">
        <v>13</v>
      </c>
      <c r="F6" s="263" t="s">
        <v>13</v>
      </c>
      <c r="G6" s="263" t="s">
        <v>13</v>
      </c>
      <c r="H6" s="263" t="s">
        <v>13</v>
      </c>
      <c r="I6" s="263" t="s">
        <v>13</v>
      </c>
      <c r="J6" s="263" t="s">
        <v>13</v>
      </c>
      <c r="K6" s="263" t="s">
        <v>13</v>
      </c>
      <c r="L6" s="263" t="s">
        <v>143</v>
      </c>
      <c r="M6" s="263" t="s">
        <v>143</v>
      </c>
      <c r="N6" s="263" t="s">
        <v>143</v>
      </c>
      <c r="O6" s="263" t="s">
        <v>143</v>
      </c>
      <c r="P6" s="263" t="s">
        <v>143</v>
      </c>
      <c r="Q6" s="263" t="s">
        <v>143</v>
      </c>
      <c r="R6" s="45"/>
      <c r="S6" s="45"/>
      <c r="T6" s="45"/>
      <c r="U6" s="45"/>
      <c r="V6" s="45"/>
      <c r="W6" s="45"/>
      <c r="X6" s="45"/>
      <c r="Y6" s="45"/>
      <c r="Z6" s="45"/>
      <c r="AA6" s="45"/>
      <c r="AB6" s="45"/>
      <c r="AC6" s="45"/>
      <c r="AD6" s="45"/>
      <c r="AE6" s="45"/>
    </row>
    <row r="7" spans="1:31" s="46" customFormat="1" ht="12.75" customHeight="1" thickBot="1" x14ac:dyDescent="0.25">
      <c r="A7" s="270"/>
      <c r="B7" s="271"/>
      <c r="C7" s="275"/>
      <c r="D7" s="44"/>
      <c r="E7" s="265"/>
      <c r="F7" s="265"/>
      <c r="G7" s="265"/>
      <c r="H7" s="265"/>
      <c r="I7" s="265"/>
      <c r="J7" s="265"/>
      <c r="K7" s="265"/>
      <c r="L7" s="265"/>
      <c r="M7" s="265"/>
      <c r="N7" s="265"/>
      <c r="O7" s="265"/>
      <c r="P7" s="265"/>
      <c r="Q7" s="265"/>
      <c r="R7" s="45"/>
      <c r="S7" s="45"/>
      <c r="T7" s="45"/>
      <c r="U7" s="45"/>
      <c r="V7" s="45"/>
      <c r="W7" s="45"/>
      <c r="X7" s="45"/>
      <c r="Y7" s="45"/>
      <c r="Z7" s="45"/>
      <c r="AA7" s="45"/>
      <c r="AB7" s="45"/>
      <c r="AC7" s="45"/>
      <c r="AD7" s="45"/>
      <c r="AE7" s="45"/>
    </row>
    <row r="8" spans="1:31" s="46" customFormat="1" ht="30" customHeight="1" thickBot="1" x14ac:dyDescent="0.25">
      <c r="A8" s="272"/>
      <c r="B8" s="273"/>
      <c r="C8" s="275"/>
      <c r="D8" s="44"/>
      <c r="E8" s="118" t="s">
        <v>153</v>
      </c>
      <c r="F8" s="181" t="s">
        <v>153</v>
      </c>
      <c r="G8" s="181" t="s">
        <v>153</v>
      </c>
      <c r="H8" s="181" t="s">
        <v>153</v>
      </c>
      <c r="I8" s="181" t="s">
        <v>153</v>
      </c>
      <c r="J8" s="181" t="s">
        <v>153</v>
      </c>
      <c r="K8" s="181" t="s">
        <v>153</v>
      </c>
      <c r="L8" s="181" t="s">
        <v>153</v>
      </c>
      <c r="M8" s="181" t="s">
        <v>153</v>
      </c>
      <c r="N8" s="181" t="s">
        <v>153</v>
      </c>
      <c r="O8" s="181" t="s">
        <v>153</v>
      </c>
      <c r="P8" s="181" t="s">
        <v>153</v>
      </c>
      <c r="Q8" s="181" t="s">
        <v>153</v>
      </c>
      <c r="R8" s="45"/>
      <c r="S8" s="45"/>
      <c r="T8" s="45"/>
      <c r="U8" s="45"/>
      <c r="V8" s="45"/>
      <c r="W8" s="45"/>
      <c r="X8" s="45"/>
      <c r="Y8" s="45"/>
      <c r="Z8" s="45"/>
      <c r="AA8" s="45"/>
      <c r="AB8" s="45"/>
      <c r="AC8" s="45"/>
      <c r="AD8" s="45"/>
      <c r="AE8" s="45"/>
    </row>
    <row r="9" spans="1:31" s="46" customFormat="1" ht="14.45" customHeight="1" x14ac:dyDescent="0.2">
      <c r="A9" s="268" t="s">
        <v>486</v>
      </c>
      <c r="B9" s="269"/>
      <c r="C9" s="275"/>
      <c r="D9" s="44"/>
      <c r="E9" s="278" t="s">
        <v>346</v>
      </c>
      <c r="F9" s="260" t="s">
        <v>346</v>
      </c>
      <c r="G9" s="260" t="s">
        <v>346</v>
      </c>
      <c r="H9" s="260" t="s">
        <v>346</v>
      </c>
      <c r="I9" s="260" t="s">
        <v>346</v>
      </c>
      <c r="J9" s="260" t="s">
        <v>346</v>
      </c>
      <c r="K9" s="260" t="s">
        <v>346</v>
      </c>
      <c r="L9" s="260" t="s">
        <v>346</v>
      </c>
      <c r="M9" s="260" t="s">
        <v>346</v>
      </c>
      <c r="N9" s="260" t="s">
        <v>346</v>
      </c>
      <c r="O9" s="260" t="s">
        <v>346</v>
      </c>
      <c r="P9" s="260" t="s">
        <v>346</v>
      </c>
      <c r="Q9" s="260" t="s">
        <v>346</v>
      </c>
      <c r="R9" s="45"/>
      <c r="S9" s="45"/>
      <c r="T9" s="45"/>
      <c r="U9" s="45"/>
      <c r="V9" s="45"/>
      <c r="W9" s="45"/>
      <c r="X9" s="45"/>
      <c r="Y9" s="45"/>
      <c r="Z9" s="45"/>
      <c r="AA9" s="45"/>
      <c r="AB9" s="45"/>
      <c r="AC9" s="45"/>
      <c r="AD9" s="45"/>
      <c r="AE9" s="45"/>
    </row>
    <row r="10" spans="1:31" s="46" customFormat="1" ht="14.45" customHeight="1" x14ac:dyDescent="0.2">
      <c r="A10" s="270"/>
      <c r="B10" s="271"/>
      <c r="C10" s="275"/>
      <c r="D10" s="44"/>
      <c r="E10" s="279"/>
      <c r="F10" s="261"/>
      <c r="G10" s="261"/>
      <c r="H10" s="261"/>
      <c r="I10" s="261"/>
      <c r="J10" s="261"/>
      <c r="K10" s="261"/>
      <c r="L10" s="261"/>
      <c r="M10" s="261"/>
      <c r="N10" s="261"/>
      <c r="O10" s="261"/>
      <c r="P10" s="261"/>
      <c r="Q10" s="261"/>
      <c r="R10" s="45"/>
      <c r="S10" s="45"/>
      <c r="T10" s="45"/>
      <c r="U10" s="45"/>
      <c r="V10" s="45"/>
      <c r="W10" s="45"/>
      <c r="X10" s="45"/>
      <c r="Y10" s="45"/>
      <c r="Z10" s="45"/>
      <c r="AA10" s="45"/>
      <c r="AB10" s="45"/>
      <c r="AC10" s="45"/>
      <c r="AD10" s="45"/>
      <c r="AE10" s="45"/>
    </row>
    <row r="11" spans="1:31" s="46" customFormat="1" ht="15" customHeight="1" thickBot="1" x14ac:dyDescent="0.25">
      <c r="A11" s="272"/>
      <c r="B11" s="273"/>
      <c r="C11" s="276"/>
      <c r="D11" s="44"/>
      <c r="E11" s="280"/>
      <c r="F11" s="262"/>
      <c r="G11" s="262"/>
      <c r="H11" s="262"/>
      <c r="I11" s="262"/>
      <c r="J11" s="262"/>
      <c r="K11" s="262"/>
      <c r="L11" s="262"/>
      <c r="M11" s="262"/>
      <c r="N11" s="262"/>
      <c r="O11" s="262"/>
      <c r="P11" s="262"/>
      <c r="Q11" s="262"/>
      <c r="R11" s="45"/>
      <c r="S11" s="45"/>
      <c r="T11" s="45"/>
      <c r="U11" s="45"/>
      <c r="V11" s="45"/>
      <c r="W11" s="45"/>
      <c r="X11" s="45"/>
      <c r="Y11" s="45"/>
      <c r="Z11" s="45"/>
      <c r="AA11" s="45"/>
      <c r="AB11" s="45"/>
      <c r="AC11" s="45"/>
      <c r="AD11" s="45"/>
      <c r="AE11" s="45"/>
    </row>
    <row r="12" spans="1:31" s="50" customFormat="1" ht="24.75" customHeight="1" thickBot="1" x14ac:dyDescent="0.3">
      <c r="A12" s="149"/>
      <c r="B12" s="150" t="s">
        <v>9</v>
      </c>
      <c r="C12" s="151"/>
      <c r="D12" s="151"/>
      <c r="E12" s="151"/>
      <c r="F12" s="151"/>
      <c r="G12" s="151"/>
      <c r="H12" s="151"/>
      <c r="I12" s="151"/>
      <c r="J12" s="151"/>
      <c r="K12" s="151"/>
      <c r="L12" s="151"/>
      <c r="M12" s="151"/>
      <c r="N12" s="151"/>
      <c r="O12" s="151"/>
      <c r="P12" s="151"/>
      <c r="Q12" s="151"/>
      <c r="R12" s="49"/>
      <c r="S12" s="49"/>
      <c r="T12" s="49"/>
      <c r="U12" s="49"/>
      <c r="V12" s="49"/>
      <c r="W12" s="49"/>
      <c r="X12" s="49"/>
      <c r="Y12" s="49"/>
      <c r="Z12" s="49"/>
      <c r="AA12" s="49"/>
      <c r="AB12" s="49"/>
      <c r="AC12" s="49"/>
      <c r="AD12" s="49"/>
      <c r="AE12" s="49"/>
    </row>
    <row r="13" spans="1:31" ht="57.75" thickBot="1" x14ac:dyDescent="0.25">
      <c r="A13" s="51">
        <v>1</v>
      </c>
      <c r="B13" s="197" t="s">
        <v>436</v>
      </c>
      <c r="C13" s="53">
        <v>1</v>
      </c>
      <c r="D13" s="54"/>
      <c r="E13" s="82">
        <v>145257.94500000001</v>
      </c>
      <c r="F13" s="82">
        <v>120781.03899716263</v>
      </c>
      <c r="G13" s="82">
        <v>378333</v>
      </c>
      <c r="H13" s="82">
        <v>57813.747378581131</v>
      </c>
      <c r="I13" s="129">
        <f t="shared" ref="I13:I20" si="0">+IF(F13="N/A","N/A",MIN(F13:H13))</f>
        <v>57813.747378581131</v>
      </c>
      <c r="J13" s="129">
        <f t="shared" ref="J13:J20" si="1">+IF(F13="N/A","N/A",ROUND(AVERAGE(F13:H13),0))</f>
        <v>185643</v>
      </c>
      <c r="K13" s="129">
        <f t="shared" ref="K13" si="2">+IF(I13="N/A","N/A",AVERAGE(I13:J13))</f>
        <v>121728.37368929057</v>
      </c>
      <c r="L13" s="82">
        <v>131158.62894628575</v>
      </c>
      <c r="M13" s="82">
        <v>510749.55000000005</v>
      </c>
      <c r="N13" s="82">
        <v>62781.144320175597</v>
      </c>
      <c r="O13" s="129">
        <f>+IF(L13="N/A","N/A",MIN(L13:N13))</f>
        <v>62781.144320175597</v>
      </c>
      <c r="P13" s="129">
        <f>+IF(L13="N/A","N/A",ROUND(AVERAGE(L13:N13),0))</f>
        <v>234896</v>
      </c>
      <c r="Q13" s="129">
        <f t="shared" ref="Q13:Q16" si="3">+IF(O13="N/A","N/A",AVERAGE(O13:P13))</f>
        <v>148838.57216008779</v>
      </c>
    </row>
    <row r="14" spans="1:31" ht="15.75" thickBot="1" x14ac:dyDescent="0.25">
      <c r="A14" s="51">
        <v>2</v>
      </c>
      <c r="B14" s="56" t="s">
        <v>437</v>
      </c>
      <c r="C14" s="53">
        <v>1</v>
      </c>
      <c r="D14" s="54"/>
      <c r="E14" s="82">
        <v>88803.551666666666</v>
      </c>
      <c r="F14" s="82">
        <v>73436.357062129056</v>
      </c>
      <c r="G14" s="82">
        <v>167893</v>
      </c>
      <c r="H14" s="82">
        <v>35151.469393245985</v>
      </c>
      <c r="I14" s="129">
        <f t="shared" si="0"/>
        <v>35151.469393245985</v>
      </c>
      <c r="J14" s="129">
        <f t="shared" si="1"/>
        <v>92160</v>
      </c>
      <c r="K14" s="129">
        <f t="shared" ref="K14:K20" si="4">+IF(I14="N/A","N/A",AVERAGE(I14:J14))</f>
        <v>63655.734696622996</v>
      </c>
      <c r="L14" s="82">
        <v>89195.000675699572</v>
      </c>
      <c r="M14" s="82">
        <v>226655.55000000002</v>
      </c>
      <c r="N14" s="82">
        <v>42694.592456837614</v>
      </c>
      <c r="O14" s="129">
        <f>+IF(L14="N/A","N/A",MIN(L14:N14))</f>
        <v>42694.592456837614</v>
      </c>
      <c r="P14" s="129">
        <f>+IF(L14="N/A","N/A",ROUND(AVERAGE(L14:N14),0))</f>
        <v>119515</v>
      </c>
      <c r="Q14" s="129">
        <f t="shared" si="3"/>
        <v>81104.796228418811</v>
      </c>
    </row>
    <row r="15" spans="1:31" ht="15.75" thickBot="1" x14ac:dyDescent="0.25">
      <c r="A15" s="51">
        <v>3</v>
      </c>
      <c r="B15" s="56" t="s">
        <v>144</v>
      </c>
      <c r="C15" s="53">
        <v>1</v>
      </c>
      <c r="D15" s="54"/>
      <c r="E15" s="82">
        <v>57594.215000000011</v>
      </c>
      <c r="F15" s="82">
        <v>54268.583612370741</v>
      </c>
      <c r="G15" s="82">
        <v>284778</v>
      </c>
      <c r="H15" s="82">
        <v>25976.512618282039</v>
      </c>
      <c r="I15" s="129">
        <f t="shared" si="0"/>
        <v>25976.512618282039</v>
      </c>
      <c r="J15" s="129">
        <f t="shared" si="1"/>
        <v>121674</v>
      </c>
      <c r="K15" s="129">
        <f t="shared" si="4"/>
        <v>73825.256309141027</v>
      </c>
      <c r="L15" s="82">
        <v>64235.120464335829</v>
      </c>
      <c r="M15" s="82">
        <v>384450.30000000005</v>
      </c>
      <c r="N15" s="82">
        <v>30747.152518244853</v>
      </c>
      <c r="O15" s="129">
        <f>+IF(L15="N/A","N/A",MIN(L15:N15))</f>
        <v>30747.152518244853</v>
      </c>
      <c r="P15" s="129">
        <f>+IF(L15="N/A","N/A",ROUND(AVERAGE(L15:N15),0))</f>
        <v>159811</v>
      </c>
      <c r="Q15" s="129">
        <f t="shared" si="3"/>
        <v>95279.076259122434</v>
      </c>
    </row>
    <row r="16" spans="1:31" ht="15.75" thickBot="1" x14ac:dyDescent="0.25">
      <c r="A16" s="51">
        <v>4</v>
      </c>
      <c r="B16" s="56" t="s">
        <v>15</v>
      </c>
      <c r="C16" s="53">
        <v>1</v>
      </c>
      <c r="D16" s="54"/>
      <c r="E16" s="82">
        <v>40132.551666666666</v>
      </c>
      <c r="F16" s="82">
        <v>49667.631829216269</v>
      </c>
      <c r="G16" s="82">
        <v>99843</v>
      </c>
      <c r="H16" s="82">
        <v>23774.194553286969</v>
      </c>
      <c r="I16" s="129">
        <f t="shared" si="0"/>
        <v>23774.194553286969</v>
      </c>
      <c r="J16" s="129">
        <f t="shared" si="1"/>
        <v>57762</v>
      </c>
      <c r="K16" s="129">
        <f t="shared" si="4"/>
        <v>40768.097276643486</v>
      </c>
      <c r="L16" s="82">
        <v>56957.441799736378</v>
      </c>
      <c r="M16" s="82">
        <v>134788.05000000002</v>
      </c>
      <c r="N16" s="82">
        <v>27263.576956127636</v>
      </c>
      <c r="O16" s="129">
        <f>+IF(L16="N/A","N/A",MIN(L16:N16))</f>
        <v>27263.576956127636</v>
      </c>
      <c r="P16" s="129">
        <f>+IF(L16="N/A","N/A",ROUND(AVERAGE(L16:N16),0))</f>
        <v>73003</v>
      </c>
      <c r="Q16" s="129">
        <f t="shared" si="3"/>
        <v>50133.28847806382</v>
      </c>
    </row>
    <row r="17" spans="1:31" ht="15.75" thickBot="1" x14ac:dyDescent="0.25">
      <c r="A17" s="51">
        <v>5</v>
      </c>
      <c r="B17" s="52" t="s">
        <v>16</v>
      </c>
      <c r="C17" s="53">
        <v>1</v>
      </c>
      <c r="D17" s="54"/>
      <c r="E17" s="82">
        <v>20946.379999999997</v>
      </c>
      <c r="F17" s="82">
        <v>42387.233608306393</v>
      </c>
      <c r="G17" s="82">
        <v>75784</v>
      </c>
      <c r="H17" s="82">
        <v>20289.317232691617</v>
      </c>
      <c r="I17" s="129">
        <f t="shared" si="0"/>
        <v>20289.317232691617</v>
      </c>
      <c r="J17" s="129">
        <f t="shared" si="1"/>
        <v>46154</v>
      </c>
      <c r="K17" s="129">
        <f t="shared" si="4"/>
        <v>33221.658616345812</v>
      </c>
      <c r="L17" s="83" t="s">
        <v>8</v>
      </c>
      <c r="M17" s="83" t="s">
        <v>8</v>
      </c>
      <c r="N17" s="83" t="s">
        <v>8</v>
      </c>
      <c r="O17" s="83" t="s">
        <v>8</v>
      </c>
      <c r="P17" s="83" t="s">
        <v>8</v>
      </c>
      <c r="Q17" s="83" t="s">
        <v>8</v>
      </c>
    </row>
    <row r="18" spans="1:31" ht="15.75" thickBot="1" x14ac:dyDescent="0.25">
      <c r="A18" s="51">
        <v>6</v>
      </c>
      <c r="B18" s="56" t="s">
        <v>17</v>
      </c>
      <c r="C18" s="53">
        <v>1</v>
      </c>
      <c r="D18" s="54"/>
      <c r="E18" s="82">
        <v>16906.925000000003</v>
      </c>
      <c r="F18" s="82">
        <v>19718.64687308334</v>
      </c>
      <c r="G18" s="82">
        <v>37883</v>
      </c>
      <c r="H18" s="82">
        <v>9438.6410187667771</v>
      </c>
      <c r="I18" s="129">
        <f t="shared" si="0"/>
        <v>9438.6410187667771</v>
      </c>
      <c r="J18" s="129">
        <f t="shared" si="1"/>
        <v>22347</v>
      </c>
      <c r="K18" s="129">
        <f t="shared" si="4"/>
        <v>15892.820509383389</v>
      </c>
      <c r="L18" s="82">
        <v>21324.260099272731</v>
      </c>
      <c r="M18" s="82">
        <v>51142.05</v>
      </c>
      <c r="N18" s="82">
        <v>10207.193088010054</v>
      </c>
      <c r="O18" s="129">
        <f>+IF(L18="N/A","N/A",MIN(L18:N18))</f>
        <v>10207.193088010054</v>
      </c>
      <c r="P18" s="129">
        <f>+IF(L18="N/A","N/A",ROUND(AVERAGE(L18:N18),0))</f>
        <v>27558</v>
      </c>
      <c r="Q18" s="129">
        <f t="shared" ref="Q18:Q22" si="5">+IF(O18="N/A","N/A",AVERAGE(O18:P18))</f>
        <v>18882.596544005028</v>
      </c>
    </row>
    <row r="19" spans="1:31" ht="15.75" thickBot="1" x14ac:dyDescent="0.25">
      <c r="A19" s="51">
        <v>7</v>
      </c>
      <c r="B19" s="56" t="s">
        <v>438</v>
      </c>
      <c r="C19" s="53">
        <v>1</v>
      </c>
      <c r="D19" s="54"/>
      <c r="E19" s="82">
        <v>13896.423333333334</v>
      </c>
      <c r="F19" s="82">
        <v>19806.88756788618</v>
      </c>
      <c r="G19" s="82">
        <v>35822</v>
      </c>
      <c r="H19" s="82">
        <v>9480.8788176812377</v>
      </c>
      <c r="I19" s="129">
        <f t="shared" si="0"/>
        <v>9480.8788176812377</v>
      </c>
      <c r="J19" s="129">
        <f t="shared" si="1"/>
        <v>21703</v>
      </c>
      <c r="K19" s="129">
        <f t="shared" si="4"/>
        <v>15591.939408840619</v>
      </c>
      <c r="L19" s="82">
        <v>21505.004496809088</v>
      </c>
      <c r="M19" s="82">
        <v>48359.700000000004</v>
      </c>
      <c r="N19" s="82">
        <v>10293.709241754237</v>
      </c>
      <c r="O19" s="129">
        <f>+IF(L19="N/A","N/A",MIN(L19:N19))</f>
        <v>10293.709241754237</v>
      </c>
      <c r="P19" s="129">
        <f>+IF(L19="N/A","N/A",ROUND(AVERAGE(L19:N19),0))</f>
        <v>26719</v>
      </c>
      <c r="Q19" s="129">
        <f t="shared" si="5"/>
        <v>18506.354620877119</v>
      </c>
    </row>
    <row r="20" spans="1:31" ht="15.75" thickBot="1" x14ac:dyDescent="0.25">
      <c r="A20" s="51">
        <v>8</v>
      </c>
      <c r="B20" s="56" t="s">
        <v>439</v>
      </c>
      <c r="C20" s="53">
        <v>1</v>
      </c>
      <c r="D20" s="54"/>
      <c r="E20" s="82">
        <v>16799.428333333333</v>
      </c>
      <c r="F20" s="82">
        <v>17732.529683978861</v>
      </c>
      <c r="G20" s="82">
        <v>48998</v>
      </c>
      <c r="H20" s="82">
        <v>8487.954732338645</v>
      </c>
      <c r="I20" s="129">
        <f t="shared" si="0"/>
        <v>8487.954732338645</v>
      </c>
      <c r="J20" s="129">
        <f t="shared" si="1"/>
        <v>25073</v>
      </c>
      <c r="K20" s="129">
        <f t="shared" si="4"/>
        <v>16780.477366169322</v>
      </c>
      <c r="L20" s="82">
        <v>19908.463633984305</v>
      </c>
      <c r="M20" s="82">
        <v>66147.3</v>
      </c>
      <c r="N20" s="82">
        <v>9529.499802182334</v>
      </c>
      <c r="O20" s="129">
        <f>+IF(L20="N/A","N/A",MIN(L20:N20))</f>
        <v>9529.499802182334</v>
      </c>
      <c r="P20" s="129">
        <f>+IF(L20="N/A","N/A",ROUND(AVERAGE(L20:N20),0))</f>
        <v>31862</v>
      </c>
      <c r="Q20" s="129">
        <f t="shared" si="5"/>
        <v>20695.749901091167</v>
      </c>
    </row>
    <row r="21" spans="1:31" ht="16.5" customHeight="1" thickBot="1" x14ac:dyDescent="0.25">
      <c r="A21" s="51">
        <v>9</v>
      </c>
      <c r="B21" s="56" t="s">
        <v>145</v>
      </c>
      <c r="C21" s="53">
        <v>1</v>
      </c>
      <c r="D21" s="57"/>
      <c r="E21" s="61" t="s">
        <v>8</v>
      </c>
      <c r="F21" s="61" t="s">
        <v>8</v>
      </c>
      <c r="G21" s="61" t="s">
        <v>8</v>
      </c>
      <c r="H21" s="61" t="s">
        <v>8</v>
      </c>
      <c r="I21" s="61" t="s">
        <v>8</v>
      </c>
      <c r="J21" s="61" t="s">
        <v>8</v>
      </c>
      <c r="K21" s="61" t="s">
        <v>8</v>
      </c>
      <c r="L21" s="82">
        <v>84687.984148899253</v>
      </c>
      <c r="M21" s="82">
        <v>196783</v>
      </c>
      <c r="N21" s="82">
        <v>40537.237982368773</v>
      </c>
      <c r="O21" s="129">
        <f>+IF(L21="N/A","N/A",MIN(L21:N21))</f>
        <v>40537.237982368773</v>
      </c>
      <c r="P21" s="129">
        <f>+IF(L21="N/A","N/A",ROUND(AVERAGE(L21:N21),0))</f>
        <v>107336</v>
      </c>
      <c r="Q21" s="129">
        <f t="shared" si="5"/>
        <v>73936.618991184383</v>
      </c>
    </row>
    <row r="22" spans="1:31" ht="16.5" customHeight="1" thickBot="1" x14ac:dyDescent="0.25">
      <c r="A22" s="51">
        <v>10</v>
      </c>
      <c r="B22" s="56" t="s">
        <v>18</v>
      </c>
      <c r="C22" s="53">
        <v>1</v>
      </c>
      <c r="D22" s="57"/>
      <c r="E22" s="61" t="s">
        <v>8</v>
      </c>
      <c r="F22" s="61" t="s">
        <v>8</v>
      </c>
      <c r="G22" s="61" t="s">
        <v>8</v>
      </c>
      <c r="H22" s="61" t="s">
        <v>8</v>
      </c>
      <c r="I22" s="61" t="s">
        <v>8</v>
      </c>
      <c r="J22" s="61" t="s">
        <v>8</v>
      </c>
      <c r="K22" s="61" t="s">
        <v>8</v>
      </c>
      <c r="L22" s="82">
        <v>54617.831382755605</v>
      </c>
      <c r="M22" s="82">
        <v>127873</v>
      </c>
      <c r="N22" s="82">
        <v>26143.685566430278</v>
      </c>
      <c r="O22" s="129">
        <f>+IF(L22="N/A","N/A",MIN(L22:N22))</f>
        <v>26143.685566430278</v>
      </c>
      <c r="P22" s="129">
        <f>+IF(L22="N/A","N/A",ROUND(AVERAGE(L22:N22),0))</f>
        <v>69545</v>
      </c>
      <c r="Q22" s="129">
        <f t="shared" si="5"/>
        <v>47844.342783215136</v>
      </c>
    </row>
    <row r="23" spans="1:31" s="58" customFormat="1" ht="15.75" customHeight="1" thickBot="1" x14ac:dyDescent="0.25">
      <c r="A23" s="143"/>
      <c r="B23" s="148" t="s">
        <v>0</v>
      </c>
      <c r="C23" s="145"/>
      <c r="D23" s="145"/>
      <c r="E23" s="145"/>
      <c r="F23" s="146"/>
      <c r="G23" s="146"/>
      <c r="H23" s="146"/>
      <c r="I23" s="146"/>
      <c r="J23" s="146"/>
      <c r="K23" s="146"/>
      <c r="L23" s="146"/>
      <c r="M23" s="146"/>
      <c r="N23" s="146"/>
      <c r="O23" s="146"/>
      <c r="P23" s="146"/>
      <c r="Q23" s="146"/>
      <c r="R23" s="48"/>
      <c r="S23" s="48"/>
      <c r="T23" s="48"/>
      <c r="U23" s="48"/>
      <c r="V23" s="48"/>
      <c r="W23" s="48"/>
      <c r="X23" s="48"/>
      <c r="Y23" s="48"/>
      <c r="Z23" s="48"/>
      <c r="AA23" s="48"/>
      <c r="AB23" s="48"/>
      <c r="AC23" s="48"/>
      <c r="AD23" s="48"/>
      <c r="AE23" s="48"/>
    </row>
    <row r="24" spans="1:31" ht="29.25" thickBot="1" x14ac:dyDescent="0.25">
      <c r="A24" s="51">
        <v>11</v>
      </c>
      <c r="B24" s="59" t="s">
        <v>440</v>
      </c>
      <c r="C24" s="53">
        <v>1</v>
      </c>
      <c r="D24" s="54"/>
      <c r="E24" s="82">
        <v>434032.86499999999</v>
      </c>
      <c r="F24" s="82">
        <v>510288.17560287938</v>
      </c>
      <c r="G24" s="82">
        <v>789009</v>
      </c>
      <c r="H24" s="82">
        <v>244257.47550718591</v>
      </c>
      <c r="I24" s="129">
        <f t="shared" ref="I24:I31" si="6">+IF(F24="N/A","N/A",MIN(F24:H24))</f>
        <v>244257.47550718591</v>
      </c>
      <c r="J24" s="129">
        <f t="shared" ref="J24:J31" si="7">+IF(F24="N/A","N/A",ROUND(AVERAGE(F24:H24),0))</f>
        <v>514518</v>
      </c>
      <c r="K24" s="129">
        <f t="shared" ref="K24:K31" si="8">+IF(I24="N/A","N/A",AVERAGE(I24:J24))</f>
        <v>379387.73775359296</v>
      </c>
      <c r="L24" s="82">
        <v>633943.62252916093</v>
      </c>
      <c r="M24" s="82">
        <v>1065162.1500000001</v>
      </c>
      <c r="N24" s="82">
        <v>303447.10353108076</v>
      </c>
      <c r="O24" s="129">
        <f t="shared" ref="O24:O37" si="9">+IF(L24="N/A","N/A",MIN(L24:N24))</f>
        <v>303447.10353108076</v>
      </c>
      <c r="P24" s="129">
        <f t="shared" ref="P24:P37" si="10">+IF(L24="N/A","N/A",ROUND(AVERAGE(L24:N24),0))</f>
        <v>667518</v>
      </c>
      <c r="Q24" s="129">
        <f t="shared" ref="Q24:Q37" si="11">+IF(O24="N/A","N/A",AVERAGE(O24:P24))</f>
        <v>485482.55176554038</v>
      </c>
    </row>
    <row r="25" spans="1:31" ht="15.75" thickBot="1" x14ac:dyDescent="0.25">
      <c r="A25" s="51">
        <v>12</v>
      </c>
      <c r="B25" s="60" t="s">
        <v>19</v>
      </c>
      <c r="C25" s="53">
        <v>1</v>
      </c>
      <c r="D25" s="54"/>
      <c r="E25" s="82">
        <v>125524.77</v>
      </c>
      <c r="F25" s="82">
        <v>130190.11999971495</v>
      </c>
      <c r="G25" s="82">
        <v>478993</v>
      </c>
      <c r="H25" s="82">
        <v>62317.552252779518</v>
      </c>
      <c r="I25" s="129">
        <f t="shared" si="6"/>
        <v>62317.552252779518</v>
      </c>
      <c r="J25" s="129">
        <f t="shared" si="7"/>
        <v>223834</v>
      </c>
      <c r="K25" s="129">
        <f t="shared" si="8"/>
        <v>143075.77612638977</v>
      </c>
      <c r="L25" s="82">
        <v>154105.95768104211</v>
      </c>
      <c r="M25" s="82">
        <v>646640.55000000005</v>
      </c>
      <c r="N25" s="82">
        <v>73765.244784120325</v>
      </c>
      <c r="O25" s="129">
        <f t="shared" si="9"/>
        <v>73765.244784120325</v>
      </c>
      <c r="P25" s="129">
        <f t="shared" si="10"/>
        <v>291504</v>
      </c>
      <c r="Q25" s="129">
        <f t="shared" si="11"/>
        <v>182634.62239206018</v>
      </c>
    </row>
    <row r="26" spans="1:31" ht="15.75" thickBot="1" x14ac:dyDescent="0.25">
      <c r="A26" s="51">
        <v>13</v>
      </c>
      <c r="B26" s="59" t="s">
        <v>20</v>
      </c>
      <c r="C26" s="53">
        <v>1</v>
      </c>
      <c r="D26" s="54"/>
      <c r="E26" s="82">
        <v>60499.79833333334</v>
      </c>
      <c r="F26" s="82">
        <v>86461.000439641211</v>
      </c>
      <c r="G26" s="82">
        <v>198998</v>
      </c>
      <c r="H26" s="82">
        <v>41385.920166113458</v>
      </c>
      <c r="I26" s="129">
        <f t="shared" si="6"/>
        <v>41385.920166113458</v>
      </c>
      <c r="J26" s="129">
        <f t="shared" si="7"/>
        <v>108948</v>
      </c>
      <c r="K26" s="129">
        <f t="shared" si="8"/>
        <v>75166.960083056736</v>
      </c>
      <c r="L26" s="82">
        <v>99947.174165351535</v>
      </c>
      <c r="M26" s="82">
        <v>268647.30000000005</v>
      </c>
      <c r="N26" s="82">
        <v>47841.289712157784</v>
      </c>
      <c r="O26" s="129">
        <f t="shared" si="9"/>
        <v>47841.289712157784</v>
      </c>
      <c r="P26" s="129">
        <f t="shared" si="10"/>
        <v>138812</v>
      </c>
      <c r="Q26" s="129">
        <f t="shared" si="11"/>
        <v>93326.644856078899</v>
      </c>
    </row>
    <row r="27" spans="1:31" ht="15.75" thickBot="1" x14ac:dyDescent="0.25">
      <c r="A27" s="51">
        <v>14</v>
      </c>
      <c r="B27" s="60" t="s">
        <v>21</v>
      </c>
      <c r="C27" s="53">
        <v>1</v>
      </c>
      <c r="D27" s="54"/>
      <c r="E27" s="82">
        <v>78651.661666666652</v>
      </c>
      <c r="F27" s="82">
        <v>85033.975804745714</v>
      </c>
      <c r="G27" s="82">
        <v>188390</v>
      </c>
      <c r="H27" s="82">
        <v>40702.852339988887</v>
      </c>
      <c r="I27" s="129">
        <f t="shared" si="6"/>
        <v>40702.852339988887</v>
      </c>
      <c r="J27" s="129">
        <f t="shared" si="7"/>
        <v>104709</v>
      </c>
      <c r="K27" s="129">
        <f t="shared" si="8"/>
        <v>72705.926169994447</v>
      </c>
      <c r="L27" s="82">
        <v>102161.14579370637</v>
      </c>
      <c r="M27" s="82">
        <v>254326.50000000003</v>
      </c>
      <c r="N27" s="82">
        <v>48901.042116076569</v>
      </c>
      <c r="O27" s="129">
        <f t="shared" si="9"/>
        <v>48901.042116076569</v>
      </c>
      <c r="P27" s="129">
        <f t="shared" si="10"/>
        <v>135130</v>
      </c>
      <c r="Q27" s="129">
        <f t="shared" si="11"/>
        <v>92015.521058038285</v>
      </c>
    </row>
    <row r="28" spans="1:31" ht="15.75" thickBot="1" x14ac:dyDescent="0.25">
      <c r="A28" s="51">
        <v>15</v>
      </c>
      <c r="B28" s="59" t="s">
        <v>22</v>
      </c>
      <c r="C28" s="53">
        <v>1</v>
      </c>
      <c r="D28" s="54"/>
      <c r="E28" s="82">
        <v>15902.366666666665</v>
      </c>
      <c r="F28" s="82">
        <v>35598.349530867759</v>
      </c>
      <c r="G28" s="82">
        <v>63898</v>
      </c>
      <c r="H28" s="82">
        <v>17039.710901314309</v>
      </c>
      <c r="I28" s="129">
        <f t="shared" si="6"/>
        <v>17039.710901314309</v>
      </c>
      <c r="J28" s="129">
        <f t="shared" si="7"/>
        <v>38845</v>
      </c>
      <c r="K28" s="129">
        <f t="shared" si="8"/>
        <v>27942.355450657153</v>
      </c>
      <c r="L28" s="82">
        <v>39071.454764721886</v>
      </c>
      <c r="M28" s="82">
        <v>86262.3</v>
      </c>
      <c r="N28" s="82">
        <v>18702.167444795341</v>
      </c>
      <c r="O28" s="129">
        <f t="shared" si="9"/>
        <v>18702.167444795341</v>
      </c>
      <c r="P28" s="129">
        <f t="shared" si="10"/>
        <v>48012</v>
      </c>
      <c r="Q28" s="129">
        <f t="shared" si="11"/>
        <v>33357.08372239767</v>
      </c>
    </row>
    <row r="29" spans="1:31" ht="15.75" thickBot="1" x14ac:dyDescent="0.25">
      <c r="A29" s="51">
        <v>16</v>
      </c>
      <c r="B29" s="59" t="s">
        <v>23</v>
      </c>
      <c r="C29" s="53">
        <v>1</v>
      </c>
      <c r="D29" s="54"/>
      <c r="E29" s="82">
        <v>11615.391666666666</v>
      </c>
      <c r="F29" s="82">
        <v>14230.277189244245</v>
      </c>
      <c r="G29" s="82">
        <v>29990</v>
      </c>
      <c r="H29" s="82">
        <v>6811.5463931841095</v>
      </c>
      <c r="I29" s="129">
        <f t="shared" si="6"/>
        <v>6811.5463931841095</v>
      </c>
      <c r="J29" s="129">
        <f t="shared" si="7"/>
        <v>17011</v>
      </c>
      <c r="K29" s="129">
        <f t="shared" si="8"/>
        <v>11911.273196592054</v>
      </c>
      <c r="L29" s="82">
        <v>14628.274215154572</v>
      </c>
      <c r="M29" s="82">
        <v>40486.5</v>
      </c>
      <c r="N29" s="82">
        <v>7002.0539405976306</v>
      </c>
      <c r="O29" s="129">
        <f t="shared" si="9"/>
        <v>7002.0539405976306</v>
      </c>
      <c r="P29" s="129">
        <f t="shared" si="10"/>
        <v>20706</v>
      </c>
      <c r="Q29" s="129">
        <f t="shared" si="11"/>
        <v>13854.026970298815</v>
      </c>
    </row>
    <row r="30" spans="1:31" ht="15.75" thickBot="1" x14ac:dyDescent="0.25">
      <c r="A30" s="51">
        <v>17</v>
      </c>
      <c r="B30" s="59" t="s">
        <v>24</v>
      </c>
      <c r="C30" s="53">
        <v>1</v>
      </c>
      <c r="D30" s="54"/>
      <c r="E30" s="82">
        <v>57525.988333333342</v>
      </c>
      <c r="F30" s="82">
        <v>66005.523434538147</v>
      </c>
      <c r="G30" s="82">
        <v>199032</v>
      </c>
      <c r="H30" s="82">
        <v>31594.583794936978</v>
      </c>
      <c r="I30" s="129">
        <f t="shared" si="6"/>
        <v>31594.583794936978</v>
      </c>
      <c r="J30" s="129">
        <f t="shared" si="7"/>
        <v>98877</v>
      </c>
      <c r="K30" s="129">
        <f t="shared" si="8"/>
        <v>65235.791897468487</v>
      </c>
      <c r="L30" s="82">
        <v>72056.458138015369</v>
      </c>
      <c r="M30" s="82">
        <v>268693.2</v>
      </c>
      <c r="N30" s="82">
        <v>34490.959031114071</v>
      </c>
      <c r="O30" s="129">
        <f t="shared" si="9"/>
        <v>34490.959031114071</v>
      </c>
      <c r="P30" s="129">
        <f t="shared" si="10"/>
        <v>125080</v>
      </c>
      <c r="Q30" s="129">
        <f t="shared" si="11"/>
        <v>79785.479515557032</v>
      </c>
    </row>
    <row r="31" spans="1:31" ht="15.75" thickBot="1" x14ac:dyDescent="0.25">
      <c r="A31" s="51">
        <v>18</v>
      </c>
      <c r="B31" s="59" t="s">
        <v>25</v>
      </c>
      <c r="C31" s="53">
        <v>1</v>
      </c>
      <c r="D31" s="54"/>
      <c r="E31" s="82">
        <v>11682.031666666666</v>
      </c>
      <c r="F31" s="82">
        <v>27774.51767301873</v>
      </c>
      <c r="G31" s="82">
        <v>59099</v>
      </c>
      <c r="H31" s="82">
        <v>13294.710507893247</v>
      </c>
      <c r="I31" s="129">
        <f t="shared" si="6"/>
        <v>13294.710507893247</v>
      </c>
      <c r="J31" s="129">
        <f t="shared" si="7"/>
        <v>33389</v>
      </c>
      <c r="K31" s="129">
        <f t="shared" si="8"/>
        <v>23341.855253946625</v>
      </c>
      <c r="L31" s="82">
        <v>28638.121651625857</v>
      </c>
      <c r="M31" s="82">
        <v>79783.650000000009</v>
      </c>
      <c r="N31" s="82">
        <v>13708.088159459092</v>
      </c>
      <c r="O31" s="129">
        <f t="shared" si="9"/>
        <v>13708.088159459092</v>
      </c>
      <c r="P31" s="129">
        <f t="shared" si="10"/>
        <v>40710</v>
      </c>
      <c r="Q31" s="129">
        <f t="shared" si="11"/>
        <v>27209.044079729545</v>
      </c>
    </row>
    <row r="32" spans="1:31" ht="15.75" thickBot="1" x14ac:dyDescent="0.25">
      <c r="A32" s="51">
        <v>19</v>
      </c>
      <c r="B32" s="59" t="s">
        <v>26</v>
      </c>
      <c r="C32" s="53">
        <v>1</v>
      </c>
      <c r="D32" s="54"/>
      <c r="E32" s="61" t="s">
        <v>8</v>
      </c>
      <c r="F32" s="61" t="s">
        <v>8</v>
      </c>
      <c r="G32" s="61" t="s">
        <v>8</v>
      </c>
      <c r="H32" s="61" t="s">
        <v>8</v>
      </c>
      <c r="I32" s="61" t="s">
        <v>8</v>
      </c>
      <c r="J32" s="61" t="s">
        <v>8</v>
      </c>
      <c r="K32" s="61" t="s">
        <v>8</v>
      </c>
      <c r="L32" s="82">
        <v>43184.987898058469</v>
      </c>
      <c r="M32" s="82">
        <v>199783</v>
      </c>
      <c r="N32" s="82">
        <v>20671.174893139374</v>
      </c>
      <c r="O32" s="129">
        <f t="shared" si="9"/>
        <v>20671.174893139374</v>
      </c>
      <c r="P32" s="129">
        <f t="shared" si="10"/>
        <v>87880</v>
      </c>
      <c r="Q32" s="129">
        <f t="shared" si="11"/>
        <v>54275.587446569683</v>
      </c>
    </row>
    <row r="33" spans="1:31" ht="15.75" thickBot="1" x14ac:dyDescent="0.25">
      <c r="A33" s="51">
        <v>20</v>
      </c>
      <c r="B33" s="60" t="s">
        <v>27</v>
      </c>
      <c r="C33" s="53">
        <v>1</v>
      </c>
      <c r="D33" s="54"/>
      <c r="E33" s="82">
        <v>65281.813333333339</v>
      </c>
      <c r="F33" s="82">
        <v>90156.495660732326</v>
      </c>
      <c r="G33" s="82">
        <v>197880</v>
      </c>
      <c r="H33" s="82">
        <v>43154.827181029395</v>
      </c>
      <c r="I33" s="129">
        <f>+IF(F33="N/A","N/A",MIN(F33:H33))</f>
        <v>43154.827181029395</v>
      </c>
      <c r="J33" s="129">
        <f>+IF(F33="N/A","N/A",ROUND(AVERAGE(F33:H33),0))</f>
        <v>110397</v>
      </c>
      <c r="K33" s="129">
        <f t="shared" ref="K33:K35" si="12">+IF(I33="N/A","N/A",AVERAGE(I33:J33))</f>
        <v>76775.913590514698</v>
      </c>
      <c r="L33" s="82">
        <v>101831.2898933726</v>
      </c>
      <c r="M33" s="82">
        <v>267138</v>
      </c>
      <c r="N33" s="82">
        <v>48743.151392072461</v>
      </c>
      <c r="O33" s="129">
        <f t="shared" si="9"/>
        <v>48743.151392072461</v>
      </c>
      <c r="P33" s="129">
        <f t="shared" si="10"/>
        <v>139237</v>
      </c>
      <c r="Q33" s="129">
        <f t="shared" si="11"/>
        <v>93990.075696036234</v>
      </c>
    </row>
    <row r="34" spans="1:31" ht="15.75" thickBot="1" x14ac:dyDescent="0.25">
      <c r="A34" s="51">
        <v>21</v>
      </c>
      <c r="B34" s="59" t="s">
        <v>441</v>
      </c>
      <c r="C34" s="53">
        <v>1</v>
      </c>
      <c r="D34" s="54"/>
      <c r="E34" s="82">
        <v>84542.36</v>
      </c>
      <c r="F34" s="82">
        <v>109171.73183228339</v>
      </c>
      <c r="G34" s="82">
        <v>328984</v>
      </c>
      <c r="H34" s="82">
        <v>52256.769584355934</v>
      </c>
      <c r="I34" s="129">
        <f>+IF(F34="N/A","N/A",MIN(F34:H34))</f>
        <v>52256.769584355934</v>
      </c>
      <c r="J34" s="129">
        <f>+IF(F34="N/A","N/A",ROUND(AVERAGE(F34:H34),0))</f>
        <v>163471</v>
      </c>
      <c r="K34" s="129">
        <f t="shared" si="12"/>
        <v>107863.88479217797</v>
      </c>
      <c r="L34" s="82">
        <v>126997.7044100979</v>
      </c>
      <c r="M34" s="82">
        <v>444128.4</v>
      </c>
      <c r="N34" s="82">
        <v>60789.452230143514</v>
      </c>
      <c r="O34" s="129">
        <f t="shared" si="9"/>
        <v>60789.452230143514</v>
      </c>
      <c r="P34" s="129">
        <f t="shared" si="10"/>
        <v>210639</v>
      </c>
      <c r="Q34" s="129">
        <f t="shared" si="11"/>
        <v>135714.22611507177</v>
      </c>
    </row>
    <row r="35" spans="1:31" ht="15.75" thickBot="1" x14ac:dyDescent="0.25">
      <c r="A35" s="51">
        <v>22</v>
      </c>
      <c r="B35" s="59" t="s">
        <v>442</v>
      </c>
      <c r="C35" s="53">
        <v>1</v>
      </c>
      <c r="D35" s="54"/>
      <c r="E35" s="82">
        <v>68996.2</v>
      </c>
      <c r="F35" s="82">
        <v>92069.149450797486</v>
      </c>
      <c r="G35" s="82">
        <v>215898</v>
      </c>
      <c r="H35" s="82">
        <v>44070.349053995815</v>
      </c>
      <c r="I35" s="129">
        <f>+IF(F35="N/A","N/A",MIN(F35:H35))</f>
        <v>44070.349053995815</v>
      </c>
      <c r="J35" s="129">
        <f>+IF(F35="N/A","N/A",ROUND(AVERAGE(F35:H35),0))</f>
        <v>117346</v>
      </c>
      <c r="K35" s="129">
        <f t="shared" si="12"/>
        <v>80708.1745269979</v>
      </c>
      <c r="L35" s="82">
        <v>103362.2791924777</v>
      </c>
      <c r="M35" s="82">
        <v>291462.30000000005</v>
      </c>
      <c r="N35" s="82">
        <v>49475.983542819675</v>
      </c>
      <c r="O35" s="129">
        <f t="shared" si="9"/>
        <v>49475.983542819675</v>
      </c>
      <c r="P35" s="129">
        <f t="shared" si="10"/>
        <v>148100</v>
      </c>
      <c r="Q35" s="129">
        <f t="shared" si="11"/>
        <v>98787.991771409841</v>
      </c>
    </row>
    <row r="36" spans="1:31" ht="16.5" customHeight="1" thickBot="1" x14ac:dyDescent="0.25">
      <c r="A36" s="51">
        <v>23</v>
      </c>
      <c r="B36" s="59" t="s">
        <v>28</v>
      </c>
      <c r="C36" s="53">
        <v>1</v>
      </c>
      <c r="D36" s="57"/>
      <c r="E36" s="61" t="s">
        <v>8</v>
      </c>
      <c r="F36" s="61" t="s">
        <v>8</v>
      </c>
      <c r="G36" s="61" t="s">
        <v>8</v>
      </c>
      <c r="H36" s="61" t="s">
        <v>8</v>
      </c>
      <c r="I36" s="61" t="s">
        <v>8</v>
      </c>
      <c r="J36" s="61" t="s">
        <v>8</v>
      </c>
      <c r="K36" s="61" t="s">
        <v>8</v>
      </c>
      <c r="L36" s="82">
        <v>52160.145920450377</v>
      </c>
      <c r="M36" s="82">
        <v>99834</v>
      </c>
      <c r="N36" s="82">
        <v>24967.275695862234</v>
      </c>
      <c r="O36" s="129">
        <f t="shared" si="9"/>
        <v>24967.275695862234</v>
      </c>
      <c r="P36" s="129">
        <f t="shared" si="10"/>
        <v>58987</v>
      </c>
      <c r="Q36" s="129">
        <f t="shared" si="11"/>
        <v>41977.137847931117</v>
      </c>
    </row>
    <row r="37" spans="1:31" ht="15.75" thickBot="1" x14ac:dyDescent="0.25">
      <c r="A37" s="51">
        <v>24</v>
      </c>
      <c r="B37" s="60" t="s">
        <v>443</v>
      </c>
      <c r="C37" s="53">
        <v>1</v>
      </c>
      <c r="D37" s="57"/>
      <c r="E37" s="61" t="s">
        <v>8</v>
      </c>
      <c r="F37" s="61" t="s">
        <v>8</v>
      </c>
      <c r="G37" s="61" t="s">
        <v>8</v>
      </c>
      <c r="H37" s="61" t="s">
        <v>8</v>
      </c>
      <c r="I37" s="61" t="s">
        <v>8</v>
      </c>
      <c r="J37" s="61" t="s">
        <v>8</v>
      </c>
      <c r="K37" s="61" t="s">
        <v>8</v>
      </c>
      <c r="L37" s="82">
        <v>98317.723272610514</v>
      </c>
      <c r="M37" s="82">
        <v>99443</v>
      </c>
      <c r="N37" s="82">
        <v>47061.327368226091</v>
      </c>
      <c r="O37" s="129">
        <f t="shared" si="9"/>
        <v>47061.327368226091</v>
      </c>
      <c r="P37" s="129">
        <f t="shared" si="10"/>
        <v>81607</v>
      </c>
      <c r="Q37" s="129">
        <f t="shared" si="11"/>
        <v>64334.163684113046</v>
      </c>
    </row>
    <row r="38" spans="1:31" s="58" customFormat="1" ht="15.75" customHeight="1" thickBot="1" x14ac:dyDescent="0.3">
      <c r="A38" s="143"/>
      <c r="B38" s="144" t="s">
        <v>29</v>
      </c>
      <c r="C38" s="145"/>
      <c r="D38" s="145"/>
      <c r="E38" s="145"/>
      <c r="F38" s="146"/>
      <c r="G38" s="146"/>
      <c r="H38" s="146"/>
      <c r="I38" s="146"/>
      <c r="J38" s="146"/>
      <c r="K38" s="146"/>
      <c r="L38" s="146"/>
      <c r="M38" s="146"/>
      <c r="N38" s="146"/>
      <c r="O38" s="146"/>
      <c r="P38" s="146"/>
      <c r="Q38" s="146"/>
      <c r="R38" s="48"/>
      <c r="S38" s="48"/>
      <c r="T38" s="48"/>
      <c r="U38" s="48"/>
      <c r="V38" s="48"/>
      <c r="W38" s="48"/>
      <c r="X38" s="48"/>
      <c r="Y38" s="48"/>
      <c r="Z38" s="48"/>
      <c r="AA38" s="48"/>
      <c r="AB38" s="48"/>
      <c r="AC38" s="48"/>
      <c r="AD38" s="48"/>
      <c r="AE38" s="48"/>
    </row>
    <row r="39" spans="1:31" ht="15.75" thickBot="1" x14ac:dyDescent="0.25">
      <c r="A39" s="51">
        <v>25</v>
      </c>
      <c r="B39" s="60" t="s">
        <v>30</v>
      </c>
      <c r="C39" s="53">
        <v>1</v>
      </c>
      <c r="D39" s="54"/>
      <c r="E39" s="82">
        <v>189774.85333333333</v>
      </c>
      <c r="F39" s="82">
        <v>144253.78751581968</v>
      </c>
      <c r="G39" s="82">
        <v>385784</v>
      </c>
      <c r="H39" s="82">
        <v>69049.348300762998</v>
      </c>
      <c r="I39" s="129">
        <f t="shared" ref="I39:I47" si="13">+IF(F39="N/A","N/A",MIN(F39:H39))</f>
        <v>69049.348300762998</v>
      </c>
      <c r="J39" s="129">
        <f t="shared" ref="J39:J47" si="14">+IF(F39="N/A","N/A",ROUND(AVERAGE(F39:H39),0))</f>
        <v>199696</v>
      </c>
      <c r="K39" s="129">
        <f t="shared" ref="K39:K47" si="15">+IF(I39="N/A","N/A",AVERAGE(I39:J39))</f>
        <v>134372.6741503815</v>
      </c>
      <c r="L39" s="82">
        <v>167623.22516488904</v>
      </c>
      <c r="M39" s="82">
        <v>520808.4</v>
      </c>
      <c r="N39" s="82">
        <v>80235.497847419378</v>
      </c>
      <c r="O39" s="129">
        <f t="shared" ref="O39:O47" si="16">+IF(L39="N/A","N/A",MIN(L39:N39))</f>
        <v>80235.497847419378</v>
      </c>
      <c r="P39" s="129">
        <f t="shared" ref="P39:P47" si="17">+IF(L39="N/A","N/A",ROUND(AVERAGE(L39:N39),0))</f>
        <v>256222</v>
      </c>
      <c r="Q39" s="129">
        <f t="shared" ref="Q39:Q47" si="18">+IF(O39="N/A","N/A",AVERAGE(O39:P39))</f>
        <v>168228.74892370967</v>
      </c>
    </row>
    <row r="40" spans="1:31" ht="16.5" customHeight="1" thickBot="1" x14ac:dyDescent="0.25">
      <c r="A40" s="51">
        <v>26</v>
      </c>
      <c r="B40" s="59" t="s">
        <v>1</v>
      </c>
      <c r="C40" s="53">
        <v>1</v>
      </c>
      <c r="D40" s="54"/>
      <c r="E40" s="82">
        <v>122911.13333333333</v>
      </c>
      <c r="F40" s="82">
        <v>83542.570212472376</v>
      </c>
      <c r="G40" s="82">
        <v>158789</v>
      </c>
      <c r="H40" s="82">
        <v>39988.967554209557</v>
      </c>
      <c r="I40" s="129">
        <f t="shared" si="13"/>
        <v>39988.967554209557</v>
      </c>
      <c r="J40" s="129">
        <f t="shared" si="14"/>
        <v>94107</v>
      </c>
      <c r="K40" s="129">
        <f t="shared" si="15"/>
        <v>67047.983777104775</v>
      </c>
      <c r="L40" s="82">
        <v>98268.635473881863</v>
      </c>
      <c r="M40" s="82">
        <v>214365.15000000002</v>
      </c>
      <c r="N40" s="82">
        <v>47037.830719922407</v>
      </c>
      <c r="O40" s="129">
        <f t="shared" si="16"/>
        <v>47037.830719922407</v>
      </c>
      <c r="P40" s="129">
        <f t="shared" si="17"/>
        <v>119891</v>
      </c>
      <c r="Q40" s="129">
        <f t="shared" si="18"/>
        <v>83464.415359961204</v>
      </c>
    </row>
    <row r="41" spans="1:31" ht="15.75" thickBot="1" x14ac:dyDescent="0.25">
      <c r="A41" s="51">
        <v>27</v>
      </c>
      <c r="B41" s="60" t="s">
        <v>31</v>
      </c>
      <c r="C41" s="53">
        <v>1</v>
      </c>
      <c r="D41" s="54"/>
      <c r="E41" s="82">
        <v>70847.443333333344</v>
      </c>
      <c r="F41" s="82">
        <v>84830.493743112122</v>
      </c>
      <c r="G41" s="82">
        <v>195898</v>
      </c>
      <c r="H41" s="82">
        <v>40605.452445063042</v>
      </c>
      <c r="I41" s="129">
        <f t="shared" si="13"/>
        <v>40605.452445063042</v>
      </c>
      <c r="J41" s="129">
        <f t="shared" si="14"/>
        <v>107111</v>
      </c>
      <c r="K41" s="129">
        <f t="shared" si="15"/>
        <v>73858.226222531521</v>
      </c>
      <c r="L41" s="82">
        <v>99334.792078041501</v>
      </c>
      <c r="M41" s="82">
        <v>264462.3</v>
      </c>
      <c r="N41" s="82">
        <v>47548.163377189412</v>
      </c>
      <c r="O41" s="129">
        <f t="shared" si="16"/>
        <v>47548.163377189412</v>
      </c>
      <c r="P41" s="129">
        <f t="shared" si="17"/>
        <v>137115</v>
      </c>
      <c r="Q41" s="129">
        <f t="shared" si="18"/>
        <v>92331.581688594713</v>
      </c>
    </row>
    <row r="42" spans="1:31" ht="15.75" thickBot="1" x14ac:dyDescent="0.25">
      <c r="A42" s="51">
        <v>28</v>
      </c>
      <c r="B42" s="60" t="s">
        <v>444</v>
      </c>
      <c r="C42" s="53">
        <v>1</v>
      </c>
      <c r="D42" s="54"/>
      <c r="E42" s="82">
        <v>89430.88</v>
      </c>
      <c r="F42" s="82">
        <v>83155.355892025982</v>
      </c>
      <c r="G42" s="82">
        <v>232894</v>
      </c>
      <c r="H42" s="82">
        <v>39803.621318661921</v>
      </c>
      <c r="I42" s="129">
        <f t="shared" si="13"/>
        <v>39803.621318661921</v>
      </c>
      <c r="J42" s="129">
        <f t="shared" si="14"/>
        <v>118618</v>
      </c>
      <c r="K42" s="129">
        <f t="shared" si="15"/>
        <v>79210.810659330964</v>
      </c>
      <c r="L42" s="82">
        <v>97056.46853342891</v>
      </c>
      <c r="M42" s="82">
        <v>314406.90000000002</v>
      </c>
      <c r="N42" s="82">
        <v>46457.607914605578</v>
      </c>
      <c r="O42" s="129">
        <f t="shared" si="16"/>
        <v>46457.607914605578</v>
      </c>
      <c r="P42" s="129">
        <f t="shared" si="17"/>
        <v>152640</v>
      </c>
      <c r="Q42" s="129">
        <f t="shared" si="18"/>
        <v>99548.803957302793</v>
      </c>
    </row>
    <row r="43" spans="1:31" ht="15.75" thickBot="1" x14ac:dyDescent="0.25">
      <c r="A43" s="51">
        <v>29</v>
      </c>
      <c r="B43" s="59" t="s">
        <v>445</v>
      </c>
      <c r="C43" s="53">
        <v>1</v>
      </c>
      <c r="D43" s="54"/>
      <c r="E43" s="82">
        <v>84348.985000000001</v>
      </c>
      <c r="F43" s="82">
        <v>73961.803493949701</v>
      </c>
      <c r="G43" s="82">
        <v>211489</v>
      </c>
      <c r="H43" s="82">
        <v>35402.982606929872</v>
      </c>
      <c r="I43" s="129">
        <f t="shared" si="13"/>
        <v>35402.982606929872</v>
      </c>
      <c r="J43" s="129">
        <f t="shared" si="14"/>
        <v>106951</v>
      </c>
      <c r="K43" s="129">
        <f t="shared" si="15"/>
        <v>71176.991303464936</v>
      </c>
      <c r="L43" s="82">
        <v>80577.917253806314</v>
      </c>
      <c r="M43" s="82">
        <v>285510.15000000002</v>
      </c>
      <c r="N43" s="82">
        <v>38569.889703575158</v>
      </c>
      <c r="O43" s="129">
        <f t="shared" si="16"/>
        <v>38569.889703575158</v>
      </c>
      <c r="P43" s="129">
        <f t="shared" si="17"/>
        <v>134886</v>
      </c>
      <c r="Q43" s="129">
        <f t="shared" si="18"/>
        <v>86727.944851787586</v>
      </c>
    </row>
    <row r="44" spans="1:31" ht="15.75" thickBot="1" x14ac:dyDescent="0.25">
      <c r="A44" s="51">
        <v>30</v>
      </c>
      <c r="B44" s="59" t="s">
        <v>446</v>
      </c>
      <c r="C44" s="53">
        <v>1</v>
      </c>
      <c r="D44" s="54"/>
      <c r="E44" s="82">
        <v>40848.73333333333</v>
      </c>
      <c r="F44" s="82">
        <v>65540.395193034725</v>
      </c>
      <c r="G44" s="82">
        <v>148983</v>
      </c>
      <c r="H44" s="82">
        <v>31371.94283344008</v>
      </c>
      <c r="I44" s="129">
        <f t="shared" si="13"/>
        <v>31371.94283344008</v>
      </c>
      <c r="J44" s="129">
        <f t="shared" si="14"/>
        <v>81965</v>
      </c>
      <c r="K44" s="129">
        <f t="shared" si="15"/>
        <v>56668.471416720044</v>
      </c>
      <c r="L44" s="82">
        <v>74185.86873337868</v>
      </c>
      <c r="M44" s="82">
        <v>201127.05000000002</v>
      </c>
      <c r="N44" s="82">
        <v>35510.234964222254</v>
      </c>
      <c r="O44" s="129">
        <f t="shared" si="16"/>
        <v>35510.234964222254</v>
      </c>
      <c r="P44" s="129">
        <f t="shared" si="17"/>
        <v>103608</v>
      </c>
      <c r="Q44" s="129">
        <f t="shared" si="18"/>
        <v>69559.11748211112</v>
      </c>
    </row>
    <row r="45" spans="1:31" ht="15.75" thickBot="1" x14ac:dyDescent="0.25">
      <c r="A45" s="51">
        <v>31</v>
      </c>
      <c r="B45" s="60" t="s">
        <v>447</v>
      </c>
      <c r="C45" s="53">
        <v>1</v>
      </c>
      <c r="D45" s="54"/>
      <c r="E45" s="82">
        <v>59426.814999999995</v>
      </c>
      <c r="F45" s="82">
        <v>68546.386916169082</v>
      </c>
      <c r="G45" s="82">
        <v>195484</v>
      </c>
      <c r="H45" s="82">
        <v>32810.808135033309</v>
      </c>
      <c r="I45" s="129">
        <f t="shared" si="13"/>
        <v>32810.808135033309</v>
      </c>
      <c r="J45" s="129">
        <f t="shared" si="14"/>
        <v>98947</v>
      </c>
      <c r="K45" s="129">
        <f t="shared" si="15"/>
        <v>65878.904067516647</v>
      </c>
      <c r="L45" s="82">
        <v>75960.63377367628</v>
      </c>
      <c r="M45" s="82">
        <v>263903.40000000002</v>
      </c>
      <c r="N45" s="82">
        <v>36359.754214495573</v>
      </c>
      <c r="O45" s="129">
        <f t="shared" si="16"/>
        <v>36359.754214495573</v>
      </c>
      <c r="P45" s="129">
        <f t="shared" si="17"/>
        <v>125408</v>
      </c>
      <c r="Q45" s="129">
        <f t="shared" si="18"/>
        <v>80883.877107247783</v>
      </c>
    </row>
    <row r="46" spans="1:31" ht="15.75" thickBot="1" x14ac:dyDescent="0.25">
      <c r="A46" s="51">
        <v>32</v>
      </c>
      <c r="B46" s="59" t="s">
        <v>448</v>
      </c>
      <c r="C46" s="53">
        <v>1</v>
      </c>
      <c r="D46" s="54"/>
      <c r="E46" s="82">
        <v>48315.98333333333</v>
      </c>
      <c r="F46" s="82">
        <v>51147.090770741182</v>
      </c>
      <c r="G46" s="82">
        <v>88834</v>
      </c>
      <c r="H46" s="82">
        <v>24482.360886450519</v>
      </c>
      <c r="I46" s="129">
        <f t="shared" si="13"/>
        <v>24482.360886450519</v>
      </c>
      <c r="J46" s="129">
        <f t="shared" si="14"/>
        <v>54821</v>
      </c>
      <c r="K46" s="129">
        <f t="shared" si="15"/>
        <v>39651.680443225261</v>
      </c>
      <c r="L46" s="82">
        <v>54536.592166931441</v>
      </c>
      <c r="M46" s="82">
        <v>119925.90000000001</v>
      </c>
      <c r="N46" s="82">
        <v>26104.799135746383</v>
      </c>
      <c r="O46" s="129">
        <f t="shared" si="16"/>
        <v>26104.799135746383</v>
      </c>
      <c r="P46" s="129">
        <f t="shared" si="17"/>
        <v>66856</v>
      </c>
      <c r="Q46" s="129">
        <f t="shared" si="18"/>
        <v>46480.399567873188</v>
      </c>
    </row>
    <row r="47" spans="1:31" ht="15.75" thickBot="1" x14ac:dyDescent="0.25">
      <c r="A47" s="51">
        <v>33</v>
      </c>
      <c r="B47" s="59" t="s">
        <v>449</v>
      </c>
      <c r="C47" s="53">
        <v>1</v>
      </c>
      <c r="D47" s="54"/>
      <c r="E47" s="82">
        <v>38758.300000000003</v>
      </c>
      <c r="F47" s="82">
        <v>35659.034104791441</v>
      </c>
      <c r="G47" s="82">
        <v>58932</v>
      </c>
      <c r="H47" s="82">
        <v>17068.758528787384</v>
      </c>
      <c r="I47" s="129">
        <f t="shared" si="13"/>
        <v>17068.758528787384</v>
      </c>
      <c r="J47" s="129">
        <f t="shared" si="14"/>
        <v>37220</v>
      </c>
      <c r="K47" s="129">
        <f t="shared" si="15"/>
        <v>27144.37926439369</v>
      </c>
      <c r="L47" s="82">
        <v>38009.687797427563</v>
      </c>
      <c r="M47" s="82">
        <v>79558.200000000012</v>
      </c>
      <c r="N47" s="82">
        <v>18193.935956378366</v>
      </c>
      <c r="O47" s="129">
        <f t="shared" si="16"/>
        <v>18193.935956378366</v>
      </c>
      <c r="P47" s="129">
        <f t="shared" si="17"/>
        <v>45254</v>
      </c>
      <c r="Q47" s="129">
        <f t="shared" si="18"/>
        <v>31723.967978189183</v>
      </c>
    </row>
    <row r="48" spans="1:31" s="58" customFormat="1" ht="15.75" customHeight="1" thickBot="1" x14ac:dyDescent="0.25">
      <c r="A48" s="143"/>
      <c r="B48" s="148" t="s">
        <v>32</v>
      </c>
      <c r="C48" s="145"/>
      <c r="D48" s="145"/>
      <c r="E48" s="145"/>
      <c r="F48" s="146"/>
      <c r="G48" s="146"/>
      <c r="H48" s="146"/>
      <c r="I48" s="146"/>
      <c r="J48" s="146"/>
      <c r="K48" s="146"/>
      <c r="L48" s="146"/>
      <c r="M48" s="146"/>
      <c r="N48" s="146"/>
      <c r="O48" s="146"/>
      <c r="P48" s="146"/>
      <c r="Q48" s="146"/>
      <c r="R48" s="48"/>
      <c r="S48" s="48"/>
      <c r="T48" s="48"/>
      <c r="U48" s="48"/>
      <c r="V48" s="48"/>
      <c r="W48" s="48"/>
      <c r="X48" s="48"/>
      <c r="Y48" s="48"/>
      <c r="Z48" s="48"/>
      <c r="AA48" s="48"/>
      <c r="AB48" s="48"/>
      <c r="AC48" s="48"/>
      <c r="AD48" s="48"/>
      <c r="AE48" s="48"/>
    </row>
    <row r="49" spans="1:17" ht="15.75" thickBot="1" x14ac:dyDescent="0.25">
      <c r="A49" s="51">
        <v>34</v>
      </c>
      <c r="B49" s="59" t="s">
        <v>450</v>
      </c>
      <c r="C49" s="53">
        <v>1</v>
      </c>
      <c r="D49" s="54"/>
      <c r="E49" s="82">
        <v>156492.91746666667</v>
      </c>
      <c r="F49" s="82">
        <v>137268.41427236469</v>
      </c>
      <c r="G49" s="82">
        <v>353778</v>
      </c>
      <c r="H49" s="82">
        <v>65705.689334129216</v>
      </c>
      <c r="I49" s="129">
        <f t="shared" ref="I49:I79" si="19">+IF(F49="N/A","N/A",MIN(F49:H49))</f>
        <v>65705.689334129216</v>
      </c>
      <c r="J49" s="129">
        <f t="shared" ref="J49:J79" si="20">+IF(F49="N/A","N/A",ROUND(AVERAGE(F49:H49),0))</f>
        <v>185584</v>
      </c>
      <c r="K49" s="129">
        <f t="shared" ref="K49:K79" si="21">+IF(I49="N/A","N/A",AVERAGE(I49:J49))</f>
        <v>125644.84466706461</v>
      </c>
      <c r="L49" s="82">
        <v>166826.63034922222</v>
      </c>
      <c r="M49" s="82">
        <v>477600.30000000005</v>
      </c>
      <c r="N49" s="82">
        <v>79854.195187511563</v>
      </c>
      <c r="O49" s="129">
        <f t="shared" ref="O49:O79" si="22">+IF(L49="N/A","N/A",MIN(L49:N49))</f>
        <v>79854.195187511563</v>
      </c>
      <c r="P49" s="129">
        <f t="shared" ref="P49:P79" si="23">+IF(L49="N/A","N/A",ROUND(AVERAGE(L49:N49),0))</f>
        <v>241427</v>
      </c>
      <c r="Q49" s="129">
        <f t="shared" ref="Q49:Q79" si="24">+IF(O49="N/A","N/A",AVERAGE(O49:P49))</f>
        <v>160640.59759375578</v>
      </c>
    </row>
    <row r="50" spans="1:17" ht="15.75" thickBot="1" x14ac:dyDescent="0.25">
      <c r="A50" s="51">
        <v>35</v>
      </c>
      <c r="B50" s="60" t="s">
        <v>33</v>
      </c>
      <c r="C50" s="53">
        <v>1</v>
      </c>
      <c r="D50" s="54"/>
      <c r="E50" s="82">
        <v>124240.53786666668</v>
      </c>
      <c r="F50" s="82">
        <v>111313.13097601105</v>
      </c>
      <c r="G50" s="82">
        <v>185467</v>
      </c>
      <c r="H50" s="82">
        <v>53281.784025033907</v>
      </c>
      <c r="I50" s="129">
        <f t="shared" si="19"/>
        <v>53281.784025033907</v>
      </c>
      <c r="J50" s="129">
        <f t="shared" si="20"/>
        <v>116687</v>
      </c>
      <c r="K50" s="129">
        <f t="shared" si="21"/>
        <v>84984.392012516953</v>
      </c>
      <c r="L50" s="82">
        <v>123476.5194762844</v>
      </c>
      <c r="M50" s="82">
        <v>250380.45</v>
      </c>
      <c r="N50" s="82">
        <v>59103.981580718646</v>
      </c>
      <c r="O50" s="129">
        <f t="shared" si="22"/>
        <v>59103.981580718646</v>
      </c>
      <c r="P50" s="129">
        <f t="shared" si="23"/>
        <v>144320</v>
      </c>
      <c r="Q50" s="129">
        <f t="shared" si="24"/>
        <v>101711.99079035933</v>
      </c>
    </row>
    <row r="51" spans="1:17" ht="15.75" thickBot="1" x14ac:dyDescent="0.25">
      <c r="A51" s="51">
        <v>36</v>
      </c>
      <c r="B51" s="59" t="s">
        <v>34</v>
      </c>
      <c r="C51" s="53">
        <v>1</v>
      </c>
      <c r="D51" s="54"/>
      <c r="E51" s="82">
        <v>59118.731933333329</v>
      </c>
      <c r="F51" s="82">
        <v>58560.878037570074</v>
      </c>
      <c r="G51" s="82">
        <v>89009</v>
      </c>
      <c r="H51" s="82">
        <v>28031.086975593171</v>
      </c>
      <c r="I51" s="129">
        <f t="shared" si="19"/>
        <v>28031.086975593171</v>
      </c>
      <c r="J51" s="129">
        <f t="shared" si="20"/>
        <v>58534</v>
      </c>
      <c r="K51" s="129">
        <f t="shared" si="21"/>
        <v>43282.543487796589</v>
      </c>
      <c r="L51" s="82">
        <v>67360.730880994015</v>
      </c>
      <c r="M51" s="82">
        <v>120162.15000000001</v>
      </c>
      <c r="N51" s="82">
        <v>32243.275192241585</v>
      </c>
      <c r="O51" s="129">
        <f t="shared" si="22"/>
        <v>32243.275192241585</v>
      </c>
      <c r="P51" s="129">
        <f t="shared" si="23"/>
        <v>73255</v>
      </c>
      <c r="Q51" s="129">
        <f t="shared" si="24"/>
        <v>52749.137596120796</v>
      </c>
    </row>
    <row r="52" spans="1:17" ht="15.75" thickBot="1" x14ac:dyDescent="0.25">
      <c r="A52" s="51">
        <v>37</v>
      </c>
      <c r="B52" s="59" t="s">
        <v>35</v>
      </c>
      <c r="C52" s="53">
        <v>1</v>
      </c>
      <c r="D52" s="54"/>
      <c r="E52" s="82">
        <v>94074.275866666663</v>
      </c>
      <c r="F52" s="82">
        <v>83070.773733395879</v>
      </c>
      <c r="G52" s="82">
        <v>186568</v>
      </c>
      <c r="H52" s="82">
        <v>39763.134735731539</v>
      </c>
      <c r="I52" s="129">
        <f t="shared" si="19"/>
        <v>39763.134735731539</v>
      </c>
      <c r="J52" s="129">
        <f t="shared" si="20"/>
        <v>103134</v>
      </c>
      <c r="K52" s="129">
        <f t="shared" si="21"/>
        <v>71448.567367865762</v>
      </c>
      <c r="L52" s="82">
        <v>90400.64731737056</v>
      </c>
      <c r="M52" s="82">
        <v>251866.80000000002</v>
      </c>
      <c r="N52" s="82">
        <v>43271.694218406643</v>
      </c>
      <c r="O52" s="129">
        <f t="shared" si="22"/>
        <v>43271.694218406643</v>
      </c>
      <c r="P52" s="129">
        <f t="shared" si="23"/>
        <v>128513</v>
      </c>
      <c r="Q52" s="129">
        <f t="shared" si="24"/>
        <v>85892.347109203314</v>
      </c>
    </row>
    <row r="53" spans="1:17" ht="15.75" thickBot="1" x14ac:dyDescent="0.25">
      <c r="A53" s="51">
        <v>38</v>
      </c>
      <c r="B53" s="59" t="s">
        <v>36</v>
      </c>
      <c r="C53" s="53">
        <v>1</v>
      </c>
      <c r="D53" s="54"/>
      <c r="E53" s="82">
        <v>69296.421133333322</v>
      </c>
      <c r="F53" s="82">
        <v>63876.445420338503</v>
      </c>
      <c r="G53" s="82">
        <v>164776</v>
      </c>
      <c r="H53" s="82">
        <v>30575.467057043035</v>
      </c>
      <c r="I53" s="129">
        <f t="shared" si="19"/>
        <v>30575.467057043035</v>
      </c>
      <c r="J53" s="129">
        <f t="shared" si="20"/>
        <v>86409</v>
      </c>
      <c r="K53" s="129">
        <f t="shared" si="21"/>
        <v>58492.233528521516</v>
      </c>
      <c r="L53" s="82">
        <v>75006.180622804532</v>
      </c>
      <c r="M53" s="82">
        <v>222447.6</v>
      </c>
      <c r="N53" s="82">
        <v>35902.890175178232</v>
      </c>
      <c r="O53" s="129">
        <f t="shared" si="22"/>
        <v>35902.890175178232</v>
      </c>
      <c r="P53" s="129">
        <f t="shared" si="23"/>
        <v>111119</v>
      </c>
      <c r="Q53" s="129">
        <f t="shared" si="24"/>
        <v>73510.94508758912</v>
      </c>
    </row>
    <row r="54" spans="1:17" ht="15.75" thickBot="1" x14ac:dyDescent="0.25">
      <c r="A54" s="51">
        <v>39</v>
      </c>
      <c r="B54" s="60" t="s">
        <v>37</v>
      </c>
      <c r="C54" s="53">
        <v>1</v>
      </c>
      <c r="D54" s="54"/>
      <c r="E54" s="82">
        <v>27000.362200000003</v>
      </c>
      <c r="F54" s="82">
        <v>41727.51866803212</v>
      </c>
      <c r="G54" s="82">
        <v>53667</v>
      </c>
      <c r="H54" s="82">
        <v>19973.534281861161</v>
      </c>
      <c r="I54" s="129">
        <f t="shared" si="19"/>
        <v>19973.534281861161</v>
      </c>
      <c r="J54" s="129">
        <f t="shared" si="20"/>
        <v>38456</v>
      </c>
      <c r="K54" s="129">
        <f t="shared" si="21"/>
        <v>29214.76714093058</v>
      </c>
      <c r="L54" s="82">
        <v>48140.876234225667</v>
      </c>
      <c r="M54" s="82">
        <v>72450.450000000012</v>
      </c>
      <c r="N54" s="82">
        <v>23043.388931721689</v>
      </c>
      <c r="O54" s="129">
        <f t="shared" si="22"/>
        <v>23043.388931721689</v>
      </c>
      <c r="P54" s="129">
        <f t="shared" si="23"/>
        <v>47878</v>
      </c>
      <c r="Q54" s="129">
        <f t="shared" si="24"/>
        <v>35460.694465860841</v>
      </c>
    </row>
    <row r="55" spans="1:17" ht="15.75" thickBot="1" x14ac:dyDescent="0.25">
      <c r="A55" s="51">
        <v>40</v>
      </c>
      <c r="B55" s="59" t="s">
        <v>38</v>
      </c>
      <c r="C55" s="53">
        <v>1</v>
      </c>
      <c r="D55" s="54"/>
      <c r="E55" s="82">
        <v>34862.208266666668</v>
      </c>
      <c r="F55" s="82">
        <v>44609.298151190073</v>
      </c>
      <c r="G55" s="82">
        <v>95767</v>
      </c>
      <c r="H55" s="82">
        <v>21352.943437664049</v>
      </c>
      <c r="I55" s="129">
        <f t="shared" si="19"/>
        <v>21352.943437664049</v>
      </c>
      <c r="J55" s="129">
        <f t="shared" si="20"/>
        <v>53910</v>
      </c>
      <c r="K55" s="129">
        <f t="shared" si="21"/>
        <v>37631.471718832021</v>
      </c>
      <c r="L55" s="82">
        <v>51024.811873026287</v>
      </c>
      <c r="M55" s="82">
        <v>129285.45000000001</v>
      </c>
      <c r="N55" s="82">
        <v>24423.830165395982</v>
      </c>
      <c r="O55" s="129">
        <f t="shared" si="22"/>
        <v>24423.830165395982</v>
      </c>
      <c r="P55" s="129">
        <f t="shared" si="23"/>
        <v>68245</v>
      </c>
      <c r="Q55" s="129">
        <f t="shared" si="24"/>
        <v>46334.415082697989</v>
      </c>
    </row>
    <row r="56" spans="1:17" ht="15.75" thickBot="1" x14ac:dyDescent="0.25">
      <c r="A56" s="51">
        <v>41</v>
      </c>
      <c r="B56" s="59" t="s">
        <v>39</v>
      </c>
      <c r="C56" s="53">
        <v>1</v>
      </c>
      <c r="D56" s="54"/>
      <c r="E56" s="82">
        <v>24796.156933333332</v>
      </c>
      <c r="F56" s="82">
        <v>41974.108842351146</v>
      </c>
      <c r="G56" s="82">
        <v>99653</v>
      </c>
      <c r="H56" s="82">
        <v>20091.568554148347</v>
      </c>
      <c r="I56" s="129">
        <f t="shared" si="19"/>
        <v>20091.568554148347</v>
      </c>
      <c r="J56" s="129">
        <f t="shared" si="20"/>
        <v>53906</v>
      </c>
      <c r="K56" s="129">
        <f t="shared" si="21"/>
        <v>36998.78427707417</v>
      </c>
      <c r="L56" s="82">
        <v>47734.015226261377</v>
      </c>
      <c r="M56" s="82">
        <v>134531.55000000002</v>
      </c>
      <c r="N56" s="82">
        <v>22848.638499634457</v>
      </c>
      <c r="O56" s="129">
        <f t="shared" si="22"/>
        <v>22848.638499634457</v>
      </c>
      <c r="P56" s="129">
        <f t="shared" si="23"/>
        <v>68371</v>
      </c>
      <c r="Q56" s="129">
        <f t="shared" si="24"/>
        <v>45609.819249817228</v>
      </c>
    </row>
    <row r="57" spans="1:17" ht="15.75" thickBot="1" x14ac:dyDescent="0.25">
      <c r="A57" s="51">
        <v>42</v>
      </c>
      <c r="B57" s="59" t="s">
        <v>40</v>
      </c>
      <c r="C57" s="53">
        <v>1</v>
      </c>
      <c r="D57" s="54"/>
      <c r="E57" s="82">
        <v>47575.795400000003</v>
      </c>
      <c r="F57" s="82">
        <v>62598.04981915668</v>
      </c>
      <c r="G57" s="82">
        <v>169088</v>
      </c>
      <c r="H57" s="82">
        <v>29963.542859749523</v>
      </c>
      <c r="I57" s="129">
        <f t="shared" si="19"/>
        <v>29963.542859749523</v>
      </c>
      <c r="J57" s="129">
        <f t="shared" si="20"/>
        <v>87217</v>
      </c>
      <c r="K57" s="129">
        <f t="shared" si="21"/>
        <v>58590.27142987476</v>
      </c>
      <c r="L57" s="82">
        <v>70404.061920711014</v>
      </c>
      <c r="M57" s="82">
        <v>228268.80000000002</v>
      </c>
      <c r="N57" s="82">
        <v>33700.013546046655</v>
      </c>
      <c r="O57" s="129">
        <f t="shared" si="22"/>
        <v>33700.013546046655</v>
      </c>
      <c r="P57" s="129">
        <f t="shared" si="23"/>
        <v>110791</v>
      </c>
      <c r="Q57" s="129">
        <f t="shared" si="24"/>
        <v>72245.506773023328</v>
      </c>
    </row>
    <row r="58" spans="1:17" ht="15.75" thickBot="1" x14ac:dyDescent="0.25">
      <c r="A58" s="51">
        <v>43</v>
      </c>
      <c r="B58" s="60" t="s">
        <v>451</v>
      </c>
      <c r="C58" s="53">
        <v>1</v>
      </c>
      <c r="D58" s="54"/>
      <c r="E58" s="82">
        <v>49058.749600000003</v>
      </c>
      <c r="F58" s="82">
        <v>56800.131433503484</v>
      </c>
      <c r="G58" s="82">
        <v>186336</v>
      </c>
      <c r="H58" s="82">
        <v>27188.277870700545</v>
      </c>
      <c r="I58" s="129">
        <f t="shared" si="19"/>
        <v>27188.277870700545</v>
      </c>
      <c r="J58" s="129">
        <f t="shared" si="20"/>
        <v>90108</v>
      </c>
      <c r="K58" s="129">
        <f t="shared" si="21"/>
        <v>58648.138935350275</v>
      </c>
      <c r="L58" s="82">
        <v>65656.216280995301</v>
      </c>
      <c r="M58" s="82">
        <v>251553.6</v>
      </c>
      <c r="N58" s="82">
        <v>31427.382422104507</v>
      </c>
      <c r="O58" s="129">
        <f t="shared" si="22"/>
        <v>31427.382422104507</v>
      </c>
      <c r="P58" s="129">
        <f t="shared" si="23"/>
        <v>116212</v>
      </c>
      <c r="Q58" s="129">
        <f t="shared" si="24"/>
        <v>73819.691211052253</v>
      </c>
    </row>
    <row r="59" spans="1:17" ht="15.75" thickBot="1" x14ac:dyDescent="0.25">
      <c r="A59" s="51">
        <v>44</v>
      </c>
      <c r="B59" s="59" t="s">
        <v>452</v>
      </c>
      <c r="C59" s="53">
        <v>1</v>
      </c>
      <c r="D59" s="54"/>
      <c r="E59" s="82">
        <v>56455.702333333335</v>
      </c>
      <c r="F59" s="82">
        <v>60997.028890964822</v>
      </c>
      <c r="G59" s="82">
        <v>247599</v>
      </c>
      <c r="H59" s="82">
        <v>29197.1889663004</v>
      </c>
      <c r="I59" s="129">
        <f t="shared" si="19"/>
        <v>29197.1889663004</v>
      </c>
      <c r="J59" s="129">
        <f t="shared" si="20"/>
        <v>112598</v>
      </c>
      <c r="K59" s="129">
        <f t="shared" si="21"/>
        <v>70897.594483150198</v>
      </c>
      <c r="L59" s="82">
        <v>71770.876707084375</v>
      </c>
      <c r="M59" s="82">
        <v>334258.65000000002</v>
      </c>
      <c r="N59" s="82">
        <v>34354.260979491533</v>
      </c>
      <c r="O59" s="129">
        <f t="shared" si="22"/>
        <v>34354.260979491533</v>
      </c>
      <c r="P59" s="129">
        <f t="shared" si="23"/>
        <v>146795</v>
      </c>
      <c r="Q59" s="129">
        <f t="shared" si="24"/>
        <v>90574.630489745759</v>
      </c>
    </row>
    <row r="60" spans="1:17" ht="15.75" thickBot="1" x14ac:dyDescent="0.25">
      <c r="A60" s="51">
        <v>45</v>
      </c>
      <c r="B60" s="59" t="s">
        <v>41</v>
      </c>
      <c r="C60" s="53">
        <v>1</v>
      </c>
      <c r="D60" s="54"/>
      <c r="E60" s="82">
        <v>58007.660666666663</v>
      </c>
      <c r="F60" s="82">
        <v>64293.597349899392</v>
      </c>
      <c r="G60" s="82">
        <v>245648</v>
      </c>
      <c r="H60" s="82">
        <v>30775.143400899353</v>
      </c>
      <c r="I60" s="129">
        <f t="shared" si="19"/>
        <v>30775.143400899353</v>
      </c>
      <c r="J60" s="129">
        <f t="shared" si="20"/>
        <v>113572</v>
      </c>
      <c r="K60" s="129">
        <f t="shared" si="21"/>
        <v>72173.571700449684</v>
      </c>
      <c r="L60" s="82">
        <v>70451.90390197646</v>
      </c>
      <c r="M60" s="82">
        <v>331624.80000000005</v>
      </c>
      <c r="N60" s="82">
        <v>33722.913864192094</v>
      </c>
      <c r="O60" s="129">
        <f t="shared" si="22"/>
        <v>33722.913864192094</v>
      </c>
      <c r="P60" s="129">
        <f t="shared" si="23"/>
        <v>145267</v>
      </c>
      <c r="Q60" s="129">
        <f t="shared" si="24"/>
        <v>89494.956932096044</v>
      </c>
    </row>
    <row r="61" spans="1:17" ht="15.75" thickBot="1" x14ac:dyDescent="0.25">
      <c r="A61" s="51">
        <v>46</v>
      </c>
      <c r="B61" s="59" t="s">
        <v>42</v>
      </c>
      <c r="C61" s="53">
        <v>1</v>
      </c>
      <c r="D61" s="54"/>
      <c r="E61" s="82">
        <v>35218.811600000001</v>
      </c>
      <c r="F61" s="82">
        <v>39905.760640753149</v>
      </c>
      <c r="G61" s="82">
        <v>164779</v>
      </c>
      <c r="H61" s="82">
        <v>19101.521097933481</v>
      </c>
      <c r="I61" s="129">
        <f t="shared" si="19"/>
        <v>19101.521097933481</v>
      </c>
      <c r="J61" s="129">
        <f t="shared" si="20"/>
        <v>74595</v>
      </c>
      <c r="K61" s="129">
        <f t="shared" si="21"/>
        <v>46848.26054896674</v>
      </c>
      <c r="L61" s="82">
        <v>45989.279945091424</v>
      </c>
      <c r="M61" s="82">
        <v>222451.65000000002</v>
      </c>
      <c r="N61" s="82">
        <v>22013.493466725551</v>
      </c>
      <c r="O61" s="129">
        <f t="shared" si="22"/>
        <v>22013.493466725551</v>
      </c>
      <c r="P61" s="129">
        <f t="shared" si="23"/>
        <v>96818</v>
      </c>
      <c r="Q61" s="129">
        <f t="shared" si="24"/>
        <v>59415.746733362772</v>
      </c>
    </row>
    <row r="62" spans="1:17" ht="15.75" thickBot="1" x14ac:dyDescent="0.25">
      <c r="A62" s="51">
        <v>47</v>
      </c>
      <c r="B62" s="60" t="s">
        <v>43</v>
      </c>
      <c r="C62" s="53">
        <v>1</v>
      </c>
      <c r="D62" s="54"/>
      <c r="E62" s="82">
        <v>34427.921733333336</v>
      </c>
      <c r="F62" s="82">
        <v>44926.055040541316</v>
      </c>
      <c r="G62" s="82">
        <v>99657</v>
      </c>
      <c r="H62" s="82">
        <v>21504.564113669396</v>
      </c>
      <c r="I62" s="129">
        <f t="shared" si="19"/>
        <v>21504.564113669396</v>
      </c>
      <c r="J62" s="129">
        <f t="shared" si="20"/>
        <v>55363</v>
      </c>
      <c r="K62" s="129">
        <f t="shared" si="21"/>
        <v>38433.782056834694</v>
      </c>
      <c r="L62" s="82">
        <v>46919.546943745168</v>
      </c>
      <c r="M62" s="82">
        <v>134536.95000000001</v>
      </c>
      <c r="N62" s="82">
        <v>22458.780423199416</v>
      </c>
      <c r="O62" s="129">
        <f t="shared" si="22"/>
        <v>22458.780423199416</v>
      </c>
      <c r="P62" s="129">
        <f t="shared" si="23"/>
        <v>67972</v>
      </c>
      <c r="Q62" s="129">
        <f t="shared" si="24"/>
        <v>45215.390211599704</v>
      </c>
    </row>
    <row r="63" spans="1:17" ht="15.75" thickBot="1" x14ac:dyDescent="0.25">
      <c r="A63" s="51">
        <v>48</v>
      </c>
      <c r="B63" s="59" t="s">
        <v>44</v>
      </c>
      <c r="C63" s="53">
        <v>1</v>
      </c>
      <c r="D63" s="54"/>
      <c r="E63" s="82">
        <v>91344.614199999996</v>
      </c>
      <c r="F63" s="82">
        <v>70181.058609819767</v>
      </c>
      <c r="G63" s="82">
        <v>189009</v>
      </c>
      <c r="H63" s="82">
        <v>33593.269497580928</v>
      </c>
      <c r="I63" s="129">
        <f t="shared" si="19"/>
        <v>33593.269497580928</v>
      </c>
      <c r="J63" s="129">
        <f t="shared" si="20"/>
        <v>97594</v>
      </c>
      <c r="K63" s="129">
        <f t="shared" si="21"/>
        <v>65593.634748790471</v>
      </c>
      <c r="L63" s="82">
        <v>89778.850253994853</v>
      </c>
      <c r="M63" s="82">
        <v>255162.15000000002</v>
      </c>
      <c r="N63" s="82">
        <v>42974.061256799221</v>
      </c>
      <c r="O63" s="129">
        <f t="shared" si="22"/>
        <v>42974.061256799221</v>
      </c>
      <c r="P63" s="129">
        <f t="shared" si="23"/>
        <v>129305</v>
      </c>
      <c r="Q63" s="129">
        <f t="shared" si="24"/>
        <v>86139.530628399603</v>
      </c>
    </row>
    <row r="64" spans="1:17" ht="15.75" thickBot="1" x14ac:dyDescent="0.25">
      <c r="A64" s="51">
        <v>49</v>
      </c>
      <c r="B64" s="59" t="s">
        <v>45</v>
      </c>
      <c r="C64" s="53">
        <v>1</v>
      </c>
      <c r="D64" s="54"/>
      <c r="E64" s="82">
        <v>69196.770533333329</v>
      </c>
      <c r="F64" s="82">
        <v>55066.702126684773</v>
      </c>
      <c r="G64" s="82">
        <v>189445</v>
      </c>
      <c r="H64" s="82">
        <v>26358.544620555211</v>
      </c>
      <c r="I64" s="129">
        <f t="shared" si="19"/>
        <v>26358.544620555211</v>
      </c>
      <c r="J64" s="129">
        <f t="shared" si="20"/>
        <v>90290</v>
      </c>
      <c r="K64" s="129">
        <f t="shared" si="21"/>
        <v>58324.272310277607</v>
      </c>
      <c r="L64" s="82">
        <v>61575.323344005337</v>
      </c>
      <c r="M64" s="82">
        <v>255750.75000000003</v>
      </c>
      <c r="N64" s="82">
        <v>29473.998718030591</v>
      </c>
      <c r="O64" s="129">
        <f t="shared" si="22"/>
        <v>29473.998718030591</v>
      </c>
      <c r="P64" s="129">
        <f t="shared" si="23"/>
        <v>115600</v>
      </c>
      <c r="Q64" s="129">
        <f t="shared" si="24"/>
        <v>72536.999359015288</v>
      </c>
    </row>
    <row r="65" spans="1:31" ht="15.75" thickBot="1" x14ac:dyDescent="0.25">
      <c r="A65" s="51">
        <v>50</v>
      </c>
      <c r="B65" s="59" t="s">
        <v>46</v>
      </c>
      <c r="C65" s="53">
        <v>1</v>
      </c>
      <c r="D65" s="54"/>
      <c r="E65" s="82">
        <v>37095.560599999997</v>
      </c>
      <c r="F65" s="82">
        <v>25504.036910013019</v>
      </c>
      <c r="G65" s="82">
        <v>20889</v>
      </c>
      <c r="H65" s="82">
        <v>12207.909116298793</v>
      </c>
      <c r="I65" s="129">
        <f t="shared" si="19"/>
        <v>12207.909116298793</v>
      </c>
      <c r="J65" s="129">
        <f t="shared" si="20"/>
        <v>19534</v>
      </c>
      <c r="K65" s="129">
        <f t="shared" si="21"/>
        <v>15870.954558149397</v>
      </c>
      <c r="L65" s="82">
        <v>29510.147154680606</v>
      </c>
      <c r="M65" s="82">
        <v>28200.15</v>
      </c>
      <c r="N65" s="82">
        <v>14125.496906393881</v>
      </c>
      <c r="O65" s="129">
        <f t="shared" si="22"/>
        <v>14125.496906393881</v>
      </c>
      <c r="P65" s="129">
        <f t="shared" si="23"/>
        <v>23945</v>
      </c>
      <c r="Q65" s="129">
        <f t="shared" si="24"/>
        <v>19035.248453196938</v>
      </c>
    </row>
    <row r="66" spans="1:31" ht="15.75" thickBot="1" x14ac:dyDescent="0.25">
      <c r="A66" s="51">
        <v>51</v>
      </c>
      <c r="B66" s="60" t="s">
        <v>47</v>
      </c>
      <c r="C66" s="53">
        <v>1</v>
      </c>
      <c r="D66" s="54"/>
      <c r="E66" s="82">
        <v>27579.527266666668</v>
      </c>
      <c r="F66" s="82">
        <v>18358.976693128057</v>
      </c>
      <c r="G66" s="82">
        <v>42898</v>
      </c>
      <c r="H66" s="82">
        <v>8787.8134637564963</v>
      </c>
      <c r="I66" s="129">
        <f t="shared" si="19"/>
        <v>8787.8134637564963</v>
      </c>
      <c r="J66" s="129">
        <f t="shared" si="20"/>
        <v>23348</v>
      </c>
      <c r="K66" s="129">
        <f t="shared" si="21"/>
        <v>16067.906731878247</v>
      </c>
      <c r="L66" s="82">
        <v>19748.603003773609</v>
      </c>
      <c r="M66" s="82">
        <v>57912.3</v>
      </c>
      <c r="N66" s="82">
        <v>9452.9799927195327</v>
      </c>
      <c r="O66" s="129">
        <f t="shared" si="22"/>
        <v>9452.9799927195327</v>
      </c>
      <c r="P66" s="129">
        <f t="shared" si="23"/>
        <v>29038</v>
      </c>
      <c r="Q66" s="129">
        <f t="shared" si="24"/>
        <v>19245.489996359767</v>
      </c>
    </row>
    <row r="67" spans="1:31" ht="15.75" thickBot="1" x14ac:dyDescent="0.25">
      <c r="A67" s="51">
        <v>52</v>
      </c>
      <c r="B67" s="59" t="s">
        <v>48</v>
      </c>
      <c r="C67" s="53">
        <v>1</v>
      </c>
      <c r="D67" s="54"/>
      <c r="E67" s="82">
        <v>46845.2068</v>
      </c>
      <c r="F67" s="82">
        <v>31478.558024989281</v>
      </c>
      <c r="G67" s="82">
        <v>99544</v>
      </c>
      <c r="H67" s="82">
        <v>15067.707784344288</v>
      </c>
      <c r="I67" s="129">
        <f t="shared" si="19"/>
        <v>15067.707784344288</v>
      </c>
      <c r="J67" s="129">
        <f t="shared" si="20"/>
        <v>48697</v>
      </c>
      <c r="K67" s="129">
        <f t="shared" si="21"/>
        <v>31882.353892172145</v>
      </c>
      <c r="L67" s="82">
        <v>33356.723041150879</v>
      </c>
      <c r="M67" s="82">
        <v>134384.40000000002</v>
      </c>
      <c r="N67" s="82">
        <v>15966.721062266215</v>
      </c>
      <c r="O67" s="129">
        <f t="shared" si="22"/>
        <v>15966.721062266215</v>
      </c>
      <c r="P67" s="129">
        <f t="shared" si="23"/>
        <v>61236</v>
      </c>
      <c r="Q67" s="129">
        <f t="shared" si="24"/>
        <v>38601.360531133105</v>
      </c>
    </row>
    <row r="68" spans="1:31" ht="15.75" thickBot="1" x14ac:dyDescent="0.25">
      <c r="A68" s="51">
        <v>53</v>
      </c>
      <c r="B68" s="59" t="s">
        <v>49</v>
      </c>
      <c r="C68" s="53">
        <v>1</v>
      </c>
      <c r="D68" s="54"/>
      <c r="E68" s="82">
        <v>79503.487466666673</v>
      </c>
      <c r="F68" s="82">
        <v>70993.479830259748</v>
      </c>
      <c r="G68" s="82">
        <v>158984</v>
      </c>
      <c r="H68" s="82">
        <v>33982.14771549905</v>
      </c>
      <c r="I68" s="129">
        <f t="shared" si="19"/>
        <v>33982.14771549905</v>
      </c>
      <c r="J68" s="129">
        <f t="shared" si="20"/>
        <v>87987</v>
      </c>
      <c r="K68" s="129">
        <f t="shared" si="21"/>
        <v>60984.573857749521</v>
      </c>
      <c r="L68" s="82">
        <v>78144.20350653409</v>
      </c>
      <c r="M68" s="82">
        <v>214628.40000000002</v>
      </c>
      <c r="N68" s="82">
        <v>37404.954272113253</v>
      </c>
      <c r="O68" s="129">
        <f t="shared" si="22"/>
        <v>37404.954272113253</v>
      </c>
      <c r="P68" s="129">
        <f t="shared" si="23"/>
        <v>110059</v>
      </c>
      <c r="Q68" s="129">
        <f t="shared" si="24"/>
        <v>73731.977136056623</v>
      </c>
    </row>
    <row r="69" spans="1:31" ht="15.75" thickBot="1" x14ac:dyDescent="0.25">
      <c r="A69" s="51">
        <v>54</v>
      </c>
      <c r="B69" s="59" t="s">
        <v>50</v>
      </c>
      <c r="C69" s="53">
        <v>1</v>
      </c>
      <c r="D69" s="54"/>
      <c r="E69" s="82">
        <v>52270.654800000004</v>
      </c>
      <c r="F69" s="82">
        <v>55163.014962301786</v>
      </c>
      <c r="G69" s="82">
        <v>48993</v>
      </c>
      <c r="H69" s="82">
        <v>26404.646276857464</v>
      </c>
      <c r="I69" s="129">
        <f t="shared" si="19"/>
        <v>26404.646276857464</v>
      </c>
      <c r="J69" s="129">
        <f t="shared" si="20"/>
        <v>43520</v>
      </c>
      <c r="K69" s="129">
        <f t="shared" si="21"/>
        <v>34962.323138428736</v>
      </c>
      <c r="L69" s="82">
        <v>58687.533331925442</v>
      </c>
      <c r="M69" s="82">
        <v>66140.55</v>
      </c>
      <c r="N69" s="82">
        <v>28091.712527855503</v>
      </c>
      <c r="O69" s="129">
        <f t="shared" si="22"/>
        <v>28091.712527855503</v>
      </c>
      <c r="P69" s="129">
        <f t="shared" si="23"/>
        <v>50973</v>
      </c>
      <c r="Q69" s="129">
        <f t="shared" si="24"/>
        <v>39532.356263927752</v>
      </c>
    </row>
    <row r="70" spans="1:31" ht="15.75" thickBot="1" x14ac:dyDescent="0.25">
      <c r="A70" s="51">
        <v>55</v>
      </c>
      <c r="B70" s="60" t="s">
        <v>453</v>
      </c>
      <c r="C70" s="53">
        <v>1</v>
      </c>
      <c r="D70" s="54"/>
      <c r="E70" s="82">
        <v>75947.600866666675</v>
      </c>
      <c r="F70" s="82">
        <v>91843.364136464079</v>
      </c>
      <c r="G70" s="82">
        <v>95883</v>
      </c>
      <c r="H70" s="82">
        <v>43962.27335574841</v>
      </c>
      <c r="I70" s="129">
        <f t="shared" si="19"/>
        <v>43962.27335574841</v>
      </c>
      <c r="J70" s="129">
        <f t="shared" si="20"/>
        <v>77230</v>
      </c>
      <c r="K70" s="129">
        <f t="shared" si="21"/>
        <v>60596.136677874209</v>
      </c>
      <c r="L70" s="82">
        <v>101352.26288668349</v>
      </c>
      <c r="M70" s="82">
        <v>129442.05</v>
      </c>
      <c r="N70" s="82">
        <v>48513.857567626284</v>
      </c>
      <c r="O70" s="129">
        <f t="shared" si="22"/>
        <v>48513.857567626284</v>
      </c>
      <c r="P70" s="129">
        <f t="shared" si="23"/>
        <v>93103</v>
      </c>
      <c r="Q70" s="129">
        <f t="shared" si="24"/>
        <v>70808.428783813142</v>
      </c>
    </row>
    <row r="71" spans="1:31" ht="15.75" thickBot="1" x14ac:dyDescent="0.25">
      <c r="A71" s="51">
        <v>56</v>
      </c>
      <c r="B71" s="59" t="s">
        <v>51</v>
      </c>
      <c r="C71" s="53">
        <v>1</v>
      </c>
      <c r="D71" s="54"/>
      <c r="E71" s="82">
        <v>68767.275733333343</v>
      </c>
      <c r="F71" s="82">
        <v>79208.776125424891</v>
      </c>
      <c r="G71" s="82">
        <v>94783</v>
      </c>
      <c r="H71" s="82">
        <v>37914.528729873578</v>
      </c>
      <c r="I71" s="129">
        <f t="shared" si="19"/>
        <v>37914.528729873578</v>
      </c>
      <c r="J71" s="129">
        <f t="shared" si="20"/>
        <v>70635</v>
      </c>
      <c r="K71" s="129">
        <f t="shared" si="21"/>
        <v>54274.764364936789</v>
      </c>
      <c r="L71" s="82">
        <v>85818.808567525935</v>
      </c>
      <c r="M71" s="82">
        <v>127957.05</v>
      </c>
      <c r="N71" s="82">
        <v>41078.524907956067</v>
      </c>
      <c r="O71" s="129">
        <f t="shared" si="22"/>
        <v>41078.524907956067</v>
      </c>
      <c r="P71" s="129">
        <f t="shared" si="23"/>
        <v>84951</v>
      </c>
      <c r="Q71" s="129">
        <f t="shared" si="24"/>
        <v>63014.762453978037</v>
      </c>
    </row>
    <row r="72" spans="1:31" ht="15.75" thickBot="1" x14ac:dyDescent="0.25">
      <c r="A72" s="51">
        <v>57</v>
      </c>
      <c r="B72" s="59" t="s">
        <v>454</v>
      </c>
      <c r="C72" s="53">
        <v>1</v>
      </c>
      <c r="D72" s="54"/>
      <c r="E72" s="82">
        <v>79579.401533333337</v>
      </c>
      <c r="F72" s="82">
        <v>91316.107100803943</v>
      </c>
      <c r="G72" s="82">
        <v>137894</v>
      </c>
      <c r="H72" s="82">
        <v>43709.893468008333</v>
      </c>
      <c r="I72" s="129">
        <f t="shared" si="19"/>
        <v>43709.893468008333</v>
      </c>
      <c r="J72" s="129">
        <f t="shared" si="20"/>
        <v>90973</v>
      </c>
      <c r="K72" s="129">
        <f t="shared" si="21"/>
        <v>67341.446734004159</v>
      </c>
      <c r="L72" s="82">
        <v>101267.98125893062</v>
      </c>
      <c r="M72" s="82">
        <v>186156.90000000002</v>
      </c>
      <c r="N72" s="82">
        <v>48473.51483853555</v>
      </c>
      <c r="O72" s="129">
        <f t="shared" si="22"/>
        <v>48473.51483853555</v>
      </c>
      <c r="P72" s="129">
        <f t="shared" si="23"/>
        <v>111966</v>
      </c>
      <c r="Q72" s="129">
        <f t="shared" si="24"/>
        <v>80219.757419267771</v>
      </c>
    </row>
    <row r="73" spans="1:31" ht="15.75" thickBot="1" x14ac:dyDescent="0.25">
      <c r="A73" s="51">
        <v>58</v>
      </c>
      <c r="B73" s="60" t="s">
        <v>52</v>
      </c>
      <c r="C73" s="53">
        <v>1</v>
      </c>
      <c r="D73" s="54"/>
      <c r="E73" s="82">
        <v>37726.197133333335</v>
      </c>
      <c r="F73" s="82">
        <v>44811.722473726855</v>
      </c>
      <c r="G73" s="82">
        <v>91494</v>
      </c>
      <c r="H73" s="82">
        <v>21449.837029105143</v>
      </c>
      <c r="I73" s="129">
        <f t="shared" si="19"/>
        <v>21449.837029105143</v>
      </c>
      <c r="J73" s="129">
        <f t="shared" si="20"/>
        <v>52585</v>
      </c>
      <c r="K73" s="129">
        <f t="shared" si="21"/>
        <v>37017.41851455257</v>
      </c>
      <c r="L73" s="82">
        <v>48096.082721122693</v>
      </c>
      <c r="M73" s="82">
        <v>123516.90000000001</v>
      </c>
      <c r="N73" s="82">
        <v>23021.947810894806</v>
      </c>
      <c r="O73" s="129">
        <f t="shared" si="22"/>
        <v>23021.947810894806</v>
      </c>
      <c r="P73" s="129">
        <f t="shared" si="23"/>
        <v>64878</v>
      </c>
      <c r="Q73" s="129">
        <f t="shared" si="24"/>
        <v>43949.973905447405</v>
      </c>
    </row>
    <row r="74" spans="1:31" ht="15.75" thickBot="1" x14ac:dyDescent="0.25">
      <c r="A74" s="51">
        <v>59</v>
      </c>
      <c r="B74" s="59" t="s">
        <v>53</v>
      </c>
      <c r="C74" s="53">
        <v>1</v>
      </c>
      <c r="D74" s="54"/>
      <c r="E74" s="82">
        <v>87643.9522</v>
      </c>
      <c r="F74" s="82">
        <v>54517.530397506016</v>
      </c>
      <c r="G74" s="82">
        <v>218984</v>
      </c>
      <c r="H74" s="82">
        <v>26095.674919467896</v>
      </c>
      <c r="I74" s="129">
        <f t="shared" si="19"/>
        <v>26095.674919467896</v>
      </c>
      <c r="J74" s="129">
        <f t="shared" si="20"/>
        <v>99866</v>
      </c>
      <c r="K74" s="129">
        <f t="shared" si="21"/>
        <v>62980.83745973395</v>
      </c>
      <c r="L74" s="82">
        <v>61405.317119489868</v>
      </c>
      <c r="M74" s="82">
        <v>295628.40000000002</v>
      </c>
      <c r="N74" s="82">
        <v>29392.622559996762</v>
      </c>
      <c r="O74" s="129">
        <f t="shared" si="22"/>
        <v>29392.622559996762</v>
      </c>
      <c r="P74" s="129">
        <f t="shared" si="23"/>
        <v>128809</v>
      </c>
      <c r="Q74" s="129">
        <f t="shared" si="24"/>
        <v>79100.811279998379</v>
      </c>
    </row>
    <row r="75" spans="1:31" ht="15.75" thickBot="1" x14ac:dyDescent="0.25">
      <c r="A75" s="51">
        <v>60</v>
      </c>
      <c r="B75" s="59" t="s">
        <v>54</v>
      </c>
      <c r="C75" s="53">
        <v>1</v>
      </c>
      <c r="D75" s="54"/>
      <c r="E75" s="82">
        <v>28413.518933333336</v>
      </c>
      <c r="F75" s="82">
        <v>45672.132757428779</v>
      </c>
      <c r="G75" s="82">
        <v>175477</v>
      </c>
      <c r="H75" s="82">
        <v>21861.685968283789</v>
      </c>
      <c r="I75" s="129">
        <f t="shared" si="19"/>
        <v>21861.685968283789</v>
      </c>
      <c r="J75" s="129">
        <f t="shared" si="20"/>
        <v>81004</v>
      </c>
      <c r="K75" s="129">
        <f t="shared" si="21"/>
        <v>51432.842984141898</v>
      </c>
      <c r="L75" s="82">
        <v>52729.195711219523</v>
      </c>
      <c r="M75" s="82">
        <v>236893.95</v>
      </c>
      <c r="N75" s="82">
        <v>25239.660344334541</v>
      </c>
      <c r="O75" s="129">
        <f t="shared" si="22"/>
        <v>25239.660344334541</v>
      </c>
      <c r="P75" s="129">
        <f t="shared" si="23"/>
        <v>104954</v>
      </c>
      <c r="Q75" s="129">
        <f t="shared" si="24"/>
        <v>65096.830172167269</v>
      </c>
    </row>
    <row r="76" spans="1:31" ht="15.75" thickBot="1" x14ac:dyDescent="0.25">
      <c r="A76" s="51">
        <v>61</v>
      </c>
      <c r="B76" s="59" t="s">
        <v>55</v>
      </c>
      <c r="C76" s="53">
        <v>1</v>
      </c>
      <c r="D76" s="54"/>
      <c r="E76" s="82">
        <v>58274.054066666678</v>
      </c>
      <c r="F76" s="82">
        <v>53931.047975454574</v>
      </c>
      <c r="G76" s="82">
        <v>85614</v>
      </c>
      <c r="H76" s="82">
        <v>25814.945867358507</v>
      </c>
      <c r="I76" s="129">
        <f t="shared" si="19"/>
        <v>25814.945867358507</v>
      </c>
      <c r="J76" s="129">
        <f t="shared" si="20"/>
        <v>55120</v>
      </c>
      <c r="K76" s="129">
        <f t="shared" si="21"/>
        <v>40467.472933679252</v>
      </c>
      <c r="L76" s="82">
        <v>63326.783876556059</v>
      </c>
      <c r="M76" s="82">
        <v>115578.90000000001</v>
      </c>
      <c r="N76" s="82">
        <v>30312.362898478001</v>
      </c>
      <c r="O76" s="129">
        <f t="shared" si="22"/>
        <v>30312.362898478001</v>
      </c>
      <c r="P76" s="129">
        <f t="shared" si="23"/>
        <v>69739</v>
      </c>
      <c r="Q76" s="129">
        <f t="shared" si="24"/>
        <v>50025.681449238997</v>
      </c>
    </row>
    <row r="77" spans="1:31" ht="15.75" thickBot="1" x14ac:dyDescent="0.25">
      <c r="A77" s="51">
        <v>62</v>
      </c>
      <c r="B77" s="60" t="s">
        <v>56</v>
      </c>
      <c r="C77" s="53">
        <v>1</v>
      </c>
      <c r="D77" s="54"/>
      <c r="E77" s="82">
        <v>43334.984466666669</v>
      </c>
      <c r="F77" s="82">
        <v>50970.589234487568</v>
      </c>
      <c r="G77" s="82">
        <v>27657</v>
      </c>
      <c r="H77" s="82">
        <v>24397.875645111129</v>
      </c>
      <c r="I77" s="129">
        <f t="shared" si="19"/>
        <v>24397.875645111129</v>
      </c>
      <c r="J77" s="129">
        <f t="shared" si="20"/>
        <v>34342</v>
      </c>
      <c r="K77" s="129">
        <f t="shared" si="21"/>
        <v>29369.937822555563</v>
      </c>
      <c r="L77" s="82">
        <v>58472.278493257458</v>
      </c>
      <c r="M77" s="82">
        <v>37336.950000000004</v>
      </c>
      <c r="N77" s="82">
        <v>27988.677407706713</v>
      </c>
      <c r="O77" s="129">
        <f t="shared" si="22"/>
        <v>27988.677407706713</v>
      </c>
      <c r="P77" s="129">
        <f t="shared" si="23"/>
        <v>41266</v>
      </c>
      <c r="Q77" s="129">
        <f t="shared" si="24"/>
        <v>34627.338703853355</v>
      </c>
    </row>
    <row r="78" spans="1:31" ht="15.75" thickBot="1" x14ac:dyDescent="0.25">
      <c r="A78" s="51">
        <v>63</v>
      </c>
      <c r="B78" s="59" t="s">
        <v>57</v>
      </c>
      <c r="C78" s="53">
        <v>1</v>
      </c>
      <c r="D78" s="54"/>
      <c r="E78" s="82">
        <v>68702.706333333335</v>
      </c>
      <c r="F78" s="82">
        <v>87753.461917396256</v>
      </c>
      <c r="G78" s="82">
        <v>237893</v>
      </c>
      <c r="H78" s="82">
        <v>42004.577216854952</v>
      </c>
      <c r="I78" s="129">
        <f t="shared" si="19"/>
        <v>42004.577216854952</v>
      </c>
      <c r="J78" s="129">
        <f t="shared" si="20"/>
        <v>122550</v>
      </c>
      <c r="K78" s="129">
        <f t="shared" si="21"/>
        <v>82277.28860842748</v>
      </c>
      <c r="L78" s="82">
        <v>91748.927907329373</v>
      </c>
      <c r="M78" s="82">
        <v>321155.55000000005</v>
      </c>
      <c r="N78" s="82">
        <v>43917.069966707291</v>
      </c>
      <c r="O78" s="129">
        <f t="shared" si="22"/>
        <v>43917.069966707291</v>
      </c>
      <c r="P78" s="129">
        <f t="shared" si="23"/>
        <v>152274</v>
      </c>
      <c r="Q78" s="129">
        <f t="shared" si="24"/>
        <v>98095.534983353646</v>
      </c>
    </row>
    <row r="79" spans="1:31" ht="15.75" thickBot="1" x14ac:dyDescent="0.25">
      <c r="A79" s="51">
        <v>64</v>
      </c>
      <c r="B79" s="59" t="s">
        <v>154</v>
      </c>
      <c r="C79" s="53">
        <v>1</v>
      </c>
      <c r="D79" s="54"/>
      <c r="E79" s="82">
        <v>32847.371666666666</v>
      </c>
      <c r="F79" s="82">
        <v>54752.685728012715</v>
      </c>
      <c r="G79" s="82">
        <v>95783</v>
      </c>
      <c r="H79" s="82">
        <v>26208.235723593451</v>
      </c>
      <c r="I79" s="129">
        <f t="shared" si="19"/>
        <v>26208.235723593451</v>
      </c>
      <c r="J79" s="129">
        <f t="shared" si="20"/>
        <v>58915</v>
      </c>
      <c r="K79" s="129">
        <f t="shared" si="21"/>
        <v>42561.617861796723</v>
      </c>
      <c r="L79" s="82">
        <v>67848.704615544877</v>
      </c>
      <c r="M79" s="82">
        <v>129307.05</v>
      </c>
      <c r="N79" s="82">
        <v>32476.851508946136</v>
      </c>
      <c r="O79" s="129">
        <f t="shared" si="22"/>
        <v>32476.851508946136</v>
      </c>
      <c r="P79" s="129">
        <f t="shared" si="23"/>
        <v>76544</v>
      </c>
      <c r="Q79" s="129">
        <f t="shared" si="24"/>
        <v>54510.425754473064</v>
      </c>
    </row>
    <row r="80" spans="1:31" s="58" customFormat="1" ht="15.75" customHeight="1" thickBot="1" x14ac:dyDescent="0.3">
      <c r="A80" s="143"/>
      <c r="B80" s="144" t="s">
        <v>4</v>
      </c>
      <c r="C80" s="145"/>
      <c r="D80" s="145"/>
      <c r="E80" s="145"/>
      <c r="F80" s="146"/>
      <c r="G80" s="146"/>
      <c r="H80" s="146"/>
      <c r="I80" s="146"/>
      <c r="J80" s="146"/>
      <c r="K80" s="146"/>
      <c r="L80" s="146"/>
      <c r="M80" s="146"/>
      <c r="N80" s="146"/>
      <c r="O80" s="146"/>
      <c r="P80" s="146"/>
      <c r="Q80" s="146"/>
      <c r="R80" s="48"/>
      <c r="S80" s="48"/>
      <c r="T80" s="48"/>
      <c r="U80" s="48"/>
      <c r="V80" s="48"/>
      <c r="W80" s="48"/>
      <c r="X80" s="48"/>
      <c r="Y80" s="48"/>
      <c r="Z80" s="48"/>
      <c r="AA80" s="48"/>
      <c r="AB80" s="48"/>
      <c r="AC80" s="48"/>
      <c r="AD80" s="48"/>
      <c r="AE80" s="48"/>
    </row>
    <row r="81" spans="1:17" ht="15.75" thickBot="1" x14ac:dyDescent="0.25">
      <c r="A81" s="51">
        <v>65</v>
      </c>
      <c r="B81" s="59" t="s">
        <v>455</v>
      </c>
      <c r="C81" s="53">
        <v>1</v>
      </c>
      <c r="D81" s="54"/>
      <c r="E81" s="82">
        <v>78587.092266666659</v>
      </c>
      <c r="F81" s="82">
        <v>134370.07659671709</v>
      </c>
      <c r="G81" s="82">
        <v>298645</v>
      </c>
      <c r="H81" s="82">
        <v>64318.354338595265</v>
      </c>
      <c r="I81" s="129">
        <f t="shared" ref="I81:I96" si="25">+IF(F81="N/A","N/A",MIN(F81:H81))</f>
        <v>64318.354338595265</v>
      </c>
      <c r="J81" s="129">
        <f t="shared" ref="J81:J96" si="26">+IF(F81="N/A","N/A",ROUND(AVERAGE(F81:H81),0))</f>
        <v>165778</v>
      </c>
      <c r="K81" s="129">
        <f t="shared" ref="K81:K96" si="27">+IF(I81="N/A","N/A",AVERAGE(I81:J81))</f>
        <v>115048.17716929763</v>
      </c>
      <c r="L81" s="82">
        <v>156514.14118690329</v>
      </c>
      <c r="M81" s="82">
        <v>403170.75</v>
      </c>
      <c r="N81" s="82">
        <v>74917.95976326862</v>
      </c>
      <c r="O81" s="129">
        <f t="shared" ref="O81:O96" si="28">+IF(L81="N/A","N/A",MIN(L81:N81))</f>
        <v>74917.95976326862</v>
      </c>
      <c r="P81" s="129">
        <f t="shared" ref="P81:P96" si="29">+IF(L81="N/A","N/A",ROUND(AVERAGE(L81:N81),0))</f>
        <v>211534</v>
      </c>
      <c r="Q81" s="129">
        <f t="shared" ref="Q81:Q96" si="30">+IF(O81="N/A","N/A",AVERAGE(O81:P81))</f>
        <v>143225.9798816343</v>
      </c>
    </row>
    <row r="82" spans="1:17" ht="15.75" thickBot="1" x14ac:dyDescent="0.25">
      <c r="A82" s="51">
        <v>66</v>
      </c>
      <c r="B82" s="59" t="s">
        <v>456</v>
      </c>
      <c r="C82" s="53">
        <v>1</v>
      </c>
      <c r="D82" s="54"/>
      <c r="E82" s="82">
        <v>79951.657333333336</v>
      </c>
      <c r="F82" s="82">
        <v>131451.22484725044</v>
      </c>
      <c r="G82" s="82">
        <v>385798</v>
      </c>
      <c r="H82" s="82">
        <v>62921.19995840187</v>
      </c>
      <c r="I82" s="129">
        <f t="shared" si="25"/>
        <v>62921.19995840187</v>
      </c>
      <c r="J82" s="129">
        <f t="shared" si="26"/>
        <v>193390</v>
      </c>
      <c r="K82" s="129">
        <f t="shared" si="27"/>
        <v>128155.59997920094</v>
      </c>
      <c r="L82" s="82">
        <v>157948.25979321348</v>
      </c>
      <c r="M82" s="82">
        <v>520827.30000000005</v>
      </c>
      <c r="N82" s="82">
        <v>75604.423230585599</v>
      </c>
      <c r="O82" s="129">
        <f t="shared" si="28"/>
        <v>75604.423230585599</v>
      </c>
      <c r="P82" s="129">
        <f t="shared" si="29"/>
        <v>251460</v>
      </c>
      <c r="Q82" s="129">
        <f t="shared" si="30"/>
        <v>163532.21161529279</v>
      </c>
    </row>
    <row r="83" spans="1:17" ht="15.75" thickBot="1" x14ac:dyDescent="0.25">
      <c r="A83" s="51">
        <v>67</v>
      </c>
      <c r="B83" s="60" t="s">
        <v>58</v>
      </c>
      <c r="C83" s="53">
        <v>1</v>
      </c>
      <c r="D83" s="54"/>
      <c r="E83" s="82">
        <v>45868.121599999999</v>
      </c>
      <c r="F83" s="82">
        <v>77044.16848535795</v>
      </c>
      <c r="G83" s="82">
        <v>96783</v>
      </c>
      <c r="H83" s="82">
        <v>36878.405176742723</v>
      </c>
      <c r="I83" s="129">
        <f t="shared" si="25"/>
        <v>36878.405176742723</v>
      </c>
      <c r="J83" s="129">
        <f t="shared" si="26"/>
        <v>70235</v>
      </c>
      <c r="K83" s="129">
        <f t="shared" si="27"/>
        <v>53556.702588371365</v>
      </c>
      <c r="L83" s="82">
        <v>85393.495152373245</v>
      </c>
      <c r="M83" s="82">
        <v>130657.05</v>
      </c>
      <c r="N83" s="82">
        <v>40874.941940426404</v>
      </c>
      <c r="O83" s="129">
        <f t="shared" si="28"/>
        <v>40874.941940426404</v>
      </c>
      <c r="P83" s="129">
        <f t="shared" si="29"/>
        <v>85642</v>
      </c>
      <c r="Q83" s="129">
        <f t="shared" si="30"/>
        <v>63258.470970213202</v>
      </c>
    </row>
    <row r="84" spans="1:17" ht="15.75" thickBot="1" x14ac:dyDescent="0.25">
      <c r="A84" s="51">
        <v>68</v>
      </c>
      <c r="B84" s="59" t="s">
        <v>457</v>
      </c>
      <c r="C84" s="53">
        <v>1</v>
      </c>
      <c r="D84" s="54"/>
      <c r="E84" s="82">
        <v>64571.430933333337</v>
      </c>
      <c r="F84" s="82">
        <v>78617.01177036298</v>
      </c>
      <c r="G84" s="82">
        <v>285442</v>
      </c>
      <c r="H84" s="82">
        <v>37631.27139730499</v>
      </c>
      <c r="I84" s="129">
        <f t="shared" si="25"/>
        <v>37631.27139730499</v>
      </c>
      <c r="J84" s="129">
        <f t="shared" si="26"/>
        <v>133897</v>
      </c>
      <c r="K84" s="129">
        <f t="shared" si="27"/>
        <v>85764.135698652492</v>
      </c>
      <c r="L84" s="82">
        <v>88179.070766624092</v>
      </c>
      <c r="M84" s="82">
        <v>385346.7</v>
      </c>
      <c r="N84" s="82">
        <v>42208.301598559643</v>
      </c>
      <c r="O84" s="129">
        <f t="shared" si="28"/>
        <v>42208.301598559643</v>
      </c>
      <c r="P84" s="129">
        <f t="shared" si="29"/>
        <v>171911</v>
      </c>
      <c r="Q84" s="129">
        <f t="shared" si="30"/>
        <v>107059.65079927983</v>
      </c>
    </row>
    <row r="85" spans="1:17" ht="15.75" thickBot="1" x14ac:dyDescent="0.25">
      <c r="A85" s="51">
        <v>69</v>
      </c>
      <c r="B85" s="59" t="s">
        <v>59</v>
      </c>
      <c r="C85" s="53">
        <v>1</v>
      </c>
      <c r="D85" s="54"/>
      <c r="E85" s="82">
        <v>23649.385666666669</v>
      </c>
      <c r="F85" s="82">
        <v>63570.035871706037</v>
      </c>
      <c r="G85" s="82">
        <v>169989</v>
      </c>
      <c r="H85" s="82">
        <v>30428.79929870856</v>
      </c>
      <c r="I85" s="129">
        <f t="shared" si="25"/>
        <v>30428.79929870856</v>
      </c>
      <c r="J85" s="129">
        <f t="shared" si="26"/>
        <v>87996</v>
      </c>
      <c r="K85" s="129">
        <f t="shared" si="27"/>
        <v>59212.39964935428</v>
      </c>
      <c r="L85" s="82">
        <v>72006.591847699456</v>
      </c>
      <c r="M85" s="82">
        <v>229485.15000000002</v>
      </c>
      <c r="N85" s="82">
        <v>34467.089745546</v>
      </c>
      <c r="O85" s="129">
        <f t="shared" si="28"/>
        <v>34467.089745546</v>
      </c>
      <c r="P85" s="129">
        <f t="shared" si="29"/>
        <v>111986</v>
      </c>
      <c r="Q85" s="129">
        <f t="shared" si="30"/>
        <v>73226.544872772996</v>
      </c>
    </row>
    <row r="86" spans="1:17" ht="15.75" thickBot="1" x14ac:dyDescent="0.25">
      <c r="A86" s="51">
        <v>70</v>
      </c>
      <c r="B86" s="59" t="s">
        <v>458</v>
      </c>
      <c r="C86" s="53">
        <v>1</v>
      </c>
      <c r="D86" s="54"/>
      <c r="E86" s="82">
        <v>35452.987733333335</v>
      </c>
      <c r="F86" s="82">
        <v>56114.095803458134</v>
      </c>
      <c r="G86" s="82">
        <v>96783</v>
      </c>
      <c r="H86" s="82">
        <v>26859.896106994405</v>
      </c>
      <c r="I86" s="129">
        <f t="shared" si="25"/>
        <v>26859.896106994405</v>
      </c>
      <c r="J86" s="129">
        <f t="shared" si="26"/>
        <v>59919</v>
      </c>
      <c r="K86" s="129">
        <f t="shared" si="27"/>
        <v>43389.448053497203</v>
      </c>
      <c r="L86" s="82">
        <v>62785.920326303203</v>
      </c>
      <c r="M86" s="82">
        <v>130657.05</v>
      </c>
      <c r="N86" s="82">
        <v>30053.470038139752</v>
      </c>
      <c r="O86" s="129">
        <f t="shared" si="28"/>
        <v>30053.470038139752</v>
      </c>
      <c r="P86" s="129">
        <f t="shared" si="29"/>
        <v>74499</v>
      </c>
      <c r="Q86" s="129">
        <f t="shared" si="30"/>
        <v>52276.235019069878</v>
      </c>
    </row>
    <row r="87" spans="1:17" ht="15.75" thickBot="1" x14ac:dyDescent="0.25">
      <c r="A87" s="51">
        <v>71</v>
      </c>
      <c r="B87" s="60" t="s">
        <v>60</v>
      </c>
      <c r="C87" s="53">
        <v>1</v>
      </c>
      <c r="D87" s="54"/>
      <c r="E87" s="82">
        <v>26114.423066666666</v>
      </c>
      <c r="F87" s="82">
        <v>45799.468720268458</v>
      </c>
      <c r="G87" s="82">
        <v>93783</v>
      </c>
      <c r="H87" s="82">
        <v>21922.637333240953</v>
      </c>
      <c r="I87" s="129">
        <f t="shared" si="25"/>
        <v>21922.637333240953</v>
      </c>
      <c r="J87" s="129">
        <f t="shared" si="26"/>
        <v>53835</v>
      </c>
      <c r="K87" s="129">
        <f t="shared" si="27"/>
        <v>37878.818666620478</v>
      </c>
      <c r="L87" s="82">
        <v>53621.23080977131</v>
      </c>
      <c r="M87" s="82">
        <v>126607.05</v>
      </c>
      <c r="N87" s="82">
        <v>25666.646999431225</v>
      </c>
      <c r="O87" s="129">
        <f t="shared" si="28"/>
        <v>25666.646999431225</v>
      </c>
      <c r="P87" s="129">
        <f t="shared" si="29"/>
        <v>68632</v>
      </c>
      <c r="Q87" s="129">
        <f t="shared" si="30"/>
        <v>47149.323499715611</v>
      </c>
    </row>
    <row r="88" spans="1:17" ht="15.75" thickBot="1" x14ac:dyDescent="0.25">
      <c r="A88" s="51">
        <v>72</v>
      </c>
      <c r="B88" s="59" t="s">
        <v>61</v>
      </c>
      <c r="C88" s="53">
        <v>1</v>
      </c>
      <c r="D88" s="54"/>
      <c r="E88" s="82">
        <v>37631.917400000006</v>
      </c>
      <c r="F88" s="82">
        <v>54065.721952793203</v>
      </c>
      <c r="G88" s="82">
        <v>39832</v>
      </c>
      <c r="H88" s="82">
        <v>25879.409688575572</v>
      </c>
      <c r="I88" s="129">
        <f t="shared" si="25"/>
        <v>25879.409688575572</v>
      </c>
      <c r="J88" s="129">
        <f t="shared" si="26"/>
        <v>39926</v>
      </c>
      <c r="K88" s="129">
        <f t="shared" si="27"/>
        <v>32902.704844287786</v>
      </c>
      <c r="L88" s="82">
        <v>64872.464798747504</v>
      </c>
      <c r="M88" s="82">
        <v>53773.200000000004</v>
      </c>
      <c r="N88" s="82">
        <v>31052.227426101144</v>
      </c>
      <c r="O88" s="129">
        <f t="shared" si="28"/>
        <v>31052.227426101144</v>
      </c>
      <c r="P88" s="129">
        <f t="shared" si="29"/>
        <v>49899</v>
      </c>
      <c r="Q88" s="129">
        <f t="shared" si="30"/>
        <v>40475.613713050574</v>
      </c>
    </row>
    <row r="89" spans="1:17" ht="15.75" thickBot="1" x14ac:dyDescent="0.25">
      <c r="A89" s="51">
        <v>73</v>
      </c>
      <c r="B89" s="59" t="s">
        <v>62</v>
      </c>
      <c r="C89" s="53">
        <v>1</v>
      </c>
      <c r="D89" s="54"/>
      <c r="E89" s="82">
        <v>84947.332866666678</v>
      </c>
      <c r="F89" s="82">
        <v>61417.030636874988</v>
      </c>
      <c r="G89" s="82">
        <v>85781</v>
      </c>
      <c r="H89" s="82">
        <v>29398.229419654868</v>
      </c>
      <c r="I89" s="129">
        <f t="shared" si="25"/>
        <v>29398.229419654868</v>
      </c>
      <c r="J89" s="129">
        <f t="shared" si="26"/>
        <v>58865</v>
      </c>
      <c r="K89" s="129">
        <f t="shared" si="27"/>
        <v>44131.614709827438</v>
      </c>
      <c r="L89" s="82">
        <v>72162.946531877576</v>
      </c>
      <c r="M89" s="82">
        <v>115804.35</v>
      </c>
      <c r="N89" s="82">
        <v>34541.93137869957</v>
      </c>
      <c r="O89" s="129">
        <f t="shared" si="28"/>
        <v>34541.93137869957</v>
      </c>
      <c r="P89" s="129">
        <f t="shared" si="29"/>
        <v>74170</v>
      </c>
      <c r="Q89" s="129">
        <f t="shared" si="30"/>
        <v>54355.965689349789</v>
      </c>
    </row>
    <row r="90" spans="1:17" ht="15.75" thickBot="1" x14ac:dyDescent="0.25">
      <c r="A90" s="51">
        <v>74</v>
      </c>
      <c r="B90" s="59" t="s">
        <v>63</v>
      </c>
      <c r="C90" s="53">
        <v>1</v>
      </c>
      <c r="D90" s="54"/>
      <c r="E90" s="82">
        <v>25710.7592</v>
      </c>
      <c r="F90" s="82">
        <v>36903.101871608131</v>
      </c>
      <c r="G90" s="82">
        <v>94783</v>
      </c>
      <c r="H90" s="82">
        <v>17664.251167282287</v>
      </c>
      <c r="I90" s="129">
        <f t="shared" si="25"/>
        <v>17664.251167282287</v>
      </c>
      <c r="J90" s="129">
        <f t="shared" si="26"/>
        <v>49783</v>
      </c>
      <c r="K90" s="129">
        <f t="shared" si="27"/>
        <v>33723.625583641144</v>
      </c>
      <c r="L90" s="82">
        <v>41098.647261229504</v>
      </c>
      <c r="M90" s="82">
        <v>127957.05</v>
      </c>
      <c r="N90" s="82">
        <v>19672.515074306953</v>
      </c>
      <c r="O90" s="129">
        <f t="shared" si="28"/>
        <v>19672.515074306953</v>
      </c>
      <c r="P90" s="129">
        <f t="shared" si="29"/>
        <v>62909</v>
      </c>
      <c r="Q90" s="129">
        <f t="shared" si="30"/>
        <v>41290.757537153477</v>
      </c>
    </row>
    <row r="91" spans="1:17" ht="15.75" thickBot="1" x14ac:dyDescent="0.25">
      <c r="A91" s="51">
        <v>75</v>
      </c>
      <c r="B91" s="60" t="s">
        <v>64</v>
      </c>
      <c r="C91" s="53">
        <v>1</v>
      </c>
      <c r="D91" s="54"/>
      <c r="E91" s="82">
        <v>69308.233866666676</v>
      </c>
      <c r="F91" s="82">
        <v>55644.287717601226</v>
      </c>
      <c r="G91" s="82">
        <v>158993</v>
      </c>
      <c r="H91" s="82">
        <v>26635.015064260671</v>
      </c>
      <c r="I91" s="129">
        <f t="shared" si="25"/>
        <v>26635.015064260671</v>
      </c>
      <c r="J91" s="129">
        <f t="shared" si="26"/>
        <v>80424</v>
      </c>
      <c r="K91" s="129">
        <f t="shared" si="27"/>
        <v>53529.507532130337</v>
      </c>
      <c r="L91" s="82">
        <v>67691.351120516556</v>
      </c>
      <c r="M91" s="82">
        <v>214640.55000000002</v>
      </c>
      <c r="N91" s="82">
        <v>32401.531779241555</v>
      </c>
      <c r="O91" s="129">
        <f t="shared" si="28"/>
        <v>32401.531779241555</v>
      </c>
      <c r="P91" s="129">
        <f t="shared" si="29"/>
        <v>104911</v>
      </c>
      <c r="Q91" s="129">
        <f t="shared" si="30"/>
        <v>68656.265889620772</v>
      </c>
    </row>
    <row r="92" spans="1:17" ht="15.75" thickBot="1" x14ac:dyDescent="0.25">
      <c r="A92" s="51">
        <v>76</v>
      </c>
      <c r="B92" s="59" t="s">
        <v>65</v>
      </c>
      <c r="C92" s="53">
        <v>1</v>
      </c>
      <c r="D92" s="54"/>
      <c r="E92" s="82">
        <v>39706.428533333339</v>
      </c>
      <c r="F92" s="82">
        <v>51258.231219496556</v>
      </c>
      <c r="G92" s="82">
        <v>184655</v>
      </c>
      <c r="H92" s="82">
        <v>24535.560013409813</v>
      </c>
      <c r="I92" s="129">
        <f t="shared" si="25"/>
        <v>24535.560013409813</v>
      </c>
      <c r="J92" s="129">
        <f t="shared" si="26"/>
        <v>86816</v>
      </c>
      <c r="K92" s="129">
        <f t="shared" si="27"/>
        <v>55675.78000670491</v>
      </c>
      <c r="L92" s="82">
        <v>60962.735989614477</v>
      </c>
      <c r="M92" s="82">
        <v>249284.25000000003</v>
      </c>
      <c r="N92" s="82">
        <v>29180.774128739733</v>
      </c>
      <c r="O92" s="129">
        <f t="shared" si="28"/>
        <v>29180.774128739733</v>
      </c>
      <c r="P92" s="129">
        <f t="shared" si="29"/>
        <v>113143</v>
      </c>
      <c r="Q92" s="129">
        <f t="shared" si="30"/>
        <v>71161.887064369861</v>
      </c>
    </row>
    <row r="93" spans="1:17" ht="15.75" thickBot="1" x14ac:dyDescent="0.25">
      <c r="A93" s="51">
        <v>77</v>
      </c>
      <c r="B93" s="59" t="s">
        <v>66</v>
      </c>
      <c r="C93" s="53">
        <v>1</v>
      </c>
      <c r="D93" s="54"/>
      <c r="E93" s="82">
        <v>37857.025733333336</v>
      </c>
      <c r="F93" s="82">
        <v>40082.692505622683</v>
      </c>
      <c r="G93" s="82">
        <v>147893</v>
      </c>
      <c r="H93" s="82">
        <v>19186.212322845273</v>
      </c>
      <c r="I93" s="129">
        <f t="shared" si="25"/>
        <v>19186.212322845273</v>
      </c>
      <c r="J93" s="129">
        <f t="shared" si="26"/>
        <v>69054</v>
      </c>
      <c r="K93" s="129">
        <f t="shared" si="27"/>
        <v>44120.106161422635</v>
      </c>
      <c r="L93" s="82">
        <v>48924.865909396642</v>
      </c>
      <c r="M93" s="82">
        <v>199655.55000000002</v>
      </c>
      <c r="N93" s="82">
        <v>23418.657942520775</v>
      </c>
      <c r="O93" s="129">
        <f t="shared" si="28"/>
        <v>23418.657942520775</v>
      </c>
      <c r="P93" s="129">
        <f t="shared" si="29"/>
        <v>90666</v>
      </c>
      <c r="Q93" s="129">
        <f t="shared" si="30"/>
        <v>57042.328971260387</v>
      </c>
    </row>
    <row r="94" spans="1:17" ht="15.75" thickBot="1" x14ac:dyDescent="0.25">
      <c r="A94" s="51">
        <v>78</v>
      </c>
      <c r="B94" s="59" t="s">
        <v>67</v>
      </c>
      <c r="C94" s="53">
        <v>1</v>
      </c>
      <c r="D94" s="54"/>
      <c r="E94" s="82">
        <v>37426.277466666666</v>
      </c>
      <c r="F94" s="82">
        <v>40481.636096056878</v>
      </c>
      <c r="G94" s="82">
        <v>169433</v>
      </c>
      <c r="H94" s="82">
        <v>19377.172958282499</v>
      </c>
      <c r="I94" s="129">
        <f t="shared" si="25"/>
        <v>19377.172958282499</v>
      </c>
      <c r="J94" s="129">
        <f t="shared" si="26"/>
        <v>76431</v>
      </c>
      <c r="K94" s="129">
        <f t="shared" si="27"/>
        <v>47904.086479141246</v>
      </c>
      <c r="L94" s="82">
        <v>48952.38873803561</v>
      </c>
      <c r="M94" s="82">
        <v>228734.55000000002</v>
      </c>
      <c r="N94" s="82">
        <v>23431.832178106826</v>
      </c>
      <c r="O94" s="129">
        <f t="shared" si="28"/>
        <v>23431.832178106826</v>
      </c>
      <c r="P94" s="129">
        <f t="shared" si="29"/>
        <v>100373</v>
      </c>
      <c r="Q94" s="129">
        <f t="shared" si="30"/>
        <v>61902.416089053411</v>
      </c>
    </row>
    <row r="95" spans="1:17" ht="15.75" thickBot="1" x14ac:dyDescent="0.25">
      <c r="A95" s="51">
        <v>79</v>
      </c>
      <c r="B95" s="60" t="s">
        <v>459</v>
      </c>
      <c r="C95" s="53">
        <v>1</v>
      </c>
      <c r="D95" s="54"/>
      <c r="E95" s="82">
        <v>57893.150933333338</v>
      </c>
      <c r="F95" s="82">
        <v>58381.936146391352</v>
      </c>
      <c r="G95" s="82">
        <v>158933</v>
      </c>
      <c r="H95" s="82">
        <v>27945.433619917909</v>
      </c>
      <c r="I95" s="129">
        <f t="shared" si="25"/>
        <v>27945.433619917909</v>
      </c>
      <c r="J95" s="129">
        <f t="shared" si="26"/>
        <v>81753</v>
      </c>
      <c r="K95" s="129">
        <f t="shared" si="27"/>
        <v>54849.216809958954</v>
      </c>
      <c r="L95" s="82">
        <v>66214.023449927467</v>
      </c>
      <c r="M95" s="82">
        <v>214559.55000000002</v>
      </c>
      <c r="N95" s="82">
        <v>31694.385612492391</v>
      </c>
      <c r="O95" s="129">
        <f t="shared" si="28"/>
        <v>31694.385612492391</v>
      </c>
      <c r="P95" s="129">
        <f t="shared" si="29"/>
        <v>104156</v>
      </c>
      <c r="Q95" s="129">
        <f t="shared" si="30"/>
        <v>67925.192806246196</v>
      </c>
    </row>
    <row r="96" spans="1:17" ht="15.75" thickBot="1" x14ac:dyDescent="0.25">
      <c r="A96" s="51">
        <v>80</v>
      </c>
      <c r="B96" s="59" t="s">
        <v>68</v>
      </c>
      <c r="C96" s="53">
        <v>1</v>
      </c>
      <c r="D96" s="54"/>
      <c r="E96" s="82">
        <v>12732.365333333333</v>
      </c>
      <c r="F96" s="82">
        <v>23959.754272144484</v>
      </c>
      <c r="G96" s="82">
        <v>84322</v>
      </c>
      <c r="H96" s="82">
        <v>11468.713899498598</v>
      </c>
      <c r="I96" s="129">
        <f t="shared" si="25"/>
        <v>11468.713899498598</v>
      </c>
      <c r="J96" s="129">
        <f t="shared" si="26"/>
        <v>39917</v>
      </c>
      <c r="K96" s="129">
        <f t="shared" si="27"/>
        <v>25692.856949749301</v>
      </c>
      <c r="L96" s="82">
        <v>25356.181839647321</v>
      </c>
      <c r="M96" s="82">
        <v>113834.70000000001</v>
      </c>
      <c r="N96" s="82">
        <v>12137.135957219032</v>
      </c>
      <c r="O96" s="129">
        <f t="shared" si="28"/>
        <v>12137.135957219032</v>
      </c>
      <c r="P96" s="129">
        <f t="shared" si="29"/>
        <v>50443</v>
      </c>
      <c r="Q96" s="129">
        <f t="shared" si="30"/>
        <v>31290.067978609517</v>
      </c>
    </row>
    <row r="97" spans="1:31" s="58" customFormat="1" ht="15.75" customHeight="1" thickBot="1" x14ac:dyDescent="0.25">
      <c r="A97" s="143"/>
      <c r="B97" s="148" t="s">
        <v>5</v>
      </c>
      <c r="C97" s="145"/>
      <c r="D97" s="145"/>
      <c r="E97" s="145"/>
      <c r="F97" s="146"/>
      <c r="G97" s="146"/>
      <c r="H97" s="146"/>
      <c r="I97" s="146"/>
      <c r="J97" s="146"/>
      <c r="K97" s="146"/>
      <c r="L97" s="146"/>
      <c r="M97" s="146"/>
      <c r="N97" s="146"/>
      <c r="O97" s="146"/>
      <c r="P97" s="146"/>
      <c r="Q97" s="146"/>
      <c r="R97" s="48"/>
      <c r="S97" s="48"/>
      <c r="T97" s="48"/>
      <c r="U97" s="48"/>
      <c r="V97" s="48"/>
      <c r="W97" s="48"/>
      <c r="X97" s="48"/>
      <c r="Y97" s="48"/>
      <c r="Z97" s="48"/>
      <c r="AA97" s="48"/>
      <c r="AB97" s="48"/>
      <c r="AC97" s="48"/>
      <c r="AD97" s="48"/>
      <c r="AE97" s="48"/>
    </row>
    <row r="98" spans="1:31" ht="57.75" thickBot="1" x14ac:dyDescent="0.25">
      <c r="A98" s="51">
        <v>81</v>
      </c>
      <c r="B98" s="198" t="s">
        <v>460</v>
      </c>
      <c r="C98" s="53">
        <v>1</v>
      </c>
      <c r="D98" s="54"/>
      <c r="E98" s="82">
        <v>129068.04186666667</v>
      </c>
      <c r="F98" s="82">
        <v>194308.66127988152</v>
      </c>
      <c r="G98" s="82">
        <v>374899</v>
      </c>
      <c r="H98" s="82">
        <v>93008.902307664859</v>
      </c>
      <c r="I98" s="129">
        <f t="shared" ref="I98:I104" si="31">+IF(F98="N/A","N/A",MIN(F98:H98))</f>
        <v>93008.902307664859</v>
      </c>
      <c r="J98" s="129">
        <f t="shared" ref="J98:J104" si="32">+IF(F98="N/A","N/A",ROUND(AVERAGE(F98:H98),0))</f>
        <v>220739</v>
      </c>
      <c r="K98" s="129">
        <f t="shared" ref="K98:K104" si="33">+IF(I98="N/A","N/A",AVERAGE(I98:J98))</f>
        <v>156873.95115383243</v>
      </c>
      <c r="L98" s="82">
        <v>222700.3541036167</v>
      </c>
      <c r="M98" s="82">
        <v>506113.65</v>
      </c>
      <c r="N98" s="82">
        <v>106599.03342584692</v>
      </c>
      <c r="O98" s="129">
        <f t="shared" ref="O98:O104" si="34">+IF(L98="N/A","N/A",MIN(L98:N98))</f>
        <v>106599.03342584692</v>
      </c>
      <c r="P98" s="129">
        <f t="shared" ref="P98:P104" si="35">+IF(L98="N/A","N/A",ROUND(AVERAGE(L98:N98),0))</f>
        <v>278471</v>
      </c>
      <c r="Q98" s="129">
        <f t="shared" ref="Q98:Q104" si="36">+IF(O98="N/A","N/A",AVERAGE(O98:P98))</f>
        <v>192535.01671292348</v>
      </c>
    </row>
    <row r="99" spans="1:31" ht="15.75" thickBot="1" x14ac:dyDescent="0.25">
      <c r="A99" s="51">
        <v>82</v>
      </c>
      <c r="B99" s="59" t="s">
        <v>69</v>
      </c>
      <c r="C99" s="53">
        <v>1</v>
      </c>
      <c r="D99" s="54"/>
      <c r="E99" s="82">
        <v>80224.540533333333</v>
      </c>
      <c r="F99" s="82">
        <v>89696.617157503468</v>
      </c>
      <c r="G99" s="82">
        <v>198565</v>
      </c>
      <c r="H99" s="82">
        <v>42934.699089474074</v>
      </c>
      <c r="I99" s="129">
        <f t="shared" si="31"/>
        <v>42934.699089474074</v>
      </c>
      <c r="J99" s="129">
        <f t="shared" si="32"/>
        <v>110399</v>
      </c>
      <c r="K99" s="129">
        <f t="shared" si="33"/>
        <v>76666.849544737037</v>
      </c>
      <c r="L99" s="82">
        <v>96930.027413152318</v>
      </c>
      <c r="M99" s="82">
        <v>268062.75</v>
      </c>
      <c r="N99" s="82">
        <v>46397.084880140654</v>
      </c>
      <c r="O99" s="129">
        <f t="shared" si="34"/>
        <v>46397.084880140654</v>
      </c>
      <c r="P99" s="129">
        <f t="shared" si="35"/>
        <v>137130</v>
      </c>
      <c r="Q99" s="129">
        <f t="shared" si="36"/>
        <v>91763.542440070334</v>
      </c>
    </row>
    <row r="100" spans="1:31" ht="15.75" thickBot="1" x14ac:dyDescent="0.25">
      <c r="A100" s="51">
        <v>83</v>
      </c>
      <c r="B100" s="59" t="s">
        <v>70</v>
      </c>
      <c r="C100" s="53">
        <v>1</v>
      </c>
      <c r="D100" s="54"/>
      <c r="E100" s="82">
        <v>29740.2192</v>
      </c>
      <c r="F100" s="82">
        <v>54029.25539226547</v>
      </c>
      <c r="G100" s="82">
        <v>86892</v>
      </c>
      <c r="H100" s="82">
        <v>25861.95439480081</v>
      </c>
      <c r="I100" s="129">
        <f t="shared" si="31"/>
        <v>25861.95439480081</v>
      </c>
      <c r="J100" s="129">
        <f t="shared" si="32"/>
        <v>55594</v>
      </c>
      <c r="K100" s="129">
        <f t="shared" si="33"/>
        <v>40727.977197400403</v>
      </c>
      <c r="L100" s="82">
        <v>60036.699544832023</v>
      </c>
      <c r="M100" s="82">
        <v>117304.20000000001</v>
      </c>
      <c r="N100" s="82">
        <v>28737.512193534239</v>
      </c>
      <c r="O100" s="129">
        <f t="shared" si="34"/>
        <v>28737.512193534239</v>
      </c>
      <c r="P100" s="129">
        <f t="shared" si="35"/>
        <v>68693</v>
      </c>
      <c r="Q100" s="129">
        <f t="shared" si="36"/>
        <v>48715.256096767116</v>
      </c>
    </row>
    <row r="101" spans="1:31" ht="15.75" thickBot="1" x14ac:dyDescent="0.25">
      <c r="A101" s="51">
        <v>84</v>
      </c>
      <c r="B101" s="60" t="s">
        <v>71</v>
      </c>
      <c r="C101" s="53">
        <v>1</v>
      </c>
      <c r="D101" s="54"/>
      <c r="E101" s="82">
        <v>28645.480799999998</v>
      </c>
      <c r="F101" s="82">
        <v>57643.671878322297</v>
      </c>
      <c r="G101" s="82">
        <v>99833</v>
      </c>
      <c r="H101" s="82">
        <v>27592.051795691503</v>
      </c>
      <c r="I101" s="129">
        <f t="shared" si="31"/>
        <v>27592.051795691503</v>
      </c>
      <c r="J101" s="129">
        <f t="shared" si="32"/>
        <v>61690</v>
      </c>
      <c r="K101" s="129">
        <f t="shared" si="33"/>
        <v>44641.02589784575</v>
      </c>
      <c r="L101" s="82">
        <v>66167.359387822013</v>
      </c>
      <c r="M101" s="82">
        <v>134774.55000000002</v>
      </c>
      <c r="N101" s="82">
        <v>31672.049123912537</v>
      </c>
      <c r="O101" s="129">
        <f t="shared" si="34"/>
        <v>31672.049123912537</v>
      </c>
      <c r="P101" s="129">
        <f t="shared" si="35"/>
        <v>77538</v>
      </c>
      <c r="Q101" s="129">
        <f t="shared" si="36"/>
        <v>54605.02456195627</v>
      </c>
    </row>
    <row r="102" spans="1:31" ht="15.75" thickBot="1" x14ac:dyDescent="0.25">
      <c r="A102" s="51">
        <v>85</v>
      </c>
      <c r="B102" s="60" t="s">
        <v>72</v>
      </c>
      <c r="C102" s="53">
        <v>1</v>
      </c>
      <c r="D102" s="54"/>
      <c r="E102" s="82">
        <v>34260.917066666669</v>
      </c>
      <c r="F102" s="82">
        <v>45958.885626920252</v>
      </c>
      <c r="G102" s="82">
        <v>99032</v>
      </c>
      <c r="H102" s="82">
        <v>21998.944747430847</v>
      </c>
      <c r="I102" s="129">
        <f t="shared" si="31"/>
        <v>21998.944747430847</v>
      </c>
      <c r="J102" s="129">
        <f t="shared" si="32"/>
        <v>55663</v>
      </c>
      <c r="K102" s="129">
        <f t="shared" si="33"/>
        <v>38830.972373715427</v>
      </c>
      <c r="L102" s="82">
        <v>51047.126743820954</v>
      </c>
      <c r="M102" s="82">
        <v>133693.20000000001</v>
      </c>
      <c r="N102" s="82">
        <v>24434.511529901702</v>
      </c>
      <c r="O102" s="129">
        <f t="shared" si="34"/>
        <v>24434.511529901702</v>
      </c>
      <c r="P102" s="129">
        <f t="shared" si="35"/>
        <v>69725</v>
      </c>
      <c r="Q102" s="129">
        <f t="shared" si="36"/>
        <v>47079.755764950853</v>
      </c>
    </row>
    <row r="103" spans="1:31" ht="15.75" thickBot="1" x14ac:dyDescent="0.25">
      <c r="A103" s="51">
        <v>86</v>
      </c>
      <c r="B103" s="59" t="s">
        <v>73</v>
      </c>
      <c r="C103" s="53">
        <v>1</v>
      </c>
      <c r="D103" s="54"/>
      <c r="E103" s="82">
        <v>53242.677600000003</v>
      </c>
      <c r="F103" s="82">
        <v>68004.412902055134</v>
      </c>
      <c r="G103" s="82">
        <v>199932</v>
      </c>
      <c r="H103" s="82">
        <v>32551.383733671137</v>
      </c>
      <c r="I103" s="129">
        <f t="shared" si="31"/>
        <v>32551.383733671137</v>
      </c>
      <c r="J103" s="129">
        <f t="shared" si="32"/>
        <v>100163</v>
      </c>
      <c r="K103" s="129">
        <f t="shared" si="33"/>
        <v>66357.191866835565</v>
      </c>
      <c r="L103" s="82">
        <v>76508.450638748822</v>
      </c>
      <c r="M103" s="82">
        <v>269908.2</v>
      </c>
      <c r="N103" s="82">
        <v>36621.975388530802</v>
      </c>
      <c r="O103" s="129">
        <f t="shared" si="34"/>
        <v>36621.975388530802</v>
      </c>
      <c r="P103" s="129">
        <f t="shared" si="35"/>
        <v>127680</v>
      </c>
      <c r="Q103" s="129">
        <f t="shared" si="36"/>
        <v>82150.987694265408</v>
      </c>
    </row>
    <row r="104" spans="1:31" ht="15.75" thickBot="1" x14ac:dyDescent="0.25">
      <c r="A104" s="51">
        <v>87</v>
      </c>
      <c r="B104" s="59" t="s">
        <v>74</v>
      </c>
      <c r="C104" s="53">
        <v>1</v>
      </c>
      <c r="D104" s="54"/>
      <c r="E104" s="82">
        <v>21677.237066666668</v>
      </c>
      <c r="F104" s="82">
        <v>28344.485772028562</v>
      </c>
      <c r="G104" s="82">
        <v>63903</v>
      </c>
      <c r="H104" s="82">
        <v>13567.534719074098</v>
      </c>
      <c r="I104" s="129">
        <f t="shared" si="31"/>
        <v>13567.534719074098</v>
      </c>
      <c r="J104" s="129">
        <f t="shared" si="32"/>
        <v>35272</v>
      </c>
      <c r="K104" s="129">
        <f t="shared" si="33"/>
        <v>24419.767359537051</v>
      </c>
      <c r="L104" s="82">
        <v>30636.494286618647</v>
      </c>
      <c r="M104" s="82">
        <v>86269.05</v>
      </c>
      <c r="N104" s="82">
        <v>14664.64070816218</v>
      </c>
      <c r="O104" s="129">
        <f t="shared" si="34"/>
        <v>14664.64070816218</v>
      </c>
      <c r="P104" s="129">
        <f t="shared" si="35"/>
        <v>43857</v>
      </c>
      <c r="Q104" s="129">
        <f t="shared" si="36"/>
        <v>29260.82035408109</v>
      </c>
    </row>
    <row r="105" spans="1:31" s="58" customFormat="1" ht="15.75" customHeight="1" thickBot="1" x14ac:dyDescent="0.25">
      <c r="A105" s="143"/>
      <c r="B105" s="148" t="s">
        <v>6</v>
      </c>
      <c r="C105" s="145"/>
      <c r="D105" s="145"/>
      <c r="E105" s="145"/>
      <c r="F105" s="146"/>
      <c r="G105" s="146"/>
      <c r="H105" s="146"/>
      <c r="I105" s="146"/>
      <c r="J105" s="146"/>
      <c r="K105" s="146"/>
      <c r="L105" s="146"/>
      <c r="M105" s="146"/>
      <c r="N105" s="146"/>
      <c r="O105" s="146"/>
      <c r="P105" s="146"/>
      <c r="Q105" s="146"/>
      <c r="R105" s="48"/>
      <c r="S105" s="48"/>
      <c r="T105" s="48"/>
      <c r="U105" s="48"/>
      <c r="V105" s="48"/>
      <c r="W105" s="48"/>
      <c r="X105" s="48"/>
      <c r="Y105" s="48"/>
      <c r="Z105" s="48"/>
      <c r="AA105" s="48"/>
      <c r="AB105" s="48"/>
      <c r="AC105" s="48"/>
      <c r="AD105" s="48"/>
      <c r="AE105" s="48"/>
    </row>
    <row r="106" spans="1:31" ht="72" thickBot="1" x14ac:dyDescent="0.25">
      <c r="A106" s="51">
        <v>88</v>
      </c>
      <c r="B106" s="199" t="s">
        <v>461</v>
      </c>
      <c r="C106" s="53">
        <v>1</v>
      </c>
      <c r="D106" s="54"/>
      <c r="E106" s="82">
        <v>119182.94266666667</v>
      </c>
      <c r="F106" s="82">
        <v>96214.400312692058</v>
      </c>
      <c r="G106" s="82">
        <v>296783</v>
      </c>
      <c r="H106" s="82">
        <v>46054.538692868256</v>
      </c>
      <c r="I106" s="129">
        <f>+IF(F106="N/A","N/A",MIN(F106:H106))</f>
        <v>46054.538692868256</v>
      </c>
      <c r="J106" s="129">
        <f>+IF(F106="N/A","N/A",ROUND(AVERAGE(F106:H106),0))</f>
        <v>146351</v>
      </c>
      <c r="K106" s="129">
        <f t="shared" ref="K106:K107" si="37">+IF(I106="N/A","N/A",AVERAGE(I106:J106))</f>
        <v>96202.769346434128</v>
      </c>
      <c r="L106" s="82">
        <v>111271.16621260649</v>
      </c>
      <c r="M106" s="82">
        <v>400657.05000000005</v>
      </c>
      <c r="N106" s="82">
        <v>53261.696929820806</v>
      </c>
      <c r="O106" s="129">
        <f t="shared" ref="O106:O123" si="38">+IF(L106="N/A","N/A",MIN(L106:N106))</f>
        <v>53261.696929820806</v>
      </c>
      <c r="P106" s="129">
        <f t="shared" ref="P106:P123" si="39">+IF(L106="N/A","N/A",ROUND(AVERAGE(L106:N106),0))</f>
        <v>188397</v>
      </c>
      <c r="Q106" s="129">
        <f t="shared" ref="Q106:Q123" si="40">+IF(O106="N/A","N/A",AVERAGE(O106:P106))</f>
        <v>120829.34846491041</v>
      </c>
    </row>
    <row r="107" spans="1:31" ht="15.75" thickBot="1" x14ac:dyDescent="0.25">
      <c r="A107" s="51">
        <v>89</v>
      </c>
      <c r="B107" s="59" t="s">
        <v>75</v>
      </c>
      <c r="C107" s="53">
        <v>1</v>
      </c>
      <c r="D107" s="54"/>
      <c r="E107" s="82">
        <v>60799.527600000001</v>
      </c>
      <c r="F107" s="82">
        <v>49323.485320690881</v>
      </c>
      <c r="G107" s="82">
        <v>195673</v>
      </c>
      <c r="H107" s="82">
        <v>23609.463404504797</v>
      </c>
      <c r="I107" s="129">
        <f>+IF(F107="N/A","N/A",MIN(F107:H107))</f>
        <v>23609.463404504797</v>
      </c>
      <c r="J107" s="129">
        <f>+IF(F107="N/A","N/A",ROUND(AVERAGE(F107:H107),0))</f>
        <v>89535</v>
      </c>
      <c r="K107" s="129">
        <f t="shared" si="37"/>
        <v>56572.2317022524</v>
      </c>
      <c r="L107" s="82">
        <v>52217.747252737172</v>
      </c>
      <c r="M107" s="82">
        <v>264158.55</v>
      </c>
      <c r="N107" s="82">
        <v>24994.847481145331</v>
      </c>
      <c r="O107" s="129">
        <f t="shared" si="38"/>
        <v>24994.847481145331</v>
      </c>
      <c r="P107" s="129">
        <f t="shared" si="39"/>
        <v>113790</v>
      </c>
      <c r="Q107" s="129">
        <f t="shared" si="40"/>
        <v>69392.42374057266</v>
      </c>
    </row>
    <row r="108" spans="1:31" ht="16.5" customHeight="1" thickBot="1" x14ac:dyDescent="0.25">
      <c r="A108" s="51">
        <v>90</v>
      </c>
      <c r="B108" s="59" t="s">
        <v>76</v>
      </c>
      <c r="C108" s="53">
        <v>1</v>
      </c>
      <c r="D108" s="57"/>
      <c r="E108" s="61" t="s">
        <v>8</v>
      </c>
      <c r="F108" s="61" t="s">
        <v>8</v>
      </c>
      <c r="G108" s="61" t="s">
        <v>8</v>
      </c>
      <c r="H108" s="61" t="s">
        <v>8</v>
      </c>
      <c r="I108" s="61" t="s">
        <v>8</v>
      </c>
      <c r="J108" s="61" t="s">
        <v>8</v>
      </c>
      <c r="K108" s="61" t="s">
        <v>8</v>
      </c>
      <c r="L108" s="82">
        <v>53313.301796242173</v>
      </c>
      <c r="M108" s="82">
        <v>75446</v>
      </c>
      <c r="N108" s="82">
        <v>25519.25192528281</v>
      </c>
      <c r="O108" s="129">
        <f t="shared" si="38"/>
        <v>25519.25192528281</v>
      </c>
      <c r="P108" s="129">
        <f t="shared" si="39"/>
        <v>51426</v>
      </c>
      <c r="Q108" s="129">
        <f t="shared" si="40"/>
        <v>38472.625962641403</v>
      </c>
    </row>
    <row r="109" spans="1:31" ht="15.75" thickBot="1" x14ac:dyDescent="0.25">
      <c r="A109" s="51">
        <v>91</v>
      </c>
      <c r="B109" s="60" t="s">
        <v>77</v>
      </c>
      <c r="C109" s="53">
        <v>1</v>
      </c>
      <c r="D109" s="57"/>
      <c r="E109" s="82">
        <v>65351.97573333334</v>
      </c>
      <c r="F109" s="82">
        <v>52506.213831982517</v>
      </c>
      <c r="G109" s="82">
        <v>147883</v>
      </c>
      <c r="H109" s="82">
        <v>25132.926554467802</v>
      </c>
      <c r="I109" s="129">
        <f>+IF(F109="N/A","N/A",MIN(F109:H109))</f>
        <v>25132.926554467802</v>
      </c>
      <c r="J109" s="129">
        <f>+IF(F109="N/A","N/A",ROUND(AVERAGE(F109:H109),0))</f>
        <v>75174</v>
      </c>
      <c r="K109" s="129">
        <f t="shared" ref="K109:K112" si="41">+IF(I109="N/A","N/A",AVERAGE(I109:J109))</f>
        <v>50153.463277233903</v>
      </c>
      <c r="L109" s="82">
        <v>60150.125361886334</v>
      </c>
      <c r="M109" s="82">
        <v>199642.05000000002</v>
      </c>
      <c r="N109" s="82">
        <v>28791.805248038771</v>
      </c>
      <c r="O109" s="129">
        <f t="shared" si="38"/>
        <v>28791.805248038771</v>
      </c>
      <c r="P109" s="129">
        <f t="shared" si="39"/>
        <v>96195</v>
      </c>
      <c r="Q109" s="129">
        <f t="shared" si="40"/>
        <v>62493.402624019385</v>
      </c>
    </row>
    <row r="110" spans="1:31" ht="16.5" customHeight="1" thickBot="1" x14ac:dyDescent="0.25">
      <c r="A110" s="51">
        <v>92</v>
      </c>
      <c r="B110" s="59" t="s">
        <v>78</v>
      </c>
      <c r="C110" s="53">
        <v>1</v>
      </c>
      <c r="D110" s="54"/>
      <c r="E110" s="82">
        <v>72170.294933333324</v>
      </c>
      <c r="F110" s="82">
        <v>55406.118553524051</v>
      </c>
      <c r="G110" s="82">
        <v>167833</v>
      </c>
      <c r="H110" s="82">
        <v>26521.01164120973</v>
      </c>
      <c r="I110" s="129">
        <f>+IF(F110="N/A","N/A",MIN(F110:H110))</f>
        <v>26521.01164120973</v>
      </c>
      <c r="J110" s="129">
        <f>+IF(F110="N/A","N/A",ROUND(AVERAGE(F110:H110),0))</f>
        <v>83253</v>
      </c>
      <c r="K110" s="129">
        <f t="shared" si="41"/>
        <v>54887.005820604863</v>
      </c>
      <c r="L110" s="82">
        <v>63241.508697243218</v>
      </c>
      <c r="M110" s="82">
        <v>226574.55000000002</v>
      </c>
      <c r="N110" s="82">
        <v>30271.544590278383</v>
      </c>
      <c r="O110" s="129">
        <f t="shared" si="38"/>
        <v>30271.544590278383</v>
      </c>
      <c r="P110" s="129">
        <f t="shared" si="39"/>
        <v>106696</v>
      </c>
      <c r="Q110" s="129">
        <f t="shared" si="40"/>
        <v>68483.772295139192</v>
      </c>
    </row>
    <row r="111" spans="1:31" ht="15.75" thickBot="1" x14ac:dyDescent="0.25">
      <c r="A111" s="51">
        <v>93</v>
      </c>
      <c r="B111" s="59" t="s">
        <v>79</v>
      </c>
      <c r="C111" s="53">
        <v>1</v>
      </c>
      <c r="D111" s="54"/>
      <c r="E111" s="82">
        <v>93920.940400000007</v>
      </c>
      <c r="F111" s="82">
        <v>55818.708224904731</v>
      </c>
      <c r="G111" s="82">
        <v>132899</v>
      </c>
      <c r="H111" s="82">
        <v>26718.504188303774</v>
      </c>
      <c r="I111" s="129">
        <f>+IF(F111="N/A","N/A",MIN(F111:H111))</f>
        <v>26718.504188303774</v>
      </c>
      <c r="J111" s="129">
        <f>+IF(F111="N/A","N/A",ROUND(AVERAGE(F111:H111),0))</f>
        <v>71812</v>
      </c>
      <c r="K111" s="129">
        <f t="shared" si="41"/>
        <v>49265.252094151889</v>
      </c>
      <c r="L111" s="82">
        <v>63327.78612255575</v>
      </c>
      <c r="M111" s="82">
        <v>179413.65000000002</v>
      </c>
      <c r="N111" s="82">
        <v>30312.842639317441</v>
      </c>
      <c r="O111" s="129">
        <f t="shared" si="38"/>
        <v>30312.842639317441</v>
      </c>
      <c r="P111" s="129">
        <f t="shared" si="39"/>
        <v>91018</v>
      </c>
      <c r="Q111" s="129">
        <f t="shared" si="40"/>
        <v>60665.421319658722</v>
      </c>
    </row>
    <row r="112" spans="1:31" ht="15.75" thickBot="1" x14ac:dyDescent="0.25">
      <c r="A112" s="51">
        <v>94</v>
      </c>
      <c r="B112" s="59" t="s">
        <v>80</v>
      </c>
      <c r="C112" s="53">
        <v>1</v>
      </c>
      <c r="D112" s="54"/>
      <c r="E112" s="82">
        <v>54461.659</v>
      </c>
      <c r="F112" s="82">
        <v>52587.827133419167</v>
      </c>
      <c r="G112" s="82">
        <v>947883</v>
      </c>
      <c r="H112" s="82">
        <v>25171.992047124324</v>
      </c>
      <c r="I112" s="129">
        <f>+IF(F112="N/A","N/A",MIN(F112:H112))</f>
        <v>25171.992047124324</v>
      </c>
      <c r="J112" s="129">
        <f>+IF(F112="N/A","N/A",ROUND(AVERAGE(F112:H112),0))</f>
        <v>341881</v>
      </c>
      <c r="K112" s="129">
        <f t="shared" si="41"/>
        <v>183526.49602356215</v>
      </c>
      <c r="L112" s="82">
        <v>61234.073448992211</v>
      </c>
      <c r="M112" s="82">
        <v>1279642.05</v>
      </c>
      <c r="N112" s="82">
        <v>29310.65407894598</v>
      </c>
      <c r="O112" s="129">
        <f t="shared" si="38"/>
        <v>29310.65407894598</v>
      </c>
      <c r="P112" s="129">
        <f t="shared" si="39"/>
        <v>456729</v>
      </c>
      <c r="Q112" s="129">
        <f t="shared" si="40"/>
        <v>243019.82703947299</v>
      </c>
    </row>
    <row r="113" spans="1:31" ht="15.75" thickBot="1" x14ac:dyDescent="0.25">
      <c r="A113" s="51">
        <v>95</v>
      </c>
      <c r="B113" s="60" t="s">
        <v>81</v>
      </c>
      <c r="C113" s="53">
        <v>1</v>
      </c>
      <c r="D113" s="54"/>
      <c r="E113" s="61" t="s">
        <v>8</v>
      </c>
      <c r="F113" s="61" t="s">
        <v>8</v>
      </c>
      <c r="G113" s="61" t="s">
        <v>8</v>
      </c>
      <c r="H113" s="61" t="s">
        <v>8</v>
      </c>
      <c r="I113" s="61" t="s">
        <v>8</v>
      </c>
      <c r="J113" s="61" t="s">
        <v>8</v>
      </c>
      <c r="K113" s="61" t="s">
        <v>8</v>
      </c>
      <c r="L113" s="82">
        <v>73139.465536812277</v>
      </c>
      <c r="M113" s="82">
        <v>99547</v>
      </c>
      <c r="N113" s="82">
        <v>35009.357586740422</v>
      </c>
      <c r="O113" s="129">
        <f t="shared" si="38"/>
        <v>35009.357586740422</v>
      </c>
      <c r="P113" s="129">
        <f t="shared" si="39"/>
        <v>69232</v>
      </c>
      <c r="Q113" s="129">
        <f t="shared" si="40"/>
        <v>52120.678793370214</v>
      </c>
    </row>
    <row r="114" spans="1:31" ht="15.75" thickBot="1" x14ac:dyDescent="0.25">
      <c r="A114" s="51">
        <v>96</v>
      </c>
      <c r="B114" s="59" t="s">
        <v>82</v>
      </c>
      <c r="C114" s="53">
        <v>1</v>
      </c>
      <c r="D114" s="54"/>
      <c r="E114" s="82">
        <v>54451.639200000005</v>
      </c>
      <c r="F114" s="82">
        <v>52282.575040442127</v>
      </c>
      <c r="G114" s="82">
        <v>157893</v>
      </c>
      <c r="H114" s="82">
        <v>25025.878323176537</v>
      </c>
      <c r="I114" s="129">
        <f t="shared" ref="I114:I123" si="42">+IF(F114="N/A","N/A",MIN(F114:H114))</f>
        <v>25025.878323176537</v>
      </c>
      <c r="J114" s="129">
        <f t="shared" ref="J114:J123" si="43">+IF(F114="N/A","N/A",ROUND(AVERAGE(F114:H114),0))</f>
        <v>78400</v>
      </c>
      <c r="K114" s="129">
        <f t="shared" ref="K114:K123" si="44">+IF(I114="N/A","N/A",AVERAGE(I114:J114))</f>
        <v>51712.939161588271</v>
      </c>
      <c r="L114" s="82">
        <v>68181.325283420359</v>
      </c>
      <c r="M114" s="82">
        <v>213155.55000000002</v>
      </c>
      <c r="N114" s="82">
        <v>32636.0656324966</v>
      </c>
      <c r="O114" s="129">
        <f t="shared" si="38"/>
        <v>32636.0656324966</v>
      </c>
      <c r="P114" s="129">
        <f t="shared" si="39"/>
        <v>104658</v>
      </c>
      <c r="Q114" s="129">
        <f t="shared" si="40"/>
        <v>68647.032816248306</v>
      </c>
    </row>
    <row r="115" spans="1:31" ht="15.75" thickBot="1" x14ac:dyDescent="0.25">
      <c r="A115" s="51">
        <v>97</v>
      </c>
      <c r="B115" s="59" t="s">
        <v>83</v>
      </c>
      <c r="C115" s="53">
        <v>1</v>
      </c>
      <c r="D115" s="54"/>
      <c r="E115" s="82">
        <v>43225.393400000001</v>
      </c>
      <c r="F115" s="82">
        <v>50965.072249226367</v>
      </c>
      <c r="G115" s="82">
        <v>68993</v>
      </c>
      <c r="H115" s="82">
        <v>24395.234853188565</v>
      </c>
      <c r="I115" s="129">
        <f t="shared" si="42"/>
        <v>24395.234853188565</v>
      </c>
      <c r="J115" s="129">
        <f t="shared" si="43"/>
        <v>48118</v>
      </c>
      <c r="K115" s="129">
        <f t="shared" si="44"/>
        <v>36256.617426594283</v>
      </c>
      <c r="L115" s="82">
        <v>56437.326115512151</v>
      </c>
      <c r="M115" s="82">
        <v>93140.55</v>
      </c>
      <c r="N115" s="82">
        <v>27014.615388773644</v>
      </c>
      <c r="O115" s="129">
        <f t="shared" si="38"/>
        <v>27014.615388773644</v>
      </c>
      <c r="P115" s="129">
        <f t="shared" si="39"/>
        <v>58864</v>
      </c>
      <c r="Q115" s="129">
        <f t="shared" si="40"/>
        <v>42939.307694386822</v>
      </c>
    </row>
    <row r="116" spans="1:31" ht="15.75" thickBot="1" x14ac:dyDescent="0.25">
      <c r="A116" s="51">
        <v>98</v>
      </c>
      <c r="B116" s="60" t="s">
        <v>84</v>
      </c>
      <c r="C116" s="53">
        <v>1</v>
      </c>
      <c r="D116" s="54"/>
      <c r="E116" s="82">
        <v>48424.939733333333</v>
      </c>
      <c r="F116" s="82">
        <v>44618.090545045809</v>
      </c>
      <c r="G116" s="82">
        <v>155909</v>
      </c>
      <c r="H116" s="82">
        <v>21357.152055518716</v>
      </c>
      <c r="I116" s="129">
        <f t="shared" si="42"/>
        <v>21357.152055518716</v>
      </c>
      <c r="J116" s="129">
        <f t="shared" si="43"/>
        <v>73961</v>
      </c>
      <c r="K116" s="129">
        <f t="shared" si="44"/>
        <v>47659.076027759358</v>
      </c>
      <c r="L116" s="82">
        <v>51352.694170313385</v>
      </c>
      <c r="M116" s="82">
        <v>210477.15000000002</v>
      </c>
      <c r="N116" s="82">
        <v>24580.776193205118</v>
      </c>
      <c r="O116" s="129">
        <f t="shared" si="38"/>
        <v>24580.776193205118</v>
      </c>
      <c r="P116" s="129">
        <f t="shared" si="39"/>
        <v>95470</v>
      </c>
      <c r="Q116" s="129">
        <f t="shared" si="40"/>
        <v>60025.388096602561</v>
      </c>
    </row>
    <row r="117" spans="1:31" ht="15.75" thickBot="1" x14ac:dyDescent="0.25">
      <c r="A117" s="51">
        <v>99</v>
      </c>
      <c r="B117" s="59" t="s">
        <v>85</v>
      </c>
      <c r="C117" s="53">
        <v>1</v>
      </c>
      <c r="D117" s="54"/>
      <c r="E117" s="82">
        <v>44837.676800000001</v>
      </c>
      <c r="F117" s="82">
        <v>47082.745442917432</v>
      </c>
      <c r="G117" s="82">
        <v>74783</v>
      </c>
      <c r="H117" s="82">
        <v>22536.897956233144</v>
      </c>
      <c r="I117" s="129">
        <f t="shared" si="42"/>
        <v>22536.897956233144</v>
      </c>
      <c r="J117" s="129">
        <f t="shared" si="43"/>
        <v>48134</v>
      </c>
      <c r="K117" s="129">
        <f t="shared" si="44"/>
        <v>35335.448978116576</v>
      </c>
      <c r="L117" s="82">
        <v>51824.487869558507</v>
      </c>
      <c r="M117" s="82">
        <v>100957.05</v>
      </c>
      <c r="N117" s="82">
        <v>24806.607681073052</v>
      </c>
      <c r="O117" s="129">
        <f t="shared" si="38"/>
        <v>24806.607681073052</v>
      </c>
      <c r="P117" s="129">
        <f t="shared" si="39"/>
        <v>59196</v>
      </c>
      <c r="Q117" s="129">
        <f t="shared" si="40"/>
        <v>42001.303840536522</v>
      </c>
    </row>
    <row r="118" spans="1:31" ht="15.75" thickBot="1" x14ac:dyDescent="0.25">
      <c r="A118" s="51">
        <v>100</v>
      </c>
      <c r="B118" s="59" t="s">
        <v>86</v>
      </c>
      <c r="C118" s="53">
        <v>1</v>
      </c>
      <c r="D118" s="54"/>
      <c r="E118" s="82">
        <v>27663.7634</v>
      </c>
      <c r="F118" s="82">
        <v>36413.864934007113</v>
      </c>
      <c r="G118" s="82">
        <v>85783</v>
      </c>
      <c r="H118" s="82">
        <v>17430.070198534366</v>
      </c>
      <c r="I118" s="129">
        <f t="shared" si="42"/>
        <v>17430.070198534366</v>
      </c>
      <c r="J118" s="129">
        <f t="shared" si="43"/>
        <v>46542</v>
      </c>
      <c r="K118" s="129">
        <f t="shared" si="44"/>
        <v>31986.035099267181</v>
      </c>
      <c r="L118" s="82">
        <v>38966.038112982984</v>
      </c>
      <c r="M118" s="82">
        <v>115807.05</v>
      </c>
      <c r="N118" s="82">
        <v>18651.708103463861</v>
      </c>
      <c r="O118" s="129">
        <f t="shared" si="38"/>
        <v>18651.708103463861</v>
      </c>
      <c r="P118" s="129">
        <f t="shared" si="39"/>
        <v>57808</v>
      </c>
      <c r="Q118" s="129">
        <f t="shared" si="40"/>
        <v>38229.854051731934</v>
      </c>
    </row>
    <row r="119" spans="1:31" ht="15.75" thickBot="1" x14ac:dyDescent="0.25">
      <c r="A119" s="51">
        <v>101</v>
      </c>
      <c r="B119" s="59" t="s">
        <v>87</v>
      </c>
      <c r="C119" s="53">
        <v>1</v>
      </c>
      <c r="D119" s="54"/>
      <c r="E119" s="82">
        <v>15098.640666666666</v>
      </c>
      <c r="F119" s="82">
        <v>14618.895255725725</v>
      </c>
      <c r="G119" s="82">
        <v>29784</v>
      </c>
      <c r="H119" s="82">
        <v>6997.5645538892913</v>
      </c>
      <c r="I119" s="129">
        <f t="shared" si="42"/>
        <v>6997.5645538892913</v>
      </c>
      <c r="J119" s="129">
        <f t="shared" si="43"/>
        <v>17133</v>
      </c>
      <c r="K119" s="129">
        <f t="shared" si="44"/>
        <v>12065.282276944647</v>
      </c>
      <c r="L119" s="82">
        <v>16280.324470763519</v>
      </c>
      <c r="M119" s="82">
        <v>40208.400000000001</v>
      </c>
      <c r="N119" s="82">
        <v>7792.8338256484594</v>
      </c>
      <c r="O119" s="129">
        <f t="shared" si="38"/>
        <v>7792.8338256484594</v>
      </c>
      <c r="P119" s="129">
        <f t="shared" si="39"/>
        <v>21427</v>
      </c>
      <c r="Q119" s="129">
        <f t="shared" si="40"/>
        <v>14609.91691282423</v>
      </c>
    </row>
    <row r="120" spans="1:31" ht="15.75" thickBot="1" x14ac:dyDescent="0.25">
      <c r="A120" s="51">
        <v>102</v>
      </c>
      <c r="B120" s="60" t="s">
        <v>462</v>
      </c>
      <c r="C120" s="53">
        <v>1</v>
      </c>
      <c r="D120" s="54"/>
      <c r="E120" s="82">
        <v>17671.039866666666</v>
      </c>
      <c r="F120" s="82">
        <v>18534.450344397679</v>
      </c>
      <c r="G120" s="82">
        <v>85783</v>
      </c>
      <c r="H120" s="82">
        <v>8871.8066917526357</v>
      </c>
      <c r="I120" s="129">
        <f t="shared" si="42"/>
        <v>8871.8066917526357</v>
      </c>
      <c r="J120" s="129">
        <f t="shared" si="43"/>
        <v>37730</v>
      </c>
      <c r="K120" s="129">
        <f t="shared" si="44"/>
        <v>23300.903345876319</v>
      </c>
      <c r="L120" s="82">
        <v>20798.190939077518</v>
      </c>
      <c r="M120" s="82">
        <v>115807.05</v>
      </c>
      <c r="N120" s="82">
        <v>9955.3817955777813</v>
      </c>
      <c r="O120" s="129">
        <f t="shared" si="38"/>
        <v>9955.3817955777813</v>
      </c>
      <c r="P120" s="129">
        <f t="shared" si="39"/>
        <v>48854</v>
      </c>
      <c r="Q120" s="129">
        <f t="shared" si="40"/>
        <v>29404.690897788889</v>
      </c>
    </row>
    <row r="121" spans="1:31" ht="15.75" thickBot="1" x14ac:dyDescent="0.25">
      <c r="A121" s="51">
        <v>103</v>
      </c>
      <c r="B121" s="59" t="s">
        <v>88</v>
      </c>
      <c r="C121" s="53">
        <v>1</v>
      </c>
      <c r="D121" s="54"/>
      <c r="E121" s="82">
        <v>40608.170866666667</v>
      </c>
      <c r="F121" s="82">
        <v>39704.062053412446</v>
      </c>
      <c r="G121" s="82">
        <v>99435</v>
      </c>
      <c r="H121" s="82">
        <v>19004.974891078899</v>
      </c>
      <c r="I121" s="129">
        <f t="shared" si="42"/>
        <v>19004.974891078899</v>
      </c>
      <c r="J121" s="129">
        <f t="shared" si="43"/>
        <v>52715</v>
      </c>
      <c r="K121" s="129">
        <f t="shared" si="44"/>
        <v>35859.987445539446</v>
      </c>
      <c r="L121" s="82">
        <v>43066.533227528038</v>
      </c>
      <c r="M121" s="82">
        <v>134237.25</v>
      </c>
      <c r="N121" s="82">
        <v>20614.474698682359</v>
      </c>
      <c r="O121" s="129">
        <f t="shared" si="38"/>
        <v>20614.474698682359</v>
      </c>
      <c r="P121" s="129">
        <f t="shared" si="39"/>
        <v>65973</v>
      </c>
      <c r="Q121" s="129">
        <f t="shared" si="40"/>
        <v>43293.73734934118</v>
      </c>
    </row>
    <row r="122" spans="1:31" ht="15.75" thickBot="1" x14ac:dyDescent="0.25">
      <c r="A122" s="51">
        <v>104</v>
      </c>
      <c r="B122" s="59" t="s">
        <v>89</v>
      </c>
      <c r="C122" s="53">
        <v>1</v>
      </c>
      <c r="D122" s="54"/>
      <c r="E122" s="82">
        <v>39803.246933333336</v>
      </c>
      <c r="F122" s="82">
        <v>51899.792250923208</v>
      </c>
      <c r="G122" s="82">
        <v>59099</v>
      </c>
      <c r="H122" s="82">
        <v>24842.653309731875</v>
      </c>
      <c r="I122" s="129">
        <f t="shared" si="42"/>
        <v>24842.653309731875</v>
      </c>
      <c r="J122" s="129">
        <f t="shared" si="43"/>
        <v>45280</v>
      </c>
      <c r="K122" s="129">
        <f t="shared" si="44"/>
        <v>35061.326654865938</v>
      </c>
      <c r="L122" s="82">
        <v>56751.10888966237</v>
      </c>
      <c r="M122" s="82">
        <v>79783.650000000009</v>
      </c>
      <c r="N122" s="82">
        <v>27164.812457676959</v>
      </c>
      <c r="O122" s="129">
        <f t="shared" si="38"/>
        <v>27164.812457676959</v>
      </c>
      <c r="P122" s="129">
        <f t="shared" si="39"/>
        <v>54567</v>
      </c>
      <c r="Q122" s="129">
        <f t="shared" si="40"/>
        <v>40865.906228838481</v>
      </c>
    </row>
    <row r="123" spans="1:31" ht="15.75" thickBot="1" x14ac:dyDescent="0.25">
      <c r="A123" s="51">
        <v>105</v>
      </c>
      <c r="B123" s="60" t="s">
        <v>90</v>
      </c>
      <c r="C123" s="53">
        <v>1</v>
      </c>
      <c r="D123" s="54"/>
      <c r="E123" s="82">
        <v>53327.493799999997</v>
      </c>
      <c r="F123" s="82">
        <v>55253.780473732506</v>
      </c>
      <c r="G123" s="82">
        <v>15899</v>
      </c>
      <c r="H123" s="82">
        <v>26448.092619032639</v>
      </c>
      <c r="I123" s="129">
        <f t="shared" si="42"/>
        <v>15899</v>
      </c>
      <c r="J123" s="129">
        <f t="shared" si="43"/>
        <v>32534</v>
      </c>
      <c r="K123" s="129">
        <f t="shared" si="44"/>
        <v>24216.5</v>
      </c>
      <c r="L123" s="82">
        <v>59506.107999998945</v>
      </c>
      <c r="M123" s="82">
        <v>21463.65</v>
      </c>
      <c r="N123" s="82">
        <v>28483.536190438994</v>
      </c>
      <c r="O123" s="129">
        <f t="shared" si="38"/>
        <v>21463.65</v>
      </c>
      <c r="P123" s="129">
        <f t="shared" si="39"/>
        <v>36484</v>
      </c>
      <c r="Q123" s="129">
        <f t="shared" si="40"/>
        <v>28973.825000000001</v>
      </c>
    </row>
    <row r="124" spans="1:31" s="58" customFormat="1" ht="15.75" thickBot="1" x14ac:dyDescent="0.3">
      <c r="A124" s="143"/>
      <c r="B124" s="144" t="s">
        <v>2</v>
      </c>
      <c r="C124" s="145"/>
      <c r="D124" s="145"/>
      <c r="E124" s="145"/>
      <c r="F124" s="146"/>
      <c r="G124" s="146"/>
      <c r="H124" s="146"/>
      <c r="I124" s="146"/>
      <c r="J124" s="146"/>
      <c r="K124" s="146"/>
      <c r="L124" s="146"/>
      <c r="M124" s="146"/>
      <c r="N124" s="146"/>
      <c r="O124" s="146"/>
      <c r="P124" s="146"/>
      <c r="Q124" s="146"/>
      <c r="R124" s="48"/>
      <c r="S124" s="48"/>
      <c r="T124" s="48"/>
      <c r="U124" s="48"/>
      <c r="V124" s="48"/>
      <c r="W124" s="48"/>
      <c r="X124" s="48"/>
      <c r="Y124" s="48"/>
      <c r="Z124" s="48"/>
      <c r="AA124" s="48"/>
      <c r="AB124" s="48"/>
      <c r="AC124" s="48"/>
      <c r="AD124" s="48"/>
      <c r="AE124" s="48"/>
    </row>
    <row r="125" spans="1:31" ht="15.75" thickBot="1" x14ac:dyDescent="0.25">
      <c r="A125" s="51">
        <v>106</v>
      </c>
      <c r="B125" s="60" t="s">
        <v>463</v>
      </c>
      <c r="C125" s="53">
        <v>1</v>
      </c>
      <c r="D125" s="54"/>
      <c r="E125" s="82">
        <v>130336.05900000001</v>
      </c>
      <c r="F125" s="82">
        <v>109709.14699284511</v>
      </c>
      <c r="G125" s="82">
        <v>289454</v>
      </c>
      <c r="H125" s="82">
        <v>52514.011818634652</v>
      </c>
      <c r="I125" s="129">
        <f t="shared" ref="I125:I154" si="45">+IF(F125="N/A","N/A",MIN(F125:H125))</f>
        <v>52514.011818634652</v>
      </c>
      <c r="J125" s="129">
        <f t="shared" ref="J125:J154" si="46">+IF(F125="N/A","N/A",ROUND(AVERAGE(F125:H125),0))</f>
        <v>150559</v>
      </c>
      <c r="K125" s="129">
        <f t="shared" ref="K125:K154" si="47">+IF(I125="N/A","N/A",AVERAGE(I125:J125))</f>
        <v>101536.50590931732</v>
      </c>
      <c r="L125" s="82">
        <v>127305.79638398701</v>
      </c>
      <c r="M125" s="82">
        <v>390762.9</v>
      </c>
      <c r="N125" s="82">
        <v>60936.925307835889</v>
      </c>
      <c r="O125" s="129">
        <f t="shared" ref="O125:O154" si="48">+IF(L125="N/A","N/A",MIN(L125:N125))</f>
        <v>60936.925307835889</v>
      </c>
      <c r="P125" s="129">
        <f t="shared" ref="P125:P154" si="49">+IF(L125="N/A","N/A",ROUND(AVERAGE(L125:N125),0))</f>
        <v>193002</v>
      </c>
      <c r="Q125" s="129">
        <f t="shared" ref="Q125:Q154" si="50">+IF(O125="N/A","N/A",AVERAGE(O125:P125))</f>
        <v>126969.46265391794</v>
      </c>
    </row>
    <row r="126" spans="1:31" ht="15.75" thickBot="1" x14ac:dyDescent="0.25">
      <c r="A126" s="51">
        <v>107</v>
      </c>
      <c r="B126" s="59" t="s">
        <v>464</v>
      </c>
      <c r="C126" s="53">
        <v>1</v>
      </c>
      <c r="D126" s="54"/>
      <c r="E126" s="82">
        <v>108253.47493333333</v>
      </c>
      <c r="F126" s="82">
        <v>161214.32180965404</v>
      </c>
      <c r="G126" s="82">
        <v>349833</v>
      </c>
      <c r="H126" s="82">
        <v>77167.775275816064</v>
      </c>
      <c r="I126" s="129">
        <f t="shared" si="45"/>
        <v>77167.775275816064</v>
      </c>
      <c r="J126" s="129">
        <f t="shared" si="46"/>
        <v>196072</v>
      </c>
      <c r="K126" s="129">
        <f t="shared" si="47"/>
        <v>136619.88763790805</v>
      </c>
      <c r="L126" s="82">
        <v>185257.74837953379</v>
      </c>
      <c r="M126" s="82">
        <v>472274.55000000005</v>
      </c>
      <c r="N126" s="82">
        <v>88676.540238991671</v>
      </c>
      <c r="O126" s="129">
        <f t="shared" si="48"/>
        <v>88676.540238991671</v>
      </c>
      <c r="P126" s="129">
        <f t="shared" si="49"/>
        <v>248736</v>
      </c>
      <c r="Q126" s="129">
        <f t="shared" si="50"/>
        <v>168706.27011949584</v>
      </c>
    </row>
    <row r="127" spans="1:31" ht="15.75" thickBot="1" x14ac:dyDescent="0.25">
      <c r="A127" s="51">
        <v>108</v>
      </c>
      <c r="B127" s="59" t="s">
        <v>465</v>
      </c>
      <c r="C127" s="53">
        <v>1</v>
      </c>
      <c r="D127" s="54"/>
      <c r="E127" s="82">
        <v>45581.41886666666</v>
      </c>
      <c r="F127" s="82">
        <v>43236.563775858798</v>
      </c>
      <c r="G127" s="82">
        <v>187459</v>
      </c>
      <c r="H127" s="82">
        <v>20695.862499693638</v>
      </c>
      <c r="I127" s="129">
        <f t="shared" si="45"/>
        <v>20695.862499693638</v>
      </c>
      <c r="J127" s="129">
        <f t="shared" si="46"/>
        <v>83797</v>
      </c>
      <c r="K127" s="129">
        <f t="shared" si="47"/>
        <v>52246.431249846821</v>
      </c>
      <c r="L127" s="82">
        <v>48824.285598588227</v>
      </c>
      <c r="M127" s="82">
        <v>253069.65000000002</v>
      </c>
      <c r="N127" s="82">
        <v>23370.513591978517</v>
      </c>
      <c r="O127" s="129">
        <f t="shared" si="48"/>
        <v>23370.513591978517</v>
      </c>
      <c r="P127" s="129">
        <f t="shared" si="49"/>
        <v>108421</v>
      </c>
      <c r="Q127" s="129">
        <f t="shared" si="50"/>
        <v>65895.756795989262</v>
      </c>
    </row>
    <row r="128" spans="1:31" ht="15.75" thickBot="1" x14ac:dyDescent="0.25">
      <c r="A128" s="51">
        <v>109</v>
      </c>
      <c r="B128" s="59" t="s">
        <v>91</v>
      </c>
      <c r="C128" s="53">
        <v>1</v>
      </c>
      <c r="D128" s="54"/>
      <c r="E128" s="82">
        <v>77656.718533333333</v>
      </c>
      <c r="F128" s="82">
        <v>118386.71737518904</v>
      </c>
      <c r="G128" s="82">
        <v>195663</v>
      </c>
      <c r="H128" s="82">
        <v>56667.667608567659</v>
      </c>
      <c r="I128" s="129">
        <f t="shared" si="45"/>
        <v>56667.667608567659</v>
      </c>
      <c r="J128" s="129">
        <f t="shared" si="46"/>
        <v>123572</v>
      </c>
      <c r="K128" s="129">
        <f t="shared" si="47"/>
        <v>90119.83380428383</v>
      </c>
      <c r="L128" s="82">
        <v>128894.83656255147</v>
      </c>
      <c r="M128" s="82">
        <v>264145.05</v>
      </c>
      <c r="N128" s="82">
        <v>61697.544426703535</v>
      </c>
      <c r="O128" s="129">
        <f t="shared" si="48"/>
        <v>61697.544426703535</v>
      </c>
      <c r="P128" s="129">
        <f t="shared" si="49"/>
        <v>151579</v>
      </c>
      <c r="Q128" s="129">
        <f t="shared" si="50"/>
        <v>106638.27221335177</v>
      </c>
    </row>
    <row r="129" spans="1:17" ht="15.75" thickBot="1" x14ac:dyDescent="0.25">
      <c r="A129" s="51">
        <v>110</v>
      </c>
      <c r="B129" s="60" t="s">
        <v>92</v>
      </c>
      <c r="C129" s="53">
        <v>1</v>
      </c>
      <c r="D129" s="54"/>
      <c r="E129" s="82">
        <v>41827.024400000002</v>
      </c>
      <c r="F129" s="82">
        <v>58423.572175118083</v>
      </c>
      <c r="G129" s="82">
        <v>148983</v>
      </c>
      <c r="H129" s="82">
        <v>27965.363361097818</v>
      </c>
      <c r="I129" s="129">
        <f t="shared" si="45"/>
        <v>27965.363361097818</v>
      </c>
      <c r="J129" s="129">
        <f t="shared" si="46"/>
        <v>78457</v>
      </c>
      <c r="K129" s="129">
        <f t="shared" si="47"/>
        <v>53211.181680548907</v>
      </c>
      <c r="L129" s="82">
        <v>66400.695424888967</v>
      </c>
      <c r="M129" s="82">
        <v>201127.05000000002</v>
      </c>
      <c r="N129" s="82">
        <v>31783.739094567823</v>
      </c>
      <c r="O129" s="129">
        <f t="shared" si="48"/>
        <v>31783.739094567823</v>
      </c>
      <c r="P129" s="129">
        <f t="shared" si="49"/>
        <v>99770</v>
      </c>
      <c r="Q129" s="129">
        <f t="shared" si="50"/>
        <v>65776.869547283917</v>
      </c>
    </row>
    <row r="130" spans="1:17" ht="15.75" thickBot="1" x14ac:dyDescent="0.25">
      <c r="A130" s="51">
        <v>111</v>
      </c>
      <c r="B130" s="59" t="s">
        <v>93</v>
      </c>
      <c r="C130" s="53">
        <v>1</v>
      </c>
      <c r="D130" s="54"/>
      <c r="E130" s="82">
        <v>42637.652399999999</v>
      </c>
      <c r="F130" s="82">
        <v>55020.612369412949</v>
      </c>
      <c r="G130" s="82">
        <v>123904</v>
      </c>
      <c r="H130" s="82">
        <v>26336.483032032891</v>
      </c>
      <c r="I130" s="129">
        <f t="shared" si="45"/>
        <v>26336.483032032891</v>
      </c>
      <c r="J130" s="129">
        <f t="shared" si="46"/>
        <v>68420</v>
      </c>
      <c r="K130" s="129">
        <f t="shared" si="47"/>
        <v>47378.241516016446</v>
      </c>
      <c r="L130" s="82">
        <v>62999.001964058167</v>
      </c>
      <c r="M130" s="82">
        <v>167270.40000000002</v>
      </c>
      <c r="N130" s="82">
        <v>30155.464921429906</v>
      </c>
      <c r="O130" s="129">
        <f t="shared" si="48"/>
        <v>30155.464921429906</v>
      </c>
      <c r="P130" s="129">
        <f t="shared" si="49"/>
        <v>86808</v>
      </c>
      <c r="Q130" s="129">
        <f t="shared" si="50"/>
        <v>58481.732460714949</v>
      </c>
    </row>
    <row r="131" spans="1:17" ht="15.75" thickBot="1" x14ac:dyDescent="0.25">
      <c r="A131" s="51">
        <v>112</v>
      </c>
      <c r="B131" s="60" t="s">
        <v>466</v>
      </c>
      <c r="C131" s="53">
        <v>1</v>
      </c>
      <c r="D131" s="54"/>
      <c r="E131" s="82">
        <v>31700.219600000004</v>
      </c>
      <c r="F131" s="82">
        <v>29015.234764126981</v>
      </c>
      <c r="G131" s="82">
        <v>94334</v>
      </c>
      <c r="H131" s="82">
        <v>13888.599292666042</v>
      </c>
      <c r="I131" s="129">
        <f t="shared" si="45"/>
        <v>13888.599292666042</v>
      </c>
      <c r="J131" s="129">
        <f t="shared" si="46"/>
        <v>45746</v>
      </c>
      <c r="K131" s="129">
        <f t="shared" si="47"/>
        <v>29817.29964633302</v>
      </c>
      <c r="L131" s="82">
        <v>32688.221168010437</v>
      </c>
      <c r="M131" s="82">
        <v>127350.90000000001</v>
      </c>
      <c r="N131" s="82">
        <v>15646.732107569793</v>
      </c>
      <c r="O131" s="129">
        <f t="shared" si="48"/>
        <v>15646.732107569793</v>
      </c>
      <c r="P131" s="129">
        <f t="shared" si="49"/>
        <v>58562</v>
      </c>
      <c r="Q131" s="129">
        <f t="shared" si="50"/>
        <v>37104.366053784899</v>
      </c>
    </row>
    <row r="132" spans="1:17" ht="15.75" thickBot="1" x14ac:dyDescent="0.25">
      <c r="A132" s="51">
        <v>113</v>
      </c>
      <c r="B132" s="59" t="s">
        <v>467</v>
      </c>
      <c r="C132" s="53">
        <v>1</v>
      </c>
      <c r="D132" s="54"/>
      <c r="E132" s="82">
        <v>45609.280733333333</v>
      </c>
      <c r="F132" s="82">
        <v>43980.768336852772</v>
      </c>
      <c r="G132" s="82">
        <v>199784</v>
      </c>
      <c r="H132" s="82">
        <v>21052.087738725601</v>
      </c>
      <c r="I132" s="129">
        <f t="shared" si="45"/>
        <v>21052.087738725601</v>
      </c>
      <c r="J132" s="129">
        <f t="shared" si="46"/>
        <v>88272</v>
      </c>
      <c r="K132" s="129">
        <f t="shared" si="47"/>
        <v>54662.043869362802</v>
      </c>
      <c r="L132" s="82">
        <v>48182.287487369977</v>
      </c>
      <c r="M132" s="82">
        <v>269708.40000000002</v>
      </c>
      <c r="N132" s="82">
        <v>23063.211080527442</v>
      </c>
      <c r="O132" s="129">
        <f t="shared" si="48"/>
        <v>23063.211080527442</v>
      </c>
      <c r="P132" s="129">
        <f t="shared" si="49"/>
        <v>113651</v>
      </c>
      <c r="Q132" s="129">
        <f t="shared" si="50"/>
        <v>68357.105540263728</v>
      </c>
    </row>
    <row r="133" spans="1:17" ht="15.75" thickBot="1" x14ac:dyDescent="0.25">
      <c r="A133" s="51">
        <v>114</v>
      </c>
      <c r="B133" s="59" t="s">
        <v>468</v>
      </c>
      <c r="C133" s="53">
        <v>1</v>
      </c>
      <c r="D133" s="54"/>
      <c r="E133" s="82">
        <v>64285.894399999997</v>
      </c>
      <c r="F133" s="82">
        <v>52455.57456099656</v>
      </c>
      <c r="G133" s="82">
        <v>89433</v>
      </c>
      <c r="H133" s="82">
        <v>25108.687269522703</v>
      </c>
      <c r="I133" s="129">
        <f t="shared" si="45"/>
        <v>25108.687269522703</v>
      </c>
      <c r="J133" s="129">
        <f t="shared" si="46"/>
        <v>55666</v>
      </c>
      <c r="K133" s="129">
        <f t="shared" si="47"/>
        <v>40387.343634761353</v>
      </c>
      <c r="L133" s="82">
        <v>61234.175675621373</v>
      </c>
      <c r="M133" s="82">
        <v>120734.55</v>
      </c>
      <c r="N133" s="82">
        <v>29310.703011332738</v>
      </c>
      <c r="O133" s="129">
        <f t="shared" si="48"/>
        <v>29310.703011332738</v>
      </c>
      <c r="P133" s="129">
        <f t="shared" si="49"/>
        <v>70426</v>
      </c>
      <c r="Q133" s="129">
        <f t="shared" si="50"/>
        <v>49868.351505666367</v>
      </c>
    </row>
    <row r="134" spans="1:17" ht="15.75" thickBot="1" x14ac:dyDescent="0.25">
      <c r="A134" s="51">
        <v>115</v>
      </c>
      <c r="B134" s="60" t="s">
        <v>94</v>
      </c>
      <c r="C134" s="53">
        <v>1</v>
      </c>
      <c r="D134" s="54"/>
      <c r="E134" s="82">
        <v>57668.201266666671</v>
      </c>
      <c r="F134" s="82">
        <v>43056.314062967678</v>
      </c>
      <c r="G134" s="82">
        <v>196783</v>
      </c>
      <c r="H134" s="82">
        <v>20609.583134549299</v>
      </c>
      <c r="I134" s="129">
        <f t="shared" si="45"/>
        <v>20609.583134549299</v>
      </c>
      <c r="J134" s="129">
        <f t="shared" si="46"/>
        <v>86816</v>
      </c>
      <c r="K134" s="129">
        <f t="shared" si="47"/>
        <v>53712.791567274646</v>
      </c>
      <c r="L134" s="82">
        <v>41613.163691427741</v>
      </c>
      <c r="M134" s="82">
        <v>265657.05000000005</v>
      </c>
      <c r="N134" s="82">
        <v>19918.796470497866</v>
      </c>
      <c r="O134" s="129">
        <f t="shared" si="48"/>
        <v>19918.796470497866</v>
      </c>
      <c r="P134" s="129">
        <f t="shared" si="49"/>
        <v>109063</v>
      </c>
      <c r="Q134" s="129">
        <f t="shared" si="50"/>
        <v>64490.898235248933</v>
      </c>
    </row>
    <row r="135" spans="1:17" ht="15.75" thickBot="1" x14ac:dyDescent="0.25">
      <c r="A135" s="51">
        <v>116</v>
      </c>
      <c r="B135" s="59" t="s">
        <v>95</v>
      </c>
      <c r="C135" s="53">
        <v>1</v>
      </c>
      <c r="D135" s="54"/>
      <c r="E135" s="82">
        <v>42530.71106666667</v>
      </c>
      <c r="F135" s="82">
        <v>70694.88898989548</v>
      </c>
      <c r="G135" s="82">
        <v>168983</v>
      </c>
      <c r="H135" s="82">
        <v>33839.222505071091</v>
      </c>
      <c r="I135" s="129">
        <f t="shared" si="45"/>
        <v>33839.222505071091</v>
      </c>
      <c r="J135" s="129">
        <f t="shared" si="46"/>
        <v>91172</v>
      </c>
      <c r="K135" s="129">
        <f t="shared" si="47"/>
        <v>62505.611252535542</v>
      </c>
      <c r="L135" s="82">
        <v>88037.087643717241</v>
      </c>
      <c r="M135" s="82">
        <v>228127.05000000002</v>
      </c>
      <c r="N135" s="82">
        <v>42140.339139651231</v>
      </c>
      <c r="O135" s="129">
        <f t="shared" si="48"/>
        <v>42140.339139651231</v>
      </c>
      <c r="P135" s="129">
        <f t="shared" si="49"/>
        <v>119435</v>
      </c>
      <c r="Q135" s="129">
        <f t="shared" si="50"/>
        <v>80787.669569825608</v>
      </c>
    </row>
    <row r="136" spans="1:17" ht="15.75" thickBot="1" x14ac:dyDescent="0.25">
      <c r="A136" s="51">
        <v>117</v>
      </c>
      <c r="B136" s="59" t="s">
        <v>96</v>
      </c>
      <c r="C136" s="53">
        <v>1</v>
      </c>
      <c r="D136" s="54"/>
      <c r="E136" s="82">
        <v>32336.377733333327</v>
      </c>
      <c r="F136" s="82">
        <v>54563.997999790678</v>
      </c>
      <c r="G136" s="82">
        <v>143893</v>
      </c>
      <c r="H136" s="82">
        <v>26117.91736945905</v>
      </c>
      <c r="I136" s="129">
        <f t="shared" si="45"/>
        <v>26117.91736945905</v>
      </c>
      <c r="J136" s="129">
        <f t="shared" si="46"/>
        <v>74858</v>
      </c>
      <c r="K136" s="129">
        <f t="shared" si="47"/>
        <v>50487.958684729529</v>
      </c>
      <c r="L136" s="82">
        <v>68660.722755033712</v>
      </c>
      <c r="M136" s="82">
        <v>194255.55000000002</v>
      </c>
      <c r="N136" s="82">
        <v>32865.53678581593</v>
      </c>
      <c r="O136" s="129">
        <f t="shared" si="48"/>
        <v>32865.53678581593</v>
      </c>
      <c r="P136" s="129">
        <f t="shared" si="49"/>
        <v>98594</v>
      </c>
      <c r="Q136" s="129">
        <f t="shared" si="50"/>
        <v>65729.768392907965</v>
      </c>
    </row>
    <row r="137" spans="1:17" ht="15.75" thickBot="1" x14ac:dyDescent="0.25">
      <c r="A137" s="51">
        <v>118</v>
      </c>
      <c r="B137" s="59" t="s">
        <v>97</v>
      </c>
      <c r="C137" s="53">
        <v>1</v>
      </c>
      <c r="D137" s="54"/>
      <c r="E137" s="82">
        <v>36434.436266666671</v>
      </c>
      <c r="F137" s="82">
        <v>52793.709826717153</v>
      </c>
      <c r="G137" s="82">
        <v>126893</v>
      </c>
      <c r="H137" s="82">
        <v>25270.541042221404</v>
      </c>
      <c r="I137" s="129">
        <f t="shared" si="45"/>
        <v>25270.541042221404</v>
      </c>
      <c r="J137" s="129">
        <f t="shared" si="46"/>
        <v>68319</v>
      </c>
      <c r="K137" s="129">
        <f t="shared" si="47"/>
        <v>46794.770521110702</v>
      </c>
      <c r="L137" s="82">
        <v>58748.252156705254</v>
      </c>
      <c r="M137" s="82">
        <v>171305.55000000002</v>
      </c>
      <c r="N137" s="82">
        <v>28120.776550040529</v>
      </c>
      <c r="O137" s="129">
        <f t="shared" si="48"/>
        <v>28120.776550040529</v>
      </c>
      <c r="P137" s="129">
        <f t="shared" si="49"/>
        <v>86058</v>
      </c>
      <c r="Q137" s="129">
        <f t="shared" si="50"/>
        <v>57089.388275020261</v>
      </c>
    </row>
    <row r="138" spans="1:17" ht="15.75" thickBot="1" x14ac:dyDescent="0.25">
      <c r="A138" s="51">
        <v>119</v>
      </c>
      <c r="B138" s="60" t="s">
        <v>98</v>
      </c>
      <c r="C138" s="53">
        <v>1</v>
      </c>
      <c r="D138" s="54"/>
      <c r="E138" s="82">
        <v>35809.622799999997</v>
      </c>
      <c r="F138" s="82">
        <v>51073.799653569025</v>
      </c>
      <c r="G138" s="82">
        <v>137898</v>
      </c>
      <c r="H138" s="82">
        <v>24447.278938419055</v>
      </c>
      <c r="I138" s="129">
        <f t="shared" si="45"/>
        <v>24447.278938419055</v>
      </c>
      <c r="J138" s="129">
        <f t="shared" si="46"/>
        <v>71140</v>
      </c>
      <c r="K138" s="129">
        <f t="shared" si="47"/>
        <v>47793.639469209527</v>
      </c>
      <c r="L138" s="82">
        <v>51878.726335314997</v>
      </c>
      <c r="M138" s="82">
        <v>186162.30000000002</v>
      </c>
      <c r="N138" s="82">
        <v>24832.569777305067</v>
      </c>
      <c r="O138" s="129">
        <f t="shared" si="48"/>
        <v>24832.569777305067</v>
      </c>
      <c r="P138" s="129">
        <f t="shared" si="49"/>
        <v>87625</v>
      </c>
      <c r="Q138" s="129">
        <f t="shared" si="50"/>
        <v>56228.784888652532</v>
      </c>
    </row>
    <row r="139" spans="1:17" ht="15.75" thickBot="1" x14ac:dyDescent="0.25">
      <c r="A139" s="51">
        <v>120</v>
      </c>
      <c r="B139" s="59" t="s">
        <v>99</v>
      </c>
      <c r="C139" s="53"/>
      <c r="D139" s="54"/>
      <c r="E139" s="82">
        <v>30790.480466666668</v>
      </c>
      <c r="F139" s="82">
        <v>31404.731072158145</v>
      </c>
      <c r="G139" s="82">
        <v>127889</v>
      </c>
      <c r="H139" s="82">
        <v>15032.369350131861</v>
      </c>
      <c r="I139" s="129">
        <f t="shared" si="45"/>
        <v>15032.369350131861</v>
      </c>
      <c r="J139" s="129">
        <f t="shared" si="46"/>
        <v>58109</v>
      </c>
      <c r="K139" s="129">
        <f t="shared" si="47"/>
        <v>36570.684675065932</v>
      </c>
      <c r="L139" s="82">
        <v>35465.798404277703</v>
      </c>
      <c r="M139" s="82">
        <v>172650.15000000002</v>
      </c>
      <c r="N139" s="82">
        <v>16976.26321605633</v>
      </c>
      <c r="O139" s="129">
        <f t="shared" si="48"/>
        <v>16976.26321605633</v>
      </c>
      <c r="P139" s="129">
        <f t="shared" si="49"/>
        <v>75031</v>
      </c>
      <c r="Q139" s="129">
        <f t="shared" si="50"/>
        <v>46003.631608028169</v>
      </c>
    </row>
    <row r="140" spans="1:17" ht="15.75" thickBot="1" x14ac:dyDescent="0.25">
      <c r="A140" s="51">
        <v>121</v>
      </c>
      <c r="B140" s="59" t="s">
        <v>469</v>
      </c>
      <c r="C140" s="53">
        <v>1</v>
      </c>
      <c r="D140" s="54"/>
      <c r="E140" s="82">
        <v>47610.844866666666</v>
      </c>
      <c r="F140" s="82">
        <v>58449.960877567268</v>
      </c>
      <c r="G140" s="82">
        <v>154893</v>
      </c>
      <c r="H140" s="82">
        <v>27977.994729313501</v>
      </c>
      <c r="I140" s="129">
        <f t="shared" si="45"/>
        <v>27977.994729313501</v>
      </c>
      <c r="J140" s="129">
        <f t="shared" si="46"/>
        <v>80440</v>
      </c>
      <c r="K140" s="129">
        <f t="shared" si="47"/>
        <v>54208.997364656752</v>
      </c>
      <c r="L140" s="82">
        <v>64546.860215540859</v>
      </c>
      <c r="M140" s="82">
        <v>209105.55000000002</v>
      </c>
      <c r="N140" s="82">
        <v>30896.371662024969</v>
      </c>
      <c r="O140" s="129">
        <f t="shared" si="48"/>
        <v>30896.371662024969</v>
      </c>
      <c r="P140" s="129">
        <f t="shared" si="49"/>
        <v>101516</v>
      </c>
      <c r="Q140" s="129">
        <f t="shared" si="50"/>
        <v>66206.185831012481</v>
      </c>
    </row>
    <row r="141" spans="1:17" ht="15.75" thickBot="1" x14ac:dyDescent="0.25">
      <c r="A141" s="51">
        <v>122</v>
      </c>
      <c r="B141" s="59" t="s">
        <v>100</v>
      </c>
      <c r="C141" s="53">
        <v>1</v>
      </c>
      <c r="D141" s="54"/>
      <c r="E141" s="82">
        <v>16577.556799999998</v>
      </c>
      <c r="F141" s="82">
        <v>18737.982907027945</v>
      </c>
      <c r="G141" s="82">
        <v>74893</v>
      </c>
      <c r="H141" s="82">
        <v>8969.2307597762428</v>
      </c>
      <c r="I141" s="129">
        <f t="shared" si="45"/>
        <v>8969.2307597762428</v>
      </c>
      <c r="J141" s="129">
        <f t="shared" si="46"/>
        <v>34200</v>
      </c>
      <c r="K141" s="129">
        <f t="shared" si="47"/>
        <v>21584.615379888121</v>
      </c>
      <c r="L141" s="82">
        <v>21269.582033678958</v>
      </c>
      <c r="M141" s="82">
        <v>101105.55</v>
      </c>
      <c r="N141" s="82">
        <v>10181.020570389452</v>
      </c>
      <c r="O141" s="129">
        <f t="shared" si="48"/>
        <v>10181.020570389452</v>
      </c>
      <c r="P141" s="129">
        <f t="shared" si="49"/>
        <v>44185</v>
      </c>
      <c r="Q141" s="129">
        <f t="shared" si="50"/>
        <v>27183.010285194727</v>
      </c>
    </row>
    <row r="142" spans="1:17" ht="15.75" thickBot="1" x14ac:dyDescent="0.25">
      <c r="A142" s="51">
        <v>123</v>
      </c>
      <c r="B142" s="60" t="s">
        <v>101</v>
      </c>
      <c r="C142" s="53">
        <v>1</v>
      </c>
      <c r="D142" s="54"/>
      <c r="E142" s="82">
        <v>24588.176666666666</v>
      </c>
      <c r="F142" s="82">
        <v>16619.477952969777</v>
      </c>
      <c r="G142" s="82">
        <v>24904</v>
      </c>
      <c r="H142" s="82">
        <v>7955.1749837113512</v>
      </c>
      <c r="I142" s="129">
        <f t="shared" si="45"/>
        <v>7955.1749837113512</v>
      </c>
      <c r="J142" s="129">
        <f t="shared" si="46"/>
        <v>16493</v>
      </c>
      <c r="K142" s="129">
        <f t="shared" si="47"/>
        <v>12224.087491855676</v>
      </c>
      <c r="L142" s="82">
        <v>18613.444998486339</v>
      </c>
      <c r="M142" s="82">
        <v>33620.400000000001</v>
      </c>
      <c r="N142" s="82">
        <v>8909.61872759584</v>
      </c>
      <c r="O142" s="129">
        <f t="shared" si="48"/>
        <v>8909.61872759584</v>
      </c>
      <c r="P142" s="129">
        <f t="shared" si="49"/>
        <v>20381</v>
      </c>
      <c r="Q142" s="129">
        <f t="shared" si="50"/>
        <v>14645.30936379792</v>
      </c>
    </row>
    <row r="143" spans="1:17" ht="15.75" thickBot="1" x14ac:dyDescent="0.25">
      <c r="A143" s="51">
        <v>124</v>
      </c>
      <c r="B143" s="59" t="s">
        <v>102</v>
      </c>
      <c r="C143" s="53">
        <v>1</v>
      </c>
      <c r="D143" s="54"/>
      <c r="E143" s="82">
        <v>87208.840599999996</v>
      </c>
      <c r="F143" s="82">
        <v>48014.87810513172</v>
      </c>
      <c r="G143" s="82">
        <v>169093</v>
      </c>
      <c r="H143" s="82">
        <v>22983.077941966232</v>
      </c>
      <c r="I143" s="129">
        <f t="shared" si="45"/>
        <v>22983.077941966232</v>
      </c>
      <c r="J143" s="129">
        <f t="shared" si="46"/>
        <v>80030</v>
      </c>
      <c r="K143" s="129">
        <f t="shared" si="47"/>
        <v>51506.538970983114</v>
      </c>
      <c r="L143" s="82">
        <v>53794.776003422448</v>
      </c>
      <c r="M143" s="82">
        <v>228275.55000000002</v>
      </c>
      <c r="N143" s="82">
        <v>25749.717140802917</v>
      </c>
      <c r="O143" s="129">
        <f t="shared" si="48"/>
        <v>25749.717140802917</v>
      </c>
      <c r="P143" s="129">
        <f t="shared" si="49"/>
        <v>102607</v>
      </c>
      <c r="Q143" s="129">
        <f t="shared" si="50"/>
        <v>64178.358570401455</v>
      </c>
    </row>
    <row r="144" spans="1:17" ht="15.75" thickBot="1" x14ac:dyDescent="0.25">
      <c r="A144" s="51">
        <v>125</v>
      </c>
      <c r="B144" s="59" t="s">
        <v>103</v>
      </c>
      <c r="C144" s="53">
        <v>1</v>
      </c>
      <c r="D144" s="54"/>
      <c r="E144" s="82">
        <v>30071.720466666669</v>
      </c>
      <c r="F144" s="82">
        <v>37608.916330495238</v>
      </c>
      <c r="G144" s="82">
        <v>139893</v>
      </c>
      <c r="H144" s="82">
        <v>18002.100379054737</v>
      </c>
      <c r="I144" s="129">
        <f t="shared" si="45"/>
        <v>18002.100379054737</v>
      </c>
      <c r="J144" s="129">
        <f t="shared" si="46"/>
        <v>65168</v>
      </c>
      <c r="K144" s="129">
        <f t="shared" si="47"/>
        <v>41585.05018952737</v>
      </c>
      <c r="L144" s="82">
        <v>44264.472940143205</v>
      </c>
      <c r="M144" s="82">
        <v>188855.55000000002</v>
      </c>
      <c r="N144" s="82">
        <v>21187.88741722612</v>
      </c>
      <c r="O144" s="129">
        <f t="shared" si="48"/>
        <v>21187.88741722612</v>
      </c>
      <c r="P144" s="129">
        <f t="shared" si="49"/>
        <v>84769</v>
      </c>
      <c r="Q144" s="129">
        <f t="shared" si="50"/>
        <v>52978.443708613064</v>
      </c>
    </row>
    <row r="145" spans="1:31" ht="15.75" thickBot="1" x14ac:dyDescent="0.25">
      <c r="A145" s="51">
        <v>126</v>
      </c>
      <c r="B145" s="60" t="s">
        <v>104</v>
      </c>
      <c r="C145" s="53">
        <v>1</v>
      </c>
      <c r="D145" s="54"/>
      <c r="E145" s="82">
        <v>35873.248133333342</v>
      </c>
      <c r="F145" s="82">
        <v>43630.319218633085</v>
      </c>
      <c r="G145" s="82">
        <v>168993</v>
      </c>
      <c r="H145" s="82">
        <v>20884.339746507423</v>
      </c>
      <c r="I145" s="129">
        <f t="shared" si="45"/>
        <v>20884.339746507423</v>
      </c>
      <c r="J145" s="129">
        <f t="shared" si="46"/>
        <v>77836</v>
      </c>
      <c r="K145" s="129">
        <f t="shared" si="47"/>
        <v>49360.169873253712</v>
      </c>
      <c r="L145" s="82">
        <v>52193.470623955844</v>
      </c>
      <c r="M145" s="82">
        <v>228140.55000000002</v>
      </c>
      <c r="N145" s="82">
        <v>24983.227090269236</v>
      </c>
      <c r="O145" s="129">
        <f t="shared" si="48"/>
        <v>24983.227090269236</v>
      </c>
      <c r="P145" s="129">
        <f t="shared" si="49"/>
        <v>101772</v>
      </c>
      <c r="Q145" s="129">
        <f t="shared" si="50"/>
        <v>63377.61354513462</v>
      </c>
    </row>
    <row r="146" spans="1:31" ht="15.75" thickBot="1" x14ac:dyDescent="0.25">
      <c r="A146" s="51">
        <v>127</v>
      </c>
      <c r="B146" s="59" t="s">
        <v>105</v>
      </c>
      <c r="C146" s="53">
        <v>1</v>
      </c>
      <c r="D146" s="54"/>
      <c r="E146" s="82">
        <v>64986.725066666666</v>
      </c>
      <c r="F146" s="82">
        <v>62400.807259802677</v>
      </c>
      <c r="G146" s="82">
        <v>132665</v>
      </c>
      <c r="H146" s="82">
        <v>29869.129600901291</v>
      </c>
      <c r="I146" s="129">
        <f t="shared" si="45"/>
        <v>29869.129600901291</v>
      </c>
      <c r="J146" s="129">
        <f t="shared" si="46"/>
        <v>74978</v>
      </c>
      <c r="K146" s="129">
        <f t="shared" si="47"/>
        <v>52423.564800450644</v>
      </c>
      <c r="L146" s="82">
        <v>70979.078280158836</v>
      </c>
      <c r="M146" s="82">
        <v>179097.75</v>
      </c>
      <c r="N146" s="82">
        <v>33975.254186628066</v>
      </c>
      <c r="O146" s="129">
        <f t="shared" si="48"/>
        <v>33975.254186628066</v>
      </c>
      <c r="P146" s="129">
        <f t="shared" si="49"/>
        <v>94684</v>
      </c>
      <c r="Q146" s="129">
        <f t="shared" si="50"/>
        <v>64329.627093314033</v>
      </c>
    </row>
    <row r="147" spans="1:31" ht="15.75" thickBot="1" x14ac:dyDescent="0.25">
      <c r="A147" s="51">
        <v>128</v>
      </c>
      <c r="B147" s="59" t="s">
        <v>470</v>
      </c>
      <c r="C147" s="53">
        <v>1</v>
      </c>
      <c r="D147" s="54"/>
      <c r="E147" s="82">
        <v>39959.969933333334</v>
      </c>
      <c r="F147" s="82">
        <v>45775.832489847598</v>
      </c>
      <c r="G147" s="82">
        <v>94656</v>
      </c>
      <c r="H147" s="82">
        <v>21911.323479130413</v>
      </c>
      <c r="I147" s="129">
        <f t="shared" si="45"/>
        <v>21911.323479130413</v>
      </c>
      <c r="J147" s="129">
        <f t="shared" si="46"/>
        <v>54114</v>
      </c>
      <c r="K147" s="129">
        <f t="shared" si="47"/>
        <v>38012.661739565207</v>
      </c>
      <c r="L147" s="82">
        <v>52180.88356308479</v>
      </c>
      <c r="M147" s="82">
        <v>127785.60000000001</v>
      </c>
      <c r="N147" s="82">
        <v>24977.20209525777</v>
      </c>
      <c r="O147" s="129">
        <f t="shared" si="48"/>
        <v>24977.20209525777</v>
      </c>
      <c r="P147" s="129">
        <f t="shared" si="49"/>
        <v>68315</v>
      </c>
      <c r="Q147" s="129">
        <f t="shared" si="50"/>
        <v>46646.101047628887</v>
      </c>
    </row>
    <row r="148" spans="1:31" ht="15.75" thickBot="1" x14ac:dyDescent="0.25">
      <c r="A148" s="51">
        <v>129</v>
      </c>
      <c r="B148" s="59" t="s">
        <v>106</v>
      </c>
      <c r="C148" s="53">
        <v>1</v>
      </c>
      <c r="D148" s="54"/>
      <c r="E148" s="82">
        <v>82539.756599999993</v>
      </c>
      <c r="F148" s="82">
        <v>82770.433900294141</v>
      </c>
      <c r="G148" s="82">
        <v>132445</v>
      </c>
      <c r="H148" s="82">
        <v>39619.372342372124</v>
      </c>
      <c r="I148" s="129">
        <f t="shared" si="45"/>
        <v>39619.372342372124</v>
      </c>
      <c r="J148" s="129">
        <f t="shared" si="46"/>
        <v>84945</v>
      </c>
      <c r="K148" s="129">
        <f t="shared" si="47"/>
        <v>62282.186171186062</v>
      </c>
      <c r="L148" s="82">
        <v>94829.613899394739</v>
      </c>
      <c r="M148" s="82">
        <v>178800.75</v>
      </c>
      <c r="N148" s="82">
        <v>45391.68885702984</v>
      </c>
      <c r="O148" s="129">
        <f t="shared" si="48"/>
        <v>45391.68885702984</v>
      </c>
      <c r="P148" s="129">
        <f t="shared" si="49"/>
        <v>106341</v>
      </c>
      <c r="Q148" s="129">
        <f t="shared" si="50"/>
        <v>75866.344428514916</v>
      </c>
    </row>
    <row r="149" spans="1:31" ht="15.75" thickBot="1" x14ac:dyDescent="0.25">
      <c r="A149" s="51">
        <v>130</v>
      </c>
      <c r="B149" s="60" t="s">
        <v>471</v>
      </c>
      <c r="C149" s="53">
        <v>1</v>
      </c>
      <c r="D149" s="54"/>
      <c r="E149" s="82">
        <v>46829.308400000002</v>
      </c>
      <c r="F149" s="82">
        <v>63724.892132161411</v>
      </c>
      <c r="G149" s="82">
        <v>196773</v>
      </c>
      <c r="H149" s="82">
        <v>30502.923687737613</v>
      </c>
      <c r="I149" s="129">
        <f t="shared" si="45"/>
        <v>30502.923687737613</v>
      </c>
      <c r="J149" s="129">
        <f t="shared" si="46"/>
        <v>97000</v>
      </c>
      <c r="K149" s="129">
        <f t="shared" si="47"/>
        <v>63751.461843868805</v>
      </c>
      <c r="L149" s="82">
        <v>74564.540747057443</v>
      </c>
      <c r="M149" s="82">
        <v>265643.55000000005</v>
      </c>
      <c r="N149" s="82">
        <v>35691.492290040398</v>
      </c>
      <c r="O149" s="129">
        <f t="shared" si="48"/>
        <v>35691.492290040398</v>
      </c>
      <c r="P149" s="129">
        <f t="shared" si="49"/>
        <v>125300</v>
      </c>
      <c r="Q149" s="129">
        <f t="shared" si="50"/>
        <v>80495.746145020195</v>
      </c>
    </row>
    <row r="150" spans="1:31" ht="15.75" thickBot="1" x14ac:dyDescent="0.25">
      <c r="A150" s="51">
        <v>131</v>
      </c>
      <c r="B150" s="59" t="s">
        <v>107</v>
      </c>
      <c r="C150" s="53">
        <v>1</v>
      </c>
      <c r="D150" s="54"/>
      <c r="E150" s="82">
        <v>30853.074466666669</v>
      </c>
      <c r="F150" s="82">
        <v>51835.243086084418</v>
      </c>
      <c r="G150" s="82">
        <v>69833</v>
      </c>
      <c r="H150" s="82">
        <v>24811.755834925621</v>
      </c>
      <c r="I150" s="129">
        <f t="shared" si="45"/>
        <v>24811.755834925621</v>
      </c>
      <c r="J150" s="129">
        <f t="shared" si="46"/>
        <v>48827</v>
      </c>
      <c r="K150" s="129">
        <f t="shared" si="47"/>
        <v>36819.377917462814</v>
      </c>
      <c r="L150" s="82">
        <v>60226.57668374708</v>
      </c>
      <c r="M150" s="82">
        <v>94274.55</v>
      </c>
      <c r="N150" s="82">
        <v>28828.399877837572</v>
      </c>
      <c r="O150" s="129">
        <f t="shared" si="48"/>
        <v>28828.399877837572</v>
      </c>
      <c r="P150" s="129">
        <f t="shared" si="49"/>
        <v>61110</v>
      </c>
      <c r="Q150" s="129">
        <f t="shared" si="50"/>
        <v>44969.199938918784</v>
      </c>
    </row>
    <row r="151" spans="1:31" ht="15.75" thickBot="1" x14ac:dyDescent="0.25">
      <c r="A151" s="51">
        <v>132</v>
      </c>
      <c r="B151" s="59" t="s">
        <v>108</v>
      </c>
      <c r="C151" s="53">
        <v>1</v>
      </c>
      <c r="D151" s="54"/>
      <c r="E151" s="82">
        <v>57838.847266666671</v>
      </c>
      <c r="F151" s="82">
        <v>56201.257075585439</v>
      </c>
      <c r="G151" s="82">
        <v>147883</v>
      </c>
      <c r="H151" s="82">
        <v>26901.61722323751</v>
      </c>
      <c r="I151" s="129">
        <f t="shared" si="45"/>
        <v>26901.61722323751</v>
      </c>
      <c r="J151" s="129">
        <f t="shared" si="46"/>
        <v>76995</v>
      </c>
      <c r="K151" s="129">
        <f t="shared" si="47"/>
        <v>51948.308611618755</v>
      </c>
      <c r="L151" s="82">
        <v>66500.762823975732</v>
      </c>
      <c r="M151" s="82">
        <v>199642.05000000002</v>
      </c>
      <c r="N151" s="82">
        <v>31831.63793183292</v>
      </c>
      <c r="O151" s="129">
        <f t="shared" si="48"/>
        <v>31831.63793183292</v>
      </c>
      <c r="P151" s="129">
        <f t="shared" si="49"/>
        <v>99325</v>
      </c>
      <c r="Q151" s="129">
        <f t="shared" si="50"/>
        <v>65578.318965916464</v>
      </c>
    </row>
    <row r="152" spans="1:31" ht="15.75" thickBot="1" x14ac:dyDescent="0.25">
      <c r="A152" s="51">
        <v>133</v>
      </c>
      <c r="B152" s="60" t="s">
        <v>109</v>
      </c>
      <c r="C152" s="53">
        <v>1</v>
      </c>
      <c r="D152" s="54"/>
      <c r="E152" s="82">
        <v>15734.18</v>
      </c>
      <c r="F152" s="82">
        <v>18318.838627373425</v>
      </c>
      <c r="G152" s="82">
        <v>29334</v>
      </c>
      <c r="H152" s="82">
        <v>8768.6007461555346</v>
      </c>
      <c r="I152" s="129">
        <f t="shared" si="45"/>
        <v>8768.6007461555346</v>
      </c>
      <c r="J152" s="129">
        <f t="shared" si="46"/>
        <v>18807</v>
      </c>
      <c r="K152" s="129">
        <f t="shared" si="47"/>
        <v>13787.800373077767</v>
      </c>
      <c r="L152" s="82">
        <v>20826.635604087991</v>
      </c>
      <c r="M152" s="82">
        <v>39600.9</v>
      </c>
      <c r="N152" s="82">
        <v>9968.9972826677913</v>
      </c>
      <c r="O152" s="129">
        <f t="shared" si="48"/>
        <v>9968.9972826677913</v>
      </c>
      <c r="P152" s="129">
        <f t="shared" si="49"/>
        <v>23466</v>
      </c>
      <c r="Q152" s="129">
        <f t="shared" si="50"/>
        <v>16717.498641333896</v>
      </c>
    </row>
    <row r="153" spans="1:31" ht="15.75" thickBot="1" x14ac:dyDescent="0.25">
      <c r="A153" s="51">
        <v>134</v>
      </c>
      <c r="B153" s="59" t="s">
        <v>110</v>
      </c>
      <c r="C153" s="53">
        <v>1</v>
      </c>
      <c r="D153" s="54"/>
      <c r="E153" s="82">
        <v>61889.067799999997</v>
      </c>
      <c r="F153" s="82">
        <v>50266.494543326175</v>
      </c>
      <c r="G153" s="82">
        <v>215893</v>
      </c>
      <c r="H153" s="82">
        <v>24060.849627257769</v>
      </c>
      <c r="I153" s="129">
        <f t="shared" si="45"/>
        <v>24060.849627257769</v>
      </c>
      <c r="J153" s="129">
        <f t="shared" si="46"/>
        <v>96740</v>
      </c>
      <c r="K153" s="129">
        <f t="shared" si="47"/>
        <v>60400.424813628881</v>
      </c>
      <c r="L153" s="82">
        <v>56366.896844985458</v>
      </c>
      <c r="M153" s="82">
        <v>291455.55000000005</v>
      </c>
      <c r="N153" s="82">
        <v>26980.903308731151</v>
      </c>
      <c r="O153" s="129">
        <f t="shared" si="48"/>
        <v>26980.903308731151</v>
      </c>
      <c r="P153" s="129">
        <f t="shared" si="49"/>
        <v>124934</v>
      </c>
      <c r="Q153" s="129">
        <f t="shared" si="50"/>
        <v>75957.451654365577</v>
      </c>
    </row>
    <row r="154" spans="1:31" ht="15.75" thickBot="1" x14ac:dyDescent="0.25">
      <c r="A154" s="51">
        <v>135</v>
      </c>
      <c r="B154" s="60" t="s">
        <v>111</v>
      </c>
      <c r="C154" s="53">
        <v>1</v>
      </c>
      <c r="D154" s="54"/>
      <c r="E154" s="82">
        <v>35747.504799999995</v>
      </c>
      <c r="F154" s="82">
        <v>31762.851381193526</v>
      </c>
      <c r="G154" s="82">
        <v>126902</v>
      </c>
      <c r="H154" s="82">
        <v>15203.789278703573</v>
      </c>
      <c r="I154" s="129">
        <f t="shared" si="45"/>
        <v>15203.789278703573</v>
      </c>
      <c r="J154" s="129">
        <f t="shared" si="46"/>
        <v>57956</v>
      </c>
      <c r="K154" s="129">
        <f t="shared" si="47"/>
        <v>36579.894639351784</v>
      </c>
      <c r="L154" s="82">
        <v>36038.380701073809</v>
      </c>
      <c r="M154" s="82">
        <v>171317.7</v>
      </c>
      <c r="N154" s="82">
        <v>17250.338754197674</v>
      </c>
      <c r="O154" s="129">
        <f t="shared" si="48"/>
        <v>17250.338754197674</v>
      </c>
      <c r="P154" s="129">
        <f t="shared" si="49"/>
        <v>74869</v>
      </c>
      <c r="Q154" s="129">
        <f t="shared" si="50"/>
        <v>46059.669377098835</v>
      </c>
    </row>
    <row r="155" spans="1:31" s="58" customFormat="1" ht="15.75" customHeight="1" thickBot="1" x14ac:dyDescent="0.3">
      <c r="A155" s="143"/>
      <c r="B155" s="144" t="s">
        <v>112</v>
      </c>
      <c r="C155" s="145"/>
      <c r="D155" s="145"/>
      <c r="E155" s="145"/>
      <c r="F155" s="146"/>
      <c r="G155" s="146"/>
      <c r="H155" s="146"/>
      <c r="I155" s="146"/>
      <c r="J155" s="146"/>
      <c r="K155" s="146"/>
      <c r="L155" s="146"/>
      <c r="M155" s="146"/>
      <c r="N155" s="146"/>
      <c r="O155" s="146"/>
      <c r="P155" s="146"/>
      <c r="Q155" s="146"/>
      <c r="R155" s="48"/>
      <c r="S155" s="48"/>
      <c r="T155" s="48"/>
      <c r="U155" s="48"/>
      <c r="V155" s="48"/>
      <c r="W155" s="48"/>
      <c r="X155" s="48"/>
      <c r="Y155" s="48"/>
      <c r="Z155" s="48"/>
      <c r="AA155" s="48"/>
      <c r="AB155" s="48"/>
      <c r="AC155" s="48"/>
      <c r="AD155" s="48"/>
      <c r="AE155" s="48"/>
    </row>
    <row r="156" spans="1:31" ht="15.75" thickBot="1" x14ac:dyDescent="0.25">
      <c r="A156" s="51">
        <v>136</v>
      </c>
      <c r="B156" s="60" t="s">
        <v>113</v>
      </c>
      <c r="C156" s="53">
        <v>1</v>
      </c>
      <c r="D156" s="57"/>
      <c r="E156" s="61" t="s">
        <v>8</v>
      </c>
      <c r="F156" s="61" t="s">
        <v>8</v>
      </c>
      <c r="G156" s="61" t="s">
        <v>8</v>
      </c>
      <c r="H156" s="61" t="s">
        <v>8</v>
      </c>
      <c r="I156" s="61" t="s">
        <v>8</v>
      </c>
      <c r="J156" s="61" t="s">
        <v>8</v>
      </c>
      <c r="K156" s="61" t="s">
        <v>8</v>
      </c>
      <c r="L156" s="82">
        <v>60646.877703579157</v>
      </c>
      <c r="M156" s="82">
        <v>143665</v>
      </c>
      <c r="N156" s="82">
        <v>29029.583583370215</v>
      </c>
      <c r="O156" s="129">
        <f t="shared" ref="O156:O161" si="51">+IF(L156="N/A","N/A",MIN(L156:N156))</f>
        <v>29029.583583370215</v>
      </c>
      <c r="P156" s="129">
        <f t="shared" ref="P156:P161" si="52">+IF(L156="N/A","N/A",ROUND(AVERAGE(L156:N156),0))</f>
        <v>77780</v>
      </c>
      <c r="Q156" s="129">
        <f t="shared" ref="Q156:Q161" si="53">+IF(O156="N/A","N/A",AVERAGE(O156:P156))</f>
        <v>53404.791791685107</v>
      </c>
    </row>
    <row r="157" spans="1:31" ht="16.5" customHeight="1" thickBot="1" x14ac:dyDescent="0.25">
      <c r="A157" s="51">
        <v>137</v>
      </c>
      <c r="B157" s="59" t="s">
        <v>114</v>
      </c>
      <c r="C157" s="53">
        <v>1</v>
      </c>
      <c r="D157" s="57"/>
      <c r="E157" s="61" t="s">
        <v>8</v>
      </c>
      <c r="F157" s="61" t="s">
        <v>8</v>
      </c>
      <c r="G157" s="61" t="s">
        <v>8</v>
      </c>
      <c r="H157" s="61" t="s">
        <v>8</v>
      </c>
      <c r="I157" s="61" t="s">
        <v>8</v>
      </c>
      <c r="J157" s="61" t="s">
        <v>8</v>
      </c>
      <c r="K157" s="61" t="s">
        <v>8</v>
      </c>
      <c r="L157" s="82">
        <v>57993.083161941642</v>
      </c>
      <c r="M157" s="82">
        <v>99657</v>
      </c>
      <c r="N157" s="82">
        <v>27759.303012025794</v>
      </c>
      <c r="O157" s="129">
        <f t="shared" si="51"/>
        <v>27759.303012025794</v>
      </c>
      <c r="P157" s="129">
        <f t="shared" si="52"/>
        <v>61803</v>
      </c>
      <c r="Q157" s="129">
        <f t="shared" si="53"/>
        <v>44781.151506012895</v>
      </c>
    </row>
    <row r="158" spans="1:31" ht="16.5" customHeight="1" thickBot="1" x14ac:dyDescent="0.25">
      <c r="A158" s="51">
        <v>138</v>
      </c>
      <c r="B158" s="59" t="s">
        <v>115</v>
      </c>
      <c r="C158" s="53">
        <v>1</v>
      </c>
      <c r="D158" s="57"/>
      <c r="E158" s="61" t="s">
        <v>8</v>
      </c>
      <c r="F158" s="61" t="s">
        <v>8</v>
      </c>
      <c r="G158" s="61" t="s">
        <v>8</v>
      </c>
      <c r="H158" s="61" t="s">
        <v>8</v>
      </c>
      <c r="I158" s="61" t="s">
        <v>8</v>
      </c>
      <c r="J158" s="61" t="s">
        <v>8</v>
      </c>
      <c r="K158" s="61" t="s">
        <v>8</v>
      </c>
      <c r="L158" s="82">
        <v>90044.008680307044</v>
      </c>
      <c r="M158" s="82">
        <v>153446</v>
      </c>
      <c r="N158" s="82">
        <v>43100.983515469932</v>
      </c>
      <c r="O158" s="129">
        <f t="shared" si="51"/>
        <v>43100.983515469932</v>
      </c>
      <c r="P158" s="129">
        <f t="shared" si="52"/>
        <v>95530</v>
      </c>
      <c r="Q158" s="129">
        <f t="shared" si="53"/>
        <v>69315.49175773497</v>
      </c>
    </row>
    <row r="159" spans="1:31" ht="16.5" customHeight="1" thickBot="1" x14ac:dyDescent="0.25">
      <c r="A159" s="51">
        <v>139</v>
      </c>
      <c r="B159" s="59" t="s">
        <v>472</v>
      </c>
      <c r="C159" s="53">
        <v>1</v>
      </c>
      <c r="D159" s="57"/>
      <c r="E159" s="61" t="s">
        <v>8</v>
      </c>
      <c r="F159" s="61" t="s">
        <v>8</v>
      </c>
      <c r="G159" s="61" t="s">
        <v>8</v>
      </c>
      <c r="H159" s="61" t="s">
        <v>8</v>
      </c>
      <c r="I159" s="61" t="s">
        <v>8</v>
      </c>
      <c r="J159" s="61" t="s">
        <v>8</v>
      </c>
      <c r="K159" s="61" t="s">
        <v>8</v>
      </c>
      <c r="L159" s="82">
        <v>62969.640739121562</v>
      </c>
      <c r="M159" s="82">
        <v>84355</v>
      </c>
      <c r="N159" s="82">
        <v>30141.410708489657</v>
      </c>
      <c r="O159" s="129">
        <f t="shared" si="51"/>
        <v>30141.410708489657</v>
      </c>
      <c r="P159" s="129">
        <f t="shared" si="52"/>
        <v>59155</v>
      </c>
      <c r="Q159" s="129">
        <f t="shared" si="53"/>
        <v>44648.205354244827</v>
      </c>
    </row>
    <row r="160" spans="1:31" ht="15.75" thickBot="1" x14ac:dyDescent="0.25">
      <c r="A160" s="51">
        <v>140</v>
      </c>
      <c r="B160" s="60" t="s">
        <v>7</v>
      </c>
      <c r="C160" s="53">
        <v>1</v>
      </c>
      <c r="D160" s="57"/>
      <c r="E160" s="61" t="s">
        <v>8</v>
      </c>
      <c r="F160" s="61" t="s">
        <v>8</v>
      </c>
      <c r="G160" s="61" t="s">
        <v>8</v>
      </c>
      <c r="H160" s="61" t="s">
        <v>8</v>
      </c>
      <c r="I160" s="61" t="s">
        <v>8</v>
      </c>
      <c r="J160" s="61" t="s">
        <v>8</v>
      </c>
      <c r="K160" s="61" t="s">
        <v>8</v>
      </c>
      <c r="L160" s="82">
        <v>56204.950602534693</v>
      </c>
      <c r="M160" s="82">
        <v>72336</v>
      </c>
      <c r="N160" s="82">
        <v>26903.385188108103</v>
      </c>
      <c r="O160" s="129">
        <f t="shared" si="51"/>
        <v>26903.385188108103</v>
      </c>
      <c r="P160" s="129">
        <f t="shared" si="52"/>
        <v>51815</v>
      </c>
      <c r="Q160" s="129">
        <f t="shared" si="53"/>
        <v>39359.192594054053</v>
      </c>
    </row>
    <row r="161" spans="1:31" ht="16.5" customHeight="1" thickBot="1" x14ac:dyDescent="0.25">
      <c r="A161" s="51">
        <v>141</v>
      </c>
      <c r="B161" s="59" t="s">
        <v>116</v>
      </c>
      <c r="C161" s="53">
        <v>1</v>
      </c>
      <c r="D161" s="57"/>
      <c r="E161" s="61" t="s">
        <v>8</v>
      </c>
      <c r="F161" s="61" t="s">
        <v>8</v>
      </c>
      <c r="G161" s="61" t="s">
        <v>8</v>
      </c>
      <c r="H161" s="61" t="s">
        <v>8</v>
      </c>
      <c r="I161" s="61" t="s">
        <v>8</v>
      </c>
      <c r="J161" s="61" t="s">
        <v>8</v>
      </c>
      <c r="K161" s="61" t="s">
        <v>8</v>
      </c>
      <c r="L161" s="82">
        <v>18773.740263157237</v>
      </c>
      <c r="M161" s="82">
        <v>25985</v>
      </c>
      <c r="N161" s="82">
        <v>8986.3465816912485</v>
      </c>
      <c r="O161" s="129">
        <f t="shared" si="51"/>
        <v>8986.3465816912485</v>
      </c>
      <c r="P161" s="129">
        <f t="shared" si="52"/>
        <v>17915</v>
      </c>
      <c r="Q161" s="129">
        <f t="shared" si="53"/>
        <v>13450.673290845625</v>
      </c>
    </row>
    <row r="162" spans="1:31" s="58" customFormat="1" ht="16.5" customHeight="1" thickBot="1" x14ac:dyDescent="0.3">
      <c r="A162" s="143"/>
      <c r="B162" s="144" t="s">
        <v>3</v>
      </c>
      <c r="C162" s="145"/>
      <c r="D162" s="147"/>
      <c r="E162" s="145"/>
      <c r="F162" s="146"/>
      <c r="G162" s="146"/>
      <c r="H162" s="146"/>
      <c r="I162" s="146"/>
      <c r="J162" s="146"/>
      <c r="K162" s="146"/>
      <c r="L162" s="146"/>
      <c r="M162" s="146"/>
      <c r="N162" s="146"/>
      <c r="O162" s="146"/>
      <c r="P162" s="146"/>
      <c r="Q162" s="146"/>
      <c r="R162" s="48"/>
      <c r="S162" s="48"/>
      <c r="T162" s="48"/>
      <c r="U162" s="48"/>
      <c r="V162" s="48"/>
      <c r="W162" s="48"/>
      <c r="X162" s="48"/>
      <c r="Y162" s="48"/>
      <c r="Z162" s="48"/>
      <c r="AA162" s="48"/>
      <c r="AB162" s="48"/>
      <c r="AC162" s="48"/>
      <c r="AD162" s="48"/>
      <c r="AE162" s="48"/>
    </row>
    <row r="163" spans="1:31" ht="15.75" thickBot="1" x14ac:dyDescent="0.25">
      <c r="A163" s="51">
        <v>142</v>
      </c>
      <c r="B163" s="60" t="s">
        <v>117</v>
      </c>
      <c r="C163" s="53">
        <v>1</v>
      </c>
      <c r="D163" s="54"/>
      <c r="E163" s="82">
        <v>48281.87</v>
      </c>
      <c r="F163" s="82">
        <v>58505.341515158223</v>
      </c>
      <c r="G163" s="82">
        <v>158983</v>
      </c>
      <c r="H163" s="82">
        <v>28004.50354409049</v>
      </c>
      <c r="I163" s="129">
        <f>+IF(F163="N/A","N/A",MIN(F163:H163))</f>
        <v>28004.50354409049</v>
      </c>
      <c r="J163" s="129">
        <f>+IF(F163="N/A","N/A",ROUND(AVERAGE(F163:H163),0))</f>
        <v>81831</v>
      </c>
      <c r="K163" s="129">
        <f t="shared" ref="K163" si="54">+IF(I163="N/A","N/A",AVERAGE(I163:J163))</f>
        <v>54917.751772045245</v>
      </c>
      <c r="L163" s="82">
        <v>70862.726384515394</v>
      </c>
      <c r="M163" s="82">
        <v>214627.05000000002</v>
      </c>
      <c r="N163" s="82">
        <v>33919.560518502672</v>
      </c>
      <c r="O163" s="129">
        <f>+IF(L163="N/A","N/A",MIN(L163:N163))</f>
        <v>33919.560518502672</v>
      </c>
      <c r="P163" s="129">
        <f>+IF(L163="N/A","N/A",ROUND(AVERAGE(L163:N163),0))</f>
        <v>106470</v>
      </c>
      <c r="Q163" s="129">
        <f t="shared" ref="Q163" si="55">+IF(O163="N/A","N/A",AVERAGE(O163:P163))</f>
        <v>70194.780259251333</v>
      </c>
    </row>
    <row r="164" spans="1:31" s="58" customFormat="1" ht="15.75" thickBot="1" x14ac:dyDescent="0.25">
      <c r="A164" s="143"/>
      <c r="B164" s="148" t="s">
        <v>118</v>
      </c>
      <c r="C164" s="145"/>
      <c r="D164" s="147"/>
      <c r="E164" s="145"/>
      <c r="F164" s="146"/>
      <c r="G164" s="146"/>
      <c r="H164" s="146"/>
      <c r="I164" s="146"/>
      <c r="J164" s="146"/>
      <c r="K164" s="146"/>
      <c r="L164" s="146"/>
      <c r="M164" s="146"/>
      <c r="N164" s="146"/>
      <c r="O164" s="146"/>
      <c r="P164" s="146"/>
      <c r="Q164" s="146"/>
      <c r="R164" s="48"/>
      <c r="S164" s="48"/>
      <c r="T164" s="48"/>
      <c r="U164" s="48"/>
      <c r="V164" s="48"/>
      <c r="W164" s="48"/>
      <c r="X164" s="48"/>
      <c r="Y164" s="48"/>
      <c r="Z164" s="48"/>
      <c r="AA164" s="48"/>
      <c r="AB164" s="48"/>
      <c r="AC164" s="48"/>
      <c r="AD164" s="48"/>
      <c r="AE164" s="48"/>
    </row>
    <row r="165" spans="1:31" ht="15.75" thickBot="1" x14ac:dyDescent="0.25">
      <c r="A165" s="51">
        <v>143</v>
      </c>
      <c r="B165" s="59" t="s">
        <v>119</v>
      </c>
      <c r="C165" s="53">
        <v>1</v>
      </c>
      <c r="D165" s="54"/>
      <c r="E165" s="82">
        <v>14127.235733333333</v>
      </c>
      <c r="F165" s="82">
        <v>24681.648512521282</v>
      </c>
      <c r="G165" s="82">
        <v>28453</v>
      </c>
      <c r="H165" s="82">
        <v>11814.259952038992</v>
      </c>
      <c r="I165" s="129">
        <f t="shared" ref="I165:I171" si="56">+IF(F165="N/A","N/A",MIN(F165:H165))</f>
        <v>11814.259952038992</v>
      </c>
      <c r="J165" s="129">
        <f t="shared" ref="J165:J171" si="57">+IF(F165="N/A","N/A",ROUND(AVERAGE(F165:H165),0))</f>
        <v>21650</v>
      </c>
      <c r="K165" s="129">
        <f t="shared" ref="K165:K171" si="58">+IF(I165="N/A","N/A",AVERAGE(I165:J165))</f>
        <v>16732.129976019496</v>
      </c>
      <c r="L165" s="82">
        <v>25759.666534225002</v>
      </c>
      <c r="M165" s="82">
        <v>38411.550000000003</v>
      </c>
      <c r="N165" s="82">
        <v>12330.270263705552</v>
      </c>
      <c r="O165" s="129">
        <f t="shared" ref="O165:O171" si="59">+IF(L165="N/A","N/A",MIN(L165:N165))</f>
        <v>12330.270263705552</v>
      </c>
      <c r="P165" s="129">
        <f t="shared" ref="P165:P171" si="60">+IF(L165="N/A","N/A",ROUND(AVERAGE(L165:N165),0))</f>
        <v>25500</v>
      </c>
      <c r="Q165" s="129">
        <f t="shared" ref="Q165:Q171" si="61">+IF(O165="N/A","N/A",AVERAGE(O165:P165))</f>
        <v>18915.135131852774</v>
      </c>
    </row>
    <row r="166" spans="1:31" ht="15.75" thickBot="1" x14ac:dyDescent="0.25">
      <c r="A166" s="51">
        <v>144</v>
      </c>
      <c r="B166" s="59" t="s">
        <v>120</v>
      </c>
      <c r="C166" s="53"/>
      <c r="D166" s="54"/>
      <c r="E166" s="82">
        <v>21012.290133333336</v>
      </c>
      <c r="F166" s="82">
        <v>18584.054466147463</v>
      </c>
      <c r="G166" s="82">
        <v>32655</v>
      </c>
      <c r="H166" s="82">
        <v>8895.5504862057187</v>
      </c>
      <c r="I166" s="129">
        <f t="shared" si="56"/>
        <v>8895.5504862057187</v>
      </c>
      <c r="J166" s="129">
        <f t="shared" si="57"/>
        <v>20045</v>
      </c>
      <c r="K166" s="129">
        <f t="shared" si="58"/>
        <v>14470.27524310286</v>
      </c>
      <c r="L166" s="82">
        <v>20659.346876024658</v>
      </c>
      <c r="M166" s="82">
        <v>44084.25</v>
      </c>
      <c r="N166" s="82">
        <v>9888.9218971284681</v>
      </c>
      <c r="O166" s="129">
        <f t="shared" si="59"/>
        <v>9888.9218971284681</v>
      </c>
      <c r="P166" s="129">
        <f t="shared" si="60"/>
        <v>24878</v>
      </c>
      <c r="Q166" s="129">
        <f t="shared" si="61"/>
        <v>17383.460948564236</v>
      </c>
    </row>
    <row r="167" spans="1:31" ht="15.75" thickBot="1" x14ac:dyDescent="0.25">
      <c r="A167" s="51">
        <v>145</v>
      </c>
      <c r="B167" s="59" t="s">
        <v>473</v>
      </c>
      <c r="C167" s="53">
        <v>1</v>
      </c>
      <c r="D167" s="54"/>
      <c r="E167" s="82">
        <v>34167.45453333333</v>
      </c>
      <c r="F167" s="82">
        <v>37175.355997293227</v>
      </c>
      <c r="G167" s="82">
        <v>94893</v>
      </c>
      <c r="H167" s="82">
        <v>17794.569894259825</v>
      </c>
      <c r="I167" s="129">
        <f t="shared" si="56"/>
        <v>17794.569894259825</v>
      </c>
      <c r="J167" s="129">
        <f t="shared" si="57"/>
        <v>49954</v>
      </c>
      <c r="K167" s="129">
        <f t="shared" si="58"/>
        <v>33874.284947129912</v>
      </c>
      <c r="L167" s="82">
        <v>42351.946164084649</v>
      </c>
      <c r="M167" s="82">
        <v>128105.55</v>
      </c>
      <c r="N167" s="82">
        <v>20272.426341515231</v>
      </c>
      <c r="O167" s="129">
        <f t="shared" si="59"/>
        <v>20272.426341515231</v>
      </c>
      <c r="P167" s="129">
        <f t="shared" si="60"/>
        <v>63577</v>
      </c>
      <c r="Q167" s="129">
        <f t="shared" si="61"/>
        <v>41924.713170757619</v>
      </c>
    </row>
    <row r="168" spans="1:31" ht="15.75" thickBot="1" x14ac:dyDescent="0.25">
      <c r="A168" s="51">
        <v>146</v>
      </c>
      <c r="B168" s="60" t="s">
        <v>474</v>
      </c>
      <c r="C168" s="53">
        <v>1</v>
      </c>
      <c r="D168" s="54"/>
      <c r="E168" s="82">
        <v>60787.877500000002</v>
      </c>
      <c r="F168" s="82">
        <v>39801.89291290244</v>
      </c>
      <c r="G168" s="82">
        <v>95483</v>
      </c>
      <c r="H168" s="82">
        <v>19051.803173426397</v>
      </c>
      <c r="I168" s="129">
        <f t="shared" si="56"/>
        <v>19051.803173426397</v>
      </c>
      <c r="J168" s="129">
        <f t="shared" si="57"/>
        <v>51446</v>
      </c>
      <c r="K168" s="129">
        <f t="shared" si="58"/>
        <v>35248.901586713197</v>
      </c>
      <c r="L168" s="82">
        <v>45414.98513708129</v>
      </c>
      <c r="M168" s="82">
        <v>128902.05</v>
      </c>
      <c r="N168" s="82">
        <v>21738.598208108768</v>
      </c>
      <c r="O168" s="129">
        <f t="shared" si="59"/>
        <v>21738.598208108768</v>
      </c>
      <c r="P168" s="129">
        <f t="shared" si="60"/>
        <v>65352</v>
      </c>
      <c r="Q168" s="129">
        <f t="shared" si="61"/>
        <v>43545.299104054386</v>
      </c>
    </row>
    <row r="169" spans="1:31" ht="15.75" thickBot="1" x14ac:dyDescent="0.25">
      <c r="A169" s="51">
        <v>147</v>
      </c>
      <c r="B169" s="59" t="s">
        <v>121</v>
      </c>
      <c r="C169" s="53">
        <v>1</v>
      </c>
      <c r="D169" s="54"/>
      <c r="E169" s="82">
        <v>29794.997866666665</v>
      </c>
      <c r="F169" s="82">
        <v>36584.227846621696</v>
      </c>
      <c r="G169" s="82">
        <v>58923</v>
      </c>
      <c r="H169" s="82">
        <v>17511.617090946922</v>
      </c>
      <c r="I169" s="129">
        <f t="shared" si="56"/>
        <v>17511.617090946922</v>
      </c>
      <c r="J169" s="129">
        <f t="shared" si="57"/>
        <v>37673</v>
      </c>
      <c r="K169" s="129">
        <f t="shared" si="58"/>
        <v>27592.308545473461</v>
      </c>
      <c r="L169" s="82">
        <v>40199.623783002971</v>
      </c>
      <c r="M169" s="82">
        <v>79546.05</v>
      </c>
      <c r="N169" s="82">
        <v>19242.18332116793</v>
      </c>
      <c r="O169" s="129">
        <f t="shared" si="59"/>
        <v>19242.18332116793</v>
      </c>
      <c r="P169" s="129">
        <f t="shared" si="60"/>
        <v>46329</v>
      </c>
      <c r="Q169" s="129">
        <f t="shared" si="61"/>
        <v>32785.591660583967</v>
      </c>
    </row>
    <row r="170" spans="1:31" ht="15.75" thickBot="1" x14ac:dyDescent="0.25">
      <c r="A170" s="51">
        <v>148</v>
      </c>
      <c r="B170" s="59" t="s">
        <v>122</v>
      </c>
      <c r="C170" s="53">
        <v>1</v>
      </c>
      <c r="D170" s="54"/>
      <c r="E170" s="82">
        <v>28061.691466666663</v>
      </c>
      <c r="F170" s="82">
        <v>41735.005030314001</v>
      </c>
      <c r="G170" s="82">
        <v>49343</v>
      </c>
      <c r="H170" s="82">
        <v>19977.117747124768</v>
      </c>
      <c r="I170" s="129">
        <f t="shared" si="56"/>
        <v>19977.117747124768</v>
      </c>
      <c r="J170" s="129">
        <f t="shared" si="57"/>
        <v>37018</v>
      </c>
      <c r="K170" s="129">
        <f t="shared" si="58"/>
        <v>28497.558873562382</v>
      </c>
      <c r="L170" s="82">
        <v>45090.335768393874</v>
      </c>
      <c r="M170" s="82">
        <v>66613.05</v>
      </c>
      <c r="N170" s="82">
        <v>21583.199672512867</v>
      </c>
      <c r="O170" s="129">
        <f t="shared" si="59"/>
        <v>21583.199672512867</v>
      </c>
      <c r="P170" s="129">
        <f t="shared" si="60"/>
        <v>44429</v>
      </c>
      <c r="Q170" s="129">
        <f t="shared" si="61"/>
        <v>33006.099836256435</v>
      </c>
    </row>
    <row r="171" spans="1:31" ht="15.75" thickBot="1" x14ac:dyDescent="0.25">
      <c r="A171" s="51">
        <v>149</v>
      </c>
      <c r="B171" s="59" t="s">
        <v>123</v>
      </c>
      <c r="C171" s="53">
        <v>1</v>
      </c>
      <c r="D171" s="54"/>
      <c r="E171" s="82">
        <v>36963.502333333337</v>
      </c>
      <c r="F171" s="82">
        <v>32799.525720261205</v>
      </c>
      <c r="G171" s="82">
        <v>94883</v>
      </c>
      <c r="H171" s="82">
        <v>15700.00978525282</v>
      </c>
      <c r="I171" s="129">
        <f t="shared" si="56"/>
        <v>15700.00978525282</v>
      </c>
      <c r="J171" s="129">
        <f t="shared" si="57"/>
        <v>47794</v>
      </c>
      <c r="K171" s="129">
        <f t="shared" si="58"/>
        <v>31747.00489262641</v>
      </c>
      <c r="L171" s="82">
        <v>36615.342622130534</v>
      </c>
      <c r="M171" s="82">
        <v>128092.05</v>
      </c>
      <c r="N171" s="82">
        <v>17526.510668498046</v>
      </c>
      <c r="O171" s="129">
        <f t="shared" si="59"/>
        <v>17526.510668498046</v>
      </c>
      <c r="P171" s="129">
        <f t="shared" si="60"/>
        <v>60745</v>
      </c>
      <c r="Q171" s="129">
        <f t="shared" si="61"/>
        <v>39135.755334249021</v>
      </c>
    </row>
    <row r="172" spans="1:31" s="58" customFormat="1" ht="16.5" customHeight="1" thickBot="1" x14ac:dyDescent="0.3">
      <c r="A172" s="143"/>
      <c r="B172" s="144" t="s">
        <v>124</v>
      </c>
      <c r="C172" s="145"/>
      <c r="D172" s="147"/>
      <c r="E172" s="145"/>
      <c r="F172" s="146"/>
      <c r="G172" s="146"/>
      <c r="H172" s="146"/>
      <c r="I172" s="146"/>
      <c r="J172" s="146"/>
      <c r="K172" s="146"/>
      <c r="L172" s="146"/>
      <c r="M172" s="146"/>
      <c r="N172" s="146"/>
      <c r="O172" s="146"/>
      <c r="P172" s="146"/>
      <c r="Q172" s="146"/>
      <c r="R172" s="48"/>
      <c r="S172" s="48"/>
      <c r="T172" s="48"/>
      <c r="U172" s="48"/>
      <c r="V172" s="48"/>
      <c r="W172" s="48"/>
      <c r="X172" s="48"/>
      <c r="Y172" s="48"/>
      <c r="Z172" s="48"/>
      <c r="AA172" s="48"/>
      <c r="AB172" s="48"/>
      <c r="AC172" s="48"/>
      <c r="AD172" s="48"/>
      <c r="AE172" s="48"/>
    </row>
    <row r="173" spans="1:31" ht="15.75" thickBot="1" x14ac:dyDescent="0.25">
      <c r="A173" s="51">
        <v>150</v>
      </c>
      <c r="B173" s="59" t="s">
        <v>125</v>
      </c>
      <c r="C173" s="53">
        <v>1</v>
      </c>
      <c r="D173" s="54"/>
      <c r="E173" s="82">
        <v>51967.212733333341</v>
      </c>
      <c r="F173" s="82">
        <v>54987.544230489446</v>
      </c>
      <c r="G173" s="82">
        <v>174335</v>
      </c>
      <c r="H173" s="82">
        <v>26320.654446305558</v>
      </c>
      <c r="I173" s="129">
        <f>+IF(F173="N/A","N/A",MIN(F173:H173))</f>
        <v>26320.654446305558</v>
      </c>
      <c r="J173" s="129">
        <f>+IF(F173="N/A","N/A",ROUND(AVERAGE(F173:H173),0))</f>
        <v>85214</v>
      </c>
      <c r="K173" s="129">
        <f t="shared" ref="K173:K177" si="62">+IF(I173="N/A","N/A",AVERAGE(I173:J173))</f>
        <v>55767.327223152781</v>
      </c>
      <c r="L173" s="82">
        <v>61097.608394708652</v>
      </c>
      <c r="M173" s="82">
        <v>235352.25000000003</v>
      </c>
      <c r="N173" s="82">
        <v>29245.332930528471</v>
      </c>
      <c r="O173" s="129">
        <f>+IF(L173="N/A","N/A",MIN(L173:N173))</f>
        <v>29245.332930528471</v>
      </c>
      <c r="P173" s="129">
        <f>+IF(L173="N/A","N/A",ROUND(AVERAGE(L173:N173),0))</f>
        <v>108565</v>
      </c>
      <c r="Q173" s="129">
        <f t="shared" ref="Q173:Q177" si="63">+IF(O173="N/A","N/A",AVERAGE(O173:P173))</f>
        <v>68905.166465264236</v>
      </c>
    </row>
    <row r="174" spans="1:31" ht="15.75" thickBot="1" x14ac:dyDescent="0.25">
      <c r="A174" s="51">
        <v>151</v>
      </c>
      <c r="B174" s="60" t="s">
        <v>126</v>
      </c>
      <c r="C174" s="53">
        <v>1</v>
      </c>
      <c r="D174" s="54"/>
      <c r="E174" s="82">
        <v>60292.912866666666</v>
      </c>
      <c r="F174" s="82">
        <v>70984.963681402587</v>
      </c>
      <c r="G174" s="82">
        <v>94883</v>
      </c>
      <c r="H174" s="82">
        <v>33978.071326665551</v>
      </c>
      <c r="I174" s="129">
        <f>+IF(F174="N/A","N/A",MIN(F174:H174))</f>
        <v>33978.071326665551</v>
      </c>
      <c r="J174" s="129">
        <f>+IF(F174="N/A","N/A",ROUND(AVERAGE(F174:H174),0))</f>
        <v>66615</v>
      </c>
      <c r="K174" s="129">
        <f t="shared" si="62"/>
        <v>50296.535663332776</v>
      </c>
      <c r="L174" s="82">
        <v>79075.63052971843</v>
      </c>
      <c r="M174" s="82">
        <v>128092.05</v>
      </c>
      <c r="N174" s="82">
        <v>37850.796492606394</v>
      </c>
      <c r="O174" s="129">
        <f>+IF(L174="N/A","N/A",MIN(L174:N174))</f>
        <v>37850.796492606394</v>
      </c>
      <c r="P174" s="129">
        <f>+IF(L174="N/A","N/A",ROUND(AVERAGE(L174:N174),0))</f>
        <v>81673</v>
      </c>
      <c r="Q174" s="129">
        <f t="shared" si="63"/>
        <v>59761.898246303201</v>
      </c>
    </row>
    <row r="175" spans="1:31" ht="15.75" thickBot="1" x14ac:dyDescent="0.25">
      <c r="A175" s="51">
        <v>152</v>
      </c>
      <c r="B175" s="59" t="s">
        <v>127</v>
      </c>
      <c r="C175" s="53">
        <v>1</v>
      </c>
      <c r="D175" s="54"/>
      <c r="E175" s="82">
        <v>52661.962499999994</v>
      </c>
      <c r="F175" s="82">
        <v>52146.628297651136</v>
      </c>
      <c r="G175" s="82">
        <v>78433</v>
      </c>
      <c r="H175" s="82">
        <v>24960.805272721624</v>
      </c>
      <c r="I175" s="129">
        <f>+IF(F175="N/A","N/A",MIN(F175:H175))</f>
        <v>24960.805272721624</v>
      </c>
      <c r="J175" s="129">
        <f>+IF(F175="N/A","N/A",ROUND(AVERAGE(F175:H175),0))</f>
        <v>51847</v>
      </c>
      <c r="K175" s="129">
        <f t="shared" si="62"/>
        <v>38403.902636360814</v>
      </c>
      <c r="L175" s="82">
        <v>59816.118351044803</v>
      </c>
      <c r="M175" s="82">
        <v>105884.55</v>
      </c>
      <c r="N175" s="82">
        <v>28631.927529583969</v>
      </c>
      <c r="O175" s="129">
        <f>+IF(L175="N/A","N/A",MIN(L175:N175))</f>
        <v>28631.927529583969</v>
      </c>
      <c r="P175" s="129">
        <f>+IF(L175="N/A","N/A",ROUND(AVERAGE(L175:N175),0))</f>
        <v>64778</v>
      </c>
      <c r="Q175" s="129">
        <f t="shared" si="63"/>
        <v>46704.963764791988</v>
      </c>
    </row>
    <row r="176" spans="1:31" ht="15.75" thickBot="1" x14ac:dyDescent="0.25">
      <c r="A176" s="51">
        <v>153</v>
      </c>
      <c r="B176" s="59" t="s">
        <v>475</v>
      </c>
      <c r="C176" s="53">
        <v>1</v>
      </c>
      <c r="D176" s="54"/>
      <c r="E176" s="82">
        <v>65276.672533333331</v>
      </c>
      <c r="F176" s="82">
        <v>64994.683585317354</v>
      </c>
      <c r="G176" s="82">
        <v>95783</v>
      </c>
      <c r="H176" s="82">
        <v>31110.729374008981</v>
      </c>
      <c r="I176" s="129">
        <f>+IF(F176="N/A","N/A",MIN(F176:H176))</f>
        <v>31110.729374008981</v>
      </c>
      <c r="J176" s="129">
        <f>+IF(F176="N/A","N/A",ROUND(AVERAGE(F176:H176),0))</f>
        <v>63963</v>
      </c>
      <c r="K176" s="129">
        <f t="shared" si="62"/>
        <v>47536.86468700449</v>
      </c>
      <c r="L176" s="82">
        <v>70249.374546412699</v>
      </c>
      <c r="M176" s="82">
        <v>129307.05</v>
      </c>
      <c r="N176" s="82">
        <v>33625.969997037704</v>
      </c>
      <c r="O176" s="129">
        <f>+IF(L176="N/A","N/A",MIN(L176:N176))</f>
        <v>33625.969997037704</v>
      </c>
      <c r="P176" s="129">
        <f>+IF(L176="N/A","N/A",ROUND(AVERAGE(L176:N176),0))</f>
        <v>77727</v>
      </c>
      <c r="Q176" s="129">
        <f t="shared" si="63"/>
        <v>55676.484998518848</v>
      </c>
    </row>
    <row r="177" spans="1:32" ht="15.75" thickBot="1" x14ac:dyDescent="0.25">
      <c r="A177" s="51">
        <v>154</v>
      </c>
      <c r="B177" s="59" t="s">
        <v>128</v>
      </c>
      <c r="C177" s="53">
        <v>1</v>
      </c>
      <c r="D177" s="54"/>
      <c r="E177" s="82">
        <v>43038.333333333328</v>
      </c>
      <c r="F177" s="82">
        <v>67871.272993243998</v>
      </c>
      <c r="G177" s="82">
        <v>121983</v>
      </c>
      <c r="H177" s="82">
        <v>32487.654218526011</v>
      </c>
      <c r="I177" s="129">
        <f>+IF(F177="N/A","N/A",MIN(F177:H177))</f>
        <v>32487.654218526011</v>
      </c>
      <c r="J177" s="129">
        <f>+IF(F177="N/A","N/A",ROUND(AVERAGE(F177:H177),0))</f>
        <v>74114</v>
      </c>
      <c r="K177" s="129">
        <f t="shared" si="62"/>
        <v>53300.827109263002</v>
      </c>
      <c r="L177" s="82">
        <v>74595.888405193575</v>
      </c>
      <c r="M177" s="82">
        <v>164677.05000000002</v>
      </c>
      <c r="N177" s="82">
        <v>35706.497340530441</v>
      </c>
      <c r="O177" s="129">
        <f>+IF(L177="N/A","N/A",MIN(L177:N177))</f>
        <v>35706.497340530441</v>
      </c>
      <c r="P177" s="129">
        <f>+IF(L177="N/A","N/A",ROUND(AVERAGE(L177:N177),0))</f>
        <v>91660</v>
      </c>
      <c r="Q177" s="129">
        <f t="shared" si="63"/>
        <v>63683.248670265224</v>
      </c>
    </row>
    <row r="178" spans="1:32" s="58" customFormat="1" ht="16.5" customHeight="1" thickBot="1" x14ac:dyDescent="0.3">
      <c r="A178" s="143"/>
      <c r="B178" s="144" t="s">
        <v>129</v>
      </c>
      <c r="C178" s="145"/>
      <c r="D178" s="147"/>
      <c r="E178" s="145"/>
      <c r="F178" s="146"/>
      <c r="G178" s="146"/>
      <c r="H178" s="146"/>
      <c r="I178" s="146"/>
      <c r="J178" s="146"/>
      <c r="K178" s="146"/>
      <c r="L178" s="146"/>
      <c r="M178" s="146"/>
      <c r="N178" s="146"/>
      <c r="O178" s="146"/>
      <c r="P178" s="146"/>
      <c r="Q178" s="146"/>
      <c r="R178" s="48"/>
      <c r="S178" s="48"/>
      <c r="T178" s="48"/>
      <c r="U178" s="48"/>
      <c r="V178" s="48"/>
      <c r="W178" s="48"/>
      <c r="X178" s="48"/>
      <c r="Y178" s="48"/>
      <c r="Z178" s="48"/>
      <c r="AA178" s="48"/>
      <c r="AB178" s="48"/>
      <c r="AC178" s="48"/>
      <c r="AD178" s="48"/>
      <c r="AE178" s="48"/>
    </row>
    <row r="179" spans="1:32" ht="29.25" thickBot="1" x14ac:dyDescent="0.25">
      <c r="A179" s="51">
        <v>155</v>
      </c>
      <c r="B179" s="199" t="s">
        <v>476</v>
      </c>
      <c r="C179" s="53">
        <v>1</v>
      </c>
      <c r="D179" s="54"/>
      <c r="E179" s="82">
        <v>91051.882133333333</v>
      </c>
      <c r="F179" s="82">
        <v>109882.15706289976</v>
      </c>
      <c r="G179" s="82">
        <v>297887</v>
      </c>
      <c r="H179" s="82">
        <v>52596.82581466531</v>
      </c>
      <c r="I179" s="129">
        <f t="shared" ref="I179:I186" si="64">+IF(F179="N/A","N/A",MIN(F179:H179))</f>
        <v>52596.82581466531</v>
      </c>
      <c r="J179" s="129">
        <f t="shared" ref="J179:J186" si="65">+IF(F179="N/A","N/A",ROUND(AVERAGE(F179:H179),0))</f>
        <v>153455</v>
      </c>
      <c r="K179" s="129">
        <f t="shared" ref="K179:K185" si="66">+IF(I179="N/A","N/A",AVERAGE(I179:J179))</f>
        <v>103025.91290733265</v>
      </c>
      <c r="L179" s="82">
        <v>124488.96772961578</v>
      </c>
      <c r="M179" s="82">
        <v>402147.45</v>
      </c>
      <c r="N179" s="82">
        <v>59588.605889616665</v>
      </c>
      <c r="O179" s="129">
        <f t="shared" ref="O179:O186" si="67">+IF(L179="N/A","N/A",MIN(L179:N179))</f>
        <v>59588.605889616665</v>
      </c>
      <c r="P179" s="129">
        <f t="shared" ref="P179:P186" si="68">+IF(L179="N/A","N/A",ROUND(AVERAGE(L179:N179),0))</f>
        <v>195408</v>
      </c>
      <c r="Q179" s="129">
        <f t="shared" ref="Q179:Q186" si="69">+IF(O179="N/A","N/A",AVERAGE(O179:P179))</f>
        <v>127498.30294480833</v>
      </c>
    </row>
    <row r="180" spans="1:32" ht="43.5" thickBot="1" x14ac:dyDescent="0.25">
      <c r="A180" s="51">
        <v>156</v>
      </c>
      <c r="B180" s="199" t="s">
        <v>477</v>
      </c>
      <c r="C180" s="53">
        <v>1</v>
      </c>
      <c r="D180" s="54"/>
      <c r="E180" s="82">
        <v>212960.59913333331</v>
      </c>
      <c r="F180" s="82">
        <v>198523.20177013503</v>
      </c>
      <c r="G180" s="82">
        <v>396733</v>
      </c>
      <c r="H180" s="82">
        <v>95026.25851889966</v>
      </c>
      <c r="I180" s="129">
        <f t="shared" si="64"/>
        <v>95026.25851889966</v>
      </c>
      <c r="J180" s="129">
        <f t="shared" si="65"/>
        <v>230094</v>
      </c>
      <c r="K180" s="129">
        <f t="shared" si="66"/>
        <v>162560.12925944984</v>
      </c>
      <c r="L180" s="82">
        <v>224829.00661396122</v>
      </c>
      <c r="M180" s="82">
        <v>535589.55000000005</v>
      </c>
      <c r="N180" s="82">
        <v>107617.94648961624</v>
      </c>
      <c r="O180" s="129">
        <f t="shared" si="67"/>
        <v>107617.94648961624</v>
      </c>
      <c r="P180" s="129">
        <f t="shared" si="68"/>
        <v>289346</v>
      </c>
      <c r="Q180" s="129">
        <f t="shared" si="69"/>
        <v>198481.97324480812</v>
      </c>
    </row>
    <row r="181" spans="1:32" ht="29.25" thickBot="1" x14ac:dyDescent="0.25">
      <c r="A181" s="51">
        <v>157</v>
      </c>
      <c r="B181" s="199" t="s">
        <v>478</v>
      </c>
      <c r="C181" s="53">
        <v>1</v>
      </c>
      <c r="D181" s="54"/>
      <c r="E181" s="82">
        <v>134083.13893333334</v>
      </c>
      <c r="F181" s="82">
        <v>142342.44665397788</v>
      </c>
      <c r="G181" s="82">
        <v>437823</v>
      </c>
      <c r="H181" s="82">
        <v>68134.454881577563</v>
      </c>
      <c r="I181" s="129">
        <f t="shared" si="64"/>
        <v>68134.454881577563</v>
      </c>
      <c r="J181" s="129">
        <f t="shared" si="65"/>
        <v>216100</v>
      </c>
      <c r="K181" s="129">
        <f t="shared" si="66"/>
        <v>142117.22744078879</v>
      </c>
      <c r="L181" s="82">
        <v>171925.38959232121</v>
      </c>
      <c r="M181" s="82">
        <v>591061.05000000005</v>
      </c>
      <c r="N181" s="82">
        <v>82294.796636814004</v>
      </c>
      <c r="O181" s="129">
        <f t="shared" si="67"/>
        <v>82294.796636814004</v>
      </c>
      <c r="P181" s="129">
        <f t="shared" si="68"/>
        <v>281760</v>
      </c>
      <c r="Q181" s="129">
        <f t="shared" si="69"/>
        <v>182027.39831840701</v>
      </c>
    </row>
    <row r="182" spans="1:32" ht="29.25" thickBot="1" x14ac:dyDescent="0.25">
      <c r="A182" s="51">
        <v>158</v>
      </c>
      <c r="B182" s="199" t="s">
        <v>479</v>
      </c>
      <c r="C182" s="53">
        <v>1</v>
      </c>
      <c r="D182" s="54"/>
      <c r="E182" s="82">
        <v>33824.18713333334</v>
      </c>
      <c r="F182" s="82">
        <v>20404.441944488834</v>
      </c>
      <c r="G182" s="82">
        <v>385663</v>
      </c>
      <c r="H182" s="82">
        <v>9766.90763528963</v>
      </c>
      <c r="I182" s="129">
        <f t="shared" si="64"/>
        <v>9766.90763528963</v>
      </c>
      <c r="J182" s="129">
        <f t="shared" si="65"/>
        <v>138611</v>
      </c>
      <c r="K182" s="129">
        <f t="shared" si="66"/>
        <v>74188.953817644811</v>
      </c>
      <c r="L182" s="82">
        <v>22154.16640762972</v>
      </c>
      <c r="M182" s="82">
        <v>520645.05000000005</v>
      </c>
      <c r="N182" s="82">
        <v>10604.440818759984</v>
      </c>
      <c r="O182" s="129">
        <f t="shared" si="67"/>
        <v>10604.440818759984</v>
      </c>
      <c r="P182" s="129">
        <f t="shared" si="68"/>
        <v>184468</v>
      </c>
      <c r="Q182" s="129">
        <f t="shared" si="69"/>
        <v>97536.220409379996</v>
      </c>
    </row>
    <row r="183" spans="1:32" ht="15.75" thickBot="1" x14ac:dyDescent="0.25">
      <c r="A183" s="51">
        <v>159</v>
      </c>
      <c r="B183" s="199" t="s">
        <v>130</v>
      </c>
      <c r="C183" s="53">
        <v>1</v>
      </c>
      <c r="D183" s="54"/>
      <c r="E183" s="82">
        <v>37258.0075</v>
      </c>
      <c r="F183" s="82">
        <v>26183.442037791163</v>
      </c>
      <c r="G183" s="82">
        <v>49676</v>
      </c>
      <c r="H183" s="82">
        <v>12533.117085622529</v>
      </c>
      <c r="I183" s="129">
        <f t="shared" si="64"/>
        <v>12533.117085622529</v>
      </c>
      <c r="J183" s="129">
        <f t="shared" si="65"/>
        <v>29464</v>
      </c>
      <c r="K183" s="129">
        <f t="shared" si="66"/>
        <v>20998.558542811264</v>
      </c>
      <c r="L183" s="82">
        <v>32158.420444648735</v>
      </c>
      <c r="M183" s="82">
        <v>67062.600000000006</v>
      </c>
      <c r="N183" s="82">
        <v>15393.134643632242</v>
      </c>
      <c r="O183" s="129">
        <f t="shared" si="67"/>
        <v>15393.134643632242</v>
      </c>
      <c r="P183" s="129">
        <f t="shared" si="68"/>
        <v>38205</v>
      </c>
      <c r="Q183" s="129">
        <f t="shared" si="69"/>
        <v>26799.067321816121</v>
      </c>
    </row>
    <row r="184" spans="1:32" ht="15.75" thickBot="1" x14ac:dyDescent="0.25">
      <c r="A184" s="51">
        <v>161</v>
      </c>
      <c r="B184" s="199" t="s">
        <v>132</v>
      </c>
      <c r="C184" s="53">
        <v>1</v>
      </c>
      <c r="D184" s="54"/>
      <c r="E184" s="82">
        <v>30933.157500000001</v>
      </c>
      <c r="F184" s="82">
        <v>46861.747848599683</v>
      </c>
      <c r="G184" s="82">
        <v>374565</v>
      </c>
      <c r="H184" s="82">
        <v>22431.113975608005</v>
      </c>
      <c r="I184" s="129">
        <f t="shared" si="64"/>
        <v>22431.113975608005</v>
      </c>
      <c r="J184" s="129">
        <f t="shared" si="65"/>
        <v>147953</v>
      </c>
      <c r="K184" s="129">
        <f t="shared" si="66"/>
        <v>85192.056987803997</v>
      </c>
      <c r="L184" s="82">
        <v>54128.922508816497</v>
      </c>
      <c r="M184" s="82">
        <v>505662.75000000006</v>
      </c>
      <c r="N184" s="82">
        <v>25909.661630523202</v>
      </c>
      <c r="O184" s="129">
        <f t="shared" si="67"/>
        <v>25909.661630523202</v>
      </c>
      <c r="P184" s="129">
        <f t="shared" si="68"/>
        <v>195234</v>
      </c>
      <c r="Q184" s="129">
        <f t="shared" si="69"/>
        <v>110571.83081526161</v>
      </c>
      <c r="AF184" s="48"/>
    </row>
    <row r="185" spans="1:32" ht="15.75" thickBot="1" x14ac:dyDescent="0.25">
      <c r="A185" s="51">
        <v>160</v>
      </c>
      <c r="B185" s="199" t="s">
        <v>131</v>
      </c>
      <c r="C185" s="53">
        <v>1</v>
      </c>
      <c r="D185" s="54"/>
      <c r="E185" s="82">
        <v>43044.3825</v>
      </c>
      <c r="F185" s="82">
        <v>30238.300264340593</v>
      </c>
      <c r="G185" s="82">
        <v>47655</v>
      </c>
      <c r="H185" s="82">
        <v>14474.038865333312</v>
      </c>
      <c r="I185" s="129">
        <f t="shared" si="64"/>
        <v>14474.038865333312</v>
      </c>
      <c r="J185" s="129">
        <f t="shared" si="65"/>
        <v>30789</v>
      </c>
      <c r="K185" s="129">
        <f t="shared" si="66"/>
        <v>22631.519432666657</v>
      </c>
      <c r="L185" s="82">
        <v>40180.964873134333</v>
      </c>
      <c r="M185" s="82">
        <v>64334.250000000007</v>
      </c>
      <c r="N185" s="82">
        <v>19233.251939963877</v>
      </c>
      <c r="O185" s="129">
        <f t="shared" si="67"/>
        <v>19233.251939963877</v>
      </c>
      <c r="P185" s="129">
        <f t="shared" si="68"/>
        <v>41249</v>
      </c>
      <c r="Q185" s="129">
        <f t="shared" si="69"/>
        <v>30241.125969981938</v>
      </c>
    </row>
    <row r="186" spans="1:32" ht="15.75" thickBot="1" x14ac:dyDescent="0.25">
      <c r="A186" s="51">
        <v>161</v>
      </c>
      <c r="B186" s="199" t="s">
        <v>133</v>
      </c>
      <c r="C186" s="53">
        <v>1</v>
      </c>
      <c r="D186" s="54"/>
      <c r="E186" s="82">
        <v>38017.822499999995</v>
      </c>
      <c r="F186" s="82">
        <v>20842.446122051995</v>
      </c>
      <c r="G186" s="82">
        <v>20877</v>
      </c>
      <c r="H186" s="82">
        <v>9976.5652362065648</v>
      </c>
      <c r="I186" s="129">
        <f t="shared" si="64"/>
        <v>9976.5652362065648</v>
      </c>
      <c r="J186" s="129">
        <f t="shared" si="65"/>
        <v>17232</v>
      </c>
      <c r="K186" s="129">
        <f>+IF(I186="N/A","N/A",AVERAGE(I186:J186))</f>
        <v>13604.282618103283</v>
      </c>
      <c r="L186" s="82">
        <v>22765.254784335386</v>
      </c>
      <c r="M186" s="82">
        <v>28183.95</v>
      </c>
      <c r="N186" s="82">
        <v>10896.947898763481</v>
      </c>
      <c r="O186" s="129">
        <f t="shared" si="67"/>
        <v>10896.947898763481</v>
      </c>
      <c r="P186" s="129">
        <f t="shared" si="68"/>
        <v>20615</v>
      </c>
      <c r="Q186" s="129">
        <f t="shared" si="69"/>
        <v>15755.97394938174</v>
      </c>
    </row>
    <row r="187" spans="1:32" ht="24.75" customHeight="1" thickBot="1" x14ac:dyDescent="0.25">
      <c r="A187" s="166"/>
      <c r="B187" s="167" t="s">
        <v>10</v>
      </c>
      <c r="C187" s="145"/>
      <c r="D187" s="57"/>
      <c r="E187" s="61">
        <v>8669595.565200001</v>
      </c>
      <c r="F187" s="61">
        <f>SUM(F13:F186)</f>
        <v>9406514.5946106706</v>
      </c>
      <c r="G187" s="61">
        <f t="shared" ref="G187:K187" si="70">SUM(G13:G186)</f>
        <v>23956978</v>
      </c>
      <c r="H187" s="61">
        <f t="shared" si="70"/>
        <v>4502576.4226000207</v>
      </c>
      <c r="I187" s="61">
        <f>SUM(I13:I186)</f>
        <v>4492027.3299809881</v>
      </c>
      <c r="J187" s="61">
        <f t="shared" si="70"/>
        <v>12622018</v>
      </c>
      <c r="K187" s="61">
        <f t="shared" si="70"/>
        <v>8557022.6649904884</v>
      </c>
      <c r="L187" s="61">
        <f>SUM(L13:L186)</f>
        <v>11525788.822966501</v>
      </c>
      <c r="M187" s="61">
        <f t="shared" ref="M187:Q187" si="71">SUM(M13:M186)</f>
        <v>33717764.900000028</v>
      </c>
      <c r="N187" s="61">
        <f t="shared" si="71"/>
        <v>5517000.423928407</v>
      </c>
      <c r="O187" s="61">
        <f t="shared" si="71"/>
        <v>5509980.5377379684</v>
      </c>
      <c r="P187" s="61">
        <f t="shared" si="71"/>
        <v>16920183</v>
      </c>
      <c r="Q187" s="61">
        <f t="shared" si="71"/>
        <v>11215081.768868975</v>
      </c>
    </row>
    <row r="188" spans="1:32" ht="15.75" thickBot="1" x14ac:dyDescent="0.3">
      <c r="A188" s="62"/>
      <c r="B188" s="63"/>
      <c r="C188" s="64"/>
      <c r="D188" s="57"/>
    </row>
    <row r="189" spans="1:32" s="46" customFormat="1" ht="24.75" customHeight="1" thickBot="1" x14ac:dyDescent="0.3">
      <c r="A189" s="267" t="s">
        <v>10</v>
      </c>
      <c r="B189" s="267"/>
      <c r="C189" s="267"/>
      <c r="D189" s="57"/>
      <c r="E189" s="86" t="e">
        <f>+E187+#REF!</f>
        <v>#REF!</v>
      </c>
      <c r="F189" s="227">
        <f t="shared" ref="F189:G189" si="72">+F187+L187</f>
        <v>20932303.41757717</v>
      </c>
      <c r="G189" s="227">
        <f t="shared" si="72"/>
        <v>57674742.900000028</v>
      </c>
      <c r="H189" s="227">
        <f>+H187+N187</f>
        <v>10019576.846528428</v>
      </c>
      <c r="I189" s="227">
        <f t="shared" ref="I189:J189" si="73">+I187+O187</f>
        <v>10002007.867718957</v>
      </c>
      <c r="J189" s="227">
        <f t="shared" si="73"/>
        <v>29542201</v>
      </c>
      <c r="K189" s="227">
        <f>+K187+Q187</f>
        <v>19772104.433859464</v>
      </c>
      <c r="L189" s="65"/>
      <c r="M189" s="65"/>
      <c r="N189" s="65"/>
      <c r="O189" s="65"/>
      <c r="P189" s="65"/>
      <c r="Q189" s="65"/>
      <c r="R189" s="45"/>
      <c r="S189" s="45"/>
      <c r="T189" s="45"/>
      <c r="U189" s="45"/>
      <c r="V189" s="45"/>
      <c r="W189" s="45"/>
      <c r="X189" s="45"/>
      <c r="Y189" s="45"/>
      <c r="Z189" s="45"/>
      <c r="AA189" s="45"/>
      <c r="AB189" s="45"/>
      <c r="AC189" s="45"/>
      <c r="AD189" s="45"/>
      <c r="AE189" s="45"/>
    </row>
    <row r="190" spans="1:32" ht="47.25" customHeight="1" x14ac:dyDescent="0.2">
      <c r="D190" s="69"/>
      <c r="E190" s="70"/>
      <c r="F190" s="70"/>
      <c r="G190" s="70"/>
      <c r="H190" s="70"/>
      <c r="I190" s="70"/>
      <c r="J190" s="70"/>
      <c r="K190" s="70"/>
      <c r="L190" s="70"/>
      <c r="M190" s="70"/>
      <c r="N190" s="70"/>
      <c r="O190" s="70"/>
      <c r="P190" s="70"/>
      <c r="Q190" s="70"/>
    </row>
    <row r="191" spans="1:32" ht="61.5" customHeight="1" x14ac:dyDescent="0.2">
      <c r="D191" s="69"/>
      <c r="E191" s="70"/>
      <c r="F191" s="70"/>
      <c r="G191" s="70"/>
      <c r="H191" s="70"/>
      <c r="I191" s="70"/>
      <c r="J191" s="70"/>
      <c r="K191" s="70"/>
      <c r="L191" s="70"/>
      <c r="M191" s="70"/>
      <c r="N191" s="70"/>
      <c r="O191" s="70"/>
      <c r="P191" s="70"/>
      <c r="Q191" s="70"/>
    </row>
    <row r="192" spans="1:32" x14ac:dyDescent="0.2">
      <c r="A192" s="71"/>
      <c r="B192" s="71"/>
      <c r="C192" s="71"/>
      <c r="D192" s="71"/>
      <c r="E192" s="72"/>
      <c r="F192" s="72"/>
      <c r="G192" s="72"/>
      <c r="H192" s="72"/>
      <c r="I192" s="72"/>
      <c r="J192" s="72"/>
      <c r="K192" s="72"/>
      <c r="L192" s="73"/>
      <c r="M192" s="73"/>
      <c r="N192" s="73"/>
      <c r="O192" s="73"/>
      <c r="P192" s="73"/>
      <c r="Q192" s="73"/>
    </row>
    <row r="193" spans="1:17" x14ac:dyDescent="0.2">
      <c r="A193" s="71"/>
      <c r="B193" s="71"/>
      <c r="C193" s="71"/>
      <c r="D193" s="71"/>
      <c r="E193" s="73"/>
      <c r="F193" s="73"/>
      <c r="G193" s="73"/>
      <c r="H193" s="73"/>
      <c r="I193" s="73"/>
      <c r="J193" s="73"/>
      <c r="K193" s="73"/>
      <c r="L193" s="73"/>
      <c r="M193" s="73"/>
      <c r="N193" s="73"/>
      <c r="O193" s="73"/>
      <c r="P193" s="73"/>
      <c r="Q193" s="73"/>
    </row>
    <row r="194" spans="1:17" x14ac:dyDescent="0.25">
      <c r="A194" s="71"/>
      <c r="B194" s="74"/>
      <c r="C194" s="41"/>
      <c r="D194" s="41"/>
      <c r="E194" s="75"/>
      <c r="F194" s="75"/>
      <c r="G194" s="75"/>
      <c r="H194" s="75"/>
      <c r="I194" s="75"/>
      <c r="J194" s="75"/>
      <c r="K194" s="75"/>
      <c r="L194" s="75"/>
      <c r="M194" s="75"/>
      <c r="N194" s="75"/>
      <c r="O194" s="75"/>
      <c r="P194" s="75"/>
      <c r="Q194" s="75"/>
    </row>
    <row r="195" spans="1:17" x14ac:dyDescent="0.25">
      <c r="A195" s="71"/>
      <c r="B195" s="74"/>
      <c r="C195" s="41"/>
      <c r="D195" s="41"/>
      <c r="E195" s="75"/>
      <c r="F195" s="75"/>
      <c r="G195" s="75"/>
      <c r="H195" s="75"/>
      <c r="I195" s="75"/>
      <c r="J195" s="75"/>
      <c r="K195" s="75"/>
      <c r="L195" s="75"/>
      <c r="M195" s="75"/>
      <c r="N195" s="75"/>
      <c r="O195" s="75"/>
      <c r="P195" s="75"/>
      <c r="Q195" s="75"/>
    </row>
    <row r="196" spans="1:17" ht="15.75" thickBot="1" x14ac:dyDescent="0.3">
      <c r="A196" s="76"/>
      <c r="B196" s="76"/>
      <c r="C196" s="69"/>
      <c r="D196" s="69"/>
      <c r="E196" s="75"/>
      <c r="F196" s="75"/>
      <c r="G196" s="75"/>
      <c r="H196" s="75"/>
      <c r="I196" s="75"/>
      <c r="J196" s="75"/>
      <c r="K196" s="75"/>
      <c r="L196" s="75"/>
      <c r="M196" s="75"/>
      <c r="N196" s="75"/>
      <c r="O196" s="75"/>
      <c r="P196" s="75"/>
      <c r="Q196" s="75"/>
    </row>
    <row r="197" spans="1:17" x14ac:dyDescent="0.25">
      <c r="A197" s="77" t="s">
        <v>136</v>
      </c>
      <c r="B197" s="77"/>
      <c r="C197" s="70"/>
      <c r="D197" s="70"/>
      <c r="E197" s="75"/>
      <c r="F197" s="75"/>
      <c r="G197" s="75"/>
      <c r="H197" s="75"/>
      <c r="I197" s="75"/>
      <c r="J197" s="75"/>
      <c r="K197" s="75"/>
      <c r="L197" s="75"/>
      <c r="M197" s="75"/>
      <c r="N197" s="75"/>
      <c r="O197" s="75"/>
      <c r="P197" s="75"/>
      <c r="Q197" s="75"/>
    </row>
    <row r="198" spans="1:17" x14ac:dyDescent="0.25">
      <c r="A198" s="78" t="s">
        <v>137</v>
      </c>
      <c r="B198" s="78"/>
      <c r="C198" s="78"/>
      <c r="D198" s="78"/>
      <c r="E198" s="75"/>
      <c r="F198" s="75"/>
      <c r="G198" s="75"/>
      <c r="H198" s="75"/>
      <c r="I198" s="75"/>
      <c r="J198" s="75"/>
      <c r="K198" s="75"/>
      <c r="L198" s="75"/>
      <c r="M198" s="75"/>
      <c r="N198" s="75"/>
      <c r="O198" s="75"/>
      <c r="P198" s="75"/>
      <c r="Q198" s="75"/>
    </row>
    <row r="199" spans="1:17" x14ac:dyDescent="0.25">
      <c r="A199" s="78" t="s">
        <v>138</v>
      </c>
      <c r="B199" s="78"/>
      <c r="C199" s="78"/>
      <c r="D199" s="78"/>
      <c r="E199" s="75"/>
      <c r="F199" s="75"/>
      <c r="G199" s="75"/>
      <c r="H199" s="75"/>
      <c r="I199" s="75"/>
      <c r="J199" s="75"/>
      <c r="K199" s="75"/>
      <c r="L199" s="75"/>
      <c r="M199" s="75"/>
      <c r="N199" s="75"/>
      <c r="O199" s="75"/>
      <c r="P199" s="75"/>
      <c r="Q199" s="75"/>
    </row>
    <row r="200" spans="1:17" x14ac:dyDescent="0.25">
      <c r="A200" s="78" t="s">
        <v>139</v>
      </c>
      <c r="B200" s="78"/>
      <c r="C200" s="78"/>
      <c r="D200" s="78"/>
      <c r="E200" s="75"/>
      <c r="F200" s="75"/>
      <c r="G200" s="75"/>
      <c r="H200" s="75"/>
      <c r="I200" s="75"/>
      <c r="J200" s="75"/>
      <c r="K200" s="75"/>
      <c r="L200" s="75"/>
      <c r="M200" s="75"/>
      <c r="N200" s="75"/>
      <c r="O200" s="75"/>
      <c r="P200" s="75"/>
      <c r="Q200" s="75"/>
    </row>
    <row r="201" spans="1:17" x14ac:dyDescent="0.25">
      <c r="A201" s="78" t="s">
        <v>140</v>
      </c>
      <c r="B201" s="78"/>
      <c r="C201" s="78"/>
      <c r="D201" s="78"/>
      <c r="E201" s="75"/>
      <c r="F201" s="75"/>
      <c r="G201" s="75"/>
      <c r="H201" s="75"/>
      <c r="I201" s="75"/>
      <c r="J201" s="75"/>
      <c r="K201" s="75"/>
      <c r="L201" s="75"/>
      <c r="M201" s="75"/>
      <c r="N201" s="75"/>
      <c r="O201" s="75"/>
      <c r="P201" s="75"/>
      <c r="Q201" s="75"/>
    </row>
    <row r="202" spans="1:17" x14ac:dyDescent="0.25">
      <c r="A202" s="78" t="s">
        <v>141</v>
      </c>
      <c r="B202" s="78"/>
      <c r="C202" s="78"/>
      <c r="D202" s="78"/>
      <c r="E202" s="75"/>
      <c r="F202" s="75"/>
      <c r="G202" s="75"/>
      <c r="H202" s="75"/>
      <c r="I202" s="75"/>
      <c r="J202" s="75"/>
      <c r="K202" s="75"/>
      <c r="L202" s="75"/>
      <c r="M202" s="75"/>
      <c r="N202" s="75"/>
      <c r="O202" s="75"/>
      <c r="P202" s="75"/>
      <c r="Q202" s="75"/>
    </row>
    <row r="203" spans="1:17" x14ac:dyDescent="0.2">
      <c r="A203" s="79" t="s">
        <v>142</v>
      </c>
      <c r="B203" s="79"/>
      <c r="C203" s="79"/>
      <c r="D203" s="79"/>
      <c r="E203" s="80"/>
      <c r="F203" s="80"/>
      <c r="G203" s="80"/>
      <c r="H203" s="80"/>
      <c r="I203" s="80"/>
      <c r="J203" s="80"/>
      <c r="K203" s="80"/>
      <c r="L203" s="42"/>
      <c r="M203" s="42"/>
      <c r="N203" s="42"/>
      <c r="O203" s="42"/>
      <c r="P203" s="42"/>
      <c r="Q203" s="42"/>
    </row>
  </sheetData>
  <sheetProtection algorithmName="SHA-512" hashValue="vrM2NupWtxqwTNc4xGeExC1OYMu8gvSWW4hGInjrKcZPqvIRhhJgpK35svvaSSKr2f6E3NQEmW3Yap6IHlrXYA==" saltValue="I3vPYDkdY22Wkd7x/WvuRQ==" spinCount="100000" sheet="1" objects="1" scenarios="1" selectLockedCells="1" selectUnlockedCells="1"/>
  <autoFilter ref="A11:AF187">
    <filterColumn colId="0" showButton="0"/>
  </autoFilter>
  <dataConsolidate/>
  <mergeCells count="45">
    <mergeCell ref="Q9:Q11"/>
    <mergeCell ref="M9:M11"/>
    <mergeCell ref="N9:N11"/>
    <mergeCell ref="O9:O11"/>
    <mergeCell ref="P9:P11"/>
    <mergeCell ref="Q3:Q5"/>
    <mergeCell ref="M6:M7"/>
    <mergeCell ref="N6:N7"/>
    <mergeCell ref="O6:O7"/>
    <mergeCell ref="P6:P7"/>
    <mergeCell ref="Q6:Q7"/>
    <mergeCell ref="M3:M5"/>
    <mergeCell ref="N3:N5"/>
    <mergeCell ref="O3:O5"/>
    <mergeCell ref="P3:P5"/>
    <mergeCell ref="G9:G11"/>
    <mergeCell ref="H9:H11"/>
    <mergeCell ref="I9:I11"/>
    <mergeCell ref="J9:J11"/>
    <mergeCell ref="K9:K11"/>
    <mergeCell ref="A4:B5"/>
    <mergeCell ref="E3:E5"/>
    <mergeCell ref="A189:C189"/>
    <mergeCell ref="E6:E7"/>
    <mergeCell ref="A6:B8"/>
    <mergeCell ref="A9:B11"/>
    <mergeCell ref="C4:C11"/>
    <mergeCell ref="A3:C3"/>
    <mergeCell ref="E9:E11"/>
    <mergeCell ref="F9:F11"/>
    <mergeCell ref="F3:F5"/>
    <mergeCell ref="F6:F7"/>
    <mergeCell ref="L9:L11"/>
    <mergeCell ref="L3:L5"/>
    <mergeCell ref="L6:L7"/>
    <mergeCell ref="G3:G5"/>
    <mergeCell ref="H3:H5"/>
    <mergeCell ref="I3:I5"/>
    <mergeCell ref="J3:J5"/>
    <mergeCell ref="K3:K5"/>
    <mergeCell ref="G6:G7"/>
    <mergeCell ref="H6:H7"/>
    <mergeCell ref="I6:I7"/>
    <mergeCell ref="J6:J7"/>
    <mergeCell ref="K6:K7"/>
  </mergeCells>
  <conditionalFormatting sqref="F21:K22 F32:K32 F36:K37 F108:K108 F113:K113 F156:K161 F187:Q187 L17:Q17">
    <cfRule type="containsText" dxfId="13" priority="117" operator="containsText" text="SIN COSTO">
      <formula>NOT(ISERROR(SEARCH("SIN COSTO",F17)))</formula>
    </cfRule>
    <cfRule type="containsText" dxfId="12" priority="118" operator="containsText" text="N/A">
      <formula>NOT(ISERROR(SEARCH("N/A",F17)))</formula>
    </cfRule>
  </conditionalFormatting>
  <conditionalFormatting sqref="E156:E161 E21 E187">
    <cfRule type="containsText" dxfId="11" priority="91" operator="containsText" text="SIN COSTO">
      <formula>NOT(ISERROR(SEARCH("SIN COSTO",E21)))</formula>
    </cfRule>
    <cfRule type="containsText" dxfId="10" priority="92" operator="containsText" text="N/A">
      <formula>NOT(ISERROR(SEARCH("N/A",E21)))</formula>
    </cfRule>
  </conditionalFormatting>
  <conditionalFormatting sqref="E36:E37">
    <cfRule type="containsText" dxfId="9" priority="97" operator="containsText" text="SIN COSTO">
      <formula>NOT(ISERROR(SEARCH("SIN COSTO",E36)))</formula>
    </cfRule>
    <cfRule type="containsText" dxfId="8" priority="98" operator="containsText" text="N/A">
      <formula>NOT(ISERROR(SEARCH("N/A",E36)))</formula>
    </cfRule>
  </conditionalFormatting>
  <conditionalFormatting sqref="E108">
    <cfRule type="containsText" dxfId="7" priority="95" operator="containsText" text="SIN COSTO">
      <formula>NOT(ISERROR(SEARCH("SIN COSTO",E108)))</formula>
    </cfRule>
    <cfRule type="containsText" dxfId="6" priority="96" operator="containsText" text="N/A">
      <formula>NOT(ISERROR(SEARCH("N/A",E108)))</formula>
    </cfRule>
  </conditionalFormatting>
  <conditionalFormatting sqref="E22">
    <cfRule type="containsText" dxfId="5" priority="93" operator="containsText" text="SIN COSTO">
      <formula>NOT(ISERROR(SEARCH("SIN COSTO",E22)))</formula>
    </cfRule>
    <cfRule type="containsText" dxfId="4" priority="94" operator="containsText" text="N/A">
      <formula>NOT(ISERROR(SEARCH("N/A",E22)))</formula>
    </cfRule>
  </conditionalFormatting>
  <conditionalFormatting sqref="E113">
    <cfRule type="containsText" dxfId="3" priority="89" operator="containsText" text="SIN COSTO">
      <formula>NOT(ISERROR(SEARCH("SIN COSTO",E113)))</formula>
    </cfRule>
    <cfRule type="containsText" dxfId="2" priority="90" operator="containsText" text="N/A">
      <formula>NOT(ISERROR(SEARCH("N/A",E113)))</formula>
    </cfRule>
  </conditionalFormatting>
  <conditionalFormatting sqref="E32">
    <cfRule type="containsText" dxfId="1" priority="87" operator="containsText" text="SIN COSTO">
      <formula>NOT(ISERROR(SEARCH("SIN COSTO",E32)))</formula>
    </cfRule>
    <cfRule type="containsText" dxfId="0" priority="88" operator="containsText" text="N/A">
      <formula>NOT(ISERROR(SEARCH("N/A",E32)))</formula>
    </cfRule>
  </conditionalFormatting>
  <pageMargins left="0.70866141732283472" right="0.70866141732283472" top="0.74803149606299213" bottom="0.74803149606299213" header="0.31496062992125984" footer="0.31496062992125984"/>
  <pageSetup paperSize="14" scale="57" fitToHeight="0" orientation="portrait" horizont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1" tint="0.249977111117893"/>
  </sheetPr>
  <dimension ref="A2:CM58"/>
  <sheetViews>
    <sheetView view="pageBreakPreview" zoomScale="115" zoomScaleNormal="80" zoomScaleSheetLayoutView="115" workbookViewId="0">
      <pane xSplit="3" ySplit="12" topLeftCell="D13" activePane="bottomRight" state="frozen"/>
      <selection pane="topRight" activeCell="E1" sqref="E1"/>
      <selection pane="bottomLeft" activeCell="A12" sqref="A12"/>
      <selection pane="bottomRight" activeCell="I3" sqref="I3"/>
    </sheetView>
  </sheetViews>
  <sheetFormatPr baseColWidth="10" defaultColWidth="11.42578125" defaultRowHeight="12.75" x14ac:dyDescent="0.2"/>
  <cols>
    <col min="1" max="1" width="7.28515625" style="2" customWidth="1"/>
    <col min="2" max="2" width="66.7109375" style="2" customWidth="1"/>
    <col min="3" max="3" width="3.5703125" style="2" customWidth="1"/>
    <col min="4" max="4" width="2" style="2" customWidth="1"/>
    <col min="5" max="6" width="17.42578125" style="2" customWidth="1"/>
    <col min="7" max="7" width="20" style="2" customWidth="1"/>
    <col min="8" max="8" width="17.42578125" style="2" hidden="1" customWidth="1"/>
    <col min="9" max="9" width="17.42578125" style="2" customWidth="1"/>
    <col min="10" max="10" width="17.42578125" style="2" hidden="1" customWidth="1"/>
    <col min="11" max="11" width="2" style="2" customWidth="1"/>
    <col min="12" max="13" width="18.42578125" style="2" customWidth="1"/>
    <col min="14" max="14" width="20.28515625" style="2" customWidth="1"/>
    <col min="15" max="15" width="18.42578125" style="2" hidden="1" customWidth="1"/>
    <col min="16" max="16" width="18.42578125" style="2" customWidth="1"/>
    <col min="17" max="17" width="18.42578125" style="2" hidden="1" customWidth="1"/>
    <col min="18" max="18" width="2.5703125" style="2" customWidth="1"/>
    <col min="19" max="20" width="19.140625" style="2" customWidth="1"/>
    <col min="21" max="21" width="22.140625" style="2" customWidth="1"/>
    <col min="22" max="22" width="19.140625" style="2" hidden="1" customWidth="1"/>
    <col min="23" max="23" width="19.140625" style="2" customWidth="1"/>
    <col min="24" max="24" width="19.140625" style="2" hidden="1" customWidth="1"/>
    <col min="25" max="25" width="2.7109375" style="2" customWidth="1"/>
    <col min="26" max="28" width="20.5703125" style="42" customWidth="1"/>
    <col min="29" max="29" width="20.5703125" style="42" hidden="1" customWidth="1"/>
    <col min="30" max="30" width="20.5703125" style="42" customWidth="1"/>
    <col min="31" max="31" width="20.5703125" style="42" hidden="1" customWidth="1"/>
    <col min="32" max="32" width="2.85546875" style="4" customWidth="1"/>
    <col min="33" max="33" width="19.28515625" style="4" customWidth="1"/>
    <col min="34" max="34" width="19.42578125" style="4" customWidth="1"/>
    <col min="35" max="35" width="20.85546875" style="4" customWidth="1"/>
    <col min="36" max="36" width="20.85546875" style="4" hidden="1" customWidth="1"/>
    <col min="37" max="37" width="20.85546875" style="4" customWidth="1"/>
    <col min="38" max="38" width="20.85546875" style="4" hidden="1" customWidth="1"/>
    <col min="39" max="39" width="2.85546875" style="4" customWidth="1"/>
    <col min="40" max="41" width="18.140625" style="4" customWidth="1"/>
    <col min="42" max="42" width="22" style="4" customWidth="1"/>
    <col min="43" max="43" width="18.140625" style="4" hidden="1" customWidth="1"/>
    <col min="44" max="44" width="18.140625" style="4" customWidth="1"/>
    <col min="45" max="45" width="18.140625" style="4" hidden="1" customWidth="1"/>
    <col min="46" max="46" width="2.85546875" style="4" customWidth="1"/>
    <col min="47" max="48" width="17.7109375" style="37" customWidth="1"/>
    <col min="49" max="49" width="19.5703125" style="37" customWidth="1"/>
    <col min="50" max="50" width="17.7109375" style="37" hidden="1" customWidth="1"/>
    <col min="51" max="51" width="17.7109375" style="37" customWidth="1"/>
    <col min="52" max="52" width="17.7109375" style="37" hidden="1" customWidth="1"/>
    <col min="53" max="53" width="2.85546875" style="37" customWidth="1"/>
    <col min="54" max="56" width="20.28515625" style="42" customWidth="1"/>
    <col min="57" max="57" width="20.28515625" style="42" hidden="1" customWidth="1"/>
    <col min="58" max="58" width="20.28515625" style="42" customWidth="1"/>
    <col min="59" max="59" width="20.28515625" style="42" hidden="1" customWidth="1"/>
    <col min="60" max="60" width="2.85546875" style="4" customWidth="1"/>
    <col min="61" max="63" width="20" style="42" customWidth="1"/>
    <col min="64" max="64" width="20" style="42" hidden="1" customWidth="1"/>
    <col min="65" max="65" width="20" style="42" customWidth="1"/>
    <col min="66" max="66" width="20" style="42" hidden="1" customWidth="1"/>
    <col min="67" max="67" width="2.7109375" style="4" customWidth="1"/>
    <col min="68" max="69" width="17.42578125" style="42" customWidth="1"/>
    <col min="70" max="70" width="20.28515625" style="42" customWidth="1"/>
    <col min="71" max="71" width="17.42578125" style="42" hidden="1" customWidth="1"/>
    <col min="72" max="72" width="17.42578125" style="42" customWidth="1"/>
    <col min="73" max="73" width="17.42578125" style="42" hidden="1" customWidth="1"/>
    <col min="74" max="74" width="1.7109375" style="4" customWidth="1"/>
    <col min="75" max="76" width="18.42578125" style="42" customWidth="1"/>
    <col min="77" max="77" width="20.42578125" style="42" customWidth="1"/>
    <col min="78" max="78" width="18.42578125" style="42" hidden="1" customWidth="1"/>
    <col min="79" max="79" width="18.42578125" style="42" customWidth="1"/>
    <col min="80" max="80" width="18.42578125" style="42" hidden="1" customWidth="1"/>
    <col min="81" max="81" width="2.7109375" style="4" customWidth="1"/>
    <col min="82" max="83" width="18.42578125" style="42" customWidth="1"/>
    <col min="84" max="84" width="21" style="42" customWidth="1"/>
    <col min="85" max="85" width="18.42578125" style="42" hidden="1" customWidth="1"/>
    <col min="86" max="86" width="18.42578125" style="42" customWidth="1"/>
    <col min="87" max="87" width="18.42578125" style="42" hidden="1" customWidth="1"/>
    <col min="88" max="88" width="2.42578125" style="4" customWidth="1"/>
    <col min="89" max="16384" width="11.42578125" style="2"/>
  </cols>
  <sheetData>
    <row r="2" spans="1:91" ht="13.5" thickBot="1" x14ac:dyDescent="0.25"/>
    <row r="3" spans="1:91" ht="48" thickBot="1" x14ac:dyDescent="0.25">
      <c r="A3" s="277"/>
      <c r="B3" s="277"/>
      <c r="C3" s="277"/>
      <c r="D3" s="3"/>
      <c r="E3" s="194" t="s">
        <v>519</v>
      </c>
      <c r="F3" s="194" t="s">
        <v>520</v>
      </c>
      <c r="G3" s="192" t="s">
        <v>521</v>
      </c>
      <c r="H3" s="193" t="s">
        <v>522</v>
      </c>
      <c r="I3" s="189" t="s">
        <v>529</v>
      </c>
      <c r="J3" s="193" t="s">
        <v>524</v>
      </c>
      <c r="K3" s="3"/>
      <c r="L3" s="194" t="s">
        <v>519</v>
      </c>
      <c r="M3" s="194" t="s">
        <v>520</v>
      </c>
      <c r="N3" s="192" t="s">
        <v>521</v>
      </c>
      <c r="O3" s="193" t="s">
        <v>522</v>
      </c>
      <c r="P3" s="189" t="s">
        <v>529</v>
      </c>
      <c r="Q3" s="193" t="s">
        <v>524</v>
      </c>
      <c r="R3" s="3"/>
      <c r="S3" s="194" t="s">
        <v>519</v>
      </c>
      <c r="T3" s="194" t="s">
        <v>520</v>
      </c>
      <c r="U3" s="192" t="s">
        <v>521</v>
      </c>
      <c r="V3" s="193" t="s">
        <v>522</v>
      </c>
      <c r="W3" s="189" t="s">
        <v>529</v>
      </c>
      <c r="X3" s="193" t="s">
        <v>524</v>
      </c>
      <c r="Y3" s="3"/>
      <c r="Z3" s="194" t="s">
        <v>519</v>
      </c>
      <c r="AA3" s="194" t="s">
        <v>520</v>
      </c>
      <c r="AB3" s="192" t="s">
        <v>521</v>
      </c>
      <c r="AC3" s="193" t="s">
        <v>522</v>
      </c>
      <c r="AD3" s="189" t="s">
        <v>529</v>
      </c>
      <c r="AE3" s="193" t="s">
        <v>524</v>
      </c>
      <c r="AG3" s="194" t="s">
        <v>519</v>
      </c>
      <c r="AH3" s="194" t="s">
        <v>520</v>
      </c>
      <c r="AI3" s="192" t="s">
        <v>521</v>
      </c>
      <c r="AJ3" s="193" t="s">
        <v>522</v>
      </c>
      <c r="AK3" s="189" t="s">
        <v>529</v>
      </c>
      <c r="AL3" s="193" t="s">
        <v>524</v>
      </c>
      <c r="AN3" s="194" t="s">
        <v>519</v>
      </c>
      <c r="AO3" s="194" t="s">
        <v>520</v>
      </c>
      <c r="AP3" s="192" t="s">
        <v>521</v>
      </c>
      <c r="AQ3" s="193" t="s">
        <v>522</v>
      </c>
      <c r="AR3" s="189" t="s">
        <v>529</v>
      </c>
      <c r="AS3" s="193" t="s">
        <v>524</v>
      </c>
      <c r="AU3" s="194" t="s">
        <v>519</v>
      </c>
      <c r="AV3" s="194" t="s">
        <v>520</v>
      </c>
      <c r="AW3" s="192" t="s">
        <v>521</v>
      </c>
      <c r="AX3" s="193" t="s">
        <v>522</v>
      </c>
      <c r="AY3" s="189" t="s">
        <v>529</v>
      </c>
      <c r="AZ3" s="193" t="s">
        <v>524</v>
      </c>
      <c r="BB3" s="194" t="s">
        <v>519</v>
      </c>
      <c r="BC3" s="194" t="s">
        <v>520</v>
      </c>
      <c r="BD3" s="192" t="s">
        <v>521</v>
      </c>
      <c r="BE3" s="193" t="s">
        <v>522</v>
      </c>
      <c r="BF3" s="189" t="s">
        <v>529</v>
      </c>
      <c r="BG3" s="193" t="s">
        <v>524</v>
      </c>
      <c r="BI3" s="194" t="s">
        <v>519</v>
      </c>
      <c r="BJ3" s="194" t="s">
        <v>520</v>
      </c>
      <c r="BK3" s="192" t="s">
        <v>521</v>
      </c>
      <c r="BL3" s="193" t="s">
        <v>522</v>
      </c>
      <c r="BM3" s="189" t="s">
        <v>529</v>
      </c>
      <c r="BN3" s="193" t="s">
        <v>524</v>
      </c>
      <c r="BP3" s="194" t="s">
        <v>519</v>
      </c>
      <c r="BQ3" s="194" t="s">
        <v>520</v>
      </c>
      <c r="BR3" s="192" t="s">
        <v>521</v>
      </c>
      <c r="BS3" s="193" t="s">
        <v>522</v>
      </c>
      <c r="BT3" s="189" t="s">
        <v>529</v>
      </c>
      <c r="BU3" s="193" t="s">
        <v>524</v>
      </c>
      <c r="BW3" s="194" t="s">
        <v>519</v>
      </c>
      <c r="BX3" s="194" t="s">
        <v>520</v>
      </c>
      <c r="BY3" s="192" t="s">
        <v>521</v>
      </c>
      <c r="BZ3" s="193" t="s">
        <v>522</v>
      </c>
      <c r="CA3" s="189" t="s">
        <v>529</v>
      </c>
      <c r="CB3" s="193" t="s">
        <v>524</v>
      </c>
      <c r="CD3" s="194" t="s">
        <v>519</v>
      </c>
      <c r="CE3" s="194" t="s">
        <v>520</v>
      </c>
      <c r="CF3" s="192" t="s">
        <v>521</v>
      </c>
      <c r="CG3" s="193" t="s">
        <v>522</v>
      </c>
      <c r="CH3" s="189" t="s">
        <v>529</v>
      </c>
      <c r="CI3" s="193" t="s">
        <v>524</v>
      </c>
    </row>
    <row r="4" spans="1:91" s="4" customFormat="1" ht="12.75" customHeight="1" x14ac:dyDescent="0.2">
      <c r="A4" s="241" t="s">
        <v>389</v>
      </c>
      <c r="B4" s="282"/>
      <c r="C4" s="242"/>
      <c r="D4" s="10"/>
      <c r="E4" s="236" t="s">
        <v>156</v>
      </c>
      <c r="F4" s="236" t="s">
        <v>156</v>
      </c>
      <c r="G4" s="236" t="s">
        <v>156</v>
      </c>
      <c r="H4" s="236" t="s">
        <v>156</v>
      </c>
      <c r="I4" s="236" t="s">
        <v>156</v>
      </c>
      <c r="J4" s="236" t="s">
        <v>156</v>
      </c>
      <c r="K4" s="177"/>
      <c r="L4" s="236" t="s">
        <v>157</v>
      </c>
      <c r="M4" s="236" t="s">
        <v>157</v>
      </c>
      <c r="N4" s="236" t="s">
        <v>157</v>
      </c>
      <c r="O4" s="236" t="s">
        <v>157</v>
      </c>
      <c r="P4" s="236" t="s">
        <v>157</v>
      </c>
      <c r="Q4" s="236" t="s">
        <v>157</v>
      </c>
      <c r="R4" s="177"/>
      <c r="S4" s="236" t="s">
        <v>158</v>
      </c>
      <c r="T4" s="236" t="s">
        <v>158</v>
      </c>
      <c r="U4" s="236" t="s">
        <v>158</v>
      </c>
      <c r="V4" s="236" t="s">
        <v>158</v>
      </c>
      <c r="W4" s="236" t="s">
        <v>158</v>
      </c>
      <c r="X4" s="236" t="s">
        <v>158</v>
      </c>
      <c r="Y4" s="177"/>
      <c r="Z4" s="236" t="s">
        <v>159</v>
      </c>
      <c r="AA4" s="236" t="s">
        <v>159</v>
      </c>
      <c r="AB4" s="236" t="s">
        <v>159</v>
      </c>
      <c r="AC4" s="236" t="s">
        <v>159</v>
      </c>
      <c r="AD4" s="236" t="s">
        <v>159</v>
      </c>
      <c r="AE4" s="236" t="s">
        <v>159</v>
      </c>
      <c r="AF4" s="178"/>
      <c r="AG4" s="236" t="s">
        <v>160</v>
      </c>
      <c r="AH4" s="236" t="s">
        <v>160</v>
      </c>
      <c r="AI4" s="236" t="s">
        <v>160</v>
      </c>
      <c r="AJ4" s="236" t="s">
        <v>160</v>
      </c>
      <c r="AK4" s="236" t="s">
        <v>160</v>
      </c>
      <c r="AL4" s="236" t="s">
        <v>160</v>
      </c>
      <c r="AM4" s="178"/>
      <c r="AN4" s="236" t="s">
        <v>161</v>
      </c>
      <c r="AO4" s="236" t="s">
        <v>161</v>
      </c>
      <c r="AP4" s="236" t="s">
        <v>161</v>
      </c>
      <c r="AQ4" s="236" t="s">
        <v>161</v>
      </c>
      <c r="AR4" s="236" t="s">
        <v>161</v>
      </c>
      <c r="AS4" s="236" t="s">
        <v>161</v>
      </c>
      <c r="AT4" s="178"/>
      <c r="AU4" s="236" t="s">
        <v>162</v>
      </c>
      <c r="AV4" s="236" t="s">
        <v>162</v>
      </c>
      <c r="AW4" s="236" t="s">
        <v>162</v>
      </c>
      <c r="AX4" s="236" t="s">
        <v>162</v>
      </c>
      <c r="AY4" s="236" t="s">
        <v>162</v>
      </c>
      <c r="AZ4" s="236" t="s">
        <v>162</v>
      </c>
      <c r="BA4" s="182"/>
      <c r="BB4" s="236" t="s">
        <v>163</v>
      </c>
      <c r="BC4" s="236" t="s">
        <v>163</v>
      </c>
      <c r="BD4" s="236" t="s">
        <v>163</v>
      </c>
      <c r="BE4" s="236" t="s">
        <v>163</v>
      </c>
      <c r="BF4" s="236" t="s">
        <v>163</v>
      </c>
      <c r="BG4" s="236" t="s">
        <v>163</v>
      </c>
      <c r="BH4" s="178"/>
      <c r="BI4" s="236" t="s">
        <v>164</v>
      </c>
      <c r="BJ4" s="236" t="s">
        <v>164</v>
      </c>
      <c r="BK4" s="236" t="s">
        <v>164</v>
      </c>
      <c r="BL4" s="236" t="s">
        <v>164</v>
      </c>
      <c r="BM4" s="236" t="s">
        <v>164</v>
      </c>
      <c r="BN4" s="236" t="s">
        <v>164</v>
      </c>
      <c r="BO4" s="178"/>
      <c r="BP4" s="236" t="s">
        <v>165</v>
      </c>
      <c r="BQ4" s="236" t="s">
        <v>165</v>
      </c>
      <c r="BR4" s="236" t="s">
        <v>165</v>
      </c>
      <c r="BS4" s="236" t="s">
        <v>165</v>
      </c>
      <c r="BT4" s="236" t="s">
        <v>165</v>
      </c>
      <c r="BU4" s="236" t="s">
        <v>165</v>
      </c>
      <c r="BV4" s="178"/>
      <c r="BW4" s="236" t="s">
        <v>166</v>
      </c>
      <c r="BX4" s="236" t="s">
        <v>166</v>
      </c>
      <c r="BY4" s="236" t="s">
        <v>166</v>
      </c>
      <c r="BZ4" s="236" t="s">
        <v>166</v>
      </c>
      <c r="CA4" s="236" t="s">
        <v>166</v>
      </c>
      <c r="CB4" s="236" t="s">
        <v>166</v>
      </c>
      <c r="CC4" s="178"/>
      <c r="CD4" s="236" t="s">
        <v>167</v>
      </c>
      <c r="CE4" s="236" t="s">
        <v>167</v>
      </c>
      <c r="CF4" s="236" t="s">
        <v>167</v>
      </c>
      <c r="CG4" s="236" t="s">
        <v>167</v>
      </c>
      <c r="CH4" s="236" t="s">
        <v>167</v>
      </c>
      <c r="CI4" s="236" t="s">
        <v>167</v>
      </c>
      <c r="CJ4" s="2"/>
    </row>
    <row r="5" spans="1:91" s="4" customFormat="1" ht="13.5" thickBot="1" x14ac:dyDescent="0.25">
      <c r="A5" s="283"/>
      <c r="B5" s="284"/>
      <c r="C5" s="285"/>
      <c r="D5" s="10"/>
      <c r="E5" s="237"/>
      <c r="F5" s="237"/>
      <c r="G5" s="237"/>
      <c r="H5" s="237"/>
      <c r="I5" s="237"/>
      <c r="J5" s="237"/>
      <c r="K5" s="177"/>
      <c r="L5" s="237"/>
      <c r="M5" s="237"/>
      <c r="N5" s="237"/>
      <c r="O5" s="237"/>
      <c r="P5" s="237"/>
      <c r="Q5" s="237"/>
      <c r="R5" s="177"/>
      <c r="S5" s="237"/>
      <c r="T5" s="237"/>
      <c r="U5" s="237"/>
      <c r="V5" s="237"/>
      <c r="W5" s="237"/>
      <c r="X5" s="237"/>
      <c r="Y5" s="177"/>
      <c r="Z5" s="237"/>
      <c r="AA5" s="237"/>
      <c r="AB5" s="237"/>
      <c r="AC5" s="237"/>
      <c r="AD5" s="237"/>
      <c r="AE5" s="237"/>
      <c r="AF5" s="178"/>
      <c r="AG5" s="237"/>
      <c r="AH5" s="237"/>
      <c r="AI5" s="237"/>
      <c r="AJ5" s="237"/>
      <c r="AK5" s="237"/>
      <c r="AL5" s="237"/>
      <c r="AM5" s="178"/>
      <c r="AN5" s="237"/>
      <c r="AO5" s="237"/>
      <c r="AP5" s="237"/>
      <c r="AQ5" s="237"/>
      <c r="AR5" s="237"/>
      <c r="AS5" s="237"/>
      <c r="AT5" s="178"/>
      <c r="AU5" s="237"/>
      <c r="AV5" s="237"/>
      <c r="AW5" s="237"/>
      <c r="AX5" s="237"/>
      <c r="AY5" s="237"/>
      <c r="AZ5" s="237"/>
      <c r="BA5" s="182"/>
      <c r="BB5" s="237"/>
      <c r="BC5" s="237"/>
      <c r="BD5" s="237"/>
      <c r="BE5" s="237"/>
      <c r="BF5" s="237"/>
      <c r="BG5" s="237"/>
      <c r="BH5" s="178"/>
      <c r="BI5" s="237"/>
      <c r="BJ5" s="237"/>
      <c r="BK5" s="237"/>
      <c r="BL5" s="237"/>
      <c r="BM5" s="237"/>
      <c r="BN5" s="237"/>
      <c r="BO5" s="178"/>
      <c r="BP5" s="237"/>
      <c r="BQ5" s="237"/>
      <c r="BR5" s="237"/>
      <c r="BS5" s="237"/>
      <c r="BT5" s="237"/>
      <c r="BU5" s="237"/>
      <c r="BV5" s="178"/>
      <c r="BW5" s="237"/>
      <c r="BX5" s="237"/>
      <c r="BY5" s="237"/>
      <c r="BZ5" s="237"/>
      <c r="CA5" s="237"/>
      <c r="CB5" s="237"/>
      <c r="CC5" s="178"/>
      <c r="CD5" s="237"/>
      <c r="CE5" s="237"/>
      <c r="CF5" s="237"/>
      <c r="CG5" s="237"/>
      <c r="CH5" s="237"/>
      <c r="CI5" s="237"/>
      <c r="CJ5" s="2"/>
    </row>
    <row r="6" spans="1:91" s="4" customFormat="1" ht="13.5" thickBot="1" x14ac:dyDescent="0.25">
      <c r="A6" s="256" t="s">
        <v>134</v>
      </c>
      <c r="B6" s="257"/>
      <c r="C6" s="258"/>
      <c r="D6" s="10"/>
      <c r="E6" s="98" t="s">
        <v>322</v>
      </c>
      <c r="F6" s="98" t="s">
        <v>322</v>
      </c>
      <c r="G6" s="98" t="s">
        <v>322</v>
      </c>
      <c r="H6" s="98" t="s">
        <v>322</v>
      </c>
      <c r="I6" s="98" t="s">
        <v>322</v>
      </c>
      <c r="J6" s="98" t="s">
        <v>322</v>
      </c>
      <c r="K6" s="177"/>
      <c r="L6" s="98" t="s">
        <v>322</v>
      </c>
      <c r="M6" s="98" t="s">
        <v>322</v>
      </c>
      <c r="N6" s="98" t="s">
        <v>322</v>
      </c>
      <c r="O6" s="98" t="s">
        <v>322</v>
      </c>
      <c r="P6" s="98" t="s">
        <v>322</v>
      </c>
      <c r="Q6" s="98" t="s">
        <v>322</v>
      </c>
      <c r="R6" s="177"/>
      <c r="S6" s="98" t="s">
        <v>322</v>
      </c>
      <c r="T6" s="98" t="s">
        <v>322</v>
      </c>
      <c r="U6" s="98" t="s">
        <v>322</v>
      </c>
      <c r="V6" s="98" t="s">
        <v>322</v>
      </c>
      <c r="W6" s="98" t="s">
        <v>322</v>
      </c>
      <c r="X6" s="98" t="s">
        <v>322</v>
      </c>
      <c r="Y6" s="177"/>
      <c r="Z6" s="98" t="s">
        <v>322</v>
      </c>
      <c r="AA6" s="98" t="s">
        <v>322</v>
      </c>
      <c r="AB6" s="98" t="s">
        <v>322</v>
      </c>
      <c r="AC6" s="98" t="s">
        <v>322</v>
      </c>
      <c r="AD6" s="98" t="s">
        <v>322</v>
      </c>
      <c r="AE6" s="98" t="s">
        <v>322</v>
      </c>
      <c r="AF6" s="183"/>
      <c r="AG6" s="98" t="s">
        <v>322</v>
      </c>
      <c r="AH6" s="98" t="s">
        <v>322</v>
      </c>
      <c r="AI6" s="98" t="s">
        <v>322</v>
      </c>
      <c r="AJ6" s="98" t="s">
        <v>322</v>
      </c>
      <c r="AK6" s="98" t="s">
        <v>322</v>
      </c>
      <c r="AL6" s="98" t="s">
        <v>322</v>
      </c>
      <c r="AM6" s="183"/>
      <c r="AN6" s="98" t="s">
        <v>322</v>
      </c>
      <c r="AO6" s="98" t="s">
        <v>322</v>
      </c>
      <c r="AP6" s="98" t="s">
        <v>322</v>
      </c>
      <c r="AQ6" s="98" t="s">
        <v>322</v>
      </c>
      <c r="AR6" s="98" t="s">
        <v>322</v>
      </c>
      <c r="AS6" s="98" t="s">
        <v>322</v>
      </c>
      <c r="AT6" s="183"/>
      <c r="AU6" s="98" t="s">
        <v>322</v>
      </c>
      <c r="AV6" s="98" t="s">
        <v>322</v>
      </c>
      <c r="AW6" s="98" t="s">
        <v>322</v>
      </c>
      <c r="AX6" s="98" t="s">
        <v>322</v>
      </c>
      <c r="AY6" s="98" t="s">
        <v>322</v>
      </c>
      <c r="AZ6" s="98" t="s">
        <v>322</v>
      </c>
      <c r="BA6" s="183"/>
      <c r="BB6" s="98" t="s">
        <v>322</v>
      </c>
      <c r="BC6" s="98" t="s">
        <v>322</v>
      </c>
      <c r="BD6" s="98" t="s">
        <v>322</v>
      </c>
      <c r="BE6" s="98" t="s">
        <v>322</v>
      </c>
      <c r="BF6" s="98" t="s">
        <v>322</v>
      </c>
      <c r="BG6" s="98" t="s">
        <v>322</v>
      </c>
      <c r="BH6" s="183"/>
      <c r="BI6" s="98" t="s">
        <v>322</v>
      </c>
      <c r="BJ6" s="98" t="s">
        <v>322</v>
      </c>
      <c r="BK6" s="98" t="s">
        <v>322</v>
      </c>
      <c r="BL6" s="98" t="s">
        <v>322</v>
      </c>
      <c r="BM6" s="98" t="s">
        <v>322</v>
      </c>
      <c r="BN6" s="98" t="s">
        <v>322</v>
      </c>
      <c r="BO6" s="183"/>
      <c r="BP6" s="98" t="s">
        <v>322</v>
      </c>
      <c r="BQ6" s="98" t="s">
        <v>322</v>
      </c>
      <c r="BR6" s="98" t="s">
        <v>322</v>
      </c>
      <c r="BS6" s="98" t="s">
        <v>322</v>
      </c>
      <c r="BT6" s="98" t="s">
        <v>322</v>
      </c>
      <c r="BU6" s="98" t="s">
        <v>322</v>
      </c>
      <c r="BV6" s="183"/>
      <c r="BW6" s="98" t="s">
        <v>322</v>
      </c>
      <c r="BX6" s="98" t="s">
        <v>322</v>
      </c>
      <c r="BY6" s="98" t="s">
        <v>322</v>
      </c>
      <c r="BZ6" s="98" t="s">
        <v>322</v>
      </c>
      <c r="CA6" s="98" t="s">
        <v>322</v>
      </c>
      <c r="CB6" s="98" t="s">
        <v>322</v>
      </c>
      <c r="CC6" s="183"/>
      <c r="CD6" s="98" t="s">
        <v>322</v>
      </c>
      <c r="CE6" s="98" t="s">
        <v>322</v>
      </c>
      <c r="CF6" s="98" t="s">
        <v>322</v>
      </c>
      <c r="CG6" s="98" t="s">
        <v>322</v>
      </c>
      <c r="CH6" s="98" t="s">
        <v>322</v>
      </c>
      <c r="CI6" s="98" t="s">
        <v>322</v>
      </c>
    </row>
    <row r="7" spans="1:91" ht="13.5" thickBot="1" x14ac:dyDescent="0.25">
      <c r="A7" s="247" t="s">
        <v>284</v>
      </c>
      <c r="B7" s="248"/>
      <c r="C7" s="38"/>
      <c r="D7" s="10"/>
      <c r="E7" s="202" t="s">
        <v>323</v>
      </c>
      <c r="F7" s="202" t="s">
        <v>323</v>
      </c>
      <c r="G7" s="202" t="s">
        <v>323</v>
      </c>
      <c r="H7" s="202" t="s">
        <v>323</v>
      </c>
      <c r="I7" s="202" t="s">
        <v>323</v>
      </c>
      <c r="J7" s="202" t="s">
        <v>323</v>
      </c>
      <c r="K7" s="204"/>
      <c r="L7" s="202" t="s">
        <v>323</v>
      </c>
      <c r="M7" s="202" t="s">
        <v>323</v>
      </c>
      <c r="N7" s="202" t="s">
        <v>323</v>
      </c>
      <c r="O7" s="202" t="s">
        <v>323</v>
      </c>
      <c r="P7" s="202" t="s">
        <v>323</v>
      </c>
      <c r="Q7" s="202" t="s">
        <v>323</v>
      </c>
      <c r="R7" s="204"/>
      <c r="S7" s="202" t="s">
        <v>324</v>
      </c>
      <c r="T7" s="202" t="s">
        <v>324</v>
      </c>
      <c r="U7" s="202" t="s">
        <v>324</v>
      </c>
      <c r="V7" s="202" t="s">
        <v>324</v>
      </c>
      <c r="W7" s="202" t="s">
        <v>324</v>
      </c>
      <c r="X7" s="202" t="s">
        <v>324</v>
      </c>
      <c r="Y7" s="204"/>
      <c r="Z7" s="202" t="s">
        <v>325</v>
      </c>
      <c r="AA7" s="202" t="s">
        <v>325</v>
      </c>
      <c r="AB7" s="202" t="s">
        <v>325</v>
      </c>
      <c r="AC7" s="202" t="s">
        <v>325</v>
      </c>
      <c r="AD7" s="202" t="s">
        <v>325</v>
      </c>
      <c r="AE7" s="202" t="s">
        <v>325</v>
      </c>
      <c r="AF7" s="205"/>
      <c r="AG7" s="202" t="s">
        <v>325</v>
      </c>
      <c r="AH7" s="202" t="s">
        <v>325</v>
      </c>
      <c r="AI7" s="202" t="s">
        <v>325</v>
      </c>
      <c r="AJ7" s="202" t="s">
        <v>325</v>
      </c>
      <c r="AK7" s="202" t="s">
        <v>325</v>
      </c>
      <c r="AL7" s="202" t="s">
        <v>325</v>
      </c>
      <c r="AM7" s="205"/>
      <c r="AN7" s="202" t="s">
        <v>325</v>
      </c>
      <c r="AO7" s="202" t="s">
        <v>325</v>
      </c>
      <c r="AP7" s="202" t="s">
        <v>325</v>
      </c>
      <c r="AQ7" s="202" t="s">
        <v>325</v>
      </c>
      <c r="AR7" s="202" t="s">
        <v>325</v>
      </c>
      <c r="AS7" s="202" t="s">
        <v>325</v>
      </c>
      <c r="AT7" s="205"/>
      <c r="AU7" s="202" t="s">
        <v>326</v>
      </c>
      <c r="AV7" s="202" t="s">
        <v>326</v>
      </c>
      <c r="AW7" s="202" t="s">
        <v>326</v>
      </c>
      <c r="AX7" s="202" t="s">
        <v>326</v>
      </c>
      <c r="AY7" s="202" t="s">
        <v>326</v>
      </c>
      <c r="AZ7" s="202" t="s">
        <v>326</v>
      </c>
      <c r="BA7" s="205"/>
      <c r="BB7" s="202" t="s">
        <v>326</v>
      </c>
      <c r="BC7" s="202" t="s">
        <v>326</v>
      </c>
      <c r="BD7" s="202" t="s">
        <v>326</v>
      </c>
      <c r="BE7" s="202" t="s">
        <v>326</v>
      </c>
      <c r="BF7" s="202" t="s">
        <v>326</v>
      </c>
      <c r="BG7" s="202" t="s">
        <v>326</v>
      </c>
      <c r="BH7" s="205"/>
      <c r="BI7" s="202" t="s">
        <v>327</v>
      </c>
      <c r="BJ7" s="202" t="s">
        <v>327</v>
      </c>
      <c r="BK7" s="202" t="s">
        <v>327</v>
      </c>
      <c r="BL7" s="202" t="s">
        <v>327</v>
      </c>
      <c r="BM7" s="202" t="s">
        <v>327</v>
      </c>
      <c r="BN7" s="202" t="s">
        <v>327</v>
      </c>
      <c r="BO7" s="205"/>
      <c r="BP7" s="202" t="s">
        <v>327</v>
      </c>
      <c r="BQ7" s="202" t="s">
        <v>327</v>
      </c>
      <c r="BR7" s="202" t="s">
        <v>327</v>
      </c>
      <c r="BS7" s="202" t="s">
        <v>327</v>
      </c>
      <c r="BT7" s="202" t="s">
        <v>327</v>
      </c>
      <c r="BU7" s="202" t="s">
        <v>327</v>
      </c>
      <c r="BV7" s="205"/>
      <c r="BW7" s="202" t="s">
        <v>327</v>
      </c>
      <c r="BX7" s="202" t="s">
        <v>327</v>
      </c>
      <c r="BY7" s="202" t="s">
        <v>327</v>
      </c>
      <c r="BZ7" s="202" t="s">
        <v>327</v>
      </c>
      <c r="CA7" s="202" t="s">
        <v>327</v>
      </c>
      <c r="CB7" s="202" t="s">
        <v>327</v>
      </c>
      <c r="CC7" s="205"/>
      <c r="CD7" s="202" t="s">
        <v>327</v>
      </c>
      <c r="CE7" s="202" t="s">
        <v>327</v>
      </c>
      <c r="CF7" s="202" t="s">
        <v>327</v>
      </c>
      <c r="CG7" s="202" t="s">
        <v>327</v>
      </c>
      <c r="CH7" s="202" t="s">
        <v>327</v>
      </c>
      <c r="CI7" s="202" t="s">
        <v>327</v>
      </c>
    </row>
    <row r="8" spans="1:91" s="90" customFormat="1" ht="26.25" thickBot="1" x14ac:dyDescent="0.25">
      <c r="A8" s="247" t="s">
        <v>296</v>
      </c>
      <c r="B8" s="249"/>
      <c r="C8" s="245" t="s">
        <v>11</v>
      </c>
      <c r="D8" s="89"/>
      <c r="E8" s="124" t="s">
        <v>331</v>
      </c>
      <c r="F8" s="124" t="s">
        <v>331</v>
      </c>
      <c r="G8" s="124" t="s">
        <v>331</v>
      </c>
      <c r="H8" s="124" t="s">
        <v>331</v>
      </c>
      <c r="I8" s="124" t="s">
        <v>331</v>
      </c>
      <c r="J8" s="124" t="s">
        <v>331</v>
      </c>
      <c r="K8" s="223"/>
      <c r="L8" s="124" t="s">
        <v>332</v>
      </c>
      <c r="M8" s="124" t="s">
        <v>332</v>
      </c>
      <c r="N8" s="124" t="s">
        <v>332</v>
      </c>
      <c r="O8" s="124" t="s">
        <v>332</v>
      </c>
      <c r="P8" s="124" t="s">
        <v>332</v>
      </c>
      <c r="Q8" s="124" t="s">
        <v>332</v>
      </c>
      <c r="R8" s="223"/>
      <c r="S8" s="124" t="s">
        <v>334</v>
      </c>
      <c r="T8" s="124" t="s">
        <v>334</v>
      </c>
      <c r="U8" s="124" t="s">
        <v>334</v>
      </c>
      <c r="V8" s="124" t="s">
        <v>334</v>
      </c>
      <c r="W8" s="124" t="s">
        <v>334</v>
      </c>
      <c r="X8" s="124" t="s">
        <v>334</v>
      </c>
      <c r="Y8" s="223"/>
      <c r="Z8" s="124" t="s">
        <v>335</v>
      </c>
      <c r="AA8" s="124" t="s">
        <v>335</v>
      </c>
      <c r="AB8" s="124" t="s">
        <v>335</v>
      </c>
      <c r="AC8" s="124" t="s">
        <v>335</v>
      </c>
      <c r="AD8" s="124" t="s">
        <v>335</v>
      </c>
      <c r="AE8" s="124" t="s">
        <v>335</v>
      </c>
      <c r="AF8" s="184"/>
      <c r="AG8" s="124" t="s">
        <v>336</v>
      </c>
      <c r="AH8" s="124" t="s">
        <v>336</v>
      </c>
      <c r="AI8" s="124" t="s">
        <v>336</v>
      </c>
      <c r="AJ8" s="124" t="s">
        <v>336</v>
      </c>
      <c r="AK8" s="124" t="s">
        <v>336</v>
      </c>
      <c r="AL8" s="124" t="s">
        <v>336</v>
      </c>
      <c r="AM8" s="184"/>
      <c r="AN8" s="124" t="s">
        <v>367</v>
      </c>
      <c r="AO8" s="124" t="s">
        <v>367</v>
      </c>
      <c r="AP8" s="124" t="s">
        <v>367</v>
      </c>
      <c r="AQ8" s="124" t="s">
        <v>367</v>
      </c>
      <c r="AR8" s="124" t="s">
        <v>367</v>
      </c>
      <c r="AS8" s="124" t="s">
        <v>367</v>
      </c>
      <c r="AT8" s="184"/>
      <c r="AU8" s="124" t="s">
        <v>337</v>
      </c>
      <c r="AV8" s="124" t="s">
        <v>337</v>
      </c>
      <c r="AW8" s="124" t="s">
        <v>337</v>
      </c>
      <c r="AX8" s="124" t="s">
        <v>337</v>
      </c>
      <c r="AY8" s="124" t="s">
        <v>337</v>
      </c>
      <c r="AZ8" s="124" t="s">
        <v>337</v>
      </c>
      <c r="BA8" s="184"/>
      <c r="BB8" s="124" t="s">
        <v>368</v>
      </c>
      <c r="BC8" s="124" t="s">
        <v>368</v>
      </c>
      <c r="BD8" s="124" t="s">
        <v>368</v>
      </c>
      <c r="BE8" s="124" t="s">
        <v>368</v>
      </c>
      <c r="BF8" s="124" t="s">
        <v>368</v>
      </c>
      <c r="BG8" s="124" t="s">
        <v>368</v>
      </c>
      <c r="BH8" s="184"/>
      <c r="BI8" s="124" t="s">
        <v>369</v>
      </c>
      <c r="BJ8" s="124" t="s">
        <v>369</v>
      </c>
      <c r="BK8" s="124" t="s">
        <v>369</v>
      </c>
      <c r="BL8" s="124" t="s">
        <v>369</v>
      </c>
      <c r="BM8" s="124" t="s">
        <v>369</v>
      </c>
      <c r="BN8" s="124" t="s">
        <v>369</v>
      </c>
      <c r="BO8" s="184"/>
      <c r="BP8" s="124" t="s">
        <v>507</v>
      </c>
      <c r="BQ8" s="124" t="s">
        <v>507</v>
      </c>
      <c r="BR8" s="124" t="s">
        <v>507</v>
      </c>
      <c r="BS8" s="124" t="s">
        <v>507</v>
      </c>
      <c r="BT8" s="124" t="s">
        <v>507</v>
      </c>
      <c r="BU8" s="124" t="s">
        <v>507</v>
      </c>
      <c r="BV8" s="184"/>
      <c r="BW8" s="124" t="s">
        <v>510</v>
      </c>
      <c r="BX8" s="124" t="s">
        <v>510</v>
      </c>
      <c r="BY8" s="124" t="s">
        <v>510</v>
      </c>
      <c r="BZ8" s="124" t="s">
        <v>510</v>
      </c>
      <c r="CA8" s="124" t="s">
        <v>510</v>
      </c>
      <c r="CB8" s="124" t="s">
        <v>510</v>
      </c>
      <c r="CC8" s="184"/>
      <c r="CD8" s="124" t="s">
        <v>511</v>
      </c>
      <c r="CE8" s="124" t="s">
        <v>511</v>
      </c>
      <c r="CF8" s="124" t="s">
        <v>511</v>
      </c>
      <c r="CG8" s="124" t="s">
        <v>511</v>
      </c>
      <c r="CH8" s="124" t="s">
        <v>511</v>
      </c>
      <c r="CI8" s="124" t="s">
        <v>511</v>
      </c>
    </row>
    <row r="9" spans="1:91" s="207" customFormat="1" ht="33" customHeight="1" thickBot="1" x14ac:dyDescent="0.3">
      <c r="A9" s="241" t="s">
        <v>146</v>
      </c>
      <c r="B9" s="242"/>
      <c r="C9" s="246"/>
      <c r="D9" s="203"/>
      <c r="E9" s="119" t="s">
        <v>480</v>
      </c>
      <c r="F9" s="119" t="s">
        <v>480</v>
      </c>
      <c r="G9" s="119" t="s">
        <v>480</v>
      </c>
      <c r="H9" s="119" t="s">
        <v>480</v>
      </c>
      <c r="I9" s="119" t="s">
        <v>480</v>
      </c>
      <c r="J9" s="119" t="s">
        <v>480</v>
      </c>
      <c r="K9" s="204"/>
      <c r="L9" s="119" t="s">
        <v>333</v>
      </c>
      <c r="M9" s="119" t="s">
        <v>333</v>
      </c>
      <c r="N9" s="119" t="s">
        <v>333</v>
      </c>
      <c r="O9" s="119" t="s">
        <v>333</v>
      </c>
      <c r="P9" s="119" t="s">
        <v>333</v>
      </c>
      <c r="Q9" s="119" t="s">
        <v>333</v>
      </c>
      <c r="R9" s="204"/>
      <c r="S9" s="119">
        <v>2013</v>
      </c>
      <c r="T9" s="119">
        <v>2013</v>
      </c>
      <c r="U9" s="119">
        <v>2013</v>
      </c>
      <c r="V9" s="119">
        <v>2013</v>
      </c>
      <c r="W9" s="119">
        <v>2013</v>
      </c>
      <c r="X9" s="119">
        <v>2013</v>
      </c>
      <c r="Y9" s="204"/>
      <c r="Z9" s="119">
        <v>2016</v>
      </c>
      <c r="AA9" s="119">
        <v>2016</v>
      </c>
      <c r="AB9" s="119">
        <v>2016</v>
      </c>
      <c r="AC9" s="119">
        <v>2016</v>
      </c>
      <c r="AD9" s="119">
        <v>2016</v>
      </c>
      <c r="AE9" s="119">
        <v>2016</v>
      </c>
      <c r="AF9" s="205"/>
      <c r="AG9" s="119">
        <v>2011</v>
      </c>
      <c r="AH9" s="119">
        <v>2011</v>
      </c>
      <c r="AI9" s="119">
        <v>2011</v>
      </c>
      <c r="AJ9" s="119">
        <v>2011</v>
      </c>
      <c r="AK9" s="119">
        <v>2011</v>
      </c>
      <c r="AL9" s="119">
        <v>2011</v>
      </c>
      <c r="AM9" s="205"/>
      <c r="AN9" s="119">
        <v>2006</v>
      </c>
      <c r="AO9" s="119">
        <v>2006</v>
      </c>
      <c r="AP9" s="119">
        <v>2006</v>
      </c>
      <c r="AQ9" s="119">
        <v>2006</v>
      </c>
      <c r="AR9" s="119">
        <v>2006</v>
      </c>
      <c r="AS9" s="119">
        <v>2006</v>
      </c>
      <c r="AT9" s="205"/>
      <c r="AU9" s="119">
        <v>2014</v>
      </c>
      <c r="AV9" s="119">
        <v>2014</v>
      </c>
      <c r="AW9" s="119">
        <v>2014</v>
      </c>
      <c r="AX9" s="119">
        <v>2014</v>
      </c>
      <c r="AY9" s="119">
        <v>2014</v>
      </c>
      <c r="AZ9" s="119">
        <v>2014</v>
      </c>
      <c r="BA9" s="205"/>
      <c r="BB9" s="119">
        <v>2014</v>
      </c>
      <c r="BC9" s="119">
        <v>2014</v>
      </c>
      <c r="BD9" s="119">
        <v>2014</v>
      </c>
      <c r="BE9" s="119">
        <v>2014</v>
      </c>
      <c r="BF9" s="119">
        <v>2014</v>
      </c>
      <c r="BG9" s="119">
        <v>2014</v>
      </c>
      <c r="BH9" s="205"/>
      <c r="BI9" s="119" t="s">
        <v>509</v>
      </c>
      <c r="BJ9" s="119" t="s">
        <v>509</v>
      </c>
      <c r="BK9" s="119" t="s">
        <v>509</v>
      </c>
      <c r="BL9" s="119" t="s">
        <v>509</v>
      </c>
      <c r="BM9" s="119" t="s">
        <v>509</v>
      </c>
      <c r="BN9" s="119" t="s">
        <v>509</v>
      </c>
      <c r="BO9" s="205"/>
      <c r="BP9" s="124" t="s">
        <v>508</v>
      </c>
      <c r="BQ9" s="124" t="s">
        <v>508</v>
      </c>
      <c r="BR9" s="124" t="s">
        <v>508</v>
      </c>
      <c r="BS9" s="124" t="s">
        <v>508</v>
      </c>
      <c r="BT9" s="124" t="s">
        <v>508</v>
      </c>
      <c r="BU9" s="124" t="s">
        <v>508</v>
      </c>
      <c r="BV9" s="205"/>
      <c r="BW9" s="119">
        <v>2016</v>
      </c>
      <c r="BX9" s="119">
        <v>2016</v>
      </c>
      <c r="BY9" s="119">
        <v>2016</v>
      </c>
      <c r="BZ9" s="119">
        <v>2016</v>
      </c>
      <c r="CA9" s="119">
        <v>2016</v>
      </c>
      <c r="CB9" s="119">
        <v>2016</v>
      </c>
      <c r="CC9" s="205"/>
      <c r="CD9" s="119">
        <v>2000</v>
      </c>
      <c r="CE9" s="119">
        <v>2000</v>
      </c>
      <c r="CF9" s="119">
        <v>2000</v>
      </c>
      <c r="CG9" s="119">
        <v>2000</v>
      </c>
      <c r="CH9" s="119">
        <v>2000</v>
      </c>
      <c r="CI9" s="119">
        <v>2000</v>
      </c>
      <c r="CJ9" s="206"/>
    </row>
    <row r="10" spans="1:91" ht="50.25" customHeight="1" thickBot="1" x14ac:dyDescent="0.25">
      <c r="A10" s="243" t="s">
        <v>493</v>
      </c>
      <c r="B10" s="244"/>
      <c r="C10" s="246"/>
      <c r="D10" s="11"/>
      <c r="E10" s="100" t="s">
        <v>14</v>
      </c>
      <c r="F10" s="100" t="s">
        <v>14</v>
      </c>
      <c r="G10" s="100" t="s">
        <v>14</v>
      </c>
      <c r="H10" s="100" t="s">
        <v>14</v>
      </c>
      <c r="I10" s="100" t="s">
        <v>14</v>
      </c>
      <c r="J10" s="100" t="s">
        <v>14</v>
      </c>
      <c r="K10" s="179"/>
      <c r="L10" s="100" t="s">
        <v>14</v>
      </c>
      <c r="M10" s="100" t="s">
        <v>14</v>
      </c>
      <c r="N10" s="100" t="s">
        <v>14</v>
      </c>
      <c r="O10" s="100" t="s">
        <v>14</v>
      </c>
      <c r="P10" s="100" t="s">
        <v>14</v>
      </c>
      <c r="Q10" s="100" t="s">
        <v>14</v>
      </c>
      <c r="R10" s="179"/>
      <c r="S10" s="100" t="s">
        <v>14</v>
      </c>
      <c r="T10" s="100" t="s">
        <v>14</v>
      </c>
      <c r="U10" s="100" t="s">
        <v>14</v>
      </c>
      <c r="V10" s="100" t="s">
        <v>14</v>
      </c>
      <c r="W10" s="100" t="s">
        <v>14</v>
      </c>
      <c r="X10" s="100" t="s">
        <v>14</v>
      </c>
      <c r="Y10" s="179"/>
      <c r="Z10" s="100" t="s">
        <v>14</v>
      </c>
      <c r="AA10" s="100" t="s">
        <v>14</v>
      </c>
      <c r="AB10" s="100" t="s">
        <v>14</v>
      </c>
      <c r="AC10" s="100" t="s">
        <v>14</v>
      </c>
      <c r="AD10" s="100" t="s">
        <v>14</v>
      </c>
      <c r="AE10" s="100" t="s">
        <v>14</v>
      </c>
      <c r="AF10" s="185"/>
      <c r="AG10" s="100" t="s">
        <v>14</v>
      </c>
      <c r="AH10" s="100" t="s">
        <v>14</v>
      </c>
      <c r="AI10" s="100" t="s">
        <v>14</v>
      </c>
      <c r="AJ10" s="100" t="s">
        <v>14</v>
      </c>
      <c r="AK10" s="100" t="s">
        <v>14</v>
      </c>
      <c r="AL10" s="100" t="s">
        <v>14</v>
      </c>
      <c r="AM10" s="185"/>
      <c r="AN10" s="100" t="s">
        <v>14</v>
      </c>
      <c r="AO10" s="100" t="s">
        <v>14</v>
      </c>
      <c r="AP10" s="100" t="s">
        <v>14</v>
      </c>
      <c r="AQ10" s="100" t="s">
        <v>14</v>
      </c>
      <c r="AR10" s="100" t="s">
        <v>14</v>
      </c>
      <c r="AS10" s="100" t="s">
        <v>14</v>
      </c>
      <c r="AT10" s="185"/>
      <c r="AU10" s="100" t="s">
        <v>14</v>
      </c>
      <c r="AV10" s="100" t="s">
        <v>14</v>
      </c>
      <c r="AW10" s="100" t="s">
        <v>14</v>
      </c>
      <c r="AX10" s="100" t="s">
        <v>14</v>
      </c>
      <c r="AY10" s="100" t="s">
        <v>14</v>
      </c>
      <c r="AZ10" s="100" t="s">
        <v>14</v>
      </c>
      <c r="BA10" s="185"/>
      <c r="BB10" s="100" t="s">
        <v>14</v>
      </c>
      <c r="BC10" s="100" t="s">
        <v>14</v>
      </c>
      <c r="BD10" s="100" t="s">
        <v>14</v>
      </c>
      <c r="BE10" s="100" t="s">
        <v>14</v>
      </c>
      <c r="BF10" s="100" t="s">
        <v>14</v>
      </c>
      <c r="BG10" s="100" t="s">
        <v>14</v>
      </c>
      <c r="BH10" s="185"/>
      <c r="BI10" s="100" t="s">
        <v>14</v>
      </c>
      <c r="BJ10" s="100" t="s">
        <v>14</v>
      </c>
      <c r="BK10" s="100" t="s">
        <v>14</v>
      </c>
      <c r="BL10" s="100" t="s">
        <v>14</v>
      </c>
      <c r="BM10" s="100" t="s">
        <v>14</v>
      </c>
      <c r="BN10" s="100" t="s">
        <v>14</v>
      </c>
      <c r="BO10" s="185"/>
      <c r="BP10" s="100" t="s">
        <v>14</v>
      </c>
      <c r="BQ10" s="100" t="s">
        <v>14</v>
      </c>
      <c r="BR10" s="100" t="s">
        <v>14</v>
      </c>
      <c r="BS10" s="100" t="s">
        <v>14</v>
      </c>
      <c r="BT10" s="100" t="s">
        <v>14</v>
      </c>
      <c r="BU10" s="100" t="s">
        <v>14</v>
      </c>
      <c r="BV10" s="185"/>
      <c r="BW10" s="100" t="s">
        <v>14</v>
      </c>
      <c r="BX10" s="100" t="s">
        <v>14</v>
      </c>
      <c r="BY10" s="100" t="s">
        <v>14</v>
      </c>
      <c r="BZ10" s="100" t="s">
        <v>14</v>
      </c>
      <c r="CA10" s="100" t="s">
        <v>14</v>
      </c>
      <c r="CB10" s="100" t="s">
        <v>14</v>
      </c>
      <c r="CC10" s="185"/>
      <c r="CD10" s="100" t="s">
        <v>14</v>
      </c>
      <c r="CE10" s="100" t="s">
        <v>14</v>
      </c>
      <c r="CF10" s="100" t="s">
        <v>14</v>
      </c>
      <c r="CG10" s="100" t="s">
        <v>14</v>
      </c>
      <c r="CH10" s="100" t="s">
        <v>14</v>
      </c>
      <c r="CI10" s="100" t="s">
        <v>14</v>
      </c>
    </row>
    <row r="11" spans="1:91" ht="12" customHeight="1" thickBot="1" x14ac:dyDescent="0.25">
      <c r="A11" s="17"/>
      <c r="B11" s="18"/>
      <c r="C11" s="246"/>
      <c r="D11" s="6"/>
      <c r="E11" s="238" t="s">
        <v>492</v>
      </c>
      <c r="F11" s="238" t="s">
        <v>492</v>
      </c>
      <c r="G11" s="238" t="s">
        <v>492</v>
      </c>
      <c r="H11" s="238" t="s">
        <v>492</v>
      </c>
      <c r="I11" s="238" t="s">
        <v>492</v>
      </c>
      <c r="J11" s="238" t="s">
        <v>492</v>
      </c>
      <c r="K11" s="180"/>
      <c r="L11" s="238" t="s">
        <v>492</v>
      </c>
      <c r="M11" s="238" t="s">
        <v>492</v>
      </c>
      <c r="N11" s="238" t="s">
        <v>492</v>
      </c>
      <c r="O11" s="238" t="s">
        <v>492</v>
      </c>
      <c r="P11" s="238" t="s">
        <v>492</v>
      </c>
      <c r="Q11" s="238" t="s">
        <v>492</v>
      </c>
      <c r="R11" s="180"/>
      <c r="S11" s="238" t="s">
        <v>492</v>
      </c>
      <c r="T11" s="238" t="s">
        <v>492</v>
      </c>
      <c r="U11" s="238" t="s">
        <v>492</v>
      </c>
      <c r="V11" s="238" t="s">
        <v>492</v>
      </c>
      <c r="W11" s="238" t="s">
        <v>492</v>
      </c>
      <c r="X11" s="238" t="s">
        <v>492</v>
      </c>
      <c r="Y11" s="180"/>
      <c r="Z11" s="238" t="s">
        <v>492</v>
      </c>
      <c r="AA11" s="238" t="s">
        <v>492</v>
      </c>
      <c r="AB11" s="238" t="s">
        <v>492</v>
      </c>
      <c r="AC11" s="238" t="s">
        <v>492</v>
      </c>
      <c r="AD11" s="238" t="s">
        <v>492</v>
      </c>
      <c r="AE11" s="238" t="s">
        <v>492</v>
      </c>
      <c r="AF11" s="185"/>
      <c r="AG11" s="238" t="s">
        <v>492</v>
      </c>
      <c r="AH11" s="238" t="s">
        <v>492</v>
      </c>
      <c r="AI11" s="238" t="s">
        <v>492</v>
      </c>
      <c r="AJ11" s="238" t="s">
        <v>492</v>
      </c>
      <c r="AK11" s="238" t="s">
        <v>492</v>
      </c>
      <c r="AL11" s="238" t="s">
        <v>492</v>
      </c>
      <c r="AM11" s="185"/>
      <c r="AN11" s="238" t="s">
        <v>492</v>
      </c>
      <c r="AO11" s="238" t="s">
        <v>492</v>
      </c>
      <c r="AP11" s="238" t="s">
        <v>492</v>
      </c>
      <c r="AQ11" s="238" t="s">
        <v>492</v>
      </c>
      <c r="AR11" s="238" t="s">
        <v>492</v>
      </c>
      <c r="AS11" s="238" t="s">
        <v>492</v>
      </c>
      <c r="AT11" s="185"/>
      <c r="AU11" s="238" t="s">
        <v>492</v>
      </c>
      <c r="AV11" s="238" t="s">
        <v>492</v>
      </c>
      <c r="AW11" s="238" t="s">
        <v>492</v>
      </c>
      <c r="AX11" s="238" t="s">
        <v>492</v>
      </c>
      <c r="AY11" s="238" t="s">
        <v>492</v>
      </c>
      <c r="AZ11" s="238" t="s">
        <v>492</v>
      </c>
      <c r="BA11" s="185"/>
      <c r="BB11" s="238" t="s">
        <v>492</v>
      </c>
      <c r="BC11" s="238" t="s">
        <v>492</v>
      </c>
      <c r="BD11" s="238" t="s">
        <v>492</v>
      </c>
      <c r="BE11" s="238" t="s">
        <v>492</v>
      </c>
      <c r="BF11" s="238" t="s">
        <v>492</v>
      </c>
      <c r="BG11" s="238" t="s">
        <v>492</v>
      </c>
      <c r="BH11" s="185"/>
      <c r="BI11" s="238" t="s">
        <v>492</v>
      </c>
      <c r="BJ11" s="238" t="s">
        <v>492</v>
      </c>
      <c r="BK11" s="238" t="s">
        <v>492</v>
      </c>
      <c r="BL11" s="238" t="s">
        <v>492</v>
      </c>
      <c r="BM11" s="238" t="s">
        <v>492</v>
      </c>
      <c r="BN11" s="238" t="s">
        <v>492</v>
      </c>
      <c r="BO11" s="185"/>
      <c r="BP11" s="238" t="s">
        <v>492</v>
      </c>
      <c r="BQ11" s="238" t="s">
        <v>492</v>
      </c>
      <c r="BR11" s="238" t="s">
        <v>492</v>
      </c>
      <c r="BS11" s="238" t="s">
        <v>492</v>
      </c>
      <c r="BT11" s="238" t="s">
        <v>492</v>
      </c>
      <c r="BU11" s="238" t="s">
        <v>492</v>
      </c>
      <c r="BV11" s="185"/>
      <c r="BW11" s="238" t="s">
        <v>492</v>
      </c>
      <c r="BX11" s="238" t="s">
        <v>492</v>
      </c>
      <c r="BY11" s="238" t="s">
        <v>492</v>
      </c>
      <c r="BZ11" s="238" t="s">
        <v>492</v>
      </c>
      <c r="CA11" s="238" t="s">
        <v>492</v>
      </c>
      <c r="CB11" s="238" t="s">
        <v>492</v>
      </c>
      <c r="CC11" s="185"/>
      <c r="CD11" s="238" t="s">
        <v>492</v>
      </c>
      <c r="CE11" s="238" t="s">
        <v>492</v>
      </c>
      <c r="CF11" s="238" t="s">
        <v>492</v>
      </c>
      <c r="CG11" s="238" t="s">
        <v>492</v>
      </c>
      <c r="CH11" s="238" t="s">
        <v>492</v>
      </c>
      <c r="CI11" s="238" t="s">
        <v>492</v>
      </c>
    </row>
    <row r="12" spans="1:91" s="7" customFormat="1" ht="25.5" customHeight="1" thickBot="1" x14ac:dyDescent="0.25">
      <c r="A12" s="158" t="s">
        <v>311</v>
      </c>
      <c r="B12" s="159" t="s">
        <v>6</v>
      </c>
      <c r="C12" s="160"/>
      <c r="D12" s="6"/>
      <c r="E12" s="281"/>
      <c r="F12" s="281"/>
      <c r="G12" s="281"/>
      <c r="H12" s="281"/>
      <c r="I12" s="281"/>
      <c r="J12" s="281"/>
      <c r="K12" s="180"/>
      <c r="L12" s="281"/>
      <c r="M12" s="281"/>
      <c r="N12" s="281"/>
      <c r="O12" s="281"/>
      <c r="P12" s="281"/>
      <c r="Q12" s="281"/>
      <c r="R12" s="180"/>
      <c r="S12" s="281"/>
      <c r="T12" s="281"/>
      <c r="U12" s="281"/>
      <c r="V12" s="281"/>
      <c r="W12" s="281"/>
      <c r="X12" s="281"/>
      <c r="Y12" s="180"/>
      <c r="Z12" s="281"/>
      <c r="AA12" s="281"/>
      <c r="AB12" s="281"/>
      <c r="AC12" s="281"/>
      <c r="AD12" s="281"/>
      <c r="AE12" s="281"/>
      <c r="AF12" s="186"/>
      <c r="AG12" s="281"/>
      <c r="AH12" s="281"/>
      <c r="AI12" s="281"/>
      <c r="AJ12" s="281"/>
      <c r="AK12" s="281"/>
      <c r="AL12" s="281"/>
      <c r="AM12" s="186"/>
      <c r="AN12" s="281"/>
      <c r="AO12" s="281"/>
      <c r="AP12" s="281"/>
      <c r="AQ12" s="281"/>
      <c r="AR12" s="281"/>
      <c r="AS12" s="281"/>
      <c r="AT12" s="186"/>
      <c r="AU12" s="281"/>
      <c r="AV12" s="281"/>
      <c r="AW12" s="281"/>
      <c r="AX12" s="281"/>
      <c r="AY12" s="281"/>
      <c r="AZ12" s="281"/>
      <c r="BA12" s="186"/>
      <c r="BB12" s="281"/>
      <c r="BC12" s="281"/>
      <c r="BD12" s="281"/>
      <c r="BE12" s="281"/>
      <c r="BF12" s="281"/>
      <c r="BG12" s="281"/>
      <c r="BH12" s="186"/>
      <c r="BI12" s="281"/>
      <c r="BJ12" s="281"/>
      <c r="BK12" s="281"/>
      <c r="BL12" s="281"/>
      <c r="BM12" s="281"/>
      <c r="BN12" s="281"/>
      <c r="BO12" s="186"/>
      <c r="BP12" s="281"/>
      <c r="BQ12" s="281"/>
      <c r="BR12" s="281"/>
      <c r="BS12" s="281"/>
      <c r="BT12" s="281"/>
      <c r="BU12" s="281"/>
      <c r="BV12" s="186"/>
      <c r="BW12" s="281"/>
      <c r="BX12" s="281"/>
      <c r="BY12" s="281"/>
      <c r="BZ12" s="281"/>
      <c r="CA12" s="281"/>
      <c r="CB12" s="281"/>
      <c r="CC12" s="186"/>
      <c r="CD12" s="281"/>
      <c r="CE12" s="281"/>
      <c r="CF12" s="281"/>
      <c r="CG12" s="281"/>
      <c r="CH12" s="281"/>
      <c r="CI12" s="281"/>
    </row>
    <row r="13" spans="1:91" s="8" customFormat="1" x14ac:dyDescent="0.2">
      <c r="A13" s="21">
        <v>1</v>
      </c>
      <c r="B13" s="20" t="s">
        <v>289</v>
      </c>
      <c r="C13" s="29">
        <v>1</v>
      </c>
      <c r="D13" s="12"/>
      <c r="E13" s="108">
        <v>58000</v>
      </c>
      <c r="F13" s="108">
        <v>85783</v>
      </c>
      <c r="G13" s="108">
        <v>25809.71836644732</v>
      </c>
      <c r="H13" s="129">
        <f>+IF(E13="N/A","N/A",MIN(E13:G13))</f>
        <v>25809.71836644732</v>
      </c>
      <c r="I13" s="129">
        <f>+IF(E13="N/A","N/A",ROUND(AVERAGE(E13:G13),0))</f>
        <v>56531</v>
      </c>
      <c r="J13" s="129">
        <f t="shared" ref="J13" si="0">+IF(H13="N/A","N/A",AVERAGE(H13:I13))</f>
        <v>41170.359183223656</v>
      </c>
      <c r="K13" s="12"/>
      <c r="L13" s="108">
        <v>58000</v>
      </c>
      <c r="M13" s="108">
        <v>99508.28</v>
      </c>
      <c r="N13" s="108">
        <v>27306.794522225624</v>
      </c>
      <c r="O13" s="129">
        <f>+IF(L13="N/A","N/A",MIN(L13:N13))</f>
        <v>27306.794522225624</v>
      </c>
      <c r="P13" s="129">
        <f>+IF(L13="N/A","N/A",ROUND(AVERAGE(L13:N13),0))</f>
        <v>61605</v>
      </c>
      <c r="Q13" s="129">
        <f t="shared" ref="Q13:Q15" si="1">+IF(O13="N/A","N/A",AVERAGE(O13:P13))</f>
        <v>44455.897261112812</v>
      </c>
      <c r="R13" s="12"/>
      <c r="S13" s="105">
        <v>75000</v>
      </c>
      <c r="T13" s="105">
        <v>142296.84039999999</v>
      </c>
      <c r="U13" s="105">
        <v>32552.995256329359</v>
      </c>
      <c r="V13" s="129">
        <f>+IF(S13="N/A","N/A",MIN(S13:U13))</f>
        <v>32552.995256329359</v>
      </c>
      <c r="W13" s="129">
        <f>+IF(S13="N/A","N/A",ROUND(AVERAGE(S13:U13),0))</f>
        <v>83283</v>
      </c>
      <c r="X13" s="129">
        <f t="shared" ref="X13:X15" si="2">+IF(V13="N/A","N/A",AVERAGE(V13:W13))</f>
        <v>57917.997628164681</v>
      </c>
      <c r="Y13" s="12"/>
      <c r="Z13" s="101">
        <v>64000</v>
      </c>
      <c r="AA13" s="101">
        <v>203484.48177199997</v>
      </c>
      <c r="AB13" s="101">
        <v>39086.03337381022</v>
      </c>
      <c r="AC13" s="129">
        <f>+IF(Z13="N/A","N/A",MIN(Z13:AB13))</f>
        <v>39086.03337381022</v>
      </c>
      <c r="AD13" s="129">
        <f>+IF(Z13="N/A","N/A",ROUND(AVERAGE(Z13:AB13),0))</f>
        <v>102190</v>
      </c>
      <c r="AE13" s="129">
        <f t="shared" ref="AE13:AE15" si="3">+IF(AC13="N/A","N/A",AVERAGE(AC13:AD13))</f>
        <v>70638.016686905117</v>
      </c>
      <c r="AF13" s="35"/>
      <c r="AG13" s="101">
        <v>89000</v>
      </c>
      <c r="AH13" s="101">
        <v>223832.92994919998</v>
      </c>
      <c r="AI13" s="101">
        <v>37264.880073424465</v>
      </c>
      <c r="AJ13" s="129">
        <f>+IF(AG13="N/A","N/A",MIN(AG13:AI13))</f>
        <v>37264.880073424465</v>
      </c>
      <c r="AK13" s="129">
        <f>+IF(AG13="N/A","N/A",ROUND(AVERAGE(AG13:AI13),0))</f>
        <v>116699</v>
      </c>
      <c r="AL13" s="129">
        <f t="shared" ref="AL13:AL15" si="4">+IF(AJ13="N/A","N/A",AVERAGE(AJ13:AK13))</f>
        <v>76981.940036712229</v>
      </c>
      <c r="AM13" s="35"/>
      <c r="AN13" s="101">
        <v>86000</v>
      </c>
      <c r="AO13" s="101">
        <v>243977.893644628</v>
      </c>
      <c r="AP13" s="101">
        <v>42870.678157892005</v>
      </c>
      <c r="AQ13" s="129">
        <f>+IF(AN13="N/A","N/A",MIN(AN13:AP13))</f>
        <v>42870.678157892005</v>
      </c>
      <c r="AR13" s="129">
        <f>+IF(AN13="N/A","N/A",ROUND(AVERAGE(AN13:AP13),0))</f>
        <v>124283</v>
      </c>
      <c r="AS13" s="129">
        <f t="shared" ref="AS13:AS15" si="5">+IF(AQ13="N/A","N/A",AVERAGE(AQ13:AR13))</f>
        <v>83576.83907894601</v>
      </c>
      <c r="AT13" s="35"/>
      <c r="AU13" s="101">
        <v>64000</v>
      </c>
      <c r="AV13" s="101">
        <v>92645.64</v>
      </c>
      <c r="AW13" s="101">
        <v>30906.365209333726</v>
      </c>
      <c r="AX13" s="129">
        <f>+IF(AU13="N/A","N/A",MIN(AU13:AW13))</f>
        <v>30906.365209333726</v>
      </c>
      <c r="AY13" s="129">
        <f>+IF(AU13="N/A","N/A",ROUND(AVERAGE(AU13:AW13),0))</f>
        <v>62517</v>
      </c>
      <c r="AZ13" s="129">
        <f t="shared" ref="AZ13:AZ15" si="6">+IF(AX13="N/A","N/A",AVERAGE(AX13:AY13))</f>
        <v>46711.682604666865</v>
      </c>
      <c r="BA13" s="35"/>
      <c r="BB13" s="101">
        <v>113000</v>
      </c>
      <c r="BC13" s="101">
        <v>231778.99896239658</v>
      </c>
      <c r="BD13" s="101">
        <v>45759.943450323459</v>
      </c>
      <c r="BE13" s="129">
        <f>+IF(BB13="N/A","N/A",MIN(BB13:BD13))</f>
        <v>45759.943450323459</v>
      </c>
      <c r="BF13" s="129">
        <f>+IF(BB13="N/A","N/A",ROUND(AVERAGE(BB13:BD13),0))</f>
        <v>130180</v>
      </c>
      <c r="BG13" s="129">
        <f t="shared" ref="BG13:BG15" si="7">+IF(BE13="N/A","N/A",AVERAGE(BE13:BF13))</f>
        <v>87969.971725161726</v>
      </c>
      <c r="BH13" s="35"/>
      <c r="BI13" s="101">
        <v>76000</v>
      </c>
      <c r="BJ13" s="101">
        <v>275695.0198184296</v>
      </c>
      <c r="BK13" s="101">
        <v>36422.63103472846</v>
      </c>
      <c r="BL13" s="129">
        <f>+IF(BI13="N/A","N/A",MIN(BI13:BK13))</f>
        <v>36422.63103472846</v>
      </c>
      <c r="BM13" s="129">
        <f>+IF(BI13="N/A","N/A",ROUND(AVERAGE(BI13:BK13),0))</f>
        <v>129373</v>
      </c>
      <c r="BN13" s="129">
        <f t="shared" ref="BN13:BN15" si="8">+IF(BL13="N/A","N/A",AVERAGE(BL13:BM13))</f>
        <v>82897.81551736423</v>
      </c>
      <c r="BO13" s="35"/>
      <c r="BP13" s="101">
        <v>90000</v>
      </c>
      <c r="BQ13" s="101">
        <v>348888.38791181805</v>
      </c>
      <c r="BR13" s="101">
        <v>45687.891107139505</v>
      </c>
      <c r="BS13" s="129">
        <f>+IF(BP13="N/A","N/A",MIN(BP13:BR13))</f>
        <v>45687.891107139505</v>
      </c>
      <c r="BT13" s="129">
        <f>+IF(BP13="N/A","N/A",ROUND(AVERAGE(BP13:BR13),0))</f>
        <v>161525</v>
      </c>
      <c r="BU13" s="129">
        <f t="shared" ref="BU13:BU15" si="9">+IF(BS13="N/A","N/A",AVERAGE(BS13:BT13))</f>
        <v>103606.44555356975</v>
      </c>
      <c r="BV13" s="35"/>
      <c r="BW13" s="101">
        <v>70000</v>
      </c>
      <c r="BX13" s="101">
        <v>105087.949452</v>
      </c>
      <c r="BY13" s="101">
        <v>40289.747585033008</v>
      </c>
      <c r="BZ13" s="129">
        <f>+IF(BW13="N/A","N/A",MIN(BW13:BY13))</f>
        <v>40289.747585033008</v>
      </c>
      <c r="CA13" s="129">
        <f>+IF(BW13="N/A","N/A",ROUND(AVERAGE(BW13:BY13),0))</f>
        <v>71793</v>
      </c>
      <c r="CB13" s="129">
        <f t="shared" ref="CB13:CB15" si="10">+IF(BZ13="N/A","N/A",AVERAGE(BZ13:CA13))</f>
        <v>56041.373792516504</v>
      </c>
      <c r="CC13" s="35"/>
      <c r="CD13" s="101">
        <v>113000</v>
      </c>
      <c r="CE13" s="101">
        <v>219031.15401946477</v>
      </c>
      <c r="CF13" s="101">
        <v>43388.681829205249</v>
      </c>
      <c r="CG13" s="129">
        <f>+IF(CD13="N/A","N/A",MIN(CD13:CF13))</f>
        <v>43388.681829205249</v>
      </c>
      <c r="CH13" s="129">
        <f>+IF(CD13="N/A","N/A",ROUND(AVERAGE(CD13:CF13),0))</f>
        <v>125140</v>
      </c>
      <c r="CI13" s="129">
        <f t="shared" ref="CI13:CI15" si="11">+IF(CG13="N/A","N/A",AVERAGE(CG13:CH13))</f>
        <v>84264.340914602624</v>
      </c>
      <c r="CJ13" s="7"/>
      <c r="CK13" s="7"/>
      <c r="CL13" s="7"/>
      <c r="CM13" s="7"/>
    </row>
    <row r="14" spans="1:91" s="8" customFormat="1" x14ac:dyDescent="0.2">
      <c r="A14" s="21">
        <v>2</v>
      </c>
      <c r="B14" s="20" t="s">
        <v>291</v>
      </c>
      <c r="C14" s="30">
        <v>1</v>
      </c>
      <c r="D14" s="12"/>
      <c r="E14" s="108">
        <v>88000</v>
      </c>
      <c r="F14" s="108">
        <v>57883</v>
      </c>
      <c r="G14" s="108">
        <v>28319.94063778652</v>
      </c>
      <c r="H14" s="129">
        <f>+IF(E14="N/A","N/A",MIN(E14:G14))</f>
        <v>28319.94063778652</v>
      </c>
      <c r="I14" s="129">
        <f>+IF(E14="N/A","N/A",ROUND(AVERAGE(E14:G14),0))</f>
        <v>58068</v>
      </c>
      <c r="J14" s="129">
        <f t="shared" ref="J14:J15" si="12">+IF(H14="N/A","N/A",AVERAGE(H14:I14))</f>
        <v>43193.970318893262</v>
      </c>
      <c r="K14" s="12"/>
      <c r="L14" s="108">
        <v>88000</v>
      </c>
      <c r="M14" s="108">
        <v>67144.28</v>
      </c>
      <c r="N14" s="108">
        <v>30122.34939319874</v>
      </c>
      <c r="O14" s="129">
        <f>+IF(L14="N/A","N/A",MIN(L14:N14))</f>
        <v>30122.34939319874</v>
      </c>
      <c r="P14" s="129">
        <f>+IF(L14="N/A","N/A",ROUND(AVERAGE(L14:N14),0))</f>
        <v>61756</v>
      </c>
      <c r="Q14" s="129">
        <f t="shared" si="1"/>
        <v>45939.174696599366</v>
      </c>
      <c r="R14" s="12"/>
      <c r="S14" s="105">
        <v>114000</v>
      </c>
      <c r="T14" s="105">
        <v>96016.320399999997</v>
      </c>
      <c r="U14" s="105">
        <v>36083.901834477649</v>
      </c>
      <c r="V14" s="129">
        <f>+IF(S14="N/A","N/A",MIN(S14:U14))</f>
        <v>36083.901834477649</v>
      </c>
      <c r="W14" s="129">
        <f>+IF(S14="N/A","N/A",ROUND(AVERAGE(S14:U14),0))</f>
        <v>82033</v>
      </c>
      <c r="X14" s="129">
        <f t="shared" si="2"/>
        <v>59058.450917238821</v>
      </c>
      <c r="Y14" s="12"/>
      <c r="Z14" s="101">
        <v>93000</v>
      </c>
      <c r="AA14" s="101">
        <v>137303.33817199999</v>
      </c>
      <c r="AB14" s="101">
        <v>41320.427548402615</v>
      </c>
      <c r="AC14" s="129">
        <f>+IF(Z14="N/A","N/A",MIN(Z14:AB14))</f>
        <v>41320.427548402615</v>
      </c>
      <c r="AD14" s="129">
        <f>+IF(Z14="N/A","N/A",ROUND(AVERAGE(Z14:AB14),0))</f>
        <v>90541</v>
      </c>
      <c r="AE14" s="129">
        <f t="shared" si="3"/>
        <v>65930.713774201315</v>
      </c>
      <c r="AF14" s="35"/>
      <c r="AG14" s="101">
        <v>165000</v>
      </c>
      <c r="AH14" s="101">
        <v>151033.6719892</v>
      </c>
      <c r="AI14" s="101">
        <v>41653.983148190833</v>
      </c>
      <c r="AJ14" s="129">
        <f>+IF(AG14="N/A","N/A",MIN(AG14:AI14))</f>
        <v>41653.983148190833</v>
      </c>
      <c r="AK14" s="129">
        <f>+IF(AG14="N/A","N/A",ROUND(AVERAGE(AG14:AI14),0))</f>
        <v>119229</v>
      </c>
      <c r="AL14" s="129">
        <f t="shared" si="4"/>
        <v>80441.491574095417</v>
      </c>
      <c r="AM14" s="35"/>
      <c r="AN14" s="101">
        <v>134000</v>
      </c>
      <c r="AO14" s="101">
        <v>164626.702468228</v>
      </c>
      <c r="AP14" s="101">
        <v>47053.532306390829</v>
      </c>
      <c r="AQ14" s="129">
        <f>+IF(AN14="N/A","N/A",MIN(AN14:AP14))</f>
        <v>47053.532306390829</v>
      </c>
      <c r="AR14" s="129">
        <f>+IF(AN14="N/A","N/A",ROUND(AVERAGE(AN14:AP14),0))</f>
        <v>115227</v>
      </c>
      <c r="AS14" s="129">
        <f t="shared" si="5"/>
        <v>81140.266153195407</v>
      </c>
      <c r="AT14" s="35"/>
      <c r="AU14" s="101">
        <v>93000</v>
      </c>
      <c r="AV14" s="101">
        <v>62513.640000000007</v>
      </c>
      <c r="AW14" s="101">
        <v>33645.071264065497</v>
      </c>
      <c r="AX14" s="129">
        <f>+IF(AU14="N/A","N/A",MIN(AU14:AW14))</f>
        <v>33645.071264065497</v>
      </c>
      <c r="AY14" s="129">
        <f>+IF(AU14="N/A","N/A",ROUND(AVERAGE(AU14:AW14),0))</f>
        <v>63053</v>
      </c>
      <c r="AZ14" s="129">
        <f t="shared" si="6"/>
        <v>48349.035632032748</v>
      </c>
      <c r="BA14" s="35"/>
      <c r="BB14" s="101">
        <v>143000</v>
      </c>
      <c r="BC14" s="101">
        <v>156395.36734481659</v>
      </c>
      <c r="BD14" s="101">
        <v>50508.204345652804</v>
      </c>
      <c r="BE14" s="129">
        <f>+IF(BB14="N/A","N/A",MIN(BB14:BD14))</f>
        <v>50508.204345652804</v>
      </c>
      <c r="BF14" s="129">
        <f>+IF(BB14="N/A","N/A",ROUND(AVERAGE(BB14:BD14),0))</f>
        <v>116635</v>
      </c>
      <c r="BG14" s="129">
        <f t="shared" si="7"/>
        <v>83571.602172826402</v>
      </c>
      <c r="BH14" s="35"/>
      <c r="BI14" s="101">
        <v>135000</v>
      </c>
      <c r="BJ14" s="101">
        <v>186028.17378909764</v>
      </c>
      <c r="BK14" s="101">
        <v>40923.562493692807</v>
      </c>
      <c r="BL14" s="129">
        <f>+IF(BI14="N/A","N/A",MIN(BI14:BK14))</f>
        <v>40923.562493692807</v>
      </c>
      <c r="BM14" s="129">
        <f>+IF(BI14="N/A","N/A",ROUND(AVERAGE(BI14:BK14),0))</f>
        <v>120651</v>
      </c>
      <c r="BN14" s="129">
        <f t="shared" si="8"/>
        <v>80787.281246846396</v>
      </c>
      <c r="BO14" s="35"/>
      <c r="BP14" s="101">
        <v>160000</v>
      </c>
      <c r="BQ14" s="101">
        <v>235416.18452956603</v>
      </c>
      <c r="BR14" s="101">
        <v>50219.254915970829</v>
      </c>
      <c r="BS14" s="129">
        <f>+IF(BP14="N/A","N/A",MIN(BP14:BR14))</f>
        <v>50219.254915970829</v>
      </c>
      <c r="BT14" s="129">
        <f>+IF(BP14="N/A","N/A",ROUND(AVERAGE(BP14:BR14),0))</f>
        <v>148545</v>
      </c>
      <c r="BU14" s="129">
        <f t="shared" si="9"/>
        <v>99382.127457985422</v>
      </c>
      <c r="BV14" s="35"/>
      <c r="BW14" s="101">
        <v>96000</v>
      </c>
      <c r="BX14" s="101">
        <v>70909.221852000017</v>
      </c>
      <c r="BY14" s="101">
        <v>44153.321915678833</v>
      </c>
      <c r="BZ14" s="129">
        <f>+IF(BW14="N/A","N/A",MIN(BW14:BY14))</f>
        <v>44153.321915678833</v>
      </c>
      <c r="CA14" s="129">
        <f>+IF(BW14="N/A","N/A",ROUND(AVERAGE(BW14:BY14),0))</f>
        <v>70354</v>
      </c>
      <c r="CB14" s="129">
        <f t="shared" si="10"/>
        <v>57253.660957839413</v>
      </c>
      <c r="CC14" s="35"/>
      <c r="CD14" s="101">
        <v>150000</v>
      </c>
      <c r="CE14" s="101">
        <v>147793.62214085169</v>
      </c>
      <c r="CF14" s="101">
        <v>47635.616786216829</v>
      </c>
      <c r="CG14" s="129">
        <f>+IF(CD14="N/A","N/A",MIN(CD14:CF14))</f>
        <v>47635.616786216829</v>
      </c>
      <c r="CH14" s="129">
        <f>+IF(CD14="N/A","N/A",ROUND(AVERAGE(CD14:CF14),0))</f>
        <v>115143</v>
      </c>
      <c r="CI14" s="129">
        <f t="shared" si="11"/>
        <v>81389.308393108411</v>
      </c>
      <c r="CJ14" s="7"/>
      <c r="CK14" s="7"/>
      <c r="CL14" s="7"/>
      <c r="CM14" s="7"/>
    </row>
    <row r="15" spans="1:91" s="8" customFormat="1" ht="13.5" thickBot="1" x14ac:dyDescent="0.25">
      <c r="A15" s="21">
        <v>3</v>
      </c>
      <c r="B15" s="24" t="s">
        <v>268</v>
      </c>
      <c r="C15" s="88">
        <v>1</v>
      </c>
      <c r="D15" s="12"/>
      <c r="E15" s="109">
        <v>9000</v>
      </c>
      <c r="F15" s="109">
        <v>15893</v>
      </c>
      <c r="G15" s="109">
        <v>5424.9166838072706</v>
      </c>
      <c r="H15" s="129">
        <f>+IF(E15="N/A","N/A",MIN(E15:G15))</f>
        <v>5424.9166838072706</v>
      </c>
      <c r="I15" s="129">
        <f>+IF(E15="N/A","N/A",ROUND(AVERAGE(E15:G15),0))</f>
        <v>10106</v>
      </c>
      <c r="J15" s="129">
        <f t="shared" si="12"/>
        <v>7765.4583419036353</v>
      </c>
      <c r="K15" s="12"/>
      <c r="L15" s="109">
        <v>9000</v>
      </c>
      <c r="M15" s="109">
        <v>18435.879999999997</v>
      </c>
      <c r="N15" s="109">
        <v>5732.8191638072713</v>
      </c>
      <c r="O15" s="129">
        <f>+IF(L15="N/A","N/A",MIN(L15:N15))</f>
        <v>5732.8191638072713</v>
      </c>
      <c r="P15" s="129">
        <f>+IF(L15="N/A","N/A",ROUND(AVERAGE(L15:N15),0))</f>
        <v>11056</v>
      </c>
      <c r="Q15" s="129">
        <f t="shared" si="1"/>
        <v>8394.4095819036356</v>
      </c>
      <c r="R15" s="12"/>
      <c r="S15" s="106">
        <v>11000</v>
      </c>
      <c r="T15" s="106">
        <v>26363.308399999994</v>
      </c>
      <c r="U15" s="106">
        <v>7959.5897005401303</v>
      </c>
      <c r="V15" s="129">
        <f>+IF(S15="N/A","N/A",MIN(S15:U15))</f>
        <v>7959.5897005401303</v>
      </c>
      <c r="W15" s="129">
        <f>+IF(S15="N/A","N/A",ROUND(AVERAGE(S15:U15),0))</f>
        <v>15108</v>
      </c>
      <c r="X15" s="129">
        <f t="shared" si="2"/>
        <v>11533.794850270066</v>
      </c>
      <c r="Y15" s="12"/>
      <c r="Z15" s="102">
        <v>9000</v>
      </c>
      <c r="AA15" s="102">
        <v>37699.531011999992</v>
      </c>
      <c r="AB15" s="102">
        <v>7646.0715169065616</v>
      </c>
      <c r="AC15" s="129">
        <f>+IF(Z15="N/A","N/A",MIN(Z15:AB15))</f>
        <v>7646.0715169065616</v>
      </c>
      <c r="AD15" s="129">
        <f>+IF(Z15="N/A","N/A",ROUND(AVERAGE(Z15:AB15),0))</f>
        <v>18115</v>
      </c>
      <c r="AE15" s="129">
        <f t="shared" si="3"/>
        <v>12880.535758453281</v>
      </c>
      <c r="AF15" s="35"/>
      <c r="AG15" s="102">
        <v>15000</v>
      </c>
      <c r="AH15" s="102">
        <v>41469.484113199993</v>
      </c>
      <c r="AI15" s="102">
        <v>9078.9564624841805</v>
      </c>
      <c r="AJ15" s="129">
        <f>+IF(AG15="N/A","N/A",MIN(AG15:AI15))</f>
        <v>9078.9564624841805</v>
      </c>
      <c r="AK15" s="129">
        <f>+IF(AG15="N/A","N/A",ROUND(AVERAGE(AG15:AI15),0))</f>
        <v>21849</v>
      </c>
      <c r="AL15" s="129">
        <f t="shared" si="4"/>
        <v>15463.97823124209</v>
      </c>
      <c r="AM15" s="35"/>
      <c r="AN15" s="102">
        <v>13000</v>
      </c>
      <c r="AO15" s="102">
        <v>45201.737683387997</v>
      </c>
      <c r="AP15" s="102">
        <v>8760.2773956841811</v>
      </c>
      <c r="AQ15" s="129">
        <f>+IF(AN15="N/A","N/A",MIN(AN15:AP15))</f>
        <v>8760.2773956841811</v>
      </c>
      <c r="AR15" s="129">
        <f>+IF(AN15="N/A","N/A",ROUND(AVERAGE(AN15:AP15),0))</f>
        <v>22321</v>
      </c>
      <c r="AS15" s="129">
        <f t="shared" si="5"/>
        <v>15540.638697842091</v>
      </c>
      <c r="AT15" s="35"/>
      <c r="AU15" s="102">
        <v>9000</v>
      </c>
      <c r="AV15" s="102">
        <v>17164.440000000002</v>
      </c>
      <c r="AW15" s="102">
        <v>8186.6550754441814</v>
      </c>
      <c r="AX15" s="129">
        <f>+IF(AU15="N/A","N/A",MIN(AU15:AW15))</f>
        <v>8186.6550754441814</v>
      </c>
      <c r="AY15" s="129">
        <f>+IF(AU15="N/A","N/A",ROUND(AVERAGE(AU15:AW15),0))</f>
        <v>11450</v>
      </c>
      <c r="AZ15" s="129">
        <f t="shared" si="6"/>
        <v>9818.3275377220907</v>
      </c>
      <c r="BA15" s="35"/>
      <c r="BB15" s="102">
        <v>18000</v>
      </c>
      <c r="BC15" s="102">
        <v>42941.650799218594</v>
      </c>
      <c r="BD15" s="102">
        <v>9397.6355292841818</v>
      </c>
      <c r="BE15" s="129">
        <f>+IF(BB15="N/A","N/A",MIN(BB15:BD15))</f>
        <v>9397.6355292841818</v>
      </c>
      <c r="BF15" s="129">
        <f>+IF(BB15="N/A","N/A",ROUND(AVERAGE(BB15:BD15),0))</f>
        <v>23446</v>
      </c>
      <c r="BG15" s="129">
        <f t="shared" si="7"/>
        <v>16421.817764642092</v>
      </c>
      <c r="BH15" s="35"/>
      <c r="BI15" s="102">
        <v>15000</v>
      </c>
      <c r="BJ15" s="102">
        <v>51077.963582228433</v>
      </c>
      <c r="BK15" s="102">
        <v>8237.9165823241819</v>
      </c>
      <c r="BL15" s="129">
        <f>+IF(BI15="N/A","N/A",MIN(BI15:BK15))</f>
        <v>8237.9165823241819</v>
      </c>
      <c r="BM15" s="129">
        <f>+IF(BI15="N/A","N/A",ROUND(AVERAGE(BI15:BK15),0))</f>
        <v>24772</v>
      </c>
      <c r="BN15" s="129">
        <f t="shared" si="8"/>
        <v>16504.958291162089</v>
      </c>
      <c r="BO15" s="35"/>
      <c r="BP15" s="102">
        <v>15000</v>
      </c>
      <c r="BQ15" s="102">
        <v>64638.484887244835</v>
      </c>
      <c r="BR15" s="102">
        <v>9748.1825027641808</v>
      </c>
      <c r="BS15" s="129">
        <f>+IF(BP15="N/A","N/A",MIN(BP15:BR15))</f>
        <v>9748.1825027641808</v>
      </c>
      <c r="BT15" s="129">
        <f>+IF(BP15="N/A","N/A",ROUND(AVERAGE(BP15:BR15),0))</f>
        <v>29796</v>
      </c>
      <c r="BU15" s="129">
        <f t="shared" si="9"/>
        <v>19772.091251382091</v>
      </c>
      <c r="BV15" s="35"/>
      <c r="BW15" s="102">
        <v>15000</v>
      </c>
      <c r="BX15" s="102">
        <v>19469.624292000004</v>
      </c>
      <c r="BY15" s="102">
        <v>7855.2288459721804</v>
      </c>
      <c r="BZ15" s="129">
        <f>+IF(BW15="N/A","N/A",MIN(BW15:BY15))</f>
        <v>7855.2288459721804</v>
      </c>
      <c r="CA15" s="129">
        <f>+IF(BW15="N/A","N/A",ROUND(AVERAGE(BW15:BY15),0))</f>
        <v>14108</v>
      </c>
      <c r="CB15" s="129">
        <f t="shared" si="10"/>
        <v>10981.614422986091</v>
      </c>
      <c r="CC15" s="35"/>
      <c r="CD15" s="102">
        <v>18000</v>
      </c>
      <c r="CE15" s="102">
        <v>40579.860005261573</v>
      </c>
      <c r="CF15" s="102">
        <v>8941.9244637601805</v>
      </c>
      <c r="CG15" s="129">
        <f>+IF(CD15="N/A","N/A",MIN(CD15:CF15))</f>
        <v>8941.9244637601805</v>
      </c>
      <c r="CH15" s="129">
        <f>+IF(CD15="N/A","N/A",ROUND(AVERAGE(CD15:CF15),0))</f>
        <v>22507</v>
      </c>
      <c r="CI15" s="129">
        <f t="shared" si="11"/>
        <v>15724.46223188009</v>
      </c>
      <c r="CJ15" s="7"/>
      <c r="CK15" s="7"/>
      <c r="CL15" s="7"/>
      <c r="CM15" s="7"/>
    </row>
    <row r="16" spans="1:91" ht="15.75" thickBot="1" x14ac:dyDescent="0.3">
      <c r="A16" s="130"/>
      <c r="B16" s="152" t="s">
        <v>9</v>
      </c>
      <c r="C16" s="132"/>
      <c r="D16" s="154"/>
      <c r="E16" s="154"/>
      <c r="F16" s="154"/>
      <c r="G16" s="154"/>
      <c r="H16" s="154"/>
      <c r="I16" s="154"/>
      <c r="J16" s="154"/>
      <c r="K16" s="154"/>
      <c r="L16" s="154"/>
      <c r="M16" s="154"/>
      <c r="N16" s="154"/>
      <c r="O16" s="154"/>
      <c r="P16" s="154"/>
      <c r="Q16" s="154"/>
      <c r="R16" s="154"/>
      <c r="S16" s="154"/>
      <c r="T16" s="154"/>
      <c r="U16" s="154"/>
      <c r="V16" s="154"/>
      <c r="W16" s="154"/>
      <c r="X16" s="154"/>
      <c r="Y16" s="154"/>
      <c r="Z16" s="154"/>
      <c r="AA16" s="154"/>
      <c r="AB16" s="154"/>
      <c r="AC16" s="154"/>
      <c r="AD16" s="154"/>
      <c r="AE16" s="154"/>
      <c r="AF16" s="154"/>
      <c r="AG16" s="154"/>
      <c r="AH16" s="154"/>
      <c r="AI16" s="154"/>
      <c r="AJ16" s="154"/>
      <c r="AK16" s="154"/>
      <c r="AL16" s="154"/>
      <c r="AM16" s="154"/>
      <c r="AN16" s="154"/>
      <c r="AO16" s="154"/>
      <c r="AP16" s="154"/>
      <c r="AQ16" s="154"/>
      <c r="AR16" s="154"/>
      <c r="AS16" s="154"/>
      <c r="AT16" s="154"/>
      <c r="AU16" s="154"/>
      <c r="AV16" s="154"/>
      <c r="AW16" s="154"/>
      <c r="AX16" s="154"/>
      <c r="AY16" s="154"/>
      <c r="AZ16" s="154"/>
      <c r="BA16" s="154"/>
      <c r="BB16" s="154"/>
      <c r="BC16" s="154"/>
      <c r="BD16" s="154"/>
      <c r="BE16" s="154"/>
      <c r="BF16" s="154"/>
      <c r="BG16" s="154"/>
      <c r="BH16" s="154"/>
      <c r="BI16" s="154"/>
      <c r="BJ16" s="154"/>
      <c r="BK16" s="154"/>
      <c r="BL16" s="154"/>
      <c r="BM16" s="154"/>
      <c r="BN16" s="154"/>
      <c r="BO16" s="154"/>
      <c r="BP16" s="154"/>
      <c r="BQ16" s="154"/>
      <c r="BR16" s="154"/>
      <c r="BS16" s="154"/>
      <c r="BT16" s="154"/>
      <c r="BU16" s="154"/>
      <c r="BV16" s="154"/>
      <c r="BW16" s="154"/>
      <c r="BX16" s="154"/>
      <c r="BY16" s="154"/>
      <c r="BZ16" s="154"/>
      <c r="CA16" s="154"/>
      <c r="CB16" s="154"/>
      <c r="CC16" s="154"/>
      <c r="CD16" s="154"/>
      <c r="CE16" s="154"/>
      <c r="CF16" s="154"/>
      <c r="CG16" s="154"/>
      <c r="CH16" s="154"/>
      <c r="CI16" s="154"/>
      <c r="CJ16" s="7"/>
      <c r="CK16" s="7"/>
      <c r="CL16" s="7"/>
      <c r="CM16" s="7"/>
    </row>
    <row r="17" spans="1:91" ht="15" x14ac:dyDescent="0.25">
      <c r="A17" s="25">
        <v>4</v>
      </c>
      <c r="B17" s="19" t="s">
        <v>299</v>
      </c>
      <c r="C17" s="96">
        <v>1</v>
      </c>
      <c r="D17" s="41"/>
      <c r="E17" s="110">
        <v>15000</v>
      </c>
      <c r="F17" s="110">
        <v>17893</v>
      </c>
      <c r="G17" s="110">
        <v>8327.9311706112785</v>
      </c>
      <c r="H17" s="129">
        <f>+IF(E17="N/A","N/A",MIN(E17:G17))</f>
        <v>8327.9311706112785</v>
      </c>
      <c r="I17" s="129">
        <f>+IF(E17="N/A","N/A",ROUND(AVERAGE(E17:G17),0))</f>
        <v>13740</v>
      </c>
      <c r="J17" s="129">
        <f t="shared" ref="J17:J19" si="13">+IF(H17="N/A","N/A",AVERAGE(H17:I17))</f>
        <v>11033.965585305639</v>
      </c>
      <c r="K17" s="41"/>
      <c r="L17" s="110">
        <v>15000</v>
      </c>
      <c r="M17" s="110">
        <v>20755.879999999997</v>
      </c>
      <c r="N17" s="110">
        <v>8860.5139858258353</v>
      </c>
      <c r="O17" s="129">
        <f>+IF(L17="N/A","N/A",MIN(L17:N17))</f>
        <v>8860.5139858258353</v>
      </c>
      <c r="P17" s="129">
        <f>+IF(L17="N/A","N/A",ROUND(AVERAGE(L17:N17),0))</f>
        <v>14872</v>
      </c>
      <c r="Q17" s="129">
        <f t="shared" ref="Q17:Q19" si="14">+IF(O17="N/A","N/A",AVERAGE(O17:P17))</f>
        <v>11866.256992912917</v>
      </c>
      <c r="R17" s="41"/>
      <c r="S17" s="107">
        <v>15000</v>
      </c>
      <c r="T17" s="107">
        <v>29680.908399999997</v>
      </c>
      <c r="U17" s="107">
        <v>11735.074736017084</v>
      </c>
      <c r="V17" s="129">
        <f>+IF(S17="N/A","N/A",MIN(S17:U17))</f>
        <v>11735.074736017084</v>
      </c>
      <c r="W17" s="129">
        <f>+IF(S17="N/A","N/A",ROUND(AVERAGE(S17:U17),0))</f>
        <v>18805</v>
      </c>
      <c r="X17" s="129">
        <f t="shared" ref="X17:X19" si="15">+IF(V17="N/A","N/A",AVERAGE(V17:W17))</f>
        <v>15270.037368008543</v>
      </c>
      <c r="Y17" s="41"/>
      <c r="Z17" s="103">
        <v>15000</v>
      </c>
      <c r="AA17" s="103">
        <v>42443.69901199999</v>
      </c>
      <c r="AB17" s="103">
        <v>11141.688401392556</v>
      </c>
      <c r="AC17" s="129">
        <f>+IF(Z17="N/A","N/A",MIN(Z17:AB17))</f>
        <v>11141.688401392556</v>
      </c>
      <c r="AD17" s="129">
        <f>+IF(Z17="N/A","N/A",ROUND(AVERAGE(Z17:AB17),0))</f>
        <v>22862</v>
      </c>
      <c r="AE17" s="129">
        <f t="shared" ref="AE17:AE19" si="16">+IF(AC17="N/A","N/A",AVERAGE(AC17:AD17))</f>
        <v>17001.84420069628</v>
      </c>
      <c r="AF17" s="41"/>
      <c r="AG17" s="103">
        <v>25000</v>
      </c>
      <c r="AH17" s="103">
        <v>46688.06891319999</v>
      </c>
      <c r="AI17" s="103">
        <v>12637.284843959016</v>
      </c>
      <c r="AJ17" s="129">
        <f>+IF(AG17="N/A","N/A",MIN(AG17:AI17))</f>
        <v>12637.284843959016</v>
      </c>
      <c r="AK17" s="129">
        <f>+IF(AG17="N/A","N/A",ROUND(AVERAGE(AG17:AI17),0))</f>
        <v>28108</v>
      </c>
      <c r="AL17" s="129">
        <f t="shared" ref="AL17:AL19" si="17">+IF(AJ17="N/A","N/A",AVERAGE(AJ17:AK17))</f>
        <v>20372.642421979508</v>
      </c>
      <c r="AM17" s="41"/>
      <c r="AN17" s="103">
        <v>21000</v>
      </c>
      <c r="AO17" s="103">
        <v>50889.995115387996</v>
      </c>
      <c r="AP17" s="103">
        <v>12149.639796734016</v>
      </c>
      <c r="AQ17" s="129">
        <f>+IF(AN17="N/A","N/A",MIN(AN17:AP17))</f>
        <v>12149.639796734016</v>
      </c>
      <c r="AR17" s="129">
        <f>+IF(AN17="N/A","N/A",ROUND(AVERAGE(AN17:AP17),0))</f>
        <v>28013</v>
      </c>
      <c r="AS17" s="129">
        <f t="shared" ref="AS17:AS19" si="18">+IF(AQ17="N/A","N/A",AVERAGE(AQ17:AR17))</f>
        <v>20081.319898367008</v>
      </c>
      <c r="AT17" s="41"/>
      <c r="AU17" s="103">
        <v>16000</v>
      </c>
      <c r="AV17" s="103">
        <v>19324.440000000002</v>
      </c>
      <c r="AW17" s="103">
        <v>10828.122701044396</v>
      </c>
      <c r="AX17" s="129">
        <f>+IF(AU17="N/A","N/A",MIN(AU17:AW17))</f>
        <v>10828.122701044396</v>
      </c>
      <c r="AY17" s="129">
        <f>+IF(AU17="N/A","N/A",ROUND(AVERAGE(AU17:AW17),0))</f>
        <v>15384</v>
      </c>
      <c r="AZ17" s="129">
        <f t="shared" ref="AZ17:AZ19" si="19">+IF(AX17="N/A","N/A",AVERAGE(AX17:AY17))</f>
        <v>13106.061350522199</v>
      </c>
      <c r="BA17" s="41"/>
      <c r="BB17" s="103">
        <v>28000</v>
      </c>
      <c r="BC17" s="103">
        <v>48345.495359618595</v>
      </c>
      <c r="BD17" s="103">
        <v>13231.278804171707</v>
      </c>
      <c r="BE17" s="129">
        <f>+IF(BB17="N/A","N/A",MIN(BB17:BD17))</f>
        <v>13231.278804171707</v>
      </c>
      <c r="BF17" s="129">
        <f>+IF(BB17="N/A","N/A",ROUND(AVERAGE(BB17:BD17),0))</f>
        <v>29859</v>
      </c>
      <c r="BG17" s="129">
        <f t="shared" ref="BG17:BG19" si="20">+IF(BE17="N/A","N/A",AVERAGE(BE17:BF17))</f>
        <v>21545.139402085853</v>
      </c>
      <c r="BH17" s="41"/>
      <c r="BI17" s="103">
        <v>17000</v>
      </c>
      <c r="BJ17" s="103">
        <v>57505.694480388433</v>
      </c>
      <c r="BK17" s="103">
        <v>11241.209700276706</v>
      </c>
      <c r="BL17" s="129">
        <f>+IF(BI17="N/A","N/A",MIN(BI17:BK17))</f>
        <v>11241.209700276706</v>
      </c>
      <c r="BM17" s="129">
        <f>+IF(BI17="N/A","N/A",ROUND(AVERAGE(BI17:BK17),0))</f>
        <v>28582</v>
      </c>
      <c r="BN17" s="129">
        <f t="shared" ref="BN17:BN19" si="21">+IF(BL17="N/A","N/A",AVERAGE(BL17:BM17))</f>
        <v>19911.604850138352</v>
      </c>
      <c r="BO17" s="41"/>
      <c r="BP17" s="103">
        <v>13000</v>
      </c>
      <c r="BQ17" s="103">
        <v>72772.693015004828</v>
      </c>
      <c r="BR17" s="103">
        <v>13661.339443131517</v>
      </c>
      <c r="BS17" s="129">
        <f>+IF(BP17="N/A","N/A",MIN(BP17:BR17))</f>
        <v>13000</v>
      </c>
      <c r="BT17" s="129">
        <f>+IF(BP17="N/A","N/A",ROUND(AVERAGE(BP17:BR17),0))</f>
        <v>33145</v>
      </c>
      <c r="BU17" s="129">
        <f t="shared" ref="BU17:BU19" si="22">+IF(BS17="N/A","N/A",AVERAGE(BS17:BT17))</f>
        <v>23072.5</v>
      </c>
      <c r="BV17" s="41"/>
      <c r="BW17" s="103">
        <v>18000</v>
      </c>
      <c r="BX17" s="103">
        <v>21919.712292000004</v>
      </c>
      <c r="BY17" s="103">
        <v>10764.727862615018</v>
      </c>
      <c r="BZ17" s="129">
        <f>+IF(BW17="N/A","N/A",MIN(BW17:BY17))</f>
        <v>10764.727862615018</v>
      </c>
      <c r="CA17" s="129">
        <f>+IF(BW17="N/A","N/A",ROUND(AVERAGE(BW17:BY17),0))</f>
        <v>16895</v>
      </c>
      <c r="CB17" s="129">
        <f t="shared" ref="CB17:CB19" si="23">+IF(BZ17="N/A","N/A",AVERAGE(BZ17:CA17))</f>
        <v>13829.863931307509</v>
      </c>
      <c r="CC17" s="41"/>
      <c r="CD17" s="103">
        <v>28000</v>
      </c>
      <c r="CE17" s="103">
        <v>45686.49311483957</v>
      </c>
      <c r="CF17" s="103">
        <v>12427.597473652268</v>
      </c>
      <c r="CG17" s="129">
        <f>+IF(CD17="N/A","N/A",MIN(CD17:CF17))</f>
        <v>12427.597473652268</v>
      </c>
      <c r="CH17" s="129">
        <f>+IF(CD17="N/A","N/A",ROUND(AVERAGE(CD17:CF17),0))</f>
        <v>28705</v>
      </c>
      <c r="CI17" s="129">
        <f t="shared" ref="CI17:CI19" si="24">+IF(CG17="N/A","N/A",AVERAGE(CG17:CH17))</f>
        <v>20566.298736826135</v>
      </c>
      <c r="CJ17" s="7"/>
      <c r="CK17" s="7"/>
      <c r="CL17" s="7"/>
      <c r="CM17" s="7"/>
    </row>
    <row r="18" spans="1:91" ht="15" x14ac:dyDescent="0.25">
      <c r="A18" s="21">
        <v>5</v>
      </c>
      <c r="B18" s="20" t="s">
        <v>181</v>
      </c>
      <c r="C18" s="30">
        <v>1</v>
      </c>
      <c r="D18" s="41"/>
      <c r="E18" s="111">
        <v>20000</v>
      </c>
      <c r="F18" s="111">
        <v>43898</v>
      </c>
      <c r="G18" s="111">
        <v>7283.7537218615798</v>
      </c>
      <c r="H18" s="129">
        <f>+IF(E18="N/A","N/A",MIN(E18:G18))</f>
        <v>7283.7537218615798</v>
      </c>
      <c r="I18" s="129">
        <f>+IF(E18="N/A","N/A",ROUND(AVERAGE(E18:G18),0))</f>
        <v>23727</v>
      </c>
      <c r="J18" s="129">
        <f t="shared" si="13"/>
        <v>15505.37686093079</v>
      </c>
      <c r="K18" s="41"/>
      <c r="L18" s="111">
        <v>20000</v>
      </c>
      <c r="M18" s="111">
        <v>50921.679999999993</v>
      </c>
      <c r="N18" s="111">
        <v>7804.5702147011643</v>
      </c>
      <c r="O18" s="129">
        <f>+IF(L18="N/A","N/A",MIN(L18:N18))</f>
        <v>7804.5702147011643</v>
      </c>
      <c r="P18" s="129">
        <f>+IF(L18="N/A","N/A",ROUND(AVERAGE(L18:N18),0))</f>
        <v>26242</v>
      </c>
      <c r="Q18" s="129">
        <f t="shared" si="14"/>
        <v>17023.285107350581</v>
      </c>
      <c r="R18" s="41"/>
      <c r="S18" s="105">
        <v>27000</v>
      </c>
      <c r="T18" s="105">
        <v>72818.002399999983</v>
      </c>
      <c r="U18" s="105">
        <v>10105.539048489974</v>
      </c>
      <c r="V18" s="129">
        <f>+IF(S18="N/A","N/A",MIN(S18:U18))</f>
        <v>10105.539048489974</v>
      </c>
      <c r="W18" s="129">
        <f>+IF(S18="N/A","N/A",ROUND(AVERAGE(S18:U18),0))</f>
        <v>36641</v>
      </c>
      <c r="X18" s="129">
        <f t="shared" si="15"/>
        <v>23373.269524244988</v>
      </c>
      <c r="Y18" s="41"/>
      <c r="Z18" s="101">
        <v>22000</v>
      </c>
      <c r="AA18" s="101">
        <v>104129.74343199997</v>
      </c>
      <c r="AB18" s="101">
        <v>11143.359593763826</v>
      </c>
      <c r="AC18" s="129">
        <f>+IF(Z18="N/A","N/A",MIN(Z18:AB18))</f>
        <v>11143.359593763826</v>
      </c>
      <c r="AD18" s="129">
        <f>+IF(Z18="N/A","N/A",ROUND(AVERAGE(Z18:AB18),0))</f>
        <v>45758</v>
      </c>
      <c r="AE18" s="129">
        <f t="shared" si="16"/>
        <v>28450.679796881912</v>
      </c>
      <c r="AF18" s="41"/>
      <c r="AG18" s="101">
        <v>29000</v>
      </c>
      <c r="AH18" s="101">
        <v>114542.71777519998</v>
      </c>
      <c r="AI18" s="101">
        <v>11365.572445525166</v>
      </c>
      <c r="AJ18" s="129">
        <f>+IF(AG18="N/A","N/A",MIN(AG18:AI18))</f>
        <v>11365.572445525166</v>
      </c>
      <c r="AK18" s="129">
        <f>+IF(AG18="N/A","N/A",ROUND(AVERAGE(AG18:AI18),0))</f>
        <v>51636</v>
      </c>
      <c r="AL18" s="129">
        <f t="shared" si="17"/>
        <v>31500.786222762581</v>
      </c>
      <c r="AM18" s="41"/>
      <c r="AN18" s="101">
        <v>28000</v>
      </c>
      <c r="AO18" s="101">
        <v>124851.56237496799</v>
      </c>
      <c r="AP18" s="101">
        <v>10970.945078725166</v>
      </c>
      <c r="AQ18" s="129">
        <f>+IF(AN18="N/A","N/A",MIN(AN18:AP18))</f>
        <v>10970.945078725166</v>
      </c>
      <c r="AR18" s="129">
        <f>+IF(AN18="N/A","N/A",ROUND(AVERAGE(AN18:AP18),0))</f>
        <v>54608</v>
      </c>
      <c r="AS18" s="129">
        <f t="shared" si="18"/>
        <v>32789.472539362585</v>
      </c>
      <c r="AT18" s="41"/>
      <c r="AU18" s="101">
        <v>22000</v>
      </c>
      <c r="AV18" s="101">
        <v>47409.840000000004</v>
      </c>
      <c r="AW18" s="101">
        <v>9379.7761068164054</v>
      </c>
      <c r="AX18" s="129">
        <f>+IF(AU18="N/A","N/A",MIN(AU18:AW18))</f>
        <v>9379.7761068164054</v>
      </c>
      <c r="AY18" s="129">
        <f>+IF(AU18="N/A","N/A",ROUND(AVERAGE(AU18:AW18),0))</f>
        <v>26263</v>
      </c>
      <c r="AZ18" s="129">
        <f t="shared" si="19"/>
        <v>17821.388053408202</v>
      </c>
      <c r="BA18" s="41"/>
      <c r="BB18" s="101">
        <v>37000</v>
      </c>
      <c r="BC18" s="101">
        <v>118608.98425621958</v>
      </c>
      <c r="BD18" s="101">
        <v>12001.771197615588</v>
      </c>
      <c r="BE18" s="129">
        <f>+IF(BB18="N/A","N/A",MIN(BB18:BD18))</f>
        <v>12001.771197615588</v>
      </c>
      <c r="BF18" s="129">
        <f>+IF(BB18="N/A","N/A",ROUND(AVERAGE(BB18:BD18),0))</f>
        <v>55870</v>
      </c>
      <c r="BG18" s="129">
        <f t="shared" si="20"/>
        <v>33935.885598807792</v>
      </c>
      <c r="BH18" s="41"/>
      <c r="BI18" s="101">
        <v>25000</v>
      </c>
      <c r="BJ18" s="101">
        <v>141082.26548371383</v>
      </c>
      <c r="BK18" s="101">
        <v>10216.340990655588</v>
      </c>
      <c r="BL18" s="129">
        <f>+IF(BI18="N/A","N/A",MIN(BI18:BK18))</f>
        <v>10216.340990655588</v>
      </c>
      <c r="BM18" s="129">
        <f>+IF(BI18="N/A","N/A",ROUND(AVERAGE(BI18:BK18),0))</f>
        <v>58766</v>
      </c>
      <c r="BN18" s="129">
        <f t="shared" si="21"/>
        <v>34491.170495327795</v>
      </c>
      <c r="BO18" s="41"/>
      <c r="BP18" s="101">
        <v>30000</v>
      </c>
      <c r="BQ18" s="101">
        <v>178537.73419620423</v>
      </c>
      <c r="BR18" s="101">
        <v>12194.289915805166</v>
      </c>
      <c r="BS18" s="129">
        <f>+IF(BP18="N/A","N/A",MIN(BP18:BR18))</f>
        <v>12194.289915805166</v>
      </c>
      <c r="BT18" s="129">
        <f>+IF(BP18="N/A","N/A",ROUND(AVERAGE(BP18:BR18),0))</f>
        <v>73577</v>
      </c>
      <c r="BU18" s="129">
        <f t="shared" si="22"/>
        <v>42885.644957902579</v>
      </c>
      <c r="BV18" s="41"/>
      <c r="BW18" s="101">
        <v>28000</v>
      </c>
      <c r="BX18" s="101">
        <v>53776.981512000006</v>
      </c>
      <c r="BY18" s="101">
        <v>9850.2033570131662</v>
      </c>
      <c r="BZ18" s="129">
        <f>+IF(BW18="N/A","N/A",MIN(BW18:BY18))</f>
        <v>9850.2033570131662</v>
      </c>
      <c r="CA18" s="129">
        <f>+IF(BW18="N/A","N/A",ROUND(AVERAGE(BW18:BY18),0))</f>
        <v>30542</v>
      </c>
      <c r="CB18" s="129">
        <f t="shared" si="23"/>
        <v>20196.101678506584</v>
      </c>
      <c r="CC18" s="41"/>
      <c r="CD18" s="101">
        <v>40000</v>
      </c>
      <c r="CE18" s="101">
        <v>112085.49012212751</v>
      </c>
      <c r="CF18" s="101">
        <v>11195.882677801166</v>
      </c>
      <c r="CG18" s="129">
        <f>+IF(CD18="N/A","N/A",MIN(CD18:CF18))</f>
        <v>11195.882677801166</v>
      </c>
      <c r="CH18" s="129">
        <f>+IF(CD18="N/A","N/A",ROUND(AVERAGE(CD18:CF18),0))</f>
        <v>54427</v>
      </c>
      <c r="CI18" s="129">
        <f t="shared" si="24"/>
        <v>32811.441338900586</v>
      </c>
      <c r="CJ18" s="7"/>
      <c r="CK18" s="7"/>
      <c r="CL18" s="7"/>
      <c r="CM18" s="7"/>
    </row>
    <row r="19" spans="1:91" ht="15.75" thickBot="1" x14ac:dyDescent="0.3">
      <c r="A19" s="21">
        <v>6</v>
      </c>
      <c r="B19" s="20" t="s">
        <v>182</v>
      </c>
      <c r="C19" s="30">
        <v>1</v>
      </c>
      <c r="D19" s="41"/>
      <c r="E19" s="111">
        <v>18000</v>
      </c>
      <c r="F19" s="111">
        <v>29893</v>
      </c>
      <c r="G19" s="111">
        <v>6177.9138339434376</v>
      </c>
      <c r="H19" s="129">
        <f>+IF(E19="N/A","N/A",MIN(E19:G19))</f>
        <v>6177.9138339434376</v>
      </c>
      <c r="I19" s="129">
        <f>+IF(E19="N/A","N/A",ROUND(AVERAGE(E19:G19),0))</f>
        <v>18024</v>
      </c>
      <c r="J19" s="129">
        <f t="shared" si="13"/>
        <v>12100.956916971718</v>
      </c>
      <c r="K19" s="41"/>
      <c r="L19" s="111">
        <v>18000</v>
      </c>
      <c r="M19" s="111">
        <v>34675.879999999997</v>
      </c>
      <c r="N19" s="111">
        <v>6570.4317745489725</v>
      </c>
      <c r="O19" s="129">
        <f>+IF(L19="N/A","N/A",MIN(L19:N19))</f>
        <v>6570.4317745489725</v>
      </c>
      <c r="P19" s="129">
        <f>+IF(L19="N/A","N/A",ROUND(AVERAGE(L19:N19),0))</f>
        <v>19749</v>
      </c>
      <c r="Q19" s="129">
        <f t="shared" si="14"/>
        <v>13159.715887274486</v>
      </c>
      <c r="R19" s="41"/>
      <c r="S19" s="105">
        <v>27000</v>
      </c>
      <c r="T19" s="105">
        <v>49586.508399999992</v>
      </c>
      <c r="U19" s="105">
        <v>8383.070292125547</v>
      </c>
      <c r="V19" s="129">
        <f>+IF(S19="N/A","N/A",MIN(S19:U19))</f>
        <v>8383.070292125547</v>
      </c>
      <c r="W19" s="129">
        <f>+IF(S19="N/A","N/A",ROUND(AVERAGE(S19:U19),0))</f>
        <v>28323</v>
      </c>
      <c r="X19" s="129">
        <f t="shared" si="15"/>
        <v>18353.035146062772</v>
      </c>
      <c r="Y19" s="41"/>
      <c r="Z19" s="101">
        <v>19000</v>
      </c>
      <c r="AA19" s="101">
        <v>70908.707011999984</v>
      </c>
      <c r="AB19" s="101">
        <v>8917.4118785084684</v>
      </c>
      <c r="AC19" s="129">
        <f>+IF(Z19="N/A","N/A",MIN(Z19:AB19))</f>
        <v>8917.4118785084684</v>
      </c>
      <c r="AD19" s="129">
        <f>+IF(Z19="N/A","N/A",ROUND(AVERAGE(Z19:AB19),0))</f>
        <v>32942</v>
      </c>
      <c r="AE19" s="129">
        <f t="shared" si="16"/>
        <v>20929.705939254236</v>
      </c>
      <c r="AF19" s="41"/>
      <c r="AG19" s="101">
        <v>30000</v>
      </c>
      <c r="AH19" s="101">
        <v>77999.577713199993</v>
      </c>
      <c r="AI19" s="101">
        <v>9220.0721488421987</v>
      </c>
      <c r="AJ19" s="129">
        <f>+IF(AG19="N/A","N/A",MIN(AG19:AI19))</f>
        <v>9220.0721488421987</v>
      </c>
      <c r="AK19" s="129">
        <f>+IF(AG19="N/A","N/A",ROUND(AVERAGE(AG19:AI19),0))</f>
        <v>39073</v>
      </c>
      <c r="AL19" s="129">
        <f t="shared" si="17"/>
        <v>24146.536074421099</v>
      </c>
      <c r="AM19" s="41"/>
      <c r="AN19" s="101">
        <v>29000</v>
      </c>
      <c r="AO19" s="101">
        <v>85019.539707388001</v>
      </c>
      <c r="AP19" s="101">
        <v>9837.6301570422002</v>
      </c>
      <c r="AQ19" s="129">
        <f>+IF(AN19="N/A","N/A",MIN(AN19:AP19))</f>
        <v>9837.6301570422002</v>
      </c>
      <c r="AR19" s="129">
        <f>+IF(AN19="N/A","N/A",ROUND(AVERAGE(AN19:AP19),0))</f>
        <v>41286</v>
      </c>
      <c r="AS19" s="129">
        <f t="shared" si="18"/>
        <v>25561.8150785211</v>
      </c>
      <c r="AT19" s="41"/>
      <c r="AU19" s="101">
        <v>19000</v>
      </c>
      <c r="AV19" s="101">
        <v>32284.440000000002</v>
      </c>
      <c r="AW19" s="101">
        <v>7730.9736010865909</v>
      </c>
      <c r="AX19" s="129">
        <f>+IF(AU19="N/A","N/A",MIN(AU19:AW19))</f>
        <v>7730.9736010865909</v>
      </c>
      <c r="AY19" s="129">
        <f>+IF(AU19="N/A","N/A",ROUND(AVERAGE(AU19:AW19),0))</f>
        <v>19672</v>
      </c>
      <c r="AZ19" s="129">
        <f t="shared" si="19"/>
        <v>13701.486800543295</v>
      </c>
      <c r="BA19" s="41"/>
      <c r="BB19" s="101">
        <v>28000</v>
      </c>
      <c r="BC19" s="101">
        <v>80768.5627220186</v>
      </c>
      <c r="BD19" s="101">
        <v>10615.266744379844</v>
      </c>
      <c r="BE19" s="129">
        <f>+IF(BB19="N/A","N/A",MIN(BB19:BD19))</f>
        <v>10615.266744379844</v>
      </c>
      <c r="BF19" s="129">
        <f>+IF(BB19="N/A","N/A",ROUND(AVERAGE(BB19:BD19),0))</f>
        <v>39795</v>
      </c>
      <c r="BG19" s="129">
        <f t="shared" si="20"/>
        <v>25205.133372189921</v>
      </c>
      <c r="BH19" s="41"/>
      <c r="BI19" s="101">
        <v>21000</v>
      </c>
      <c r="BJ19" s="101">
        <v>96072.079869348439</v>
      </c>
      <c r="BK19" s="101">
        <v>8121.4443624198466</v>
      </c>
      <c r="BL19" s="129">
        <f>+IF(BI19="N/A","N/A",MIN(BI19:BK19))</f>
        <v>8121.4443624198466</v>
      </c>
      <c r="BM19" s="129">
        <f>+IF(BI19="N/A","N/A",ROUND(AVERAGE(BI19:BK19),0))</f>
        <v>41731</v>
      </c>
      <c r="BN19" s="129">
        <f t="shared" si="21"/>
        <v>24926.222181209923</v>
      </c>
      <c r="BO19" s="41"/>
      <c r="BP19" s="101">
        <v>30000</v>
      </c>
      <c r="BQ19" s="101">
        <v>121577.94178156483</v>
      </c>
      <c r="BR19" s="101">
        <v>10766.675331622198</v>
      </c>
      <c r="BS19" s="129">
        <f>+IF(BP19="N/A","N/A",MIN(BP19:BR19))</f>
        <v>10766.675331622198</v>
      </c>
      <c r="BT19" s="129">
        <f>+IF(BP19="N/A","N/A",ROUND(AVERAGE(BP19:BR19),0))</f>
        <v>54115</v>
      </c>
      <c r="BU19" s="129">
        <f t="shared" si="22"/>
        <v>32440.837665811101</v>
      </c>
      <c r="BV19" s="41"/>
      <c r="BW19" s="101">
        <v>19000</v>
      </c>
      <c r="BX19" s="101">
        <v>36620.240292000002</v>
      </c>
      <c r="BY19" s="101">
        <v>8986.5049003302011</v>
      </c>
      <c r="BZ19" s="129">
        <f>+IF(BW19="N/A","N/A",MIN(BW19:BY19))</f>
        <v>8986.5049003302011</v>
      </c>
      <c r="CA19" s="129">
        <f>+IF(BW19="N/A","N/A",ROUND(AVERAGE(BW19:BY19),0))</f>
        <v>21536</v>
      </c>
      <c r="CB19" s="129">
        <f t="shared" si="23"/>
        <v>15261.252450165101</v>
      </c>
      <c r="CC19" s="41"/>
      <c r="CD19" s="101">
        <v>28000</v>
      </c>
      <c r="CE19" s="101">
        <v>76326.291772307566</v>
      </c>
      <c r="CF19" s="101">
        <v>10008.454592368198</v>
      </c>
      <c r="CG19" s="129">
        <f>+IF(CD19="N/A","N/A",MIN(CD19:CF19))</f>
        <v>10008.454592368198</v>
      </c>
      <c r="CH19" s="129">
        <f>+IF(CD19="N/A","N/A",ROUND(AVERAGE(CD19:CF19),0))</f>
        <v>38112</v>
      </c>
      <c r="CI19" s="129">
        <f t="shared" si="24"/>
        <v>24060.227296184101</v>
      </c>
      <c r="CJ19" s="7"/>
      <c r="CK19" s="7"/>
      <c r="CL19" s="7"/>
      <c r="CM19" s="7"/>
    </row>
    <row r="20" spans="1:91" ht="15.75" thickBot="1" x14ac:dyDescent="0.25">
      <c r="A20" s="130"/>
      <c r="B20" s="152" t="s">
        <v>482</v>
      </c>
      <c r="C20" s="132"/>
      <c r="D20" s="153"/>
      <c r="E20" s="153"/>
      <c r="F20" s="153"/>
      <c r="G20" s="153"/>
      <c r="H20" s="153"/>
      <c r="I20" s="153"/>
      <c r="J20" s="153"/>
      <c r="K20" s="153"/>
      <c r="L20" s="153"/>
      <c r="M20" s="153"/>
      <c r="N20" s="153"/>
      <c r="O20" s="153"/>
      <c r="P20" s="153"/>
      <c r="Q20" s="153"/>
      <c r="R20" s="153"/>
      <c r="S20" s="153"/>
      <c r="T20" s="153"/>
      <c r="U20" s="153"/>
      <c r="V20" s="153"/>
      <c r="W20" s="153"/>
      <c r="X20" s="153"/>
      <c r="Y20" s="153"/>
      <c r="Z20" s="153"/>
      <c r="AA20" s="153"/>
      <c r="AB20" s="153"/>
      <c r="AC20" s="153"/>
      <c r="AD20" s="153"/>
      <c r="AE20" s="153"/>
      <c r="AF20" s="153"/>
      <c r="AG20" s="153"/>
      <c r="AH20" s="153"/>
      <c r="AI20" s="153"/>
      <c r="AJ20" s="153"/>
      <c r="AK20" s="153"/>
      <c r="AL20" s="153"/>
      <c r="AM20" s="153"/>
      <c r="AN20" s="153"/>
      <c r="AO20" s="153"/>
      <c r="AP20" s="153"/>
      <c r="AQ20" s="153"/>
      <c r="AR20" s="153"/>
      <c r="AS20" s="153"/>
      <c r="AT20" s="153"/>
      <c r="AU20" s="153"/>
      <c r="AV20" s="153"/>
      <c r="AW20" s="153"/>
      <c r="AX20" s="153"/>
      <c r="AY20" s="153"/>
      <c r="AZ20" s="153"/>
      <c r="BA20" s="153"/>
      <c r="BB20" s="153"/>
      <c r="BC20" s="153"/>
      <c r="BD20" s="153"/>
      <c r="BE20" s="153"/>
      <c r="BF20" s="153"/>
      <c r="BG20" s="153"/>
      <c r="BH20" s="153"/>
      <c r="BI20" s="153"/>
      <c r="BJ20" s="153"/>
      <c r="BK20" s="153"/>
      <c r="BL20" s="153"/>
      <c r="BM20" s="153"/>
      <c r="BN20" s="153"/>
      <c r="BO20" s="153"/>
      <c r="BP20" s="153"/>
      <c r="BQ20" s="153"/>
      <c r="BR20" s="153"/>
      <c r="BS20" s="153"/>
      <c r="BT20" s="153"/>
      <c r="BU20" s="153"/>
      <c r="BV20" s="153"/>
      <c r="BW20" s="153"/>
      <c r="BX20" s="153"/>
      <c r="BY20" s="153"/>
      <c r="BZ20" s="153"/>
      <c r="CA20" s="153"/>
      <c r="CB20" s="153"/>
      <c r="CC20" s="153"/>
      <c r="CD20" s="153"/>
      <c r="CE20" s="153"/>
      <c r="CF20" s="153"/>
      <c r="CG20" s="153"/>
      <c r="CH20" s="153"/>
      <c r="CI20" s="153"/>
      <c r="CJ20" s="7"/>
      <c r="CK20" s="7"/>
      <c r="CL20" s="7"/>
      <c r="CM20" s="7"/>
    </row>
    <row r="21" spans="1:91" x14ac:dyDescent="0.2">
      <c r="A21" s="22">
        <v>7</v>
      </c>
      <c r="B21" s="20" t="s">
        <v>328</v>
      </c>
      <c r="C21" s="32">
        <v>1</v>
      </c>
      <c r="E21" s="112">
        <v>58000</v>
      </c>
      <c r="F21" s="112">
        <v>46899</v>
      </c>
      <c r="G21" s="112">
        <v>17201.81286684463</v>
      </c>
      <c r="H21" s="129">
        <f>+IF(E21="N/A","N/A",MIN(E21:G21))</f>
        <v>17201.81286684463</v>
      </c>
      <c r="I21" s="129">
        <f>+IF(E21="N/A","N/A",ROUND(AVERAGE(E21:G21),0))</f>
        <v>40700</v>
      </c>
      <c r="J21" s="129">
        <f t="shared" ref="J21:J23" si="25">+IF(H21="N/A","N/A",AVERAGE(H21:I21))</f>
        <v>28950.906433422315</v>
      </c>
      <c r="L21" s="112">
        <v>58000</v>
      </c>
      <c r="M21" s="112">
        <v>54402.84</v>
      </c>
      <c r="N21" s="112">
        <v>18014.80352795147</v>
      </c>
      <c r="O21" s="129">
        <f>+IF(L21="N/A","N/A",MIN(L21:N21))</f>
        <v>18014.80352795147</v>
      </c>
      <c r="P21" s="129">
        <f>+IF(L21="N/A","N/A",ROUND(AVERAGE(L21:N21),0))</f>
        <v>43473</v>
      </c>
      <c r="Q21" s="129">
        <f t="shared" ref="Q21:Q23" si="26">+IF(O21="N/A","N/A",AVERAGE(O21:P21))</f>
        <v>30743.901763975737</v>
      </c>
      <c r="S21" s="105">
        <v>73000</v>
      </c>
      <c r="T21" s="105">
        <v>77796.061199999996</v>
      </c>
      <c r="U21" s="105">
        <v>20834.422542505719</v>
      </c>
      <c r="V21" s="129">
        <f>+IF(S21="N/A","N/A",MIN(S21:U21))</f>
        <v>20834.422542505719</v>
      </c>
      <c r="W21" s="129">
        <f>+IF(S21="N/A","N/A",ROUND(AVERAGE(S21:U21),0))</f>
        <v>57210</v>
      </c>
      <c r="X21" s="129">
        <f t="shared" ref="X21:X23" si="27">+IF(V21="N/A","N/A",AVERAGE(V21:W21))</f>
        <v>39022.211271252861</v>
      </c>
      <c r="Z21" s="101">
        <v>66000</v>
      </c>
      <c r="AA21" s="101">
        <v>111248.36751599998</v>
      </c>
      <c r="AB21" s="101">
        <v>24578.01221515175</v>
      </c>
      <c r="AC21" s="129">
        <f>+IF(Z21="N/A","N/A",MIN(Z21:AB21))</f>
        <v>24578.01221515175</v>
      </c>
      <c r="AD21" s="129">
        <f>+IF(Z21="N/A","N/A",ROUND(AVERAGE(Z21:AB21),0))</f>
        <v>67275</v>
      </c>
      <c r="AE21" s="129">
        <f t="shared" ref="AE21:AE23" si="28">+IF(AC21="N/A","N/A",AVERAGE(AC21:AD21))</f>
        <v>45926.506107575871</v>
      </c>
      <c r="AG21" s="101">
        <v>85000</v>
      </c>
      <c r="AH21" s="101">
        <v>122373.2042676</v>
      </c>
      <c r="AI21" s="101">
        <v>24040.734014459245</v>
      </c>
      <c r="AJ21" s="129">
        <f>+IF(AG21="N/A","N/A",MIN(AG21:AI21))</f>
        <v>24040.734014459245</v>
      </c>
      <c r="AK21" s="129">
        <f>+IF(AG21="N/A","N/A",ROUND(AVERAGE(AG21:AI21),0))</f>
        <v>77138</v>
      </c>
      <c r="AL21" s="129">
        <f t="shared" ref="AL21:AL23" si="29">+IF(AJ21="N/A","N/A",AVERAGE(AJ21:AK21))</f>
        <v>50589.367007229623</v>
      </c>
      <c r="AN21" s="101">
        <v>84000</v>
      </c>
      <c r="AO21" s="101">
        <v>133386.79265168399</v>
      </c>
      <c r="AP21" s="101">
        <v>29895.972972659245</v>
      </c>
      <c r="AQ21" s="129">
        <f>+IF(AN21="N/A","N/A",MIN(AN21:AP21))</f>
        <v>29895.972972659245</v>
      </c>
      <c r="AR21" s="129">
        <f>+IF(AN21="N/A","N/A",ROUND(AVERAGE(AN21:AP21),0))</f>
        <v>82428</v>
      </c>
      <c r="AS21" s="129">
        <f t="shared" ref="AS21:AS23" si="30">+IF(AQ21="N/A","N/A",AVERAGE(AQ21:AR21))</f>
        <v>56161.986486329624</v>
      </c>
      <c r="AU21" s="101">
        <v>66000</v>
      </c>
      <c r="AV21" s="101">
        <v>50650.920000000006</v>
      </c>
      <c r="AW21" s="101">
        <v>20774.310797569728</v>
      </c>
      <c r="AX21" s="129">
        <f>+IF(AU21="N/A","N/A",MIN(AU21:AW21))</f>
        <v>20774.310797569728</v>
      </c>
      <c r="AY21" s="129">
        <f>+IF(AU21="N/A","N/A",ROUND(AVERAGE(AU21:AW21),0))</f>
        <v>45808</v>
      </c>
      <c r="AZ21" s="129">
        <f t="shared" ref="AZ21:AZ23" si="31">+IF(AX21="N/A","N/A",AVERAGE(AX21:AY21))</f>
        <v>33291.15539878486</v>
      </c>
      <c r="BA21" s="4"/>
      <c r="BB21" s="101">
        <v>82000</v>
      </c>
      <c r="BC21" s="101">
        <v>126717.45301909979</v>
      </c>
      <c r="BD21" s="101">
        <v>31488.557785461722</v>
      </c>
      <c r="BE21" s="129">
        <f>+IF(BB21="N/A","N/A",MIN(BB21:BD21))</f>
        <v>31488.557785461722</v>
      </c>
      <c r="BF21" s="129">
        <f>+IF(BB21="N/A","N/A",ROUND(AVERAGE(BB21:BD21),0))</f>
        <v>80069</v>
      </c>
      <c r="BG21" s="129">
        <f t="shared" ref="BG21:BG23" si="32">+IF(BE21="N/A","N/A",AVERAGE(BE21:BF21))</f>
        <v>55778.778892730857</v>
      </c>
      <c r="BI21" s="101">
        <v>75000</v>
      </c>
      <c r="BJ21" s="101">
        <v>150727.0756964029</v>
      </c>
      <c r="BK21" s="101">
        <v>23640.233493501724</v>
      </c>
      <c r="BL21" s="129">
        <f>+IF(BI21="N/A","N/A",MIN(BI21:BK21))</f>
        <v>23640.233493501724</v>
      </c>
      <c r="BM21" s="129">
        <f>+IF(BI21="N/A","N/A",ROUND(AVERAGE(BI21:BK21),0))</f>
        <v>83122</v>
      </c>
      <c r="BN21" s="129">
        <f t="shared" ref="BN21:BN23" si="33">+IF(BL21="N/A","N/A",AVERAGE(BL21:BM21))</f>
        <v>53381.116746750864</v>
      </c>
      <c r="BP21" s="101">
        <v>90000</v>
      </c>
      <c r="BQ21" s="101">
        <v>190743.11349190809</v>
      </c>
      <c r="BR21" s="101">
        <v>31649.057202239244</v>
      </c>
      <c r="BS21" s="129">
        <f>+IF(BP21="N/A","N/A",MIN(BP21:BR21))</f>
        <v>31649.057202239244</v>
      </c>
      <c r="BT21" s="129">
        <f>+IF(BP21="N/A","N/A",ROUND(AVERAGE(BP21:BR21),0))</f>
        <v>104131</v>
      </c>
      <c r="BU21" s="129">
        <f t="shared" ref="BU21:BU23" si="34">+IF(BS21="N/A","N/A",AVERAGE(BS21:BT21))</f>
        <v>67890.028601119615</v>
      </c>
      <c r="BW21" s="101">
        <v>75000</v>
      </c>
      <c r="BX21" s="101">
        <v>57453.33855600001</v>
      </c>
      <c r="BY21" s="101">
        <v>28289.921613947245</v>
      </c>
      <c r="BZ21" s="129">
        <f>+IF(BW21="N/A","N/A",MIN(BW21:BY21))</f>
        <v>28289.921613947245</v>
      </c>
      <c r="CA21" s="129">
        <f>+IF(BW21="N/A","N/A",ROUND(AVERAGE(BW21:BY21),0))</f>
        <v>53581</v>
      </c>
      <c r="CB21" s="129">
        <f t="shared" ref="CB21:CB23" si="35">+IF(BZ21="N/A","N/A",AVERAGE(BZ21:CA21))</f>
        <v>40935.46080697362</v>
      </c>
      <c r="CD21" s="101">
        <v>82000</v>
      </c>
      <c r="CE21" s="101">
        <v>119747.9931030493</v>
      </c>
      <c r="CF21" s="101">
        <v>30218.314266485242</v>
      </c>
      <c r="CG21" s="129">
        <f>+IF(CD21="N/A","N/A",MIN(CD21:CF21))</f>
        <v>30218.314266485242</v>
      </c>
      <c r="CH21" s="129">
        <f>+IF(CD21="N/A","N/A",ROUND(AVERAGE(CD21:CF21),0))</f>
        <v>77322</v>
      </c>
      <c r="CI21" s="129">
        <f t="shared" ref="CI21:CI23" si="36">+IF(CG21="N/A","N/A",AVERAGE(CG21:CH21))</f>
        <v>53770.157133242625</v>
      </c>
      <c r="CJ21" s="7"/>
      <c r="CK21" s="7"/>
      <c r="CL21" s="7"/>
      <c r="CM21" s="7"/>
    </row>
    <row r="22" spans="1:91" x14ac:dyDescent="0.2">
      <c r="A22" s="21">
        <v>8</v>
      </c>
      <c r="B22" s="20" t="s">
        <v>329</v>
      </c>
      <c r="C22" s="32">
        <v>1</v>
      </c>
      <c r="E22" s="112">
        <v>68000</v>
      </c>
      <c r="F22" s="112">
        <v>53892</v>
      </c>
      <c r="G22" s="112">
        <v>17154.03238678804</v>
      </c>
      <c r="H22" s="129">
        <f>+IF(E22="N/A","N/A",MIN(E22:G22))</f>
        <v>17154.03238678804</v>
      </c>
      <c r="I22" s="129">
        <f>+IF(E22="N/A","N/A",ROUND(AVERAGE(E22:G22),0))</f>
        <v>46349</v>
      </c>
      <c r="J22" s="129">
        <f t="shared" si="25"/>
        <v>31751.516193394018</v>
      </c>
      <c r="L22" s="112">
        <v>68000</v>
      </c>
      <c r="M22" s="112">
        <v>62514.719999999994</v>
      </c>
      <c r="N22" s="112">
        <v>17951.696624889228</v>
      </c>
      <c r="O22" s="129">
        <f>+IF(L22="N/A","N/A",MIN(L22:N22))</f>
        <v>17951.696624889228</v>
      </c>
      <c r="P22" s="129">
        <f>+IF(L22="N/A","N/A",ROUND(AVERAGE(L22:N22),0))</f>
        <v>49489</v>
      </c>
      <c r="Q22" s="129">
        <f t="shared" si="26"/>
        <v>33720.348312444614</v>
      </c>
      <c r="S22" s="105">
        <v>84000</v>
      </c>
      <c r="T22" s="105">
        <v>89396.049599999984</v>
      </c>
      <c r="U22" s="105">
        <v>20719.450636892267</v>
      </c>
      <c r="V22" s="129">
        <f>+IF(S22="N/A","N/A",MIN(S22:U22))</f>
        <v>20719.450636892267</v>
      </c>
      <c r="W22" s="129">
        <f>+IF(S22="N/A","N/A",ROUND(AVERAGE(S22:U22),0))</f>
        <v>64705</v>
      </c>
      <c r="X22" s="129">
        <f t="shared" si="27"/>
        <v>42712.22531844613</v>
      </c>
      <c r="Z22" s="101">
        <v>71000</v>
      </c>
      <c r="AA22" s="101">
        <v>127836.35092799997</v>
      </c>
      <c r="AB22" s="101">
        <v>24223.889907398985</v>
      </c>
      <c r="AC22" s="129">
        <f>+IF(Z22="N/A","N/A",MIN(Z22:AB22))</f>
        <v>24223.889907398985</v>
      </c>
      <c r="AD22" s="129">
        <f>+IF(Z22="N/A","N/A",ROUND(AVERAGE(Z22:AB22),0))</f>
        <v>74353</v>
      </c>
      <c r="AE22" s="129">
        <f t="shared" si="28"/>
        <v>49288.444953699494</v>
      </c>
      <c r="AG22" s="101">
        <v>95000</v>
      </c>
      <c r="AH22" s="101">
        <v>140619.98602079999</v>
      </c>
      <c r="AI22" s="101">
        <v>23453.150454639323</v>
      </c>
      <c r="AJ22" s="129">
        <f>+IF(AG22="N/A","N/A",MIN(AG22:AI22))</f>
        <v>23453.150454639323</v>
      </c>
      <c r="AK22" s="129">
        <f>+IF(AG22="N/A","N/A",ROUND(AVERAGE(AG22:AI22),0))</f>
        <v>86358</v>
      </c>
      <c r="AL22" s="129">
        <f t="shared" si="29"/>
        <v>54905.575227319663</v>
      </c>
      <c r="AN22" s="101">
        <v>95000</v>
      </c>
      <c r="AO22" s="101">
        <v>153275.784762672</v>
      </c>
      <c r="AP22" s="101">
        <v>29330.224549089318</v>
      </c>
      <c r="AQ22" s="129">
        <f>+IF(AN22="N/A","N/A",MIN(AN22:AP22))</f>
        <v>29330.224549089318</v>
      </c>
      <c r="AR22" s="129">
        <f>+IF(AN22="N/A","N/A",ROUND(AVERAGE(AN22:AP22),0))</f>
        <v>92535</v>
      </c>
      <c r="AS22" s="129">
        <f t="shared" si="30"/>
        <v>60932.612274544663</v>
      </c>
      <c r="AU22" s="101">
        <v>71000</v>
      </c>
      <c r="AV22" s="101">
        <v>58203.360000000001</v>
      </c>
      <c r="AW22" s="101">
        <v>20211.439137544789</v>
      </c>
      <c r="AX22" s="129">
        <f>+IF(AU22="N/A","N/A",MIN(AU22:AW22))</f>
        <v>20211.439137544789</v>
      </c>
      <c r="AY22" s="129">
        <f>+IF(AU22="N/A","N/A",ROUND(AVERAGE(AU22:AW22),0))</f>
        <v>49805</v>
      </c>
      <c r="AZ22" s="129">
        <f t="shared" si="31"/>
        <v>35008.219568772394</v>
      </c>
      <c r="BA22" s="4"/>
      <c r="BB22" s="101">
        <v>102000</v>
      </c>
      <c r="BC22" s="101">
        <v>145611.99552453839</v>
      </c>
      <c r="BD22" s="101">
        <v>30889.129097256078</v>
      </c>
      <c r="BE22" s="129">
        <f>+IF(BB22="N/A","N/A",MIN(BB22:BD22))</f>
        <v>30889.129097256078</v>
      </c>
      <c r="BF22" s="129">
        <f>+IF(BB22="N/A","N/A",ROUND(AVERAGE(BB22:BD22),0))</f>
        <v>92834</v>
      </c>
      <c r="BG22" s="129">
        <f t="shared" si="32"/>
        <v>61861.564548628041</v>
      </c>
      <c r="BI22" s="101">
        <v>76000</v>
      </c>
      <c r="BJ22" s="101">
        <v>173201.63678181934</v>
      </c>
      <c r="BK22" s="101">
        <v>23088.842105046078</v>
      </c>
      <c r="BL22" s="129">
        <f>+IF(BI22="N/A","N/A",MIN(BI22:BK22))</f>
        <v>23088.842105046078</v>
      </c>
      <c r="BM22" s="129">
        <f>+IF(BI22="N/A","N/A",ROUND(AVERAGE(BI22:BK22),0))</f>
        <v>90763</v>
      </c>
      <c r="BN22" s="129">
        <f t="shared" si="33"/>
        <v>56925.921052523037</v>
      </c>
      <c r="BP22" s="101">
        <v>105000</v>
      </c>
      <c r="BQ22" s="101">
        <v>219184.37221062096</v>
      </c>
      <c r="BR22" s="101">
        <v>31015.619856294321</v>
      </c>
      <c r="BS22" s="129">
        <f>+IF(BP22="N/A","N/A",MIN(BP22:BR22))</f>
        <v>31015.619856294321</v>
      </c>
      <c r="BT22" s="129">
        <f>+IF(BP22="N/A","N/A",ROUND(AVERAGE(BP22:BR22),0))</f>
        <v>118400</v>
      </c>
      <c r="BU22" s="129">
        <f t="shared" si="34"/>
        <v>74707.809928147166</v>
      </c>
      <c r="BW22" s="101">
        <v>80000</v>
      </c>
      <c r="BX22" s="101">
        <v>66020.071248000007</v>
      </c>
      <c r="BY22" s="101">
        <v>27786.184977327321</v>
      </c>
      <c r="BZ22" s="129">
        <f>+IF(BW22="N/A","N/A",MIN(BW22:BY22))</f>
        <v>27786.184977327321</v>
      </c>
      <c r="CA22" s="129">
        <f>+IF(BW22="N/A","N/A",ROUND(AVERAGE(BW22:BY22),0))</f>
        <v>57935</v>
      </c>
      <c r="CB22" s="129">
        <f t="shared" si="35"/>
        <v>42860.592488663664</v>
      </c>
      <c r="CD22" s="101">
        <v>102000</v>
      </c>
      <c r="CE22" s="101">
        <v>137603.33577068878</v>
      </c>
      <c r="CF22" s="101">
        <v>29640.119815252816</v>
      </c>
      <c r="CG22" s="129">
        <f>+IF(CD22="N/A","N/A",MIN(CD22:CF22))</f>
        <v>29640.119815252816</v>
      </c>
      <c r="CH22" s="129">
        <f>+IF(CD22="N/A","N/A",ROUND(AVERAGE(CD22:CF22),0))</f>
        <v>89748</v>
      </c>
      <c r="CI22" s="129">
        <f t="shared" si="36"/>
        <v>59694.059907626404</v>
      </c>
      <c r="CJ22" s="7"/>
      <c r="CK22" s="7"/>
      <c r="CL22" s="7"/>
      <c r="CM22" s="7"/>
    </row>
    <row r="23" spans="1:91" ht="13.5" thickBot="1" x14ac:dyDescent="0.25">
      <c r="A23" s="36">
        <v>9</v>
      </c>
      <c r="B23" s="14" t="s">
        <v>330</v>
      </c>
      <c r="C23" s="32">
        <v>1</v>
      </c>
      <c r="E23" s="112">
        <v>177000</v>
      </c>
      <c r="F23" s="112">
        <v>243894</v>
      </c>
      <c r="G23" s="112">
        <v>69801.313183881866</v>
      </c>
      <c r="H23" s="129">
        <f>+IF(E23="N/A","N/A",MIN(E23:G23))</f>
        <v>69801.313183881866</v>
      </c>
      <c r="I23" s="129">
        <f>+IF(E23="N/A","N/A",ROUND(AVERAGE(E23:G23),0))</f>
        <v>163565</v>
      </c>
      <c r="J23" s="129">
        <f t="shared" si="25"/>
        <v>116683.15659194093</v>
      </c>
      <c r="L23" s="112">
        <v>177000</v>
      </c>
      <c r="M23" s="112">
        <v>282917.03999999998</v>
      </c>
      <c r="N23" s="112">
        <v>73372.201332151788</v>
      </c>
      <c r="O23" s="129">
        <f>+IF(L23="N/A","N/A",MIN(L23:N23))</f>
        <v>73372.201332151788</v>
      </c>
      <c r="P23" s="129">
        <f>+IF(L23="N/A","N/A",ROUND(AVERAGE(L23:N23),0))</f>
        <v>177763</v>
      </c>
      <c r="Q23" s="129">
        <f t="shared" si="26"/>
        <v>125567.60066607589</v>
      </c>
      <c r="S23" s="105">
        <v>235000</v>
      </c>
      <c r="T23" s="105">
        <v>404571.36719999998</v>
      </c>
      <c r="U23" s="105">
        <v>77597.413558597575</v>
      </c>
      <c r="V23" s="129">
        <f>+IF(S23="N/A","N/A",MIN(S23:U23))</f>
        <v>77597.413558597575</v>
      </c>
      <c r="W23" s="129">
        <f>+IF(S23="N/A","N/A",ROUND(AVERAGE(S23:U23),0))</f>
        <v>239056</v>
      </c>
      <c r="X23" s="129">
        <f t="shared" si="27"/>
        <v>158326.70677929878</v>
      </c>
      <c r="Z23" s="101">
        <v>192000</v>
      </c>
      <c r="AA23" s="101">
        <v>578537.05509599997</v>
      </c>
      <c r="AB23" s="101">
        <v>92206.638596850375</v>
      </c>
      <c r="AC23" s="129">
        <f>+IF(Z23="N/A","N/A",MIN(Z23:AB23))</f>
        <v>92206.638596850375</v>
      </c>
      <c r="AD23" s="129">
        <f>+IF(Z23="N/A","N/A",ROUND(AVERAGE(Z23:AB23),0))</f>
        <v>287581</v>
      </c>
      <c r="AE23" s="129">
        <f t="shared" si="28"/>
        <v>189893.81929842519</v>
      </c>
      <c r="AG23" s="101">
        <v>260000</v>
      </c>
      <c r="AH23" s="101">
        <v>636390.76060559996</v>
      </c>
      <c r="AI23" s="101">
        <v>94539.414878968542</v>
      </c>
      <c r="AJ23" s="129">
        <f>+IF(AG23="N/A","N/A",MIN(AG23:AI23))</f>
        <v>94539.414878968542</v>
      </c>
      <c r="AK23" s="129">
        <f>+IF(AG23="N/A","N/A",ROUND(AVERAGE(AG23:AI23),0))</f>
        <v>330310</v>
      </c>
      <c r="AL23" s="129">
        <f t="shared" si="29"/>
        <v>212424.70743948428</v>
      </c>
      <c r="AN23" s="101">
        <v>255000</v>
      </c>
      <c r="AO23" s="101">
        <v>693665.92906010395</v>
      </c>
      <c r="AP23" s="101">
        <v>88962.72649249353</v>
      </c>
      <c r="AQ23" s="129">
        <f>+IF(AN23="N/A","N/A",MIN(AN23:AP23))</f>
        <v>88962.72649249353</v>
      </c>
      <c r="AR23" s="129">
        <f>+IF(AN23="N/A","N/A",ROUND(AVERAGE(AN23:AP23),0))</f>
        <v>345876</v>
      </c>
      <c r="AS23" s="129">
        <f t="shared" si="30"/>
        <v>217419.36324624676</v>
      </c>
      <c r="AU23" s="101">
        <v>184000</v>
      </c>
      <c r="AV23" s="101">
        <v>263405.52</v>
      </c>
      <c r="AW23" s="101">
        <v>81776.215919315451</v>
      </c>
      <c r="AX23" s="129">
        <f>+IF(AU23="N/A","N/A",MIN(AU23:AW23))</f>
        <v>81776.215919315451</v>
      </c>
      <c r="AY23" s="129">
        <f>+IF(AU23="N/A","N/A",ROUND(AVERAGE(AU23:AW23),0))</f>
        <v>176394</v>
      </c>
      <c r="AZ23" s="129">
        <f t="shared" si="31"/>
        <v>129085.10795965773</v>
      </c>
      <c r="BA23" s="4"/>
      <c r="BB23" s="101">
        <v>253000</v>
      </c>
      <c r="BC23" s="101">
        <v>658982.63260709867</v>
      </c>
      <c r="BD23" s="101">
        <v>93988.583584204724</v>
      </c>
      <c r="BE23" s="129">
        <f>+IF(BB23="N/A","N/A",MIN(BB23:BD23))</f>
        <v>93988.583584204724</v>
      </c>
      <c r="BF23" s="129">
        <f>+IF(BB23="N/A","N/A",ROUND(AVERAGE(BB23:BD23),0))</f>
        <v>335324</v>
      </c>
      <c r="BG23" s="129">
        <f t="shared" si="32"/>
        <v>214656.29179210236</v>
      </c>
      <c r="BI23" s="101">
        <v>217000</v>
      </c>
      <c r="BJ23" s="101">
        <v>783842.49983791739</v>
      </c>
      <c r="BK23" s="101">
        <v>89791.669133959731</v>
      </c>
      <c r="BL23" s="129">
        <f>+IF(BI23="N/A","N/A",MIN(BI23:BK23))</f>
        <v>89791.669133959731</v>
      </c>
      <c r="BM23" s="129">
        <f>+IF(BI23="N/A","N/A",ROUND(AVERAGE(BI23:BK23),0))</f>
        <v>363545</v>
      </c>
      <c r="BN23" s="129">
        <f t="shared" si="33"/>
        <v>226668.33456697987</v>
      </c>
      <c r="BP23" s="101">
        <v>245000</v>
      </c>
      <c r="BQ23" s="101">
        <v>991942.27855594864</v>
      </c>
      <c r="BR23" s="101">
        <v>94876.560490566044</v>
      </c>
      <c r="BS23" s="129">
        <f>+IF(BP23="N/A","N/A",MIN(BP23:BR23))</f>
        <v>94876.560490566044</v>
      </c>
      <c r="BT23" s="129">
        <f>+IF(BP23="N/A","N/A",ROUND(AVERAGE(BP23:BR23),0))</f>
        <v>443940</v>
      </c>
      <c r="BU23" s="129">
        <f t="shared" si="34"/>
        <v>269408.28024528304</v>
      </c>
      <c r="BW23" s="101">
        <v>250000</v>
      </c>
      <c r="BX23" s="101">
        <v>298780.88133600005</v>
      </c>
      <c r="BY23" s="101">
        <v>83544.891474904536</v>
      </c>
      <c r="BZ23" s="129">
        <f>+IF(BW23="N/A","N/A",MIN(BW23:BY23))</f>
        <v>83544.891474904536</v>
      </c>
      <c r="CA23" s="129">
        <f>+IF(BW23="N/A","N/A",ROUND(AVERAGE(BW23:BY23),0))</f>
        <v>210775</v>
      </c>
      <c r="CB23" s="129">
        <f t="shared" si="35"/>
        <v>147159.94573745228</v>
      </c>
      <c r="CD23" s="101">
        <v>253000</v>
      </c>
      <c r="CE23" s="101">
        <v>622738.58781370823</v>
      </c>
      <c r="CF23" s="101">
        <v>90050.108872784302</v>
      </c>
      <c r="CG23" s="129">
        <f>+IF(CD23="N/A","N/A",MIN(CD23:CF23))</f>
        <v>90050.108872784302</v>
      </c>
      <c r="CH23" s="129">
        <f>+IF(CD23="N/A","N/A",ROUND(AVERAGE(CD23:CF23),0))</f>
        <v>321930</v>
      </c>
      <c r="CI23" s="129">
        <f t="shared" si="36"/>
        <v>205990.05443639215</v>
      </c>
      <c r="CJ23" s="7"/>
      <c r="CK23" s="7"/>
      <c r="CL23" s="7"/>
      <c r="CM23" s="7"/>
    </row>
    <row r="24" spans="1:91" ht="15.75" thickBot="1" x14ac:dyDescent="0.3">
      <c r="A24" s="130"/>
      <c r="B24" s="152" t="s">
        <v>2</v>
      </c>
      <c r="C24" s="132"/>
      <c r="D24" s="154"/>
      <c r="E24" s="154"/>
      <c r="F24" s="154"/>
      <c r="G24" s="154"/>
      <c r="H24" s="154"/>
      <c r="I24" s="154"/>
      <c r="J24" s="154"/>
      <c r="K24" s="154"/>
      <c r="L24" s="154"/>
      <c r="M24" s="154"/>
      <c r="N24" s="154"/>
      <c r="O24" s="154"/>
      <c r="P24" s="154"/>
      <c r="Q24" s="154"/>
      <c r="R24" s="154"/>
      <c r="S24" s="154"/>
      <c r="T24" s="154"/>
      <c r="U24" s="154"/>
      <c r="V24" s="154"/>
      <c r="W24" s="154"/>
      <c r="X24" s="154"/>
      <c r="Y24" s="154"/>
      <c r="Z24" s="154"/>
      <c r="AA24" s="154"/>
      <c r="AB24" s="154"/>
      <c r="AC24" s="154"/>
      <c r="AD24" s="154"/>
      <c r="AE24" s="154"/>
      <c r="AF24" s="154"/>
      <c r="AG24" s="154"/>
      <c r="AH24" s="154"/>
      <c r="AI24" s="154"/>
      <c r="AJ24" s="154"/>
      <c r="AK24" s="154"/>
      <c r="AL24" s="154"/>
      <c r="AM24" s="154"/>
      <c r="AN24" s="154"/>
      <c r="AO24" s="154"/>
      <c r="AP24" s="154"/>
      <c r="AQ24" s="154"/>
      <c r="AR24" s="154"/>
      <c r="AS24" s="154"/>
      <c r="AT24" s="154"/>
      <c r="AU24" s="154"/>
      <c r="AV24" s="154"/>
      <c r="AW24" s="154"/>
      <c r="AX24" s="154"/>
      <c r="AY24" s="154"/>
      <c r="AZ24" s="154"/>
      <c r="BA24" s="154"/>
      <c r="BB24" s="154"/>
      <c r="BC24" s="154"/>
      <c r="BD24" s="154"/>
      <c r="BE24" s="154"/>
      <c r="BF24" s="154"/>
      <c r="BG24" s="154"/>
      <c r="BH24" s="154"/>
      <c r="BI24" s="154"/>
      <c r="BJ24" s="154"/>
      <c r="BK24" s="154"/>
      <c r="BL24" s="154"/>
      <c r="BM24" s="154"/>
      <c r="BN24" s="154"/>
      <c r="BO24" s="154"/>
      <c r="BP24" s="154"/>
      <c r="BQ24" s="154"/>
      <c r="BR24" s="154"/>
      <c r="BS24" s="154"/>
      <c r="BT24" s="154"/>
      <c r="BU24" s="154"/>
      <c r="BV24" s="154"/>
      <c r="BW24" s="154"/>
      <c r="BX24" s="154"/>
      <c r="BY24" s="154"/>
      <c r="BZ24" s="154"/>
      <c r="CA24" s="154"/>
      <c r="CB24" s="154"/>
      <c r="CC24" s="154"/>
      <c r="CD24" s="154"/>
      <c r="CE24" s="154"/>
      <c r="CF24" s="154"/>
      <c r="CG24" s="154"/>
      <c r="CH24" s="154"/>
      <c r="CI24" s="154"/>
      <c r="CJ24" s="7"/>
      <c r="CK24" s="7"/>
      <c r="CL24" s="7"/>
      <c r="CM24" s="7"/>
    </row>
    <row r="25" spans="1:91" x14ac:dyDescent="0.2">
      <c r="A25" s="25">
        <v>10</v>
      </c>
      <c r="B25" s="19" t="s">
        <v>279</v>
      </c>
      <c r="C25" s="32">
        <v>1</v>
      </c>
      <c r="E25" s="112">
        <v>35000</v>
      </c>
      <c r="F25" s="112">
        <v>148984</v>
      </c>
      <c r="G25" s="112">
        <v>15596.946014719208</v>
      </c>
      <c r="H25" s="129">
        <f>+IF(E25="N/A","N/A",MIN(E25:G25))</f>
        <v>15596.946014719208</v>
      </c>
      <c r="I25" s="129">
        <f>+IF(E25="N/A","N/A",ROUND(AVERAGE(E25:G25),0))</f>
        <v>66527</v>
      </c>
      <c r="J25" s="129">
        <f t="shared" ref="J25:J29" si="37">+IF(H25="N/A","N/A",AVERAGE(H25:I25))</f>
        <v>41061.9730073596</v>
      </c>
      <c r="L25" s="112">
        <v>35000</v>
      </c>
      <c r="M25" s="112">
        <v>172821.44</v>
      </c>
      <c r="N25" s="112">
        <v>16623.425145324698</v>
      </c>
      <c r="O25" s="129">
        <f>+IF(L25="N/A","N/A",MIN(L25:N25))</f>
        <v>16623.425145324698</v>
      </c>
      <c r="P25" s="129">
        <f>+IF(L25="N/A","N/A",ROUND(AVERAGE(L25:N25),0))</f>
        <v>74815</v>
      </c>
      <c r="Q25" s="129">
        <f t="shared" ref="Q25:Q29" si="38">+IF(O25="N/A","N/A",AVERAGE(O25:P25))</f>
        <v>45719.212572662349</v>
      </c>
      <c r="S25" s="105">
        <v>41000</v>
      </c>
      <c r="T25" s="105">
        <v>247134.65919999999</v>
      </c>
      <c r="U25" s="105">
        <v>22898.148780854015</v>
      </c>
      <c r="V25" s="129">
        <f>+IF(S25="N/A","N/A",MIN(S25:U25))</f>
        <v>22898.148780854015</v>
      </c>
      <c r="W25" s="129">
        <f>+IF(S25="N/A","N/A",ROUND(AVERAGE(S25:U25),0))</f>
        <v>103678</v>
      </c>
      <c r="X25" s="129">
        <f t="shared" ref="X25:X29" si="39">+IF(V25="N/A","N/A",AVERAGE(V25:W25))</f>
        <v>63288.074390427006</v>
      </c>
      <c r="Z25" s="101">
        <v>36000</v>
      </c>
      <c r="AA25" s="101">
        <v>353402.56265599997</v>
      </c>
      <c r="AB25" s="101">
        <v>27901.110518862566</v>
      </c>
      <c r="AC25" s="129">
        <f>+IF(Z25="N/A","N/A",MIN(Z25:AB25))</f>
        <v>27901.110518862566</v>
      </c>
      <c r="AD25" s="129">
        <f>+IF(Z25="N/A","N/A",ROUND(AVERAGE(Z25:AB25),0))</f>
        <v>139101</v>
      </c>
      <c r="AE25" s="129">
        <f t="shared" ref="AE25:AE29" si="40">+IF(AC25="N/A","N/A",AVERAGE(AC25:AD25))</f>
        <v>83501.055259431276</v>
      </c>
      <c r="AG25" s="101">
        <v>47000</v>
      </c>
      <c r="AH25" s="101">
        <v>388742.8189216</v>
      </c>
      <c r="AI25" s="101">
        <v>27787.871644462248</v>
      </c>
      <c r="AJ25" s="129">
        <f>+IF(AG25="N/A","N/A",MIN(AG25:AI25))</f>
        <v>27787.871644462248</v>
      </c>
      <c r="AK25" s="129">
        <f>+IF(AG25="N/A","N/A",ROUND(AVERAGE(AG25:AI25),0))</f>
        <v>154510</v>
      </c>
      <c r="AL25" s="129">
        <f t="shared" ref="AL25:AL29" si="41">+IF(AJ25="N/A","N/A",AVERAGE(AJ25:AK25))</f>
        <v>91148.935822231128</v>
      </c>
      <c r="AN25" s="101">
        <v>46000</v>
      </c>
      <c r="AO25" s="101">
        <v>423729.67262454401</v>
      </c>
      <c r="AP25" s="101">
        <v>28254.284739037252</v>
      </c>
      <c r="AQ25" s="129">
        <f>+IF(AN25="N/A","N/A",MIN(AN25:AP25))</f>
        <v>28254.284739037252</v>
      </c>
      <c r="AR25" s="129">
        <f>+IF(AN25="N/A","N/A",ROUND(AVERAGE(AN25:AP25),0))</f>
        <v>165995</v>
      </c>
      <c r="AS25" s="129">
        <f t="shared" ref="AS25:AS29" si="42">+IF(AQ25="N/A","N/A",AVERAGE(AQ25:AR25))</f>
        <v>97124.642369518624</v>
      </c>
      <c r="AU25" s="101">
        <v>36000</v>
      </c>
      <c r="AV25" s="101">
        <v>160902.72</v>
      </c>
      <c r="AW25" s="101">
        <v>22442.847218475665</v>
      </c>
      <c r="AX25" s="129">
        <f>+IF(AU25="N/A","N/A",MIN(AU25:AW25))</f>
        <v>22442.847218475665</v>
      </c>
      <c r="AY25" s="129">
        <f>+IF(AU25="N/A","N/A",ROUND(AVERAGE(AU25:AW25),0))</f>
        <v>73115</v>
      </c>
      <c r="AZ25" s="129">
        <f t="shared" ref="AZ25:AZ29" si="43">+IF(AX25="N/A","N/A",AVERAGE(AX25:AY25))</f>
        <v>47778.923609237834</v>
      </c>
      <c r="BA25" s="4"/>
      <c r="BB25" s="101">
        <v>53000</v>
      </c>
      <c r="BC25" s="101">
        <v>402543.18899331678</v>
      </c>
      <c r="BD25" s="101">
        <v>30840.709178465029</v>
      </c>
      <c r="BE25" s="129">
        <f>+IF(BB25="N/A","N/A",MIN(BB25:BD25))</f>
        <v>30840.709178465029</v>
      </c>
      <c r="BF25" s="129">
        <f>+IF(BB25="N/A","N/A",ROUND(AVERAGE(BB25:BD25),0))</f>
        <v>162128</v>
      </c>
      <c r="BG25" s="129">
        <f t="shared" ref="BG25:BG29" si="44">+IF(BE25="N/A","N/A",AVERAGE(BE25:BF25))</f>
        <v>96484.35458923252</v>
      </c>
      <c r="BI25" s="101">
        <v>41000</v>
      </c>
      <c r="BJ25" s="101">
        <v>478814.5300657347</v>
      </c>
      <c r="BK25" s="101">
        <v>25629.517986530031</v>
      </c>
      <c r="BL25" s="129">
        <f>+IF(BI25="N/A","N/A",MIN(BI25:BK25))</f>
        <v>25629.517986530031</v>
      </c>
      <c r="BM25" s="129">
        <f>+IF(BI25="N/A","N/A",ROUND(AVERAGE(BI25:BK25),0))</f>
        <v>181815</v>
      </c>
      <c r="BN25" s="129">
        <f t="shared" ref="BN25:BN29" si="45">+IF(BL25="N/A","N/A",AVERAGE(BL25:BM25))</f>
        <v>103722.25899326502</v>
      </c>
      <c r="BP25" s="101">
        <v>50000</v>
      </c>
      <c r="BQ25" s="101">
        <v>605933.43185309786</v>
      </c>
      <c r="BR25" s="101">
        <v>31073.616645854749</v>
      </c>
      <c r="BS25" s="129">
        <f>+IF(BP25="N/A","N/A",MIN(BP25:BR25))</f>
        <v>31073.616645854749</v>
      </c>
      <c r="BT25" s="129">
        <f>+IF(BP25="N/A","N/A",ROUND(AVERAGE(BP25:BR25),0))</f>
        <v>229002</v>
      </c>
      <c r="BU25" s="129">
        <f t="shared" ref="BU25:BU29" si="46">+IF(BS25="N/A","N/A",AVERAGE(BS25:BT25))</f>
        <v>130037.80832292738</v>
      </c>
      <c r="BW25" s="101">
        <v>52000</v>
      </c>
      <c r="BX25" s="101">
        <v>182511.95529600003</v>
      </c>
      <c r="BY25" s="101">
        <v>25671.412927630248</v>
      </c>
      <c r="BZ25" s="129">
        <f>+IF(BW25="N/A","N/A",MIN(BW25:BY25))</f>
        <v>25671.412927630248</v>
      </c>
      <c r="CA25" s="129">
        <f>+IF(BW25="N/A","N/A",ROUND(AVERAGE(BW25:BY25),0))</f>
        <v>86728</v>
      </c>
      <c r="CB25" s="129">
        <f t="shared" ref="CB25:CB29" si="47">+IF(BZ25="N/A","N/A",AVERAGE(BZ25:CA25))</f>
        <v>56199.706463815121</v>
      </c>
      <c r="CD25" s="101">
        <v>55000</v>
      </c>
      <c r="CE25" s="101">
        <v>380403.31359868433</v>
      </c>
      <c r="CF25" s="101">
        <v>28772.678025129502</v>
      </c>
      <c r="CG25" s="129">
        <f>+IF(CD25="N/A","N/A",MIN(CD25:CF25))</f>
        <v>28772.678025129502</v>
      </c>
      <c r="CH25" s="129">
        <f>+IF(CD25="N/A","N/A",ROUND(AVERAGE(CD25:CF25),0))</f>
        <v>154725</v>
      </c>
      <c r="CI25" s="129">
        <f t="shared" ref="CI25:CI29" si="48">+IF(CG25="N/A","N/A",AVERAGE(CG25:CH25))</f>
        <v>91748.839012564757</v>
      </c>
      <c r="CJ25" s="7"/>
      <c r="CK25" s="7"/>
      <c r="CL25" s="7"/>
      <c r="CM25" s="7"/>
    </row>
    <row r="26" spans="1:91" x14ac:dyDescent="0.2">
      <c r="A26" s="21">
        <v>11</v>
      </c>
      <c r="B26" s="20" t="s">
        <v>219</v>
      </c>
      <c r="C26" s="32">
        <v>1</v>
      </c>
      <c r="E26" s="112">
        <v>113000</v>
      </c>
      <c r="F26" s="112">
        <v>214773</v>
      </c>
      <c r="G26" s="112">
        <v>39014.276996825407</v>
      </c>
      <c r="H26" s="129">
        <f>+IF(E26="N/A","N/A",MIN(E26:G26))</f>
        <v>39014.276996825407</v>
      </c>
      <c r="I26" s="129">
        <f>+IF(E26="N/A","N/A",ROUND(AVERAGE(E26:G26),0))</f>
        <v>122262</v>
      </c>
      <c r="J26" s="129">
        <f t="shared" si="37"/>
        <v>80638.138498412707</v>
      </c>
      <c r="L26" s="112">
        <v>113000</v>
      </c>
      <c r="M26" s="112">
        <v>249136.68</v>
      </c>
      <c r="N26" s="112">
        <v>42704.430693237795</v>
      </c>
      <c r="O26" s="129">
        <f>+IF(L26="N/A","N/A",MIN(L26:N26))</f>
        <v>42704.430693237795</v>
      </c>
      <c r="P26" s="129">
        <f>+IF(L26="N/A","N/A",ROUND(AVERAGE(L26:N26),0))</f>
        <v>134947</v>
      </c>
      <c r="Q26" s="129">
        <f t="shared" si="38"/>
        <v>88825.715346618905</v>
      </c>
      <c r="S26" s="105">
        <v>151000</v>
      </c>
      <c r="T26" s="105">
        <v>356265.45239999995</v>
      </c>
      <c r="U26" s="105">
        <v>54152.486165037139</v>
      </c>
      <c r="V26" s="129">
        <f>+IF(S26="N/A","N/A",MIN(S26:U26))</f>
        <v>54152.486165037139</v>
      </c>
      <c r="W26" s="129">
        <f>+IF(S26="N/A","N/A",ROUND(AVERAGE(S26:U26),0))</f>
        <v>187139</v>
      </c>
      <c r="X26" s="129">
        <f t="shared" si="39"/>
        <v>120645.74308251857</v>
      </c>
      <c r="Z26" s="101">
        <v>125000</v>
      </c>
      <c r="AA26" s="101">
        <v>509459.5969319999</v>
      </c>
      <c r="AB26" s="101">
        <v>58278.150058360879</v>
      </c>
      <c r="AC26" s="129">
        <f>+IF(Z26="N/A","N/A",MIN(Z26:AB26))</f>
        <v>58278.150058360879</v>
      </c>
      <c r="AD26" s="129">
        <f>+IF(Z26="N/A","N/A",ROUND(AVERAGE(Z26:AB26),0))</f>
        <v>230913</v>
      </c>
      <c r="AE26" s="129">
        <f t="shared" si="40"/>
        <v>144595.57502918044</v>
      </c>
      <c r="AG26" s="101">
        <v>170000</v>
      </c>
      <c r="AH26" s="101">
        <v>560405.55662519997</v>
      </c>
      <c r="AI26" s="101">
        <v>62744.782131288346</v>
      </c>
      <c r="AJ26" s="129">
        <f>+IF(AG26="N/A","N/A",MIN(AG26:AI26))</f>
        <v>62744.782131288346</v>
      </c>
      <c r="AK26" s="129">
        <f>+IF(AG26="N/A","N/A",ROUND(AVERAGE(AG26:AI26),0))</f>
        <v>264383</v>
      </c>
      <c r="AL26" s="129">
        <f t="shared" si="41"/>
        <v>163563.89106564416</v>
      </c>
      <c r="AN26" s="101">
        <v>166000</v>
      </c>
      <c r="AO26" s="101">
        <v>610842.05672146799</v>
      </c>
      <c r="AP26" s="101">
        <v>64523.166519063343</v>
      </c>
      <c r="AQ26" s="129">
        <f>+IF(AN26="N/A","N/A",MIN(AN26:AP26))</f>
        <v>64523.166519063343</v>
      </c>
      <c r="AR26" s="129">
        <f>+IF(AN26="N/A","N/A",ROUND(AVERAGE(AN26:AP26),0))</f>
        <v>280455</v>
      </c>
      <c r="AS26" s="129">
        <f t="shared" si="42"/>
        <v>172489.08325953168</v>
      </c>
      <c r="AU26" s="101">
        <v>125000</v>
      </c>
      <c r="AV26" s="101">
        <v>231954.84000000003</v>
      </c>
      <c r="AW26" s="101">
        <v>49202.794257127243</v>
      </c>
      <c r="AX26" s="129">
        <f>+IF(AU26="N/A","N/A",MIN(AU26:AW26))</f>
        <v>49202.794257127243</v>
      </c>
      <c r="AY26" s="129">
        <f>+IF(AU26="N/A","N/A",ROUND(AVERAGE(AU26:AW26),0))</f>
        <v>135386</v>
      </c>
      <c r="AZ26" s="129">
        <f t="shared" si="43"/>
        <v>92294.397128563622</v>
      </c>
      <c r="BA26" s="4"/>
      <c r="BB26" s="101">
        <v>160000</v>
      </c>
      <c r="BC26" s="101">
        <v>580299.95388539461</v>
      </c>
      <c r="BD26" s="101">
        <v>70702.853992345874</v>
      </c>
      <c r="BE26" s="129">
        <f>+IF(BB26="N/A","N/A",MIN(BB26:BD26))</f>
        <v>70702.853992345874</v>
      </c>
      <c r="BF26" s="129">
        <f>+IF(BB26="N/A","N/A",ROUND(AVERAGE(BB26:BD26),0))</f>
        <v>270334</v>
      </c>
      <c r="BG26" s="129">
        <f t="shared" si="44"/>
        <v>170518.42699617293</v>
      </c>
      <c r="BI26" s="101">
        <v>154000</v>
      </c>
      <c r="BJ26" s="101">
        <v>690251.52409525879</v>
      </c>
      <c r="BK26" s="101">
        <v>57187.549645450876</v>
      </c>
      <c r="BL26" s="129">
        <f>+IF(BI26="N/A","N/A",MIN(BI26:BK26))</f>
        <v>57187.549645450876</v>
      </c>
      <c r="BM26" s="129">
        <f>+IF(BI26="N/A","N/A",ROUND(AVERAGE(BI26:BK26),0))</f>
        <v>300480</v>
      </c>
      <c r="BN26" s="129">
        <f t="shared" si="45"/>
        <v>178833.77482272545</v>
      </c>
      <c r="BP26" s="101">
        <v>161000</v>
      </c>
      <c r="BQ26" s="101">
        <v>873504.14111169917</v>
      </c>
      <c r="BR26" s="101">
        <v>73227.549916960852</v>
      </c>
      <c r="BS26" s="129">
        <f>+IF(BP26="N/A","N/A",MIN(BP26:BR26))</f>
        <v>73227.549916960852</v>
      </c>
      <c r="BT26" s="129">
        <f>+IF(BP26="N/A","N/A",ROUND(AVERAGE(BP26:BR26),0))</f>
        <v>369244</v>
      </c>
      <c r="BU26" s="129">
        <f t="shared" si="46"/>
        <v>221235.77495848044</v>
      </c>
      <c r="BW26" s="101">
        <v>190000</v>
      </c>
      <c r="BX26" s="101">
        <v>263106.37501200003</v>
      </c>
      <c r="BY26" s="101">
        <v>56548.828180344346</v>
      </c>
      <c r="BZ26" s="129">
        <f>+IF(BW26="N/A","N/A",MIN(BW26:BY26))</f>
        <v>56548.828180344346</v>
      </c>
      <c r="CA26" s="129">
        <f>+IF(BW26="N/A","N/A",ROUND(AVERAGE(BW26:BY26),0))</f>
        <v>169885</v>
      </c>
      <c r="CB26" s="129">
        <f t="shared" si="47"/>
        <v>113216.91409017217</v>
      </c>
      <c r="CD26" s="101">
        <v>160000</v>
      </c>
      <c r="CE26" s="101">
        <v>548383.45642169786</v>
      </c>
      <c r="CF26" s="101">
        <v>66123.649918031602</v>
      </c>
      <c r="CG26" s="129">
        <f>+IF(CD26="N/A","N/A",MIN(CD26:CF26))</f>
        <v>66123.649918031602</v>
      </c>
      <c r="CH26" s="129">
        <f>+IF(CD26="N/A","N/A",ROUND(AVERAGE(CD26:CF26),0))</f>
        <v>258169</v>
      </c>
      <c r="CI26" s="129">
        <f t="shared" si="48"/>
        <v>162146.32495901579</v>
      </c>
      <c r="CJ26" s="7"/>
      <c r="CK26" s="7"/>
      <c r="CL26" s="7"/>
      <c r="CM26" s="7"/>
    </row>
    <row r="27" spans="1:91" x14ac:dyDescent="0.2">
      <c r="A27" s="25">
        <v>12</v>
      </c>
      <c r="B27" s="20" t="s">
        <v>390</v>
      </c>
      <c r="C27" s="32">
        <v>1</v>
      </c>
      <c r="E27" s="112">
        <v>110000</v>
      </c>
      <c r="F27" s="112">
        <v>297883</v>
      </c>
      <c r="G27" s="112">
        <v>56656.576562851704</v>
      </c>
      <c r="H27" s="129">
        <f>+IF(E27="N/A","N/A",MIN(E27:G27))</f>
        <v>56656.576562851704</v>
      </c>
      <c r="I27" s="129">
        <f>+IF(E27="N/A","N/A",ROUND(AVERAGE(E27:G27),0))</f>
        <v>154847</v>
      </c>
      <c r="J27" s="129">
        <f t="shared" si="37"/>
        <v>105751.78828142585</v>
      </c>
      <c r="L27" s="112">
        <v>110000</v>
      </c>
      <c r="M27" s="112">
        <v>345544.27999999997</v>
      </c>
      <c r="N27" s="112">
        <v>60224.62541038233</v>
      </c>
      <c r="O27" s="129">
        <f>+IF(L27="N/A","N/A",MIN(L27:N27))</f>
        <v>60224.62541038233</v>
      </c>
      <c r="P27" s="129">
        <f>+IF(L27="N/A","N/A",ROUND(AVERAGE(L27:N27),0))</f>
        <v>171923</v>
      </c>
      <c r="Q27" s="129">
        <f t="shared" si="38"/>
        <v>116073.81270519117</v>
      </c>
      <c r="S27" s="105">
        <v>145000</v>
      </c>
      <c r="T27" s="105">
        <v>494128.32039999991</v>
      </c>
      <c r="U27" s="105">
        <v>75250.239029857315</v>
      </c>
      <c r="V27" s="129">
        <f>+IF(S27="N/A","N/A",MIN(S27:U27))</f>
        <v>75250.239029857315</v>
      </c>
      <c r="W27" s="129">
        <f>+IF(S27="N/A","N/A",ROUND(AVERAGE(S27:U27),0))</f>
        <v>238126</v>
      </c>
      <c r="X27" s="129">
        <f t="shared" si="39"/>
        <v>156688.11951492867</v>
      </c>
      <c r="Z27" s="101">
        <v>128000</v>
      </c>
      <c r="AA27" s="101">
        <v>706603.49817199982</v>
      </c>
      <c r="AB27" s="101">
        <v>86955.34184372364</v>
      </c>
      <c r="AC27" s="129">
        <f>+IF(Z27="N/A","N/A",MIN(Z27:AB27))</f>
        <v>86955.34184372364</v>
      </c>
      <c r="AD27" s="129">
        <f>+IF(Z27="N/A","N/A",ROUND(AVERAGE(Z27:AB27),0))</f>
        <v>307186</v>
      </c>
      <c r="AE27" s="129">
        <f t="shared" si="40"/>
        <v>197070.67092186183</v>
      </c>
      <c r="AG27" s="101">
        <v>175000</v>
      </c>
      <c r="AH27" s="101">
        <v>777263.84798919992</v>
      </c>
      <c r="AI27" s="101">
        <v>87807.162833496695</v>
      </c>
      <c r="AJ27" s="129">
        <f>+IF(AG27="N/A","N/A",MIN(AG27:AI27))</f>
        <v>87807.162833496695</v>
      </c>
      <c r="AK27" s="129">
        <f>+IF(AG27="N/A","N/A",ROUND(AVERAGE(AG27:AI27),0))</f>
        <v>346690</v>
      </c>
      <c r="AL27" s="129">
        <f t="shared" si="41"/>
        <v>217248.58141674835</v>
      </c>
      <c r="AN27" s="101">
        <v>173000</v>
      </c>
      <c r="AO27" s="101">
        <v>847217.594308228</v>
      </c>
      <c r="AP27" s="101">
        <v>94116.734703771697</v>
      </c>
      <c r="AQ27" s="129">
        <f>+IF(AN27="N/A","N/A",MIN(AN27:AP27))</f>
        <v>94116.734703771697</v>
      </c>
      <c r="AR27" s="129">
        <f>+IF(AN27="N/A","N/A",ROUND(AVERAGE(AN27:AP27),0))</f>
        <v>371445</v>
      </c>
      <c r="AS27" s="129">
        <f t="shared" si="42"/>
        <v>232780.86735188586</v>
      </c>
      <c r="AU27" s="101">
        <v>128000</v>
      </c>
      <c r="AV27" s="101">
        <v>321713.64</v>
      </c>
      <c r="AW27" s="101">
        <v>73793.497111592573</v>
      </c>
      <c r="AX27" s="129">
        <f>+IF(AU27="N/A","N/A",MIN(AU27:AW27))</f>
        <v>73793.497111592573</v>
      </c>
      <c r="AY27" s="129">
        <f>+IF(AU27="N/A","N/A",ROUND(AVERAGE(AU27:AW27),0))</f>
        <v>174502</v>
      </c>
      <c r="AZ27" s="129">
        <f t="shared" si="43"/>
        <v>124147.74855579628</v>
      </c>
      <c r="BA27" s="4"/>
      <c r="BB27" s="101">
        <v>160000</v>
      </c>
      <c r="BC27" s="101">
        <v>804856.71459281654</v>
      </c>
      <c r="BD27" s="101">
        <v>101230.95839762791</v>
      </c>
      <c r="BE27" s="129">
        <f>+IF(BB27="N/A","N/A",MIN(BB27:BD27))</f>
        <v>101230.95839762791</v>
      </c>
      <c r="BF27" s="129">
        <f>+IF(BB27="N/A","N/A",ROUND(AVERAGE(BB27:BD27),0))</f>
        <v>355363</v>
      </c>
      <c r="BG27" s="129">
        <f t="shared" si="44"/>
        <v>228296.97919881396</v>
      </c>
      <c r="BI27" s="101">
        <v>165000</v>
      </c>
      <c r="BJ27" s="101">
        <v>957355.88156829751</v>
      </c>
      <c r="BK27" s="101">
        <v>83925.51651223292</v>
      </c>
      <c r="BL27" s="129">
        <f>+IF(BI27="N/A","N/A",MIN(BI27:BK27))</f>
        <v>83925.51651223292</v>
      </c>
      <c r="BM27" s="129">
        <f>+IF(BI27="N/A","N/A",ROUND(AVERAGE(BI27:BK27),0))</f>
        <v>402094</v>
      </c>
      <c r="BN27" s="129">
        <f t="shared" si="45"/>
        <v>243009.75825611647</v>
      </c>
      <c r="BP27" s="101">
        <v>195000</v>
      </c>
      <c r="BQ27" s="101">
        <v>1211521.159860766</v>
      </c>
      <c r="BR27" s="101">
        <v>102991.8119059192</v>
      </c>
      <c r="BS27" s="129">
        <f>+IF(BP27="N/A","N/A",MIN(BP27:BR27))</f>
        <v>102991.8119059192</v>
      </c>
      <c r="BT27" s="129">
        <f>+IF(BP27="N/A","N/A",ROUND(AVERAGE(BP27:BR27),0))</f>
        <v>503171</v>
      </c>
      <c r="BU27" s="129">
        <f t="shared" si="46"/>
        <v>303081.40595295961</v>
      </c>
      <c r="BW27" s="101">
        <v>200000</v>
      </c>
      <c r="BX27" s="101">
        <v>364919.78185200004</v>
      </c>
      <c r="BY27" s="101">
        <v>85986.018815352698</v>
      </c>
      <c r="BZ27" s="129">
        <f>+IF(BW27="N/A","N/A",MIN(BW27:BY27))</f>
        <v>85986.018815352698</v>
      </c>
      <c r="CA27" s="129">
        <f>+IF(BW27="N/A","N/A",ROUND(AVERAGE(BW27:BY27),0))</f>
        <v>216969</v>
      </c>
      <c r="CB27" s="129">
        <f t="shared" si="47"/>
        <v>151477.50940767635</v>
      </c>
      <c r="CD27" s="101">
        <v>160000</v>
      </c>
      <c r="CE27" s="101">
        <v>760589.59529021161</v>
      </c>
      <c r="CF27" s="101">
        <v>95748.603737714933</v>
      </c>
      <c r="CG27" s="129">
        <f>+IF(CD27="N/A","N/A",MIN(CD27:CF27))</f>
        <v>95748.603737714933</v>
      </c>
      <c r="CH27" s="129">
        <f>+IF(CD27="N/A","N/A",ROUND(AVERAGE(CD27:CF27),0))</f>
        <v>338779</v>
      </c>
      <c r="CI27" s="129">
        <f t="shared" si="48"/>
        <v>217263.80186885747</v>
      </c>
      <c r="CJ27" s="7"/>
      <c r="CK27" s="7"/>
      <c r="CL27" s="7"/>
      <c r="CM27" s="7"/>
    </row>
    <row r="28" spans="1:91" x14ac:dyDescent="0.2">
      <c r="A28" s="21">
        <v>13</v>
      </c>
      <c r="B28" s="20" t="s">
        <v>391</v>
      </c>
      <c r="C28" s="32">
        <v>1</v>
      </c>
      <c r="E28" s="112">
        <v>8000</v>
      </c>
      <c r="F28" s="112">
        <v>63898</v>
      </c>
      <c r="G28" s="112">
        <v>6366.2005894715194</v>
      </c>
      <c r="H28" s="129">
        <f>+IF(E28="N/A","N/A",MIN(E28:G28))</f>
        <v>6366.2005894715194</v>
      </c>
      <c r="I28" s="129">
        <f>+IF(E28="N/A","N/A",ROUND(AVERAGE(E28:G28),0))</f>
        <v>26088</v>
      </c>
      <c r="J28" s="129">
        <f t="shared" si="37"/>
        <v>16227.100294735759</v>
      </c>
      <c r="L28" s="112">
        <v>8000</v>
      </c>
      <c r="M28" s="112">
        <v>74121.679999999993</v>
      </c>
      <c r="N28" s="112">
        <v>6976.7105854665051</v>
      </c>
      <c r="O28" s="129">
        <f>+IF(L28="N/A","N/A",MIN(L28:N28))</f>
        <v>6976.7105854665051</v>
      </c>
      <c r="P28" s="129">
        <f>+IF(L28="N/A","N/A",ROUND(AVERAGE(L28:N28),0))</f>
        <v>29699</v>
      </c>
      <c r="Q28" s="129">
        <f t="shared" si="38"/>
        <v>18337.855292733253</v>
      </c>
      <c r="S28" s="105">
        <v>10000</v>
      </c>
      <c r="T28" s="105">
        <v>105994.00239999998</v>
      </c>
      <c r="U28" s="105">
        <v>9447.5744817141949</v>
      </c>
      <c r="V28" s="129">
        <f>+IF(S28="N/A","N/A",MIN(S28:U28))</f>
        <v>9447.5744817141949</v>
      </c>
      <c r="W28" s="129">
        <f>+IF(S28="N/A","N/A",ROUND(AVERAGE(S28:U28),0))</f>
        <v>41814</v>
      </c>
      <c r="X28" s="129">
        <f t="shared" si="39"/>
        <v>25630.787240857098</v>
      </c>
      <c r="Z28" s="101">
        <v>8000</v>
      </c>
      <c r="AA28" s="101">
        <v>151571.42343199998</v>
      </c>
      <c r="AB28" s="101">
        <v>9731.2531463989744</v>
      </c>
      <c r="AC28" s="129">
        <f>+IF(Z28="N/A","N/A",MIN(Z28:AB28))</f>
        <v>8000</v>
      </c>
      <c r="AD28" s="129">
        <f>+IF(Z28="N/A","N/A",ROUND(AVERAGE(Z28:AB28),0))</f>
        <v>56434</v>
      </c>
      <c r="AE28" s="129">
        <f t="shared" si="40"/>
        <v>32217</v>
      </c>
      <c r="AG28" s="101">
        <v>12000</v>
      </c>
      <c r="AH28" s="101">
        <v>166728.5657752</v>
      </c>
      <c r="AI28" s="101">
        <v>10566.439899370249</v>
      </c>
      <c r="AJ28" s="129">
        <f>+IF(AG28="N/A","N/A",MIN(AG28:AI28))</f>
        <v>10566.439899370249</v>
      </c>
      <c r="AK28" s="129">
        <f>+IF(AG28="N/A","N/A",ROUND(AVERAGE(AG28:AI28),0))</f>
        <v>63098</v>
      </c>
      <c r="AL28" s="129">
        <f t="shared" si="41"/>
        <v>36832.219949685124</v>
      </c>
      <c r="AN28" s="101">
        <v>10000</v>
      </c>
      <c r="AO28" s="101">
        <v>181734.13669496801</v>
      </c>
      <c r="AP28" s="101">
        <v>9578.1894293202495</v>
      </c>
      <c r="AQ28" s="129">
        <f>+IF(AN28="N/A","N/A",MIN(AN28:AP28))</f>
        <v>9578.1894293202495</v>
      </c>
      <c r="AR28" s="129">
        <f>+IF(AN28="N/A","N/A",ROUND(AVERAGE(AN28:AP28),0))</f>
        <v>67104</v>
      </c>
      <c r="AS28" s="129">
        <f t="shared" si="42"/>
        <v>38341.094714660125</v>
      </c>
      <c r="AU28" s="101">
        <v>8000</v>
      </c>
      <c r="AV28" s="101">
        <v>69009.840000000011</v>
      </c>
      <c r="AW28" s="101">
        <v>8459.8257554041265</v>
      </c>
      <c r="AX28" s="129">
        <f>+IF(AU28="N/A","N/A",MIN(AU28:AW28))</f>
        <v>8000</v>
      </c>
      <c r="AY28" s="129">
        <f>+IF(AU28="N/A","N/A",ROUND(AVERAGE(AU28:AW28),0))</f>
        <v>28490</v>
      </c>
      <c r="AZ28" s="129">
        <f t="shared" si="43"/>
        <v>18245</v>
      </c>
      <c r="BA28" s="4"/>
      <c r="BB28" s="101">
        <v>12000</v>
      </c>
      <c r="BC28" s="101">
        <v>172647.42986021959</v>
      </c>
      <c r="BD28" s="101">
        <v>10808.480674797343</v>
      </c>
      <c r="BE28" s="129">
        <f>+IF(BB28="N/A","N/A",MIN(BB28:BD28))</f>
        <v>10808.480674797343</v>
      </c>
      <c r="BF28" s="129">
        <f>+IF(BB28="N/A","N/A",ROUND(AVERAGE(BB28:BD28),0))</f>
        <v>65152</v>
      </c>
      <c r="BG28" s="129">
        <f t="shared" si="44"/>
        <v>37980.240337398674</v>
      </c>
      <c r="BI28" s="101">
        <v>15000</v>
      </c>
      <c r="BJ28" s="101">
        <v>205359.57446531384</v>
      </c>
      <c r="BK28" s="101">
        <v>9643.3046406873473</v>
      </c>
      <c r="BL28" s="129">
        <f>+IF(BI28="N/A","N/A",MIN(BI28:BK28))</f>
        <v>9643.3046406873473</v>
      </c>
      <c r="BM28" s="129">
        <f>+IF(BI28="N/A","N/A",ROUND(AVERAGE(BI28:BK28),0))</f>
        <v>76668</v>
      </c>
      <c r="BN28" s="129">
        <f t="shared" si="45"/>
        <v>43155.652320343674</v>
      </c>
      <c r="BP28" s="101">
        <v>18000</v>
      </c>
      <c r="BQ28" s="101">
        <v>259879.81547380425</v>
      </c>
      <c r="BR28" s="101">
        <v>11220.028386475251</v>
      </c>
      <c r="BS28" s="129">
        <f>+IF(BP28="N/A","N/A",MIN(BP28:BR28))</f>
        <v>11220.028386475251</v>
      </c>
      <c r="BT28" s="129">
        <f>+IF(BP28="N/A","N/A",ROUND(AVERAGE(BP28:BR28),0))</f>
        <v>96367</v>
      </c>
      <c r="BU28" s="129">
        <f t="shared" si="46"/>
        <v>53793.514193237628</v>
      </c>
      <c r="BW28" s="101">
        <v>15000</v>
      </c>
      <c r="BX28" s="101">
        <v>78277.861512000018</v>
      </c>
      <c r="BY28" s="101">
        <v>8074.0530943782514</v>
      </c>
      <c r="BZ28" s="129">
        <f>+IF(BW28="N/A","N/A",MIN(BW28:BY28))</f>
        <v>8074.0530943782514</v>
      </c>
      <c r="CA28" s="129">
        <f>+IF(BW28="N/A","N/A",ROUND(AVERAGE(BW28:BY28),0))</f>
        <v>33784</v>
      </c>
      <c r="CB28" s="129">
        <f t="shared" si="47"/>
        <v>20929.026547189125</v>
      </c>
      <c r="CD28" s="101">
        <v>15000</v>
      </c>
      <c r="CE28" s="101">
        <v>163151.82121790751</v>
      </c>
      <c r="CF28" s="101">
        <v>9880.0759472487498</v>
      </c>
      <c r="CG28" s="129">
        <f>+IF(CD28="N/A","N/A",MIN(CD28:CF28))</f>
        <v>9880.0759472487498</v>
      </c>
      <c r="CH28" s="129">
        <f>+IF(CD28="N/A","N/A",ROUND(AVERAGE(CD28:CF28),0))</f>
        <v>62677</v>
      </c>
      <c r="CI28" s="129">
        <f t="shared" si="48"/>
        <v>36278.537973624378</v>
      </c>
      <c r="CJ28" s="7"/>
      <c r="CK28" s="7"/>
      <c r="CL28" s="7"/>
      <c r="CM28" s="7"/>
    </row>
    <row r="29" spans="1:91" ht="13.5" thickBot="1" x14ac:dyDescent="0.25">
      <c r="A29" s="93">
        <v>14</v>
      </c>
      <c r="B29" s="24" t="s">
        <v>392</v>
      </c>
      <c r="C29" s="94">
        <v>1</v>
      </c>
      <c r="E29" s="112">
        <v>10000</v>
      </c>
      <c r="F29" s="112">
        <v>29478</v>
      </c>
      <c r="G29" s="112">
        <v>3248.6133011535849</v>
      </c>
      <c r="H29" s="129">
        <f>+IF(E29="N/A","N/A",MIN(E29:G29))</f>
        <v>3248.6133011535849</v>
      </c>
      <c r="I29" s="129">
        <f>+IF(E29="N/A","N/A",ROUND(AVERAGE(E29:G29),0))</f>
        <v>14242</v>
      </c>
      <c r="J29" s="129">
        <f t="shared" si="37"/>
        <v>8745.3066505767929</v>
      </c>
      <c r="L29" s="112">
        <v>10000</v>
      </c>
      <c r="M29" s="112">
        <v>34194.479999999996</v>
      </c>
      <c r="N29" s="112">
        <v>3424.0445464323006</v>
      </c>
      <c r="O29" s="129">
        <f>+IF(L29="N/A","N/A",MIN(L29:N29))</f>
        <v>3424.0445464323006</v>
      </c>
      <c r="P29" s="129">
        <f>+IF(L29="N/A","N/A",ROUND(AVERAGE(L29:N29),0))</f>
        <v>15873</v>
      </c>
      <c r="Q29" s="129">
        <f t="shared" si="38"/>
        <v>9648.522273216151</v>
      </c>
      <c r="S29" s="105">
        <v>12000</v>
      </c>
      <c r="T29" s="105">
        <v>48898.10639999999</v>
      </c>
      <c r="U29" s="105">
        <v>4491.1114869757639</v>
      </c>
      <c r="V29" s="129">
        <f>+IF(S29="N/A","N/A",MIN(S29:U29))</f>
        <v>4491.1114869757639</v>
      </c>
      <c r="W29" s="129">
        <f>+IF(S29="N/A","N/A",ROUND(AVERAGE(S29:U29),0))</f>
        <v>21796</v>
      </c>
      <c r="X29" s="129">
        <f t="shared" si="39"/>
        <v>13143.555743487883</v>
      </c>
      <c r="Z29" s="101">
        <v>10000</v>
      </c>
      <c r="AA29" s="101">
        <v>69924.29215199998</v>
      </c>
      <c r="AB29" s="101">
        <v>4280.1985747610006</v>
      </c>
      <c r="AC29" s="129">
        <f>+IF(Z29="N/A","N/A",MIN(Z29:AB29))</f>
        <v>4280.1985747610006</v>
      </c>
      <c r="AD29" s="129">
        <f>+IF(Z29="N/A","N/A",ROUND(AVERAGE(Z29:AB29),0))</f>
        <v>28068</v>
      </c>
      <c r="AE29" s="129">
        <f t="shared" si="40"/>
        <v>16174.099287380501</v>
      </c>
      <c r="AG29" s="101">
        <v>15000</v>
      </c>
      <c r="AH29" s="101">
        <v>76916.721367199978</v>
      </c>
      <c r="AI29" s="101">
        <v>4901.9448032009896</v>
      </c>
      <c r="AJ29" s="129">
        <f>+IF(AG29="N/A","N/A",MIN(AG29:AI29))</f>
        <v>4901.9448032009896</v>
      </c>
      <c r="AK29" s="129">
        <f>+IF(AG29="N/A","N/A",ROUND(AVERAGE(AG29:AI29),0))</f>
        <v>32273</v>
      </c>
      <c r="AL29" s="129">
        <f t="shared" si="41"/>
        <v>18587.472401600495</v>
      </c>
      <c r="AN29" s="101">
        <v>13000</v>
      </c>
      <c r="AO29" s="101">
        <v>83839.226290247985</v>
      </c>
      <c r="AP29" s="101">
        <v>4744.1242358009895</v>
      </c>
      <c r="AQ29" s="129">
        <f>+IF(AN29="N/A","N/A",MIN(AN29:AP29))</f>
        <v>4744.1242358009895</v>
      </c>
      <c r="AR29" s="129">
        <f>+IF(AN29="N/A","N/A",ROUND(AVERAGE(AN29:AP29),0))</f>
        <v>33861</v>
      </c>
      <c r="AS29" s="129">
        <f t="shared" si="42"/>
        <v>19302.562117900496</v>
      </c>
      <c r="AU29" s="101">
        <v>10000</v>
      </c>
      <c r="AV29" s="101">
        <v>31836.240000000002</v>
      </c>
      <c r="AW29" s="101">
        <v>4315.1853158955155</v>
      </c>
      <c r="AX29" s="129">
        <f>+IF(AU29="N/A","N/A",MIN(AU29:AW29))</f>
        <v>4315.1853158955155</v>
      </c>
      <c r="AY29" s="129">
        <f>+IF(AU29="N/A","N/A",ROUND(AVERAGE(AU29:AW29),0))</f>
        <v>15384</v>
      </c>
      <c r="AZ29" s="129">
        <f t="shared" si="43"/>
        <v>9849.5926579477582</v>
      </c>
      <c r="BA29" s="4"/>
      <c r="BB29" s="101">
        <v>15000</v>
      </c>
      <c r="BC29" s="101">
        <v>79647.264975735583</v>
      </c>
      <c r="BD29" s="101">
        <v>5099.4939262661228</v>
      </c>
      <c r="BE29" s="129">
        <f>+IF(BB29="N/A","N/A",MIN(BB29:BD29))</f>
        <v>5099.4939262661228</v>
      </c>
      <c r="BF29" s="129">
        <f>+IF(BB29="N/A","N/A",ROUND(AVERAGE(BB29:BD29),0))</f>
        <v>33249</v>
      </c>
      <c r="BG29" s="129">
        <f t="shared" si="44"/>
        <v>19174.24696313306</v>
      </c>
      <c r="BI29" s="101">
        <v>13000</v>
      </c>
      <c r="BJ29" s="101">
        <v>94738.325707980213</v>
      </c>
      <c r="BK29" s="101">
        <v>4293.6636779861237</v>
      </c>
      <c r="BL29" s="129">
        <f>+IF(BI29="N/A","N/A",MIN(BI29:BK29))</f>
        <v>4293.6636779861237</v>
      </c>
      <c r="BM29" s="129">
        <f>+IF(BI29="N/A","N/A",ROUND(AVERAGE(BI29:BK29),0))</f>
        <v>37344</v>
      </c>
      <c r="BN29" s="129">
        <f t="shared" si="45"/>
        <v>20818.831838993061</v>
      </c>
      <c r="BP29" s="101">
        <v>16000</v>
      </c>
      <c r="BQ29" s="101">
        <v>119890.09359505461</v>
      </c>
      <c r="BR29" s="101">
        <v>5233.3679947409892</v>
      </c>
      <c r="BS29" s="129">
        <f>+IF(BP29="N/A","N/A",MIN(BP29:BR29))</f>
        <v>5233.3679947409892</v>
      </c>
      <c r="BT29" s="129">
        <f>+IF(BP29="N/A","N/A",ROUND(AVERAGE(BP29:BR29),0))</f>
        <v>47041</v>
      </c>
      <c r="BU29" s="129">
        <f t="shared" si="46"/>
        <v>26137.183997370495</v>
      </c>
      <c r="BW29" s="101">
        <v>13000</v>
      </c>
      <c r="BX29" s="101">
        <v>36111.847032000005</v>
      </c>
      <c r="BY29" s="101">
        <v>4295.9138243849893</v>
      </c>
      <c r="BZ29" s="129">
        <f>+IF(BW29="N/A","N/A",MIN(BW29:BY29))</f>
        <v>4295.9138243849893</v>
      </c>
      <c r="CA29" s="129">
        <f>+IF(BW29="N/A","N/A",ROUND(AVERAGE(BW29:BY29),0))</f>
        <v>17803</v>
      </c>
      <c r="CB29" s="129">
        <f t="shared" si="47"/>
        <v>11049.456912192494</v>
      </c>
      <c r="CD29" s="101">
        <v>18000</v>
      </c>
      <c r="CE29" s="101">
        <v>75266.665402070124</v>
      </c>
      <c r="CF29" s="101">
        <v>4834.0819592189891</v>
      </c>
      <c r="CG29" s="129">
        <f>+IF(CD29="N/A","N/A",MIN(CD29:CF29))</f>
        <v>4834.0819592189891</v>
      </c>
      <c r="CH29" s="129">
        <f>+IF(CD29="N/A","N/A",ROUND(AVERAGE(CD29:CF29),0))</f>
        <v>32700</v>
      </c>
      <c r="CI29" s="129">
        <f t="shared" si="48"/>
        <v>18767.040979609494</v>
      </c>
      <c r="CJ29" s="7"/>
      <c r="CK29" s="7"/>
      <c r="CL29" s="7"/>
      <c r="CM29" s="7"/>
    </row>
    <row r="30" spans="1:91" ht="15.75" thickBot="1" x14ac:dyDescent="0.25">
      <c r="A30" s="130"/>
      <c r="B30" s="152" t="s">
        <v>150</v>
      </c>
      <c r="C30" s="132"/>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c r="BI30" s="155"/>
      <c r="BJ30" s="155"/>
      <c r="BK30" s="155"/>
      <c r="BL30" s="155"/>
      <c r="BM30" s="155"/>
      <c r="BN30" s="155"/>
      <c r="BO30" s="155"/>
      <c r="BP30" s="155"/>
      <c r="BQ30" s="155"/>
      <c r="BR30" s="155"/>
      <c r="BS30" s="155"/>
      <c r="BT30" s="155"/>
      <c r="BU30" s="155"/>
      <c r="BV30" s="155"/>
      <c r="BW30" s="155"/>
      <c r="BX30" s="155"/>
      <c r="BY30" s="155"/>
      <c r="BZ30" s="155"/>
      <c r="CA30" s="155"/>
      <c r="CB30" s="155"/>
      <c r="CC30" s="155"/>
      <c r="CD30" s="155"/>
      <c r="CE30" s="155"/>
      <c r="CF30" s="155"/>
      <c r="CG30" s="155"/>
      <c r="CH30" s="155"/>
      <c r="CI30" s="155"/>
      <c r="CJ30" s="7"/>
      <c r="CK30" s="7"/>
      <c r="CL30" s="7"/>
      <c r="CM30" s="7"/>
    </row>
    <row r="31" spans="1:91" x14ac:dyDescent="0.2">
      <c r="A31" s="25">
        <v>15</v>
      </c>
      <c r="B31" s="19" t="s">
        <v>173</v>
      </c>
      <c r="C31" s="97">
        <v>1</v>
      </c>
      <c r="E31" s="112">
        <v>15000</v>
      </c>
      <c r="F31" s="112">
        <v>38844</v>
      </c>
      <c r="G31" s="112">
        <v>7546.6888845338017</v>
      </c>
      <c r="H31" s="129">
        <f>+IF(E31="N/A","N/A",MIN(E31:G31))</f>
        <v>7546.6888845338017</v>
      </c>
      <c r="I31" s="129">
        <f>+IF(E31="N/A","N/A",ROUND(AVERAGE(E31:G31),0))</f>
        <v>20464</v>
      </c>
      <c r="J31" s="129">
        <f t="shared" ref="J31:J32" si="49">+IF(H31="N/A","N/A",AVERAGE(H31:I31))</f>
        <v>14005.344442266902</v>
      </c>
      <c r="L31" s="112">
        <v>15000</v>
      </c>
      <c r="M31" s="112">
        <v>45059.039999999994</v>
      </c>
      <c r="N31" s="112">
        <v>8001.3513645338007</v>
      </c>
      <c r="O31" s="129">
        <f>+IF(L31="N/A","N/A",MIN(L31:N31))</f>
        <v>8001.3513645338007</v>
      </c>
      <c r="P31" s="129">
        <f>+IF(L31="N/A","N/A",ROUND(AVERAGE(L31:N31),0))</f>
        <v>22687</v>
      </c>
      <c r="Q31" s="129">
        <f t="shared" ref="Q31:Q32" si="50">+IF(O31="N/A","N/A",AVERAGE(O31:P31))</f>
        <v>15344.175682266901</v>
      </c>
      <c r="S31" s="105">
        <v>19000</v>
      </c>
      <c r="T31" s="105">
        <v>64434.427199999991</v>
      </c>
      <c r="U31" s="105">
        <v>9823.9638045337997</v>
      </c>
      <c r="V31" s="129">
        <f>+IF(S31="N/A","N/A",MIN(S31:U31))</f>
        <v>9823.9638045337997</v>
      </c>
      <c r="W31" s="129">
        <f>+IF(S31="N/A","N/A",ROUND(AVERAGE(S31:U31),0))</f>
        <v>31086</v>
      </c>
      <c r="X31" s="129">
        <f t="shared" ref="X31:X32" si="51">+IF(V31="N/A","N/A",AVERAGE(V31:W31))</f>
        <v>20454.9819022669</v>
      </c>
      <c r="Z31" s="101">
        <v>15000</v>
      </c>
      <c r="AA31" s="101">
        <v>92141.230895999979</v>
      </c>
      <c r="AB31" s="101">
        <v>8956.1425725338013</v>
      </c>
      <c r="AC31" s="129">
        <f>+IF(Z31="N/A","N/A",MIN(Z31:AB31))</f>
        <v>8956.1425725338013</v>
      </c>
      <c r="AD31" s="129">
        <f>+IF(Z31="N/A","N/A",ROUND(AVERAGE(Z31:AB31),0))</f>
        <v>38699</v>
      </c>
      <c r="AE31" s="129">
        <f t="shared" ref="AE31:AE32" si="52">+IF(AC31="N/A","N/A",AVERAGE(AC31:AD31))</f>
        <v>23827.571286266902</v>
      </c>
      <c r="AG31" s="101">
        <v>23000</v>
      </c>
      <c r="AH31" s="101">
        <v>101355.35398559998</v>
      </c>
      <c r="AI31" s="101">
        <v>10437.758152533799</v>
      </c>
      <c r="AJ31" s="129">
        <f>+IF(AG31="N/A","N/A",MIN(AG31:AI31))</f>
        <v>10437.758152533799</v>
      </c>
      <c r="AK31" s="129">
        <f>+IF(AG31="N/A","N/A",ROUND(AVERAGE(AG31:AI31),0))</f>
        <v>44931</v>
      </c>
      <c r="AL31" s="129">
        <f t="shared" ref="AL31:AL32" si="53">+IF(AJ31="N/A","N/A",AVERAGE(AJ31:AK31))</f>
        <v>27684.379076266901</v>
      </c>
      <c r="AN31" s="101">
        <v>20000</v>
      </c>
      <c r="AO31" s="101">
        <v>110477.33584430399</v>
      </c>
      <c r="AP31" s="101">
        <v>9967.1824857337979</v>
      </c>
      <c r="AQ31" s="129">
        <f>+IF(AN31="N/A","N/A",MIN(AN31:AP31))</f>
        <v>9967.1824857337979</v>
      </c>
      <c r="AR31" s="129">
        <f>+IF(AN31="N/A","N/A",ROUND(AVERAGE(AN31:AP31),0))</f>
        <v>46815</v>
      </c>
      <c r="AS31" s="129">
        <f t="shared" ref="AS31:AS32" si="54">+IF(AQ31="N/A","N/A",AVERAGE(AQ31:AR31))</f>
        <v>28391.0912428669</v>
      </c>
      <c r="AU31" s="101">
        <v>15000</v>
      </c>
      <c r="AV31" s="101">
        <v>41951.520000000004</v>
      </c>
      <c r="AW31" s="101">
        <v>9120.1462854938</v>
      </c>
      <c r="AX31" s="129">
        <f>+IF(AU31="N/A","N/A",MIN(AU31:AW31))</f>
        <v>9120.1462854938</v>
      </c>
      <c r="AY31" s="129">
        <f>+IF(AU31="N/A","N/A",ROUND(AVERAGE(AU31:AW31),0))</f>
        <v>22024</v>
      </c>
      <c r="AZ31" s="129">
        <f t="shared" ref="AZ31:AZ32" si="55">+IF(AX31="N/A","N/A",AVERAGE(AX31:AY31))</f>
        <v>15572.0731427469</v>
      </c>
      <c r="BA31" s="4"/>
      <c r="BB31" s="101">
        <v>25000</v>
      </c>
      <c r="BC31" s="101">
        <v>104953.46905208878</v>
      </c>
      <c r="BD31" s="101">
        <v>10908.333819333799</v>
      </c>
      <c r="BE31" s="129">
        <f>+IF(BB31="N/A","N/A",MIN(BB31:BD31))</f>
        <v>10908.333819333799</v>
      </c>
      <c r="BF31" s="129">
        <f>+IF(BB31="N/A","N/A",ROUND(AVERAGE(BB31:BD31),0))</f>
        <v>46954</v>
      </c>
      <c r="BG31" s="129">
        <f t="shared" ref="BG31:BG32" si="56">+IF(BE31="N/A","N/A",AVERAGE(BE31:BF31))</f>
        <v>28931.166909666899</v>
      </c>
      <c r="BI31" s="101">
        <v>20000</v>
      </c>
      <c r="BJ31" s="101">
        <v>124839.3895040635</v>
      </c>
      <c r="BK31" s="101">
        <v>8955.8173523738005</v>
      </c>
      <c r="BL31" s="129">
        <f>+IF(BI31="N/A","N/A",MIN(BI31:BK31))</f>
        <v>8955.8173523738005</v>
      </c>
      <c r="BM31" s="129">
        <f>+IF(BI31="N/A","N/A",ROUND(AVERAGE(BI31:BK31),0))</f>
        <v>51265</v>
      </c>
      <c r="BN31" s="129">
        <f t="shared" ref="BN31:BN32" si="57">+IF(BL31="N/A","N/A",AVERAGE(BL31:BM31))</f>
        <v>30110.4086761869</v>
      </c>
      <c r="BP31" s="101">
        <v>25000</v>
      </c>
      <c r="BQ31" s="101">
        <v>157982.59025735469</v>
      </c>
      <c r="BR31" s="101">
        <v>11425.967052813798</v>
      </c>
      <c r="BS31" s="129">
        <f>+IF(BP31="N/A","N/A",MIN(BP31:BR31))</f>
        <v>11425.967052813798</v>
      </c>
      <c r="BT31" s="129">
        <f>+IF(BP31="N/A","N/A",ROUND(AVERAGE(BP31:BR31),0))</f>
        <v>64803</v>
      </c>
      <c r="BU31" s="129">
        <f t="shared" ref="BU31:BU32" si="58">+IF(BS31="N/A","N/A",AVERAGE(BS31:BT31))</f>
        <v>38114.483526406897</v>
      </c>
      <c r="BW31" s="101">
        <v>23000</v>
      </c>
      <c r="BX31" s="101">
        <v>47585.609136000006</v>
      </c>
      <c r="BY31" s="101">
        <v>8630.7475920218021</v>
      </c>
      <c r="BZ31" s="129">
        <f>+IF(BW31="N/A","N/A",MIN(BW31:BY31))</f>
        <v>8630.7475920218021</v>
      </c>
      <c r="CA31" s="129">
        <f>+IF(BW31="N/A","N/A",ROUND(AVERAGE(BW31:BY31),0))</f>
        <v>26405</v>
      </c>
      <c r="CB31" s="129">
        <f t="shared" ref="CB31:CB32" si="59">+IF(BZ31="N/A","N/A",AVERAGE(BZ31:CA31))</f>
        <v>17517.873796010899</v>
      </c>
      <c r="CD31" s="101">
        <v>30000</v>
      </c>
      <c r="CE31" s="101">
        <v>99181.0282542239</v>
      </c>
      <c r="CF31" s="101">
        <v>10235.4106158098</v>
      </c>
      <c r="CG31" s="129">
        <f>+IF(CD31="N/A","N/A",MIN(CD31:CF31))</f>
        <v>10235.4106158098</v>
      </c>
      <c r="CH31" s="129">
        <f>+IF(CD31="N/A","N/A",ROUND(AVERAGE(CD31:CF31),0))</f>
        <v>46472</v>
      </c>
      <c r="CI31" s="129">
        <f t="shared" ref="CI31:CI32" si="60">+IF(CG31="N/A","N/A",AVERAGE(CG31:CH31))</f>
        <v>28353.7053079049</v>
      </c>
      <c r="CJ31" s="7"/>
      <c r="CK31" s="7"/>
      <c r="CL31" s="7"/>
      <c r="CM31" s="7"/>
    </row>
    <row r="32" spans="1:91" ht="13.5" thickBot="1" x14ac:dyDescent="0.25">
      <c r="A32" s="23">
        <v>16</v>
      </c>
      <c r="B32" s="24" t="s">
        <v>312</v>
      </c>
      <c r="C32" s="94">
        <v>1</v>
      </c>
      <c r="E32" s="113">
        <v>9000</v>
      </c>
      <c r="F32" s="113">
        <v>32594</v>
      </c>
      <c r="G32" s="113">
        <v>7251.3002228505802</v>
      </c>
      <c r="H32" s="129">
        <f>+IF(E32="N/A","N/A",MIN(E32:G32))</f>
        <v>7251.3002228505802</v>
      </c>
      <c r="I32" s="129">
        <f>+IF(E32="N/A","N/A",ROUND(AVERAGE(E32:G32),0))</f>
        <v>16282</v>
      </c>
      <c r="J32" s="129">
        <f t="shared" si="49"/>
        <v>11766.65011142529</v>
      </c>
      <c r="L32" s="112">
        <v>9000</v>
      </c>
      <c r="M32" s="112">
        <v>37809.040000000001</v>
      </c>
      <c r="N32" s="112">
        <v>7742.6343578505803</v>
      </c>
      <c r="O32" s="129">
        <f>+IF(L32="N/A","N/A",MIN(L32:N32))</f>
        <v>7742.6343578505803</v>
      </c>
      <c r="P32" s="129">
        <f>+IF(L32="N/A","N/A",ROUND(AVERAGE(L32:N32),0))</f>
        <v>18184</v>
      </c>
      <c r="Q32" s="129">
        <f t="shared" si="50"/>
        <v>12963.31717892529</v>
      </c>
      <c r="S32" s="105">
        <v>10000</v>
      </c>
      <c r="T32" s="105">
        <v>54066.927199999998</v>
      </c>
      <c r="U32" s="105">
        <v>9675.2617628505814</v>
      </c>
      <c r="V32" s="129">
        <f>+IF(S32="N/A","N/A",MIN(S32:U32))</f>
        <v>9675.2617628505814</v>
      </c>
      <c r="W32" s="129">
        <f>+IF(S32="N/A","N/A",ROUND(AVERAGE(S32:U32),0))</f>
        <v>24581</v>
      </c>
      <c r="X32" s="129">
        <f t="shared" si="51"/>
        <v>17128.130881425292</v>
      </c>
      <c r="Z32" s="101">
        <v>10000</v>
      </c>
      <c r="AA32" s="101">
        <v>77315.705895999999</v>
      </c>
      <c r="AB32" s="101">
        <v>8774.4360413505801</v>
      </c>
      <c r="AC32" s="129">
        <f>+IF(Z32="N/A","N/A",MIN(Z32:AB32))</f>
        <v>8774.4360413505801</v>
      </c>
      <c r="AD32" s="129">
        <f>+IF(Z32="N/A","N/A",ROUND(AVERAGE(Z32:AB32),0))</f>
        <v>32030</v>
      </c>
      <c r="AE32" s="129">
        <f t="shared" si="52"/>
        <v>20402.218020675289</v>
      </c>
      <c r="AG32" s="101">
        <v>15000</v>
      </c>
      <c r="AH32" s="101">
        <v>85047.276485599999</v>
      </c>
      <c r="AI32" s="101">
        <v>10338.56284510058</v>
      </c>
      <c r="AJ32" s="129">
        <f>+IF(AG32="N/A","N/A",MIN(AG32:AI32))</f>
        <v>10338.56284510058</v>
      </c>
      <c r="AK32" s="129">
        <f>+IF(AG32="N/A","N/A",ROUND(AVERAGE(AG32:AI32),0))</f>
        <v>36795</v>
      </c>
      <c r="AL32" s="129">
        <f t="shared" si="53"/>
        <v>23566.781422550288</v>
      </c>
      <c r="AN32" s="101">
        <v>13000</v>
      </c>
      <c r="AO32" s="101">
        <v>92701.531369304008</v>
      </c>
      <c r="AP32" s="101">
        <v>9830.0320153755802</v>
      </c>
      <c r="AQ32" s="129">
        <f>+IF(AN32="N/A","N/A",MIN(AN32:AP32))</f>
        <v>9830.0320153755802</v>
      </c>
      <c r="AR32" s="129">
        <f>+IF(AN32="N/A","N/A",ROUND(AVERAGE(AN32:AP32),0))</f>
        <v>38511</v>
      </c>
      <c r="AS32" s="129">
        <f t="shared" si="54"/>
        <v>24170.516007687791</v>
      </c>
      <c r="AU32" s="101">
        <v>9000</v>
      </c>
      <c r="AV32" s="101">
        <v>35201.520000000004</v>
      </c>
      <c r="AW32" s="101">
        <v>8914.6765218705805</v>
      </c>
      <c r="AX32" s="129">
        <f>+IF(AU32="N/A","N/A",MIN(AU32:AW32))</f>
        <v>8914.6765218705805</v>
      </c>
      <c r="AY32" s="129">
        <f>+IF(AU32="N/A","N/A",ROUND(AVERAGE(AU32:AW32),0))</f>
        <v>17705</v>
      </c>
      <c r="AZ32" s="129">
        <f t="shared" si="55"/>
        <v>13309.83826093529</v>
      </c>
      <c r="BA32" s="4"/>
      <c r="BB32" s="101">
        <v>15000</v>
      </c>
      <c r="BC32" s="101">
        <v>88066.454800838808</v>
      </c>
      <c r="BD32" s="101">
        <v>10847.093674825579</v>
      </c>
      <c r="BE32" s="129">
        <f>+IF(BB32="N/A","N/A",MIN(BB32:BD32))</f>
        <v>10847.093674825579</v>
      </c>
      <c r="BF32" s="129">
        <f>+IF(BB32="N/A","N/A",ROUND(AVERAGE(BB32:BD32),0))</f>
        <v>37971</v>
      </c>
      <c r="BG32" s="129">
        <f t="shared" si="56"/>
        <v>24409.046837412789</v>
      </c>
      <c r="BI32" s="101">
        <v>15000</v>
      </c>
      <c r="BJ32" s="101">
        <v>104752.73044731352</v>
      </c>
      <c r="BK32" s="101">
        <v>9269.700849430581</v>
      </c>
      <c r="BL32" s="129">
        <f>+IF(BI32="N/A","N/A",MIN(BI32:BK32))</f>
        <v>9269.700849430581</v>
      </c>
      <c r="BM32" s="129">
        <f>+IF(BI32="N/A","N/A",ROUND(AVERAGE(BI32:BK32),0))</f>
        <v>43007</v>
      </c>
      <c r="BN32" s="129">
        <f t="shared" si="57"/>
        <v>26138.350424715289</v>
      </c>
      <c r="BP32" s="101">
        <v>13000</v>
      </c>
      <c r="BQ32" s="101">
        <v>132563.18985810471</v>
      </c>
      <c r="BR32" s="101">
        <v>11406.477587523081</v>
      </c>
      <c r="BS32" s="129">
        <f>+IF(BP32="N/A","N/A",MIN(BP32:BR32))</f>
        <v>11406.477587523081</v>
      </c>
      <c r="BT32" s="129">
        <f>+IF(BP32="N/A","N/A",ROUND(AVERAGE(BP32:BR32),0))</f>
        <v>52323</v>
      </c>
      <c r="BU32" s="129">
        <f t="shared" si="58"/>
        <v>31864.738793761542</v>
      </c>
      <c r="BW32" s="101">
        <v>15000</v>
      </c>
      <c r="BX32" s="101">
        <v>39929.084136000005</v>
      </c>
      <c r="BY32" s="101">
        <v>8385.8044589565816</v>
      </c>
      <c r="BZ32" s="129">
        <f>+IF(BW32="N/A","N/A",MIN(BW32:BY32))</f>
        <v>8385.8044589565816</v>
      </c>
      <c r="CA32" s="129">
        <f>+IF(BW32="N/A","N/A",ROUND(AVERAGE(BW32:BY32),0))</f>
        <v>21105</v>
      </c>
      <c r="CB32" s="129">
        <f t="shared" si="59"/>
        <v>14745.402229478292</v>
      </c>
      <c r="CD32" s="101">
        <v>15000</v>
      </c>
      <c r="CE32" s="101">
        <v>83222.799786792675</v>
      </c>
      <c r="CF32" s="101">
        <v>10119.894588318832</v>
      </c>
      <c r="CG32" s="129">
        <f>+IF(CD32="N/A","N/A",MIN(CD32:CF32))</f>
        <v>10119.894588318832</v>
      </c>
      <c r="CH32" s="129">
        <f>+IF(CD32="N/A","N/A",ROUND(AVERAGE(CD32:CF32),0))</f>
        <v>36114</v>
      </c>
      <c r="CI32" s="129">
        <f t="shared" si="60"/>
        <v>23116.947294159414</v>
      </c>
      <c r="CJ32" s="7"/>
      <c r="CK32" s="7"/>
      <c r="CL32" s="7"/>
      <c r="CM32" s="7"/>
    </row>
    <row r="33" spans="1:91" ht="15.75" thickBot="1" x14ac:dyDescent="0.3">
      <c r="A33" s="130"/>
      <c r="B33" s="152" t="s">
        <v>382</v>
      </c>
      <c r="C33" s="132"/>
      <c r="D33" s="154"/>
      <c r="E33" s="154"/>
      <c r="F33" s="154"/>
      <c r="G33" s="154"/>
      <c r="H33" s="154"/>
      <c r="I33" s="154"/>
      <c r="J33" s="154"/>
      <c r="K33" s="154"/>
      <c r="L33" s="154"/>
      <c r="M33" s="154"/>
      <c r="N33" s="154"/>
      <c r="O33" s="154"/>
      <c r="P33" s="154"/>
      <c r="Q33" s="154"/>
      <c r="R33" s="154"/>
      <c r="S33" s="154"/>
      <c r="T33" s="154"/>
      <c r="U33" s="154"/>
      <c r="V33" s="154"/>
      <c r="W33" s="154"/>
      <c r="X33" s="154"/>
      <c r="Y33" s="154"/>
      <c r="Z33" s="154"/>
      <c r="AA33" s="154"/>
      <c r="AB33" s="154"/>
      <c r="AC33" s="154"/>
      <c r="AD33" s="154"/>
      <c r="AE33" s="154"/>
      <c r="AF33" s="154"/>
      <c r="AG33" s="154"/>
      <c r="AH33" s="154"/>
      <c r="AI33" s="154"/>
      <c r="AJ33" s="154"/>
      <c r="AK33" s="154"/>
      <c r="AL33" s="154"/>
      <c r="AM33" s="154"/>
      <c r="AN33" s="154"/>
      <c r="AO33" s="154"/>
      <c r="AP33" s="154"/>
      <c r="AQ33" s="154"/>
      <c r="AR33" s="154"/>
      <c r="AS33" s="154"/>
      <c r="AT33" s="154"/>
      <c r="AU33" s="154"/>
      <c r="AV33" s="154"/>
      <c r="AW33" s="154"/>
      <c r="AX33" s="154"/>
      <c r="AY33" s="154"/>
      <c r="AZ33" s="154"/>
      <c r="BA33" s="154"/>
      <c r="BB33" s="154"/>
      <c r="BC33" s="154"/>
      <c r="BD33" s="154"/>
      <c r="BE33" s="154"/>
      <c r="BF33" s="154"/>
      <c r="BG33" s="154"/>
      <c r="BH33" s="154"/>
      <c r="BI33" s="154"/>
      <c r="BJ33" s="154"/>
      <c r="BK33" s="154"/>
      <c r="BL33" s="154"/>
      <c r="BM33" s="154"/>
      <c r="BN33" s="154"/>
      <c r="BO33" s="154"/>
      <c r="BP33" s="154"/>
      <c r="BQ33" s="154"/>
      <c r="BR33" s="154"/>
      <c r="BS33" s="154"/>
      <c r="BT33" s="154"/>
      <c r="BU33" s="154"/>
      <c r="BV33" s="154"/>
      <c r="BW33" s="154"/>
      <c r="BX33" s="154"/>
      <c r="BY33" s="154"/>
      <c r="BZ33" s="154"/>
      <c r="CA33" s="154"/>
      <c r="CB33" s="154"/>
      <c r="CC33" s="154"/>
      <c r="CD33" s="154"/>
      <c r="CE33" s="154"/>
      <c r="CF33" s="154"/>
      <c r="CG33" s="154"/>
      <c r="CH33" s="154"/>
      <c r="CI33" s="154"/>
      <c r="CJ33" s="7"/>
      <c r="CK33" s="7"/>
      <c r="CL33" s="7"/>
      <c r="CM33" s="7"/>
    </row>
    <row r="34" spans="1:91" x14ac:dyDescent="0.2">
      <c r="A34" s="25">
        <v>17</v>
      </c>
      <c r="B34" s="116" t="s">
        <v>132</v>
      </c>
      <c r="C34" s="33">
        <v>1</v>
      </c>
      <c r="E34" s="114">
        <v>121000</v>
      </c>
      <c r="F34" s="114">
        <v>237877</v>
      </c>
      <c r="G34" s="114">
        <v>64223.506012500002</v>
      </c>
      <c r="H34" s="129">
        <f t="shared" ref="H34:H54" si="61">+IF(E34="N/A","N/A",MIN(E34:G34))</f>
        <v>64223.506012500002</v>
      </c>
      <c r="I34" s="129">
        <f t="shared" ref="I34:I54" si="62">+IF(E34="N/A","N/A",ROUND(AVERAGE(E34:G34),0))</f>
        <v>141034</v>
      </c>
      <c r="J34" s="129">
        <f t="shared" ref="J34:J54" si="63">+IF(H34="N/A","N/A",AVERAGE(H34:I34))</f>
        <v>102628.75300625</v>
      </c>
      <c r="L34" s="112">
        <v>121000</v>
      </c>
      <c r="M34" s="112">
        <v>275937.32</v>
      </c>
      <c r="N34" s="112">
        <v>69638.482214999996</v>
      </c>
      <c r="O34" s="129">
        <f t="shared" ref="O34:O54" si="64">+IF(L34="N/A","N/A",MIN(L34:N34))</f>
        <v>69638.482214999996</v>
      </c>
      <c r="P34" s="129">
        <f t="shared" ref="P34:P54" si="65">+IF(L34="N/A","N/A",ROUND(AVERAGE(L34:N34),0))</f>
        <v>155525</v>
      </c>
      <c r="Q34" s="129">
        <f t="shared" ref="Q34:Q54" si="66">+IF(O34="N/A","N/A",AVERAGE(O34:P34))</f>
        <v>112581.7411075</v>
      </c>
      <c r="S34" s="105">
        <v>129000</v>
      </c>
      <c r="T34" s="105">
        <v>394590.3676</v>
      </c>
      <c r="U34" s="105">
        <v>90011.03582249998</v>
      </c>
      <c r="V34" s="129">
        <f t="shared" ref="V34:V54" si="67">+IF(S34="N/A","N/A",MIN(S34:U34))</f>
        <v>90011.03582249998</v>
      </c>
      <c r="W34" s="129">
        <f t="shared" ref="W34:W54" si="68">+IF(S34="N/A","N/A",ROUND(AVERAGE(S34:U34),0))</f>
        <v>204534</v>
      </c>
      <c r="X34" s="129">
        <f t="shared" ref="X34:X54" si="69">+IF(V34="N/A","N/A",AVERAGE(V34:W34))</f>
        <v>147272.51791125</v>
      </c>
      <c r="Z34" s="101">
        <v>123000</v>
      </c>
      <c r="AA34" s="101">
        <v>564264.22566799994</v>
      </c>
      <c r="AB34" s="101">
        <v>81009.932240249997</v>
      </c>
      <c r="AC34" s="129">
        <f>+IF(Z34="N/A","N/A",MIN(Z34:AB34))</f>
        <v>81009.932240249997</v>
      </c>
      <c r="AD34" s="129">
        <f>+IF(Z34="N/A","N/A",ROUND(AVERAGE(Z34:AB34),0))</f>
        <v>256091</v>
      </c>
      <c r="AE34" s="129">
        <f t="shared" ref="AE34:AE37" si="70">+IF(AC34="N/A","N/A",AVERAGE(AC34:AD34))</f>
        <v>168550.466120125</v>
      </c>
      <c r="AG34" s="101">
        <v>125000</v>
      </c>
      <c r="AH34" s="101">
        <v>620690.64823479997</v>
      </c>
      <c r="AI34" s="101">
        <v>97321.253695874999</v>
      </c>
      <c r="AJ34" s="129">
        <f t="shared" ref="AJ34:AJ54" si="71">+IF(AG34="N/A","N/A",MIN(AG34:AI34))</f>
        <v>97321.253695874999</v>
      </c>
      <c r="AK34" s="129">
        <f t="shared" ref="AK34:AK53" si="72">+IF(AG34="N/A","N/A",ROUND(AVERAGE(AG34:AI34),0))</f>
        <v>281004</v>
      </c>
      <c r="AL34" s="129">
        <f t="shared" ref="AL34:AL53" si="73">+IF(AJ34="N/A","N/A",AVERAGE(AJ34:AK34))</f>
        <v>189162.6268479375</v>
      </c>
      <c r="AN34" s="101">
        <v>123000</v>
      </c>
      <c r="AO34" s="101">
        <v>676552.80657593207</v>
      </c>
      <c r="AP34" s="101">
        <v>87589.128326287493</v>
      </c>
      <c r="AQ34" s="129">
        <f t="shared" ref="AQ34:AQ54" si="74">+IF(AN34="N/A","N/A",MIN(AN34:AP34))</f>
        <v>87589.128326287493</v>
      </c>
      <c r="AR34" s="129">
        <f t="shared" ref="AR34:AR54" si="75">+IF(AN34="N/A","N/A",ROUND(AVERAGE(AN34:AP34),0))</f>
        <v>295714</v>
      </c>
      <c r="AS34" s="129">
        <f t="shared" ref="AS34:AS54" si="76">+IF(AQ34="N/A","N/A",AVERAGE(AQ34:AR34))</f>
        <v>191651.56416314375</v>
      </c>
      <c r="AU34" s="101">
        <v>123000</v>
      </c>
      <c r="AV34" s="101">
        <v>256907.16</v>
      </c>
      <c r="AW34" s="101">
        <v>81628.652661030006</v>
      </c>
      <c r="AX34" s="129">
        <f t="shared" ref="AX34:AX54" si="77">+IF(AU34="N/A","N/A",MIN(AU34:AW34))</f>
        <v>81628.652661030006</v>
      </c>
      <c r="AY34" s="129">
        <f t="shared" ref="AY34:AY54" si="78">+IF(AU34="N/A","N/A",ROUND(AVERAGE(AU34:AW34),0))</f>
        <v>153845</v>
      </c>
      <c r="AZ34" s="129">
        <f t="shared" ref="AZ34:AZ54" si="79">+IF(AX34="N/A","N/A",AVERAGE(AX34:AY34))</f>
        <v>117736.826330515</v>
      </c>
      <c r="BA34" s="4"/>
      <c r="BB34" s="101">
        <v>130000</v>
      </c>
      <c r="BC34" s="101">
        <v>642725.16624713549</v>
      </c>
      <c r="BD34" s="101">
        <v>98798.12906546249</v>
      </c>
      <c r="BE34" s="129">
        <f t="shared" ref="BE34:BE54" si="80">+IF(BB34="N/A","N/A",MIN(BB34:BD34))</f>
        <v>98798.12906546249</v>
      </c>
      <c r="BF34" s="129">
        <f t="shared" ref="BF34:BF54" si="81">+IF(BB34="N/A","N/A",ROUND(AVERAGE(BB34:BD34),0))</f>
        <v>290508</v>
      </c>
      <c r="BG34" s="129">
        <f t="shared" ref="BG34:BG54" si="82">+IF(BE34="N/A","N/A",AVERAGE(BE34:BF34))</f>
        <v>194653.06453273125</v>
      </c>
      <c r="BI34" s="101">
        <v>135000</v>
      </c>
      <c r="BJ34" s="101">
        <v>764504.67143080314</v>
      </c>
      <c r="BK34" s="101">
        <v>90595.853252370012</v>
      </c>
      <c r="BL34" s="129">
        <f t="shared" ref="BL34:BL54" si="83">+IF(BI34="N/A","N/A",MIN(BI34:BK34))</f>
        <v>90595.853252370012</v>
      </c>
      <c r="BM34" s="129">
        <f t="shared" ref="BM34:BM54" si="84">+IF(BI34="N/A","N/A",ROUND(AVERAGE(BI34:BK34),0))</f>
        <v>330034</v>
      </c>
      <c r="BN34" s="129">
        <f t="shared" ref="BN34:BN54" si="85">+IF(BL34="N/A","N/A",AVERAGE(BL34:BM34))</f>
        <v>210314.92662618501</v>
      </c>
      <c r="BP34" s="101">
        <v>134000</v>
      </c>
      <c r="BQ34" s="101">
        <v>967470.51340358285</v>
      </c>
      <c r="BR34" s="101">
        <v>104963.07947200874</v>
      </c>
      <c r="BS34" s="129">
        <f t="shared" ref="BS34:BS54" si="86">+IF(BP34="N/A","N/A",MIN(BP34:BR34))</f>
        <v>104963.07947200874</v>
      </c>
      <c r="BT34" s="129">
        <f t="shared" ref="BT34:BT54" si="87">+IF(BP34="N/A","N/A",ROUND(AVERAGE(BP34:BR34),0))</f>
        <v>402145</v>
      </c>
      <c r="BU34" s="129">
        <f t="shared" ref="BU34:BU54" si="88">+IF(BS34="N/A","N/A",AVERAGE(BS34:BT34))</f>
        <v>253554.03973600437</v>
      </c>
      <c r="BW34" s="101">
        <v>150000</v>
      </c>
      <c r="BX34" s="101">
        <v>291409.79158800002</v>
      </c>
      <c r="BY34" s="101">
        <v>71672.347276658998</v>
      </c>
      <c r="BZ34" s="129">
        <f t="shared" ref="BZ34:BZ54" si="89">+IF(BW34="N/A","N/A",MIN(BW34:BY34))</f>
        <v>71672.347276658998</v>
      </c>
      <c r="CA34" s="129">
        <f t="shared" ref="CA34:CA54" si="90">+IF(BW34="N/A","N/A",ROUND(AVERAGE(BW34:BY34),0))</f>
        <v>171027</v>
      </c>
      <c r="CB34" s="129">
        <f t="shared" ref="CB34:CB54" si="91">+IF(BZ34="N/A","N/A",AVERAGE(BZ34:CA34))</f>
        <v>121349.67363832949</v>
      </c>
      <c r="CD34" s="101">
        <v>130000</v>
      </c>
      <c r="CE34" s="101">
        <v>607375.28210354305</v>
      </c>
      <c r="CF34" s="101">
        <v>90783.693536952371</v>
      </c>
      <c r="CG34" s="129">
        <f t="shared" ref="CG34:CG54" si="92">+IF(CD34="N/A","N/A",MIN(CD34:CF34))</f>
        <v>90783.693536952371</v>
      </c>
      <c r="CH34" s="129">
        <f t="shared" ref="CH34:CH54" si="93">+IF(CD34="N/A","N/A",ROUND(AVERAGE(CD34:CF34),0))</f>
        <v>276053</v>
      </c>
      <c r="CI34" s="129">
        <f t="shared" ref="CI34:CI54" si="94">+IF(CG34="N/A","N/A",AVERAGE(CG34:CH34))</f>
        <v>183418.34676847619</v>
      </c>
      <c r="CJ34" s="7"/>
      <c r="CK34" s="7"/>
      <c r="CL34" s="7"/>
      <c r="CM34" s="7"/>
    </row>
    <row r="35" spans="1:91" x14ac:dyDescent="0.2">
      <c r="A35" s="21">
        <v>18</v>
      </c>
      <c r="B35" s="117" t="s">
        <v>393</v>
      </c>
      <c r="C35" s="32">
        <v>1</v>
      </c>
      <c r="E35" s="112">
        <v>108000</v>
      </c>
      <c r="F35" s="112">
        <v>48988</v>
      </c>
      <c r="G35" s="112">
        <v>45493.169287500001</v>
      </c>
      <c r="H35" s="129">
        <f t="shared" si="61"/>
        <v>45493.169287500001</v>
      </c>
      <c r="I35" s="129">
        <f t="shared" si="62"/>
        <v>67494</v>
      </c>
      <c r="J35" s="129">
        <f t="shared" si="63"/>
        <v>56493.58464375</v>
      </c>
      <c r="L35" s="112">
        <v>108000</v>
      </c>
      <c r="M35" s="112">
        <v>56826.079999999994</v>
      </c>
      <c r="N35" s="112">
        <v>49363.478145000001</v>
      </c>
      <c r="O35" s="129">
        <f t="shared" si="64"/>
        <v>49363.478145000001</v>
      </c>
      <c r="P35" s="129">
        <f t="shared" si="65"/>
        <v>71397</v>
      </c>
      <c r="Q35" s="129">
        <f t="shared" si="66"/>
        <v>60380.2390725</v>
      </c>
      <c r="S35" s="105">
        <v>112000</v>
      </c>
      <c r="T35" s="105">
        <v>81261.294399999984</v>
      </c>
      <c r="U35" s="105">
        <v>62350.279717500001</v>
      </c>
      <c r="V35" s="129">
        <f t="shared" si="67"/>
        <v>62350.279717500001</v>
      </c>
      <c r="W35" s="129">
        <f t="shared" si="68"/>
        <v>85204</v>
      </c>
      <c r="X35" s="129">
        <f t="shared" si="69"/>
        <v>73777.139858750001</v>
      </c>
      <c r="Z35" s="101">
        <v>113000</v>
      </c>
      <c r="AA35" s="101">
        <v>116203.65099199997</v>
      </c>
      <c r="AB35" s="101">
        <v>57491.126745749993</v>
      </c>
      <c r="AC35" s="129">
        <f>+IF(Z35="N/A","N/A",MIN(Z35:AB35))</f>
        <v>57491.126745749993</v>
      </c>
      <c r="AD35" s="129">
        <f>+IF(Z35="N/A","N/A",ROUND(AVERAGE(Z35:AB35),0))</f>
        <v>95565</v>
      </c>
      <c r="AE35" s="129">
        <f t="shared" si="70"/>
        <v>76528.063372874996</v>
      </c>
      <c r="AG35" s="101">
        <v>115000</v>
      </c>
      <c r="AH35" s="101">
        <v>127824.01609119997</v>
      </c>
      <c r="AI35" s="101">
        <v>67575.196675124986</v>
      </c>
      <c r="AJ35" s="129">
        <f t="shared" si="71"/>
        <v>67575.196675124986</v>
      </c>
      <c r="AK35" s="129">
        <f t="shared" si="72"/>
        <v>103466</v>
      </c>
      <c r="AL35" s="129">
        <f t="shared" si="73"/>
        <v>85520.598337562493</v>
      </c>
      <c r="AN35" s="101">
        <v>114000</v>
      </c>
      <c r="AO35" s="101">
        <v>139328.17753940797</v>
      </c>
      <c r="AP35" s="101">
        <v>62193.552007612496</v>
      </c>
      <c r="AQ35" s="129">
        <f t="shared" si="74"/>
        <v>62193.552007612496</v>
      </c>
      <c r="AR35" s="129">
        <f t="shared" si="75"/>
        <v>105174</v>
      </c>
      <c r="AS35" s="129">
        <f t="shared" si="76"/>
        <v>83683.776003806241</v>
      </c>
      <c r="AU35" s="101">
        <v>113000</v>
      </c>
      <c r="AV35" s="101">
        <v>52907.040000000001</v>
      </c>
      <c r="AW35" s="101">
        <v>56359.041606089988</v>
      </c>
      <c r="AX35" s="129">
        <f t="shared" si="77"/>
        <v>52907.040000000001</v>
      </c>
      <c r="AY35" s="129">
        <f t="shared" si="78"/>
        <v>74089</v>
      </c>
      <c r="AZ35" s="129">
        <f t="shared" si="79"/>
        <v>63498.020000000004</v>
      </c>
      <c r="BA35" s="4"/>
      <c r="BB35" s="101">
        <v>130000</v>
      </c>
      <c r="BC35" s="101">
        <v>132361.76866243756</v>
      </c>
      <c r="BD35" s="101">
        <v>70205.091342637505</v>
      </c>
      <c r="BE35" s="129">
        <f t="shared" si="80"/>
        <v>70205.091342637505</v>
      </c>
      <c r="BF35" s="129">
        <f t="shared" si="81"/>
        <v>110856</v>
      </c>
      <c r="BG35" s="129">
        <f t="shared" si="82"/>
        <v>90530.545671318745</v>
      </c>
      <c r="BI35" s="101">
        <v>136000</v>
      </c>
      <c r="BJ35" s="101">
        <v>157440.84061953099</v>
      </c>
      <c r="BK35" s="101">
        <v>62768.273074109995</v>
      </c>
      <c r="BL35" s="129">
        <f t="shared" si="83"/>
        <v>62768.273074109995</v>
      </c>
      <c r="BM35" s="129">
        <f t="shared" si="84"/>
        <v>118736</v>
      </c>
      <c r="BN35" s="129">
        <f t="shared" si="85"/>
        <v>90752.13653705499</v>
      </c>
      <c r="BP35" s="101">
        <v>125000</v>
      </c>
      <c r="BQ35" s="101">
        <v>199239.2938813534</v>
      </c>
      <c r="BR35" s="101">
        <v>74611.437976901245</v>
      </c>
      <c r="BS35" s="129">
        <f t="shared" si="86"/>
        <v>74611.437976901245</v>
      </c>
      <c r="BT35" s="129">
        <f t="shared" si="87"/>
        <v>132950</v>
      </c>
      <c r="BU35" s="129">
        <f t="shared" si="88"/>
        <v>103780.71898845062</v>
      </c>
      <c r="BW35" s="101">
        <v>116000</v>
      </c>
      <c r="BX35" s="101">
        <v>60012.455472000009</v>
      </c>
      <c r="BY35" s="101">
        <v>50817.166151876998</v>
      </c>
      <c r="BZ35" s="129">
        <f t="shared" si="89"/>
        <v>50817.166151876998</v>
      </c>
      <c r="CA35" s="129">
        <f t="shared" si="90"/>
        <v>75610</v>
      </c>
      <c r="CB35" s="129">
        <f t="shared" si="91"/>
        <v>63213.583075938499</v>
      </c>
      <c r="CD35" s="101">
        <v>130000</v>
      </c>
      <c r="CE35" s="101">
        <v>125081.87138600349</v>
      </c>
      <c r="CF35" s="101">
        <v>64476.840718094616</v>
      </c>
      <c r="CG35" s="129">
        <f t="shared" si="92"/>
        <v>64476.840718094616</v>
      </c>
      <c r="CH35" s="129">
        <f t="shared" si="93"/>
        <v>106520</v>
      </c>
      <c r="CI35" s="129">
        <f t="shared" si="94"/>
        <v>85498.420359047304</v>
      </c>
      <c r="CJ35" s="7"/>
      <c r="CK35" s="7"/>
      <c r="CL35" s="7"/>
      <c r="CM35" s="7"/>
    </row>
    <row r="36" spans="1:91" x14ac:dyDescent="0.2">
      <c r="A36" s="25">
        <v>19</v>
      </c>
      <c r="B36" s="117" t="s">
        <v>394</v>
      </c>
      <c r="C36" s="32">
        <v>1</v>
      </c>
      <c r="E36" s="112">
        <v>61000</v>
      </c>
      <c r="F36" s="112">
        <v>289343</v>
      </c>
      <c r="G36" s="112">
        <v>50464.068075000003</v>
      </c>
      <c r="H36" s="129">
        <f t="shared" si="61"/>
        <v>50464.068075000003</v>
      </c>
      <c r="I36" s="129">
        <f t="shared" si="62"/>
        <v>133602</v>
      </c>
      <c r="J36" s="129">
        <f t="shared" si="63"/>
        <v>92033.034037500009</v>
      </c>
      <c r="L36" s="112">
        <v>61000</v>
      </c>
      <c r="M36" s="112">
        <v>335637.88</v>
      </c>
      <c r="N36" s="112">
        <v>53127.156689999996</v>
      </c>
      <c r="O36" s="129">
        <f t="shared" si="64"/>
        <v>53127.156689999996</v>
      </c>
      <c r="P36" s="129">
        <f t="shared" si="65"/>
        <v>149922</v>
      </c>
      <c r="Q36" s="129">
        <f t="shared" si="66"/>
        <v>101524.578345</v>
      </c>
      <c r="S36" s="105">
        <v>63000</v>
      </c>
      <c r="T36" s="105">
        <v>479962.16839999997</v>
      </c>
      <c r="U36" s="105">
        <v>65244.047535000005</v>
      </c>
      <c r="V36" s="129">
        <f t="shared" si="67"/>
        <v>63000</v>
      </c>
      <c r="W36" s="129">
        <f t="shared" si="68"/>
        <v>202735</v>
      </c>
      <c r="X36" s="129">
        <f t="shared" si="69"/>
        <v>132867.5</v>
      </c>
      <c r="Z36" s="101">
        <v>63000</v>
      </c>
      <c r="AA36" s="101">
        <v>686345.90081199992</v>
      </c>
      <c r="AB36" s="101">
        <v>58719.642781499999</v>
      </c>
      <c r="AC36" s="129">
        <f>+IF(Z36="N/A","N/A",MIN(Z36:AB36))</f>
        <v>58719.642781499999</v>
      </c>
      <c r="AD36" s="129">
        <f>+IF(Z36="N/A","N/A",ROUND(AVERAGE(Z36:AB36),0))</f>
        <v>269355</v>
      </c>
      <c r="AE36" s="129">
        <f t="shared" si="70"/>
        <v>164037.32139075</v>
      </c>
      <c r="AG36" s="101">
        <v>68000</v>
      </c>
      <c r="AH36" s="101">
        <v>754980.49089319992</v>
      </c>
      <c r="AI36" s="101">
        <v>68839.217165249996</v>
      </c>
      <c r="AJ36" s="129">
        <f t="shared" si="71"/>
        <v>68000</v>
      </c>
      <c r="AK36" s="129">
        <f t="shared" si="72"/>
        <v>297273</v>
      </c>
      <c r="AL36" s="129">
        <f t="shared" si="73"/>
        <v>182636.5</v>
      </c>
      <c r="AN36" s="101">
        <v>63000</v>
      </c>
      <c r="AO36" s="101">
        <v>822928.73507358797</v>
      </c>
      <c r="AP36" s="101">
        <v>61955.295448724995</v>
      </c>
      <c r="AQ36" s="129">
        <f t="shared" si="74"/>
        <v>61955.295448724995</v>
      </c>
      <c r="AR36" s="129">
        <f t="shared" si="75"/>
        <v>315961</v>
      </c>
      <c r="AS36" s="129">
        <f t="shared" si="76"/>
        <v>188958.1477243625</v>
      </c>
      <c r="AU36" s="101">
        <v>63000</v>
      </c>
      <c r="AV36" s="101">
        <v>312490.44</v>
      </c>
      <c r="AW36" s="101">
        <v>61121.586358979999</v>
      </c>
      <c r="AX36" s="129">
        <f t="shared" si="77"/>
        <v>61121.586358979999</v>
      </c>
      <c r="AY36" s="129">
        <f t="shared" si="78"/>
        <v>145537</v>
      </c>
      <c r="AZ36" s="129">
        <f t="shared" si="79"/>
        <v>103329.29317948999</v>
      </c>
      <c r="BA36" s="4"/>
      <c r="BB36" s="101">
        <v>68000</v>
      </c>
      <c r="BC36" s="101">
        <v>781782.29831990856</v>
      </c>
      <c r="BD36" s="101">
        <v>67467.888881775012</v>
      </c>
      <c r="BE36" s="129">
        <f t="shared" si="80"/>
        <v>67467.888881775012</v>
      </c>
      <c r="BF36" s="129">
        <f t="shared" si="81"/>
        <v>305750</v>
      </c>
      <c r="BG36" s="129">
        <f t="shared" si="82"/>
        <v>186608.94444088751</v>
      </c>
      <c r="BI36" s="101">
        <v>66000</v>
      </c>
      <c r="BJ36" s="101">
        <v>929909.47063315427</v>
      </c>
      <c r="BK36" s="101">
        <v>65531.661105420004</v>
      </c>
      <c r="BL36" s="129">
        <f t="shared" si="83"/>
        <v>65531.661105420004</v>
      </c>
      <c r="BM36" s="129">
        <f t="shared" si="84"/>
        <v>353814</v>
      </c>
      <c r="BN36" s="129">
        <f t="shared" si="85"/>
        <v>209672.83055270999</v>
      </c>
      <c r="BP36" s="101">
        <v>65000</v>
      </c>
      <c r="BQ36" s="101">
        <v>1176788.0911552308</v>
      </c>
      <c r="BR36" s="101">
        <v>70499.815269952509</v>
      </c>
      <c r="BS36" s="129">
        <f t="shared" si="86"/>
        <v>65000</v>
      </c>
      <c r="BT36" s="129">
        <f t="shared" si="87"/>
        <v>437429</v>
      </c>
      <c r="BU36" s="129">
        <f t="shared" si="88"/>
        <v>251214.5</v>
      </c>
      <c r="BW36" s="101">
        <v>66000</v>
      </c>
      <c r="BX36" s="101">
        <v>354457.90609200002</v>
      </c>
      <c r="BY36" s="101">
        <v>54127.412773794007</v>
      </c>
      <c r="BZ36" s="129">
        <f t="shared" si="89"/>
        <v>54127.412773794007</v>
      </c>
      <c r="CA36" s="129">
        <f t="shared" si="90"/>
        <v>158195</v>
      </c>
      <c r="CB36" s="129">
        <f t="shared" si="91"/>
        <v>106161.206386897</v>
      </c>
      <c r="CD36" s="101">
        <v>70000</v>
      </c>
      <c r="CE36" s="101">
        <v>738784.27191231353</v>
      </c>
      <c r="CF36" s="101">
        <v>63526.384577144257</v>
      </c>
      <c r="CG36" s="129">
        <f t="shared" si="92"/>
        <v>63526.384577144257</v>
      </c>
      <c r="CH36" s="129">
        <f t="shared" si="93"/>
        <v>290770</v>
      </c>
      <c r="CI36" s="129">
        <f t="shared" si="94"/>
        <v>177148.19228857214</v>
      </c>
      <c r="CJ36" s="7"/>
      <c r="CK36" s="7"/>
      <c r="CL36" s="7"/>
      <c r="CM36" s="7"/>
    </row>
    <row r="37" spans="1:91" s="91" customFormat="1" x14ac:dyDescent="0.2">
      <c r="A37" s="21">
        <v>20</v>
      </c>
      <c r="B37" s="19" t="s">
        <v>395</v>
      </c>
      <c r="C37" s="32">
        <v>1</v>
      </c>
      <c r="D37" s="2"/>
      <c r="E37" s="112">
        <v>117000</v>
      </c>
      <c r="F37" s="112">
        <v>84326</v>
      </c>
      <c r="G37" s="112">
        <v>47745.889425000001</v>
      </c>
      <c r="H37" s="129">
        <f t="shared" si="61"/>
        <v>47745.889425000001</v>
      </c>
      <c r="I37" s="129">
        <f t="shared" si="62"/>
        <v>83024</v>
      </c>
      <c r="J37" s="129">
        <f t="shared" si="63"/>
        <v>65384.944712500001</v>
      </c>
      <c r="K37" s="2"/>
      <c r="L37" s="112">
        <v>117000</v>
      </c>
      <c r="M37" s="112">
        <v>97818.159999999989</v>
      </c>
      <c r="N37" s="112">
        <v>51293.83077</v>
      </c>
      <c r="O37" s="129">
        <f t="shared" si="64"/>
        <v>51293.83077</v>
      </c>
      <c r="P37" s="129">
        <f t="shared" si="65"/>
        <v>88704</v>
      </c>
      <c r="Q37" s="129">
        <f t="shared" si="66"/>
        <v>69998.915385</v>
      </c>
      <c r="R37" s="2"/>
      <c r="S37" s="105">
        <v>118000</v>
      </c>
      <c r="T37" s="105">
        <v>139879.96879999997</v>
      </c>
      <c r="U37" s="105">
        <v>58366.433655000001</v>
      </c>
      <c r="V37" s="129">
        <f t="shared" si="67"/>
        <v>58366.433655000001</v>
      </c>
      <c r="W37" s="129">
        <f t="shared" si="68"/>
        <v>105415</v>
      </c>
      <c r="X37" s="129">
        <f t="shared" si="69"/>
        <v>81890.7168275</v>
      </c>
      <c r="Y37" s="2"/>
      <c r="Z37" s="101">
        <v>120000</v>
      </c>
      <c r="AA37" s="101">
        <v>200028.35538399997</v>
      </c>
      <c r="AB37" s="101">
        <v>56244.652789500004</v>
      </c>
      <c r="AC37" s="129">
        <f>+IF(Z37="N/A","N/A",MIN(Z37:AB37))</f>
        <v>56244.652789500004</v>
      </c>
      <c r="AD37" s="129">
        <f>+IF(Z37="N/A","N/A",ROUND(AVERAGE(Z37:AB37),0))</f>
        <v>125424</v>
      </c>
      <c r="AE37" s="129">
        <f t="shared" si="70"/>
        <v>90834.326394750009</v>
      </c>
      <c r="AF37" s="4"/>
      <c r="AG37" s="101">
        <v>125000</v>
      </c>
      <c r="AH37" s="101">
        <v>220031.19092239998</v>
      </c>
      <c r="AI37" s="101">
        <v>61549.104953249996</v>
      </c>
      <c r="AJ37" s="129">
        <f t="shared" si="71"/>
        <v>61549.104953249996</v>
      </c>
      <c r="AK37" s="129">
        <f t="shared" si="72"/>
        <v>135527</v>
      </c>
      <c r="AL37" s="129">
        <f t="shared" si="73"/>
        <v>98538.052476625002</v>
      </c>
      <c r="AM37" s="4"/>
      <c r="AN37" s="101">
        <v>121000</v>
      </c>
      <c r="AO37" s="101">
        <v>239833.99810541599</v>
      </c>
      <c r="AP37" s="101">
        <v>59109.056957925</v>
      </c>
      <c r="AQ37" s="129">
        <f t="shared" si="74"/>
        <v>59109.056957925</v>
      </c>
      <c r="AR37" s="129">
        <f t="shared" si="75"/>
        <v>139981</v>
      </c>
      <c r="AS37" s="129">
        <f t="shared" si="76"/>
        <v>99545.0284789625</v>
      </c>
      <c r="AT37" s="4"/>
      <c r="AU37" s="101">
        <v>120000</v>
      </c>
      <c r="AV37" s="101">
        <v>91072.08</v>
      </c>
      <c r="AW37" s="101">
        <v>54716.970566340002</v>
      </c>
      <c r="AX37" s="129">
        <f t="shared" si="77"/>
        <v>54716.970566340002</v>
      </c>
      <c r="AY37" s="129">
        <f t="shared" si="78"/>
        <v>88596</v>
      </c>
      <c r="AZ37" s="129">
        <f t="shared" si="79"/>
        <v>71656.485283169997</v>
      </c>
      <c r="BA37" s="4"/>
      <c r="BB37" s="101">
        <v>130000</v>
      </c>
      <c r="BC37" s="101">
        <v>227842.29820014519</v>
      </c>
      <c r="BD37" s="101">
        <v>63989.152948574992</v>
      </c>
      <c r="BE37" s="129">
        <f t="shared" si="80"/>
        <v>63989.152948574992</v>
      </c>
      <c r="BF37" s="129">
        <f t="shared" si="81"/>
        <v>140610</v>
      </c>
      <c r="BG37" s="129">
        <f t="shared" si="82"/>
        <v>102299.57647428749</v>
      </c>
      <c r="BH37" s="4"/>
      <c r="BI37" s="101">
        <v>124000</v>
      </c>
      <c r="BJ37" s="101">
        <v>271012.41785912006</v>
      </c>
      <c r="BK37" s="101">
        <v>58621.047358860007</v>
      </c>
      <c r="BL37" s="129">
        <f t="shared" si="83"/>
        <v>58621.047358860007</v>
      </c>
      <c r="BM37" s="129">
        <f t="shared" si="84"/>
        <v>151211</v>
      </c>
      <c r="BN37" s="129">
        <f t="shared" si="85"/>
        <v>104916.02367943</v>
      </c>
      <c r="BO37" s="4"/>
      <c r="BP37" s="101">
        <v>135000</v>
      </c>
      <c r="BQ37" s="101">
        <v>342962.61729074485</v>
      </c>
      <c r="BR37" s="101">
        <v>66673.205743432511</v>
      </c>
      <c r="BS37" s="129">
        <f t="shared" si="86"/>
        <v>66673.205743432511</v>
      </c>
      <c r="BT37" s="129">
        <f t="shared" si="87"/>
        <v>181545</v>
      </c>
      <c r="BU37" s="129">
        <f t="shared" si="88"/>
        <v>124109.10287171626</v>
      </c>
      <c r="BV37" s="4"/>
      <c r="BW37" s="101">
        <v>121000</v>
      </c>
      <c r="BX37" s="101">
        <v>103303.06034400001</v>
      </c>
      <c r="BY37" s="101">
        <v>52179.320651202004</v>
      </c>
      <c r="BZ37" s="129">
        <f t="shared" si="89"/>
        <v>52179.320651202004</v>
      </c>
      <c r="CA37" s="129">
        <f t="shared" si="90"/>
        <v>92161</v>
      </c>
      <c r="CB37" s="129">
        <f t="shared" si="91"/>
        <v>72170.160325600998</v>
      </c>
      <c r="CC37" s="4"/>
      <c r="CD37" s="101">
        <v>130000</v>
      </c>
      <c r="CE37" s="101">
        <v>215310.97179913719</v>
      </c>
      <c r="CF37" s="101">
        <v>60499.884315260249</v>
      </c>
      <c r="CG37" s="129">
        <f t="shared" si="92"/>
        <v>60499.884315260249</v>
      </c>
      <c r="CH37" s="129">
        <f t="shared" si="93"/>
        <v>135270</v>
      </c>
      <c r="CI37" s="129">
        <f t="shared" si="94"/>
        <v>97884.942157630125</v>
      </c>
      <c r="CJ37" s="7"/>
      <c r="CK37" s="7"/>
      <c r="CL37" s="7"/>
      <c r="CM37" s="7"/>
    </row>
    <row r="38" spans="1:91" s="91" customFormat="1" x14ac:dyDescent="0.2">
      <c r="A38" s="25">
        <v>21</v>
      </c>
      <c r="B38" s="117" t="s">
        <v>370</v>
      </c>
      <c r="C38" s="32">
        <v>1</v>
      </c>
      <c r="D38" s="2"/>
      <c r="E38" s="112">
        <v>375000</v>
      </c>
      <c r="F38" s="112">
        <v>258983</v>
      </c>
      <c r="G38" s="112">
        <v>105757.4574</v>
      </c>
      <c r="H38" s="129">
        <f t="shared" si="61"/>
        <v>105757.4574</v>
      </c>
      <c r="I38" s="129">
        <f t="shared" si="62"/>
        <v>246580</v>
      </c>
      <c r="J38" s="129">
        <f t="shared" si="63"/>
        <v>176168.72870000001</v>
      </c>
      <c r="K38" s="2"/>
      <c r="L38" s="112">
        <v>375000</v>
      </c>
      <c r="M38" s="112">
        <v>300420.27999999997</v>
      </c>
      <c r="N38" s="112">
        <v>118928.87388</v>
      </c>
      <c r="O38" s="129">
        <f t="shared" si="64"/>
        <v>118928.87388</v>
      </c>
      <c r="P38" s="129">
        <f t="shared" si="65"/>
        <v>264783</v>
      </c>
      <c r="Q38" s="129">
        <f t="shared" si="66"/>
        <v>191855.93693999999</v>
      </c>
      <c r="R38" s="2"/>
      <c r="S38" s="105">
        <v>392000</v>
      </c>
      <c r="T38" s="105">
        <v>429601.00039999996</v>
      </c>
      <c r="U38" s="105">
        <v>161194.87331999998</v>
      </c>
      <c r="V38" s="129">
        <f t="shared" si="67"/>
        <v>161194.87331999998</v>
      </c>
      <c r="W38" s="129">
        <f t="shared" si="68"/>
        <v>327599</v>
      </c>
      <c r="X38" s="129">
        <f t="shared" si="69"/>
        <v>244396.93666000001</v>
      </c>
      <c r="Y38" s="2"/>
      <c r="Z38" s="126" t="s">
        <v>8</v>
      </c>
      <c r="AA38" s="126" t="s">
        <v>8</v>
      </c>
      <c r="AB38" s="126" t="s">
        <v>8</v>
      </c>
      <c r="AC38" s="126" t="s">
        <v>8</v>
      </c>
      <c r="AD38" s="126" t="s">
        <v>8</v>
      </c>
      <c r="AE38" s="126" t="s">
        <v>8</v>
      </c>
      <c r="AF38" s="4"/>
      <c r="AG38" s="101">
        <v>405000</v>
      </c>
      <c r="AH38" s="101">
        <v>385898</v>
      </c>
      <c r="AI38" s="101">
        <v>177525.386856</v>
      </c>
      <c r="AJ38" s="129">
        <f t="shared" si="71"/>
        <v>177525.386856</v>
      </c>
      <c r="AK38" s="129">
        <f t="shared" si="72"/>
        <v>322808</v>
      </c>
      <c r="AL38" s="129">
        <f t="shared" si="73"/>
        <v>250166.693428</v>
      </c>
      <c r="AM38" s="4"/>
      <c r="AN38" s="101">
        <v>399000</v>
      </c>
      <c r="AO38" s="101">
        <v>420628.82</v>
      </c>
      <c r="AP38" s="101">
        <v>165343.8695112</v>
      </c>
      <c r="AQ38" s="129">
        <f t="shared" si="74"/>
        <v>165343.8695112</v>
      </c>
      <c r="AR38" s="129">
        <f t="shared" si="75"/>
        <v>328324</v>
      </c>
      <c r="AS38" s="129">
        <f t="shared" si="76"/>
        <v>246833.9347556</v>
      </c>
      <c r="AT38" s="4"/>
      <c r="AU38" s="101">
        <v>396000</v>
      </c>
      <c r="AV38" s="101">
        <v>279701.64</v>
      </c>
      <c r="AW38" s="101">
        <v>142181.39560896001</v>
      </c>
      <c r="AX38" s="129">
        <f t="shared" si="77"/>
        <v>142181.39560896001</v>
      </c>
      <c r="AY38" s="129">
        <f t="shared" si="78"/>
        <v>272628</v>
      </c>
      <c r="AZ38" s="129">
        <f t="shared" si="79"/>
        <v>207404.69780448001</v>
      </c>
      <c r="BA38" s="4"/>
      <c r="BB38" s="101">
        <v>500000</v>
      </c>
      <c r="BC38" s="101">
        <v>399597.37900000002</v>
      </c>
      <c r="BD38" s="101">
        <v>177941.90054160001</v>
      </c>
      <c r="BE38" s="129">
        <f t="shared" si="80"/>
        <v>177941.90054160001</v>
      </c>
      <c r="BF38" s="129">
        <f t="shared" si="81"/>
        <v>359180</v>
      </c>
      <c r="BG38" s="129">
        <f t="shared" si="82"/>
        <v>268560.95027080004</v>
      </c>
      <c r="BH38" s="4"/>
      <c r="BI38" s="101">
        <v>453200</v>
      </c>
      <c r="BJ38" s="101">
        <v>475310.56659999996</v>
      </c>
      <c r="BK38" s="101">
        <v>162617.38629984003</v>
      </c>
      <c r="BL38" s="129">
        <f t="shared" si="83"/>
        <v>162617.38629984003</v>
      </c>
      <c r="BM38" s="129">
        <f t="shared" si="84"/>
        <v>363709</v>
      </c>
      <c r="BN38" s="129">
        <f t="shared" si="85"/>
        <v>263163.19314992003</v>
      </c>
      <c r="BO38" s="4"/>
      <c r="BP38" s="101">
        <v>435000</v>
      </c>
      <c r="BQ38" s="101">
        <v>601499.21259999997</v>
      </c>
      <c r="BR38" s="101">
        <v>182940.45309576002</v>
      </c>
      <c r="BS38" s="129">
        <f t="shared" si="86"/>
        <v>182940.45309576002</v>
      </c>
      <c r="BT38" s="129">
        <f t="shared" si="87"/>
        <v>406480</v>
      </c>
      <c r="BU38" s="129">
        <f t="shared" si="88"/>
        <v>294710.22654787998</v>
      </c>
      <c r="BV38" s="4"/>
      <c r="BW38" s="101">
        <v>530000</v>
      </c>
      <c r="BX38" s="101">
        <v>317265.57025200006</v>
      </c>
      <c r="BY38" s="101">
        <v>126627.80790988798</v>
      </c>
      <c r="BZ38" s="129">
        <f t="shared" si="89"/>
        <v>126627.80790988798</v>
      </c>
      <c r="CA38" s="129">
        <f t="shared" si="90"/>
        <v>324631</v>
      </c>
      <c r="CB38" s="129">
        <f t="shared" si="91"/>
        <v>225629.40395494399</v>
      </c>
      <c r="CC38" s="4"/>
      <c r="CD38" s="101">
        <v>500000</v>
      </c>
      <c r="CE38" s="101">
        <v>377619.523155</v>
      </c>
      <c r="CF38" s="101">
        <v>171443.782221192</v>
      </c>
      <c r="CG38" s="129">
        <f t="shared" si="92"/>
        <v>171443.782221192</v>
      </c>
      <c r="CH38" s="129">
        <f t="shared" si="93"/>
        <v>349688</v>
      </c>
      <c r="CI38" s="129">
        <f t="shared" si="94"/>
        <v>260565.89111059601</v>
      </c>
      <c r="CJ38" s="7"/>
      <c r="CK38" s="7"/>
      <c r="CL38" s="7"/>
      <c r="CM38" s="7"/>
    </row>
    <row r="39" spans="1:91" s="91" customFormat="1" x14ac:dyDescent="0.2">
      <c r="A39" s="21">
        <v>22</v>
      </c>
      <c r="B39" s="117" t="s">
        <v>373</v>
      </c>
      <c r="C39" s="32">
        <v>1</v>
      </c>
      <c r="D39" s="2"/>
      <c r="E39" s="112">
        <v>218000</v>
      </c>
      <c r="F39" s="112">
        <v>58983</v>
      </c>
      <c r="G39" s="112">
        <v>45220.60845</v>
      </c>
      <c r="H39" s="129">
        <f t="shared" si="61"/>
        <v>45220.60845</v>
      </c>
      <c r="I39" s="129">
        <f t="shared" si="62"/>
        <v>107401</v>
      </c>
      <c r="J39" s="129">
        <f t="shared" si="63"/>
        <v>76310.804225</v>
      </c>
      <c r="K39" s="2"/>
      <c r="L39" s="112">
        <v>218000</v>
      </c>
      <c r="M39" s="112">
        <v>68420.28</v>
      </c>
      <c r="N39" s="112">
        <v>49311.580139999998</v>
      </c>
      <c r="O39" s="129">
        <f t="shared" si="64"/>
        <v>49311.580139999998</v>
      </c>
      <c r="P39" s="129">
        <f t="shared" si="65"/>
        <v>111911</v>
      </c>
      <c r="Q39" s="129">
        <f t="shared" si="66"/>
        <v>80611.290070000003</v>
      </c>
      <c r="R39" s="2"/>
      <c r="S39" s="105">
        <v>226000</v>
      </c>
      <c r="T39" s="105">
        <v>97841.00039999999</v>
      </c>
      <c r="U39" s="105">
        <v>62960.370209999994</v>
      </c>
      <c r="V39" s="129">
        <f t="shared" si="67"/>
        <v>62960.370209999994</v>
      </c>
      <c r="W39" s="129">
        <f t="shared" si="68"/>
        <v>128934</v>
      </c>
      <c r="X39" s="129">
        <f t="shared" si="69"/>
        <v>95947.185104999997</v>
      </c>
      <c r="Y39" s="2"/>
      <c r="Z39" s="126" t="s">
        <v>8</v>
      </c>
      <c r="AA39" s="126" t="s">
        <v>8</v>
      </c>
      <c r="AB39" s="126" t="s">
        <v>8</v>
      </c>
      <c r="AC39" s="126" t="s">
        <v>8</v>
      </c>
      <c r="AD39" s="126" t="s">
        <v>8</v>
      </c>
      <c r="AE39" s="126" t="s">
        <v>8</v>
      </c>
      <c r="AF39" s="4"/>
      <c r="AG39" s="101">
        <v>238000</v>
      </c>
      <c r="AH39" s="101">
        <v>68998</v>
      </c>
      <c r="AI39" s="101">
        <v>69859.056991499994</v>
      </c>
      <c r="AJ39" s="129">
        <f t="shared" si="71"/>
        <v>68998</v>
      </c>
      <c r="AK39" s="129">
        <f t="shared" si="72"/>
        <v>125619</v>
      </c>
      <c r="AL39" s="129">
        <f t="shared" si="73"/>
        <v>97308.5</v>
      </c>
      <c r="AM39" s="4"/>
      <c r="AN39" s="101">
        <v>234000</v>
      </c>
      <c r="AO39" s="101">
        <v>75207.820000000007</v>
      </c>
      <c r="AP39" s="101">
        <v>64249.02629234999</v>
      </c>
      <c r="AQ39" s="129">
        <f t="shared" si="74"/>
        <v>64249.02629234999</v>
      </c>
      <c r="AR39" s="129">
        <f t="shared" si="75"/>
        <v>124486</v>
      </c>
      <c r="AS39" s="129">
        <f t="shared" si="76"/>
        <v>94367.513146174999</v>
      </c>
      <c r="AT39" s="4"/>
      <c r="AU39" s="101">
        <v>231000</v>
      </c>
      <c r="AV39" s="101">
        <v>63701.640000000007</v>
      </c>
      <c r="AW39" s="101">
        <v>58003.421033880004</v>
      </c>
      <c r="AX39" s="129">
        <f t="shared" si="77"/>
        <v>58003.421033880004</v>
      </c>
      <c r="AY39" s="129">
        <f t="shared" si="78"/>
        <v>117568</v>
      </c>
      <c r="AZ39" s="129">
        <f t="shared" si="79"/>
        <v>87785.710516940002</v>
      </c>
      <c r="BA39" s="4"/>
      <c r="BB39" s="101">
        <v>250000</v>
      </c>
      <c r="BC39" s="101">
        <v>71447.429000000004</v>
      </c>
      <c r="BD39" s="101">
        <v>72717.337690649991</v>
      </c>
      <c r="BE39" s="129">
        <f t="shared" si="80"/>
        <v>71447.429000000004</v>
      </c>
      <c r="BF39" s="129">
        <f t="shared" si="81"/>
        <v>131388</v>
      </c>
      <c r="BG39" s="129">
        <f t="shared" si="82"/>
        <v>101417.7145</v>
      </c>
      <c r="BH39" s="4"/>
      <c r="BI39" s="101">
        <v>265000</v>
      </c>
      <c r="BJ39" s="101">
        <v>84984.836599999995</v>
      </c>
      <c r="BK39" s="101">
        <v>63402.195152519998</v>
      </c>
      <c r="BL39" s="129">
        <f t="shared" si="83"/>
        <v>63402.195152519998</v>
      </c>
      <c r="BM39" s="129">
        <f t="shared" si="84"/>
        <v>137796</v>
      </c>
      <c r="BN39" s="129">
        <f t="shared" si="85"/>
        <v>100599.09757626</v>
      </c>
      <c r="BO39" s="4"/>
      <c r="BP39" s="101">
        <v>235000</v>
      </c>
      <c r="BQ39" s="101">
        <v>107547.1826</v>
      </c>
      <c r="BR39" s="101">
        <v>77374.908959715001</v>
      </c>
      <c r="BS39" s="129">
        <f t="shared" si="86"/>
        <v>77374.908959715001</v>
      </c>
      <c r="BT39" s="129">
        <f t="shared" si="87"/>
        <v>139974</v>
      </c>
      <c r="BU39" s="129">
        <f t="shared" si="88"/>
        <v>108674.45447985749</v>
      </c>
      <c r="BV39" s="4"/>
      <c r="BW39" s="101">
        <v>320000</v>
      </c>
      <c r="BX39" s="101">
        <v>72256.770252000017</v>
      </c>
      <c r="BY39" s="101">
        <v>52224.024106763994</v>
      </c>
      <c r="BZ39" s="129">
        <f t="shared" si="89"/>
        <v>52224.024106763994</v>
      </c>
      <c r="CA39" s="129">
        <f t="shared" si="90"/>
        <v>148160</v>
      </c>
      <c r="CB39" s="129">
        <f t="shared" si="91"/>
        <v>100192.012053382</v>
      </c>
      <c r="CC39" s="4"/>
      <c r="CD39" s="101">
        <v>250000</v>
      </c>
      <c r="CE39" s="101">
        <v>67517.820405000006</v>
      </c>
      <c r="CF39" s="101">
        <v>66662.495040865499</v>
      </c>
      <c r="CG39" s="129">
        <f t="shared" si="92"/>
        <v>66662.495040865499</v>
      </c>
      <c r="CH39" s="129">
        <f t="shared" si="93"/>
        <v>128060</v>
      </c>
      <c r="CI39" s="129">
        <f t="shared" si="94"/>
        <v>97361.247520432749</v>
      </c>
      <c r="CJ39" s="7"/>
      <c r="CK39" s="7"/>
      <c r="CL39" s="7"/>
      <c r="CM39" s="7"/>
    </row>
    <row r="40" spans="1:91" s="91" customFormat="1" x14ac:dyDescent="0.2">
      <c r="A40" s="25">
        <v>23</v>
      </c>
      <c r="B40" s="117" t="s">
        <v>371</v>
      </c>
      <c r="C40" s="32">
        <v>1</v>
      </c>
      <c r="D40" s="2"/>
      <c r="E40" s="112">
        <v>83000</v>
      </c>
      <c r="F40" s="112">
        <v>119233</v>
      </c>
      <c r="G40" s="112">
        <v>64693.504912500001</v>
      </c>
      <c r="H40" s="129">
        <f t="shared" si="61"/>
        <v>64693.504912500001</v>
      </c>
      <c r="I40" s="129">
        <f t="shared" si="62"/>
        <v>88976</v>
      </c>
      <c r="J40" s="129">
        <f t="shared" si="63"/>
        <v>76834.752456250004</v>
      </c>
      <c r="K40" s="2"/>
      <c r="L40" s="112">
        <v>83000</v>
      </c>
      <c r="M40" s="112">
        <v>138310.28</v>
      </c>
      <c r="N40" s="112">
        <v>72679.055894999998</v>
      </c>
      <c r="O40" s="129">
        <f t="shared" si="64"/>
        <v>72679.055894999998</v>
      </c>
      <c r="P40" s="129">
        <f t="shared" si="65"/>
        <v>97996</v>
      </c>
      <c r="Q40" s="129">
        <f t="shared" si="66"/>
        <v>85337.527947499999</v>
      </c>
      <c r="R40" s="2"/>
      <c r="S40" s="105">
        <v>84000</v>
      </c>
      <c r="T40" s="105">
        <v>197783.7004</v>
      </c>
      <c r="U40" s="105">
        <v>98011.583842499997</v>
      </c>
      <c r="V40" s="129">
        <f t="shared" si="67"/>
        <v>84000</v>
      </c>
      <c r="W40" s="129">
        <f t="shared" si="68"/>
        <v>126598</v>
      </c>
      <c r="X40" s="129">
        <f t="shared" si="69"/>
        <v>105299</v>
      </c>
      <c r="Y40" s="2"/>
      <c r="Z40" s="126" t="s">
        <v>8</v>
      </c>
      <c r="AA40" s="126" t="s">
        <v>8</v>
      </c>
      <c r="AB40" s="126" t="s">
        <v>8</v>
      </c>
      <c r="AC40" s="126" t="s">
        <v>8</v>
      </c>
      <c r="AD40" s="126" t="s">
        <v>8</v>
      </c>
      <c r="AE40" s="126" t="s">
        <v>8</v>
      </c>
      <c r="AF40" s="4"/>
      <c r="AG40" s="101">
        <v>89000</v>
      </c>
      <c r="AH40" s="101">
        <v>232445</v>
      </c>
      <c r="AI40" s="101">
        <v>110102.65088962499</v>
      </c>
      <c r="AJ40" s="129">
        <f t="shared" si="71"/>
        <v>89000</v>
      </c>
      <c r="AK40" s="129">
        <f t="shared" si="72"/>
        <v>143849</v>
      </c>
      <c r="AL40" s="129">
        <f t="shared" si="73"/>
        <v>116424.5</v>
      </c>
      <c r="AM40" s="4"/>
      <c r="AN40" s="101">
        <v>85000</v>
      </c>
      <c r="AO40" s="101">
        <v>253365.05000000002</v>
      </c>
      <c r="AP40" s="101">
        <v>100527.0324019875</v>
      </c>
      <c r="AQ40" s="129">
        <f t="shared" si="74"/>
        <v>85000</v>
      </c>
      <c r="AR40" s="129">
        <f t="shared" si="75"/>
        <v>146297</v>
      </c>
      <c r="AS40" s="129">
        <f t="shared" si="76"/>
        <v>115648.5</v>
      </c>
      <c r="AT40" s="4"/>
      <c r="AU40" s="101">
        <v>85000</v>
      </c>
      <c r="AV40" s="101">
        <v>128771.64000000001</v>
      </c>
      <c r="AW40" s="101">
        <v>87025.825921590003</v>
      </c>
      <c r="AX40" s="129">
        <f t="shared" si="77"/>
        <v>85000</v>
      </c>
      <c r="AY40" s="129">
        <f t="shared" si="78"/>
        <v>100266</v>
      </c>
      <c r="AZ40" s="129">
        <f t="shared" si="79"/>
        <v>92633</v>
      </c>
      <c r="BA40" s="4"/>
      <c r="BB40" s="101">
        <v>87000</v>
      </c>
      <c r="BC40" s="101">
        <v>240696.79750000002</v>
      </c>
      <c r="BD40" s="101">
        <v>108730.04097858749</v>
      </c>
      <c r="BE40" s="129">
        <f t="shared" si="80"/>
        <v>87000</v>
      </c>
      <c r="BF40" s="129">
        <f t="shared" si="81"/>
        <v>145476</v>
      </c>
      <c r="BG40" s="129">
        <f t="shared" si="82"/>
        <v>116238</v>
      </c>
      <c r="BH40" s="4"/>
      <c r="BI40" s="101">
        <v>86000</v>
      </c>
      <c r="BJ40" s="101">
        <v>286302.50650000002</v>
      </c>
      <c r="BK40" s="101">
        <v>98874.02334860999</v>
      </c>
      <c r="BL40" s="129">
        <f t="shared" si="83"/>
        <v>86000</v>
      </c>
      <c r="BM40" s="129">
        <f t="shared" si="84"/>
        <v>157059</v>
      </c>
      <c r="BN40" s="129">
        <f t="shared" si="85"/>
        <v>121529.5</v>
      </c>
      <c r="BO40" s="4"/>
      <c r="BP40" s="101">
        <v>89000</v>
      </c>
      <c r="BQ40" s="101">
        <v>362312.02150000003</v>
      </c>
      <c r="BR40" s="101">
        <v>111760.55757644626</v>
      </c>
      <c r="BS40" s="129">
        <f t="shared" si="86"/>
        <v>89000</v>
      </c>
      <c r="BT40" s="129">
        <f t="shared" si="87"/>
        <v>187691</v>
      </c>
      <c r="BU40" s="129">
        <f t="shared" si="88"/>
        <v>138345.5</v>
      </c>
      <c r="BV40" s="4"/>
      <c r="BW40" s="101">
        <v>90000</v>
      </c>
      <c r="BX40" s="101">
        <v>146065.67125200003</v>
      </c>
      <c r="BY40" s="101">
        <v>77054.303844027003</v>
      </c>
      <c r="BZ40" s="129">
        <f t="shared" si="89"/>
        <v>77054.303844027003</v>
      </c>
      <c r="CA40" s="129">
        <f t="shared" si="90"/>
        <v>104373</v>
      </c>
      <c r="CB40" s="129">
        <f t="shared" si="91"/>
        <v>90713.651922013494</v>
      </c>
      <c r="CC40" s="4"/>
      <c r="CD40" s="101">
        <v>90000</v>
      </c>
      <c r="CE40" s="101">
        <v>227458.47363749999</v>
      </c>
      <c r="CF40" s="101">
        <v>104790.36940137112</v>
      </c>
      <c r="CG40" s="129">
        <f t="shared" si="92"/>
        <v>90000</v>
      </c>
      <c r="CH40" s="129">
        <f t="shared" si="93"/>
        <v>140750</v>
      </c>
      <c r="CI40" s="129">
        <f t="shared" si="94"/>
        <v>115375</v>
      </c>
      <c r="CJ40" s="7"/>
      <c r="CK40" s="4"/>
      <c r="CL40" s="2"/>
      <c r="CM40" s="2"/>
    </row>
    <row r="41" spans="1:91" s="91" customFormat="1" x14ac:dyDescent="0.2">
      <c r="A41" s="21">
        <v>24</v>
      </c>
      <c r="B41" s="117" t="s">
        <v>372</v>
      </c>
      <c r="C41" s="32">
        <v>1</v>
      </c>
      <c r="D41" s="2"/>
      <c r="E41" s="112">
        <v>34000</v>
      </c>
      <c r="F41" s="112">
        <v>6893</v>
      </c>
      <c r="G41" s="112">
        <v>19174.881937499998</v>
      </c>
      <c r="H41" s="129">
        <f t="shared" si="61"/>
        <v>6893</v>
      </c>
      <c r="I41" s="129">
        <f t="shared" si="62"/>
        <v>20023</v>
      </c>
      <c r="J41" s="129">
        <f t="shared" si="63"/>
        <v>13458</v>
      </c>
      <c r="K41" s="2"/>
      <c r="L41" s="112">
        <v>34000</v>
      </c>
      <c r="M41" s="112">
        <v>7995.8799999999992</v>
      </c>
      <c r="N41" s="112">
        <v>20533.283325</v>
      </c>
      <c r="O41" s="129">
        <f t="shared" si="64"/>
        <v>7995.8799999999992</v>
      </c>
      <c r="P41" s="129">
        <f t="shared" si="65"/>
        <v>20843</v>
      </c>
      <c r="Q41" s="129">
        <f t="shared" si="66"/>
        <v>14419.439999999999</v>
      </c>
      <c r="R41" s="2"/>
      <c r="S41" s="105">
        <v>36000</v>
      </c>
      <c r="T41" s="105">
        <v>11434.108399999999</v>
      </c>
      <c r="U41" s="105">
        <v>25984.362487499999</v>
      </c>
      <c r="V41" s="129">
        <f t="shared" si="67"/>
        <v>11434.108399999999</v>
      </c>
      <c r="W41" s="129">
        <f t="shared" si="68"/>
        <v>24473</v>
      </c>
      <c r="X41" s="129">
        <f t="shared" si="69"/>
        <v>17953.554199999999</v>
      </c>
      <c r="Y41" s="2"/>
      <c r="Z41" s="126" t="s">
        <v>8</v>
      </c>
      <c r="AA41" s="126" t="s">
        <v>8</v>
      </c>
      <c r="AB41" s="126" t="s">
        <v>8</v>
      </c>
      <c r="AC41" s="126" t="s">
        <v>8</v>
      </c>
      <c r="AD41" s="126" t="s">
        <v>8</v>
      </c>
      <c r="AE41" s="126" t="s">
        <v>8</v>
      </c>
      <c r="AF41" s="4"/>
      <c r="AG41" s="101">
        <v>50000</v>
      </c>
      <c r="AH41" s="101">
        <v>19543</v>
      </c>
      <c r="AI41" s="101">
        <v>30569.954360624997</v>
      </c>
      <c r="AJ41" s="129">
        <f t="shared" si="71"/>
        <v>19543</v>
      </c>
      <c r="AK41" s="129">
        <f t="shared" si="72"/>
        <v>33371</v>
      </c>
      <c r="AL41" s="129">
        <f t="shared" si="73"/>
        <v>26457</v>
      </c>
      <c r="AM41" s="4"/>
      <c r="AN41" s="101">
        <v>36000</v>
      </c>
      <c r="AO41" s="101">
        <v>21301.870000000003</v>
      </c>
      <c r="AP41" s="101">
        <v>26412.258924562499</v>
      </c>
      <c r="AQ41" s="129">
        <f t="shared" si="74"/>
        <v>21301.870000000003</v>
      </c>
      <c r="AR41" s="129">
        <f t="shared" si="75"/>
        <v>27905</v>
      </c>
      <c r="AS41" s="129">
        <f t="shared" si="76"/>
        <v>24603.435000000001</v>
      </c>
      <c r="AT41" s="4"/>
      <c r="AU41" s="101">
        <v>36000</v>
      </c>
      <c r="AV41" s="101">
        <v>7444.4400000000005</v>
      </c>
      <c r="AW41" s="101">
        <v>26633.307139650002</v>
      </c>
      <c r="AX41" s="129">
        <f t="shared" si="77"/>
        <v>7444.4400000000005</v>
      </c>
      <c r="AY41" s="129">
        <f t="shared" si="78"/>
        <v>23359</v>
      </c>
      <c r="AZ41" s="129">
        <f t="shared" si="79"/>
        <v>15401.720000000001</v>
      </c>
      <c r="BA41" s="4"/>
      <c r="BB41" s="101">
        <v>40000</v>
      </c>
      <c r="BC41" s="101">
        <v>20236.7765</v>
      </c>
      <c r="BD41" s="101">
        <v>29224.149796687503</v>
      </c>
      <c r="BE41" s="129">
        <f t="shared" si="80"/>
        <v>20236.7765</v>
      </c>
      <c r="BF41" s="129">
        <f t="shared" si="81"/>
        <v>29820</v>
      </c>
      <c r="BG41" s="129">
        <f t="shared" si="82"/>
        <v>25028.38825</v>
      </c>
      <c r="BH41" s="4"/>
      <c r="BI41" s="101">
        <v>37000</v>
      </c>
      <c r="BJ41" s="101">
        <v>24071.113100000002</v>
      </c>
      <c r="BK41" s="101">
        <v>26131.069837350002</v>
      </c>
      <c r="BL41" s="129">
        <f t="shared" si="83"/>
        <v>24071.113100000002</v>
      </c>
      <c r="BM41" s="129">
        <f t="shared" si="84"/>
        <v>29067</v>
      </c>
      <c r="BN41" s="129">
        <f t="shared" si="85"/>
        <v>26569.056550000001</v>
      </c>
      <c r="BO41" s="4"/>
      <c r="BP41" s="101">
        <v>47000</v>
      </c>
      <c r="BQ41" s="101">
        <v>30461.674100000004</v>
      </c>
      <c r="BR41" s="101">
        <v>30770.689776356256</v>
      </c>
      <c r="BS41" s="129">
        <f t="shared" si="86"/>
        <v>30461.674100000004</v>
      </c>
      <c r="BT41" s="129">
        <f t="shared" si="87"/>
        <v>36077</v>
      </c>
      <c r="BU41" s="129">
        <f t="shared" si="88"/>
        <v>33269.337050000002</v>
      </c>
      <c r="BV41" s="4"/>
      <c r="BW41" s="101">
        <v>37000</v>
      </c>
      <c r="BX41" s="101">
        <v>8444.2282920000016</v>
      </c>
      <c r="BY41" s="101">
        <v>22419.373886144997</v>
      </c>
      <c r="BZ41" s="129">
        <f t="shared" si="89"/>
        <v>8444.2282920000016</v>
      </c>
      <c r="CA41" s="129">
        <f t="shared" si="90"/>
        <v>22621</v>
      </c>
      <c r="CB41" s="129">
        <f t="shared" si="91"/>
        <v>15532.614146</v>
      </c>
      <c r="CC41" s="4"/>
      <c r="CD41" s="101">
        <v>40000</v>
      </c>
      <c r="CE41" s="101">
        <v>19123.7537925</v>
      </c>
      <c r="CF41" s="101">
        <v>27213.647823118125</v>
      </c>
      <c r="CG41" s="129">
        <f t="shared" si="92"/>
        <v>19123.7537925</v>
      </c>
      <c r="CH41" s="129">
        <f t="shared" si="93"/>
        <v>28779</v>
      </c>
      <c r="CI41" s="129">
        <f t="shared" si="94"/>
        <v>23951.37689625</v>
      </c>
      <c r="CJ41" s="7"/>
      <c r="CK41" s="4"/>
      <c r="CL41" s="2"/>
      <c r="CM41" s="2"/>
    </row>
    <row r="42" spans="1:91" s="91" customFormat="1" x14ac:dyDescent="0.2">
      <c r="A42" s="25">
        <v>25</v>
      </c>
      <c r="B42" s="20" t="s">
        <v>396</v>
      </c>
      <c r="C42" s="32">
        <v>1</v>
      </c>
      <c r="D42" s="2"/>
      <c r="E42" s="112">
        <v>45000</v>
      </c>
      <c r="F42" s="112">
        <v>2909</v>
      </c>
      <c r="G42" s="112">
        <v>4580.9758124999998</v>
      </c>
      <c r="H42" s="129">
        <f t="shared" si="61"/>
        <v>2909</v>
      </c>
      <c r="I42" s="129">
        <f t="shared" si="62"/>
        <v>17497</v>
      </c>
      <c r="J42" s="129">
        <f t="shared" si="63"/>
        <v>10203</v>
      </c>
      <c r="K42" s="2"/>
      <c r="L42" s="112">
        <v>45000</v>
      </c>
      <c r="M42" s="112">
        <v>3374.4399999999996</v>
      </c>
      <c r="N42" s="112">
        <v>4809.233475</v>
      </c>
      <c r="O42" s="129">
        <f t="shared" si="64"/>
        <v>3374.4399999999996</v>
      </c>
      <c r="P42" s="129">
        <f t="shared" si="65"/>
        <v>17728</v>
      </c>
      <c r="Q42" s="129">
        <f t="shared" si="66"/>
        <v>10551.22</v>
      </c>
      <c r="R42" s="2"/>
      <c r="S42" s="105">
        <v>46000</v>
      </c>
      <c r="T42" s="105">
        <v>4825.4491999999991</v>
      </c>
      <c r="U42" s="105">
        <v>6181.9439624999995</v>
      </c>
      <c r="V42" s="129">
        <f t="shared" si="67"/>
        <v>4825.4491999999991</v>
      </c>
      <c r="W42" s="129">
        <f t="shared" si="68"/>
        <v>19002</v>
      </c>
      <c r="X42" s="129">
        <f t="shared" si="69"/>
        <v>11913.7246</v>
      </c>
      <c r="Y42" s="2"/>
      <c r="Z42" s="101">
        <v>47000</v>
      </c>
      <c r="AA42" s="101">
        <v>6900.3923559999985</v>
      </c>
      <c r="AB42" s="101">
        <v>5976.5120662500003</v>
      </c>
      <c r="AC42" s="129">
        <f t="shared" ref="AC42:AC54" si="95">+IF(Z42="N/A","N/A",MIN(Z42:AB42))</f>
        <v>5976.5120662500003</v>
      </c>
      <c r="AD42" s="129">
        <f t="shared" ref="AD42:AD54" si="96">+IF(Z42="N/A","N/A",ROUND(AVERAGE(Z42:AB42),0))</f>
        <v>19959</v>
      </c>
      <c r="AE42" s="129">
        <f t="shared" ref="AE42:AE54" si="97">+IF(AC42="N/A","N/A",AVERAGE(AC42:AD42))</f>
        <v>12967.756033125001</v>
      </c>
      <c r="AF42" s="4"/>
      <c r="AG42" s="101">
        <v>54000</v>
      </c>
      <c r="AH42" s="101">
        <v>7590.4315915999987</v>
      </c>
      <c r="AI42" s="101">
        <v>7865.9668068749997</v>
      </c>
      <c r="AJ42" s="129">
        <f t="shared" si="71"/>
        <v>7590.4315915999987</v>
      </c>
      <c r="AK42" s="129">
        <f t="shared" si="72"/>
        <v>23152</v>
      </c>
      <c r="AL42" s="129">
        <f t="shared" si="73"/>
        <v>15371.215795799999</v>
      </c>
      <c r="AM42" s="4"/>
      <c r="AN42" s="101">
        <v>47000</v>
      </c>
      <c r="AO42" s="101">
        <v>8273.5704348439995</v>
      </c>
      <c r="AP42" s="101">
        <v>6253.8451261874998</v>
      </c>
      <c r="AQ42" s="129">
        <f t="shared" si="74"/>
        <v>6253.8451261874998</v>
      </c>
      <c r="AR42" s="129">
        <f t="shared" si="75"/>
        <v>20509</v>
      </c>
      <c r="AS42" s="129">
        <f t="shared" si="76"/>
        <v>13381.422563093751</v>
      </c>
      <c r="AT42" s="4"/>
      <c r="AU42" s="101">
        <v>47000</v>
      </c>
      <c r="AV42" s="101">
        <v>3141.7200000000003</v>
      </c>
      <c r="AW42" s="101">
        <v>7204.4761009499998</v>
      </c>
      <c r="AX42" s="129">
        <f t="shared" si="77"/>
        <v>3141.7200000000003</v>
      </c>
      <c r="AY42" s="129">
        <f t="shared" si="78"/>
        <v>19115</v>
      </c>
      <c r="AZ42" s="129">
        <f t="shared" si="79"/>
        <v>11128.36</v>
      </c>
      <c r="BA42" s="4"/>
      <c r="BB42" s="101">
        <v>49000</v>
      </c>
      <c r="BC42" s="101">
        <v>7859.8919131017992</v>
      </c>
      <c r="BD42" s="101">
        <v>6726.3384875624997</v>
      </c>
      <c r="BE42" s="129">
        <f t="shared" si="80"/>
        <v>6726.3384875624997</v>
      </c>
      <c r="BF42" s="129">
        <f t="shared" si="81"/>
        <v>21195</v>
      </c>
      <c r="BG42" s="129">
        <f t="shared" si="82"/>
        <v>13960.669243781249</v>
      </c>
      <c r="BH42" s="4"/>
      <c r="BI42" s="101">
        <v>48000</v>
      </c>
      <c r="BJ42" s="101">
        <v>9349.1345913737186</v>
      </c>
      <c r="BK42" s="101">
        <v>6206.5957900500007</v>
      </c>
      <c r="BL42" s="129">
        <f t="shared" si="83"/>
        <v>6206.5957900500007</v>
      </c>
      <c r="BM42" s="129">
        <f t="shared" si="84"/>
        <v>21185</v>
      </c>
      <c r="BN42" s="129">
        <f t="shared" si="85"/>
        <v>13695.797895025</v>
      </c>
      <c r="BO42" s="4"/>
      <c r="BP42" s="101">
        <v>57000</v>
      </c>
      <c r="BQ42" s="101">
        <v>11831.205721826918</v>
      </c>
      <c r="BR42" s="101">
        <v>6986.2098363187497</v>
      </c>
      <c r="BS42" s="129">
        <f t="shared" si="86"/>
        <v>6986.2098363187497</v>
      </c>
      <c r="BT42" s="129">
        <f t="shared" si="87"/>
        <v>25272</v>
      </c>
      <c r="BU42" s="129">
        <f t="shared" si="88"/>
        <v>16129.104918159375</v>
      </c>
      <c r="BV42" s="4"/>
      <c r="BW42" s="101">
        <v>58000</v>
      </c>
      <c r="BX42" s="101">
        <v>3563.6529960000007</v>
      </c>
      <c r="BY42" s="101">
        <v>5582.9045530349995</v>
      </c>
      <c r="BZ42" s="129">
        <f t="shared" si="89"/>
        <v>3563.6529960000007</v>
      </c>
      <c r="CA42" s="129">
        <f t="shared" si="90"/>
        <v>22382</v>
      </c>
      <c r="CB42" s="129">
        <f t="shared" si="91"/>
        <v>12972.826498</v>
      </c>
      <c r="CC42" s="4"/>
      <c r="CD42" s="101">
        <v>50000</v>
      </c>
      <c r="CE42" s="101">
        <v>7427.5978578812001</v>
      </c>
      <c r="CF42" s="101">
        <v>6388.5057341793754</v>
      </c>
      <c r="CG42" s="129">
        <f t="shared" si="92"/>
        <v>6388.5057341793754</v>
      </c>
      <c r="CH42" s="129">
        <f t="shared" si="93"/>
        <v>21272</v>
      </c>
      <c r="CI42" s="129">
        <f t="shared" si="94"/>
        <v>13830.252867089688</v>
      </c>
      <c r="CJ42" s="7"/>
      <c r="CK42" s="4"/>
      <c r="CL42" s="2"/>
      <c r="CM42" s="2"/>
    </row>
    <row r="43" spans="1:91" s="92" customFormat="1" x14ac:dyDescent="0.2">
      <c r="A43" s="21">
        <v>26</v>
      </c>
      <c r="B43" s="117" t="s">
        <v>374</v>
      </c>
      <c r="C43" s="32">
        <v>1</v>
      </c>
      <c r="D43" s="2"/>
      <c r="E43" s="112">
        <v>77000</v>
      </c>
      <c r="F43" s="112">
        <v>27823</v>
      </c>
      <c r="G43" s="112">
        <v>39809.292074999998</v>
      </c>
      <c r="H43" s="129">
        <f t="shared" si="61"/>
        <v>27823</v>
      </c>
      <c r="I43" s="129">
        <f t="shared" si="62"/>
        <v>48211</v>
      </c>
      <c r="J43" s="129">
        <f t="shared" si="63"/>
        <v>38017</v>
      </c>
      <c r="K43" s="2"/>
      <c r="L43" s="112">
        <v>77000</v>
      </c>
      <c r="M43" s="112">
        <v>32274.679999999997</v>
      </c>
      <c r="N43" s="112">
        <v>42818.000489999999</v>
      </c>
      <c r="O43" s="129">
        <f t="shared" si="64"/>
        <v>32274.679999999997</v>
      </c>
      <c r="P43" s="129">
        <f t="shared" si="65"/>
        <v>50698</v>
      </c>
      <c r="Q43" s="129">
        <f t="shared" si="66"/>
        <v>41486.339999999997</v>
      </c>
      <c r="R43" s="2"/>
      <c r="S43" s="105">
        <v>80000</v>
      </c>
      <c r="T43" s="105">
        <v>46152.792399999991</v>
      </c>
      <c r="U43" s="105">
        <v>53220.000734999994</v>
      </c>
      <c r="V43" s="129">
        <f t="shared" si="67"/>
        <v>46152.792399999991</v>
      </c>
      <c r="W43" s="129">
        <f t="shared" si="68"/>
        <v>59791</v>
      </c>
      <c r="X43" s="129">
        <f t="shared" si="69"/>
        <v>52971.896199999996</v>
      </c>
      <c r="Y43" s="2"/>
      <c r="Z43" s="101">
        <v>80000</v>
      </c>
      <c r="AA43" s="101">
        <v>65998.493131999989</v>
      </c>
      <c r="AB43" s="101">
        <v>50512.163161499993</v>
      </c>
      <c r="AC43" s="129">
        <f t="shared" si="95"/>
        <v>50512.163161499993</v>
      </c>
      <c r="AD43" s="129">
        <f t="shared" si="96"/>
        <v>65504</v>
      </c>
      <c r="AE43" s="129">
        <f t="shared" si="97"/>
        <v>58008.081580749997</v>
      </c>
      <c r="AF43" s="4"/>
      <c r="AG43" s="101">
        <v>85000</v>
      </c>
      <c r="AH43" s="101">
        <v>72598.342445199989</v>
      </c>
      <c r="AI43" s="101">
        <v>58657.632095249988</v>
      </c>
      <c r="AJ43" s="129">
        <f t="shared" si="71"/>
        <v>58657.632095249988</v>
      </c>
      <c r="AK43" s="129">
        <f t="shared" si="72"/>
        <v>72085</v>
      </c>
      <c r="AL43" s="129">
        <f t="shared" si="73"/>
        <v>65371.31604762499</v>
      </c>
      <c r="AM43" s="4"/>
      <c r="AN43" s="101">
        <v>84000</v>
      </c>
      <c r="AO43" s="101">
        <v>79132.193265267997</v>
      </c>
      <c r="AP43" s="101">
        <v>54167.743885724994</v>
      </c>
      <c r="AQ43" s="129">
        <f t="shared" si="74"/>
        <v>54167.743885724994</v>
      </c>
      <c r="AR43" s="129">
        <f t="shared" si="75"/>
        <v>72433</v>
      </c>
      <c r="AS43" s="129">
        <f t="shared" si="76"/>
        <v>63300.371942862497</v>
      </c>
      <c r="AT43" s="4"/>
      <c r="AU43" s="101">
        <v>80000</v>
      </c>
      <c r="AV43" s="101">
        <v>30048.840000000004</v>
      </c>
      <c r="AW43" s="101">
        <v>49938.39510858</v>
      </c>
      <c r="AX43" s="129">
        <f t="shared" si="77"/>
        <v>30048.840000000004</v>
      </c>
      <c r="AY43" s="129">
        <f t="shared" si="78"/>
        <v>53329</v>
      </c>
      <c r="AZ43" s="129">
        <f t="shared" si="79"/>
        <v>41688.92</v>
      </c>
      <c r="BA43" s="4"/>
      <c r="BB43" s="101">
        <v>90000</v>
      </c>
      <c r="BC43" s="101">
        <v>75175.583602004597</v>
      </c>
      <c r="BD43" s="101">
        <v>60395.770304774996</v>
      </c>
      <c r="BE43" s="129">
        <f t="shared" si="80"/>
        <v>60395.770304774996</v>
      </c>
      <c r="BF43" s="129">
        <f t="shared" si="81"/>
        <v>75190</v>
      </c>
      <c r="BG43" s="129">
        <f t="shared" si="82"/>
        <v>67792.885152387491</v>
      </c>
      <c r="BH43" s="4"/>
      <c r="BI43" s="101">
        <v>83000</v>
      </c>
      <c r="BJ43" s="101">
        <v>89419.378389752834</v>
      </c>
      <c r="BK43" s="101">
        <v>53544.941243820002</v>
      </c>
      <c r="BL43" s="129">
        <f t="shared" si="83"/>
        <v>53544.941243820002</v>
      </c>
      <c r="BM43" s="129">
        <f t="shared" si="84"/>
        <v>75321</v>
      </c>
      <c r="BN43" s="129">
        <f t="shared" si="85"/>
        <v>64432.970621910004</v>
      </c>
      <c r="BO43" s="4"/>
      <c r="BP43" s="101">
        <v>84000</v>
      </c>
      <c r="BQ43" s="101">
        <v>113159.03636933323</v>
      </c>
      <c r="BR43" s="101">
        <v>63821.18483525249</v>
      </c>
      <c r="BS43" s="129">
        <f t="shared" si="86"/>
        <v>63821.18483525249</v>
      </c>
      <c r="BT43" s="129">
        <f t="shared" si="87"/>
        <v>86993</v>
      </c>
      <c r="BU43" s="129">
        <f t="shared" si="88"/>
        <v>75407.092417626249</v>
      </c>
      <c r="BV43" s="4"/>
      <c r="BW43" s="101">
        <v>93000</v>
      </c>
      <c r="BX43" s="101">
        <v>34084.399212000004</v>
      </c>
      <c r="BY43" s="101">
        <v>45323.946370673992</v>
      </c>
      <c r="BZ43" s="129">
        <f t="shared" si="89"/>
        <v>34084.399212000004</v>
      </c>
      <c r="CA43" s="129">
        <f t="shared" si="90"/>
        <v>57469</v>
      </c>
      <c r="CB43" s="129">
        <f t="shared" si="91"/>
        <v>45776.699606000002</v>
      </c>
      <c r="CC43" s="4"/>
      <c r="CD43" s="101">
        <v>90000</v>
      </c>
      <c r="CE43" s="101">
        <v>71040.926503894341</v>
      </c>
      <c r="CF43" s="101">
        <v>55942.731415154252</v>
      </c>
      <c r="CG43" s="129">
        <f t="shared" si="92"/>
        <v>55942.731415154252</v>
      </c>
      <c r="CH43" s="129">
        <f t="shared" si="93"/>
        <v>72328</v>
      </c>
      <c r="CI43" s="129">
        <f t="shared" si="94"/>
        <v>64135.365707577126</v>
      </c>
      <c r="CJ43" s="7"/>
      <c r="CK43" s="4"/>
      <c r="CL43" s="2"/>
      <c r="CM43" s="2"/>
    </row>
    <row r="44" spans="1:91" s="92" customFormat="1" x14ac:dyDescent="0.2">
      <c r="A44" s="25">
        <v>27</v>
      </c>
      <c r="B44" s="117" t="s">
        <v>375</v>
      </c>
      <c r="C44" s="32">
        <v>1</v>
      </c>
      <c r="D44" s="2"/>
      <c r="E44" s="112">
        <v>42000</v>
      </c>
      <c r="F44" s="112">
        <v>99783</v>
      </c>
      <c r="G44" s="112">
        <v>33892.479225000003</v>
      </c>
      <c r="H44" s="129">
        <f t="shared" si="61"/>
        <v>33892.479225000003</v>
      </c>
      <c r="I44" s="129">
        <f t="shared" si="62"/>
        <v>58558</v>
      </c>
      <c r="J44" s="129">
        <f t="shared" si="63"/>
        <v>46225.239612500001</v>
      </c>
      <c r="K44" s="2"/>
      <c r="L44" s="112">
        <v>42000</v>
      </c>
      <c r="M44" s="112">
        <v>115748.28</v>
      </c>
      <c r="N44" s="112">
        <v>37919.22507</v>
      </c>
      <c r="O44" s="129">
        <f t="shared" si="64"/>
        <v>37919.22507</v>
      </c>
      <c r="P44" s="129">
        <f t="shared" si="65"/>
        <v>65223</v>
      </c>
      <c r="Q44" s="129">
        <f t="shared" si="66"/>
        <v>51571.112535</v>
      </c>
      <c r="R44" s="2"/>
      <c r="S44" s="105">
        <v>57000</v>
      </c>
      <c r="T44" s="105">
        <v>165520.0404</v>
      </c>
      <c r="U44" s="105">
        <v>62382.337605000001</v>
      </c>
      <c r="V44" s="129">
        <f t="shared" si="67"/>
        <v>57000</v>
      </c>
      <c r="W44" s="129">
        <f t="shared" si="68"/>
        <v>94967</v>
      </c>
      <c r="X44" s="129">
        <f t="shared" si="69"/>
        <v>75983.5</v>
      </c>
      <c r="Y44" s="2"/>
      <c r="Z44" s="101">
        <v>58000</v>
      </c>
      <c r="AA44" s="101">
        <v>236693.65777199998</v>
      </c>
      <c r="AB44" s="101">
        <v>58758.266344499993</v>
      </c>
      <c r="AC44" s="129">
        <f t="shared" si="95"/>
        <v>58000</v>
      </c>
      <c r="AD44" s="129">
        <f t="shared" si="96"/>
        <v>117817</v>
      </c>
      <c r="AE44" s="129">
        <f t="shared" si="97"/>
        <v>87908.5</v>
      </c>
      <c r="AF44" s="4"/>
      <c r="AG44" s="101">
        <v>65000</v>
      </c>
      <c r="AH44" s="101">
        <v>260363.02354920001</v>
      </c>
      <c r="AI44" s="101">
        <v>69194.319495749995</v>
      </c>
      <c r="AJ44" s="129">
        <f t="shared" si="71"/>
        <v>65000</v>
      </c>
      <c r="AK44" s="129">
        <f t="shared" si="72"/>
        <v>131519</v>
      </c>
      <c r="AL44" s="129">
        <f t="shared" si="73"/>
        <v>98259.5</v>
      </c>
      <c r="AM44" s="4"/>
      <c r="AN44" s="101">
        <v>58000</v>
      </c>
      <c r="AO44" s="101">
        <v>283795.69566862803</v>
      </c>
      <c r="AP44" s="101">
        <v>63650.762546174999</v>
      </c>
      <c r="AQ44" s="129">
        <f t="shared" si="74"/>
        <v>58000</v>
      </c>
      <c r="AR44" s="129">
        <f t="shared" si="75"/>
        <v>135149</v>
      </c>
      <c r="AS44" s="129">
        <f t="shared" si="76"/>
        <v>96574.5</v>
      </c>
      <c r="AT44" s="4"/>
      <c r="AU44" s="101">
        <v>58000</v>
      </c>
      <c r="AV44" s="101">
        <v>107765.64000000001</v>
      </c>
      <c r="AW44" s="101">
        <v>57524.810036939998</v>
      </c>
      <c r="AX44" s="129">
        <f t="shared" si="77"/>
        <v>57524.810036939998</v>
      </c>
      <c r="AY44" s="129">
        <f t="shared" si="78"/>
        <v>74430</v>
      </c>
      <c r="AZ44" s="129">
        <f t="shared" si="79"/>
        <v>65977.405018470003</v>
      </c>
      <c r="BA44" s="4"/>
      <c r="BB44" s="101">
        <v>58000</v>
      </c>
      <c r="BC44" s="101">
        <v>269605.91088519664</v>
      </c>
      <c r="BD44" s="101">
        <v>71986.126445325004</v>
      </c>
      <c r="BE44" s="129">
        <f t="shared" si="80"/>
        <v>58000</v>
      </c>
      <c r="BF44" s="129">
        <f t="shared" si="81"/>
        <v>133197</v>
      </c>
      <c r="BG44" s="129">
        <f t="shared" si="82"/>
        <v>95598.5</v>
      </c>
      <c r="BH44" s="4"/>
      <c r="BI44" s="101">
        <v>5000</v>
      </c>
      <c r="BJ44" s="101">
        <v>320689.13610554964</v>
      </c>
      <c r="BK44" s="101">
        <v>62817.226156259996</v>
      </c>
      <c r="BL44" s="129">
        <f t="shared" si="83"/>
        <v>5000</v>
      </c>
      <c r="BM44" s="129">
        <f t="shared" si="84"/>
        <v>129502</v>
      </c>
      <c r="BN44" s="129">
        <f t="shared" si="85"/>
        <v>67251</v>
      </c>
      <c r="BO44" s="4"/>
      <c r="BP44" s="101">
        <v>58000</v>
      </c>
      <c r="BQ44" s="101">
        <v>405827.84480613808</v>
      </c>
      <c r="BR44" s="101">
        <v>76570.576589857505</v>
      </c>
      <c r="BS44" s="129">
        <f t="shared" si="86"/>
        <v>58000</v>
      </c>
      <c r="BT44" s="129">
        <f t="shared" si="87"/>
        <v>180133</v>
      </c>
      <c r="BU44" s="129">
        <f t="shared" si="88"/>
        <v>119066.5</v>
      </c>
      <c r="BV44" s="4"/>
      <c r="BW44" s="101">
        <v>63000</v>
      </c>
      <c r="BX44" s="101">
        <v>122238.56545200002</v>
      </c>
      <c r="BY44" s="101">
        <v>51814.545809381991</v>
      </c>
      <c r="BZ44" s="129">
        <f t="shared" si="89"/>
        <v>51814.545809381991</v>
      </c>
      <c r="CA44" s="129">
        <f t="shared" si="90"/>
        <v>79018</v>
      </c>
      <c r="CB44" s="129">
        <f t="shared" si="91"/>
        <v>65416.272904690995</v>
      </c>
      <c r="CC44" s="4"/>
      <c r="CD44" s="101">
        <v>58000</v>
      </c>
      <c r="CE44" s="101">
        <v>254777.58578651081</v>
      </c>
      <c r="CF44" s="101">
        <v>66026.341257432752</v>
      </c>
      <c r="CG44" s="129">
        <f t="shared" si="92"/>
        <v>58000</v>
      </c>
      <c r="CH44" s="129">
        <f t="shared" si="93"/>
        <v>126268</v>
      </c>
      <c r="CI44" s="129">
        <f t="shared" si="94"/>
        <v>92134</v>
      </c>
      <c r="CJ44" s="7"/>
      <c r="CK44" s="4"/>
      <c r="CL44" s="2"/>
      <c r="CM44" s="2"/>
    </row>
    <row r="45" spans="1:91" x14ac:dyDescent="0.2">
      <c r="A45" s="21">
        <v>28</v>
      </c>
      <c r="B45" s="95" t="s">
        <v>397</v>
      </c>
      <c r="C45" s="34">
        <v>1</v>
      </c>
      <c r="E45" s="112">
        <v>36000</v>
      </c>
      <c r="F45" s="112">
        <v>9893</v>
      </c>
      <c r="G45" s="112">
        <v>13074.2521875</v>
      </c>
      <c r="H45" s="129">
        <f t="shared" si="61"/>
        <v>9893</v>
      </c>
      <c r="I45" s="129">
        <f t="shared" si="62"/>
        <v>19656</v>
      </c>
      <c r="J45" s="129">
        <f t="shared" si="63"/>
        <v>14774.5</v>
      </c>
      <c r="L45" s="112">
        <v>36000</v>
      </c>
      <c r="M45" s="112">
        <v>11475.88</v>
      </c>
      <c r="N45" s="112">
        <v>14863.577625</v>
      </c>
      <c r="O45" s="129">
        <f t="shared" si="64"/>
        <v>11475.88</v>
      </c>
      <c r="P45" s="129">
        <f t="shared" si="65"/>
        <v>20780</v>
      </c>
      <c r="Q45" s="129">
        <f t="shared" si="66"/>
        <v>16127.939999999999</v>
      </c>
      <c r="S45" s="105">
        <v>38000</v>
      </c>
      <c r="T45" s="105">
        <v>16410.508399999999</v>
      </c>
      <c r="U45" s="105">
        <v>21607.428937500001</v>
      </c>
      <c r="V45" s="129">
        <f t="shared" si="67"/>
        <v>16410.508399999999</v>
      </c>
      <c r="W45" s="129">
        <f t="shared" si="68"/>
        <v>25339</v>
      </c>
      <c r="X45" s="129">
        <f t="shared" si="69"/>
        <v>20874.754199999999</v>
      </c>
      <c r="Z45" s="101">
        <v>39000</v>
      </c>
      <c r="AA45" s="101">
        <v>23467.027011999999</v>
      </c>
      <c r="AB45" s="101">
        <v>19997.036043749998</v>
      </c>
      <c r="AC45" s="129">
        <f t="shared" si="95"/>
        <v>19997.036043749998</v>
      </c>
      <c r="AD45" s="129">
        <f t="shared" si="96"/>
        <v>27488</v>
      </c>
      <c r="AE45" s="129">
        <f t="shared" si="97"/>
        <v>23742.518021874999</v>
      </c>
      <c r="AG45" s="101">
        <v>45000</v>
      </c>
      <c r="AH45" s="101">
        <v>25813.729713200002</v>
      </c>
      <c r="AI45" s="101">
        <v>25398.893278125001</v>
      </c>
      <c r="AJ45" s="129">
        <f t="shared" si="71"/>
        <v>25398.893278125001</v>
      </c>
      <c r="AK45" s="129">
        <f t="shared" si="72"/>
        <v>32071</v>
      </c>
      <c r="AL45" s="129">
        <f t="shared" si="73"/>
        <v>28734.946639062502</v>
      </c>
      <c r="AN45" s="101">
        <v>39000</v>
      </c>
      <c r="AO45" s="101">
        <v>28136.965387388005</v>
      </c>
      <c r="AP45" s="101">
        <v>22066.355483437499</v>
      </c>
      <c r="AQ45" s="129">
        <f t="shared" si="74"/>
        <v>22066.355483437499</v>
      </c>
      <c r="AR45" s="129">
        <f t="shared" si="75"/>
        <v>29734</v>
      </c>
      <c r="AS45" s="129">
        <f t="shared" si="76"/>
        <v>25900.177741718748</v>
      </c>
      <c r="AU45" s="101">
        <v>39000</v>
      </c>
      <c r="AV45" s="101">
        <v>10684.44</v>
      </c>
      <c r="AW45" s="101">
        <v>20213.428160250001</v>
      </c>
      <c r="AX45" s="129">
        <f t="shared" si="77"/>
        <v>10684.44</v>
      </c>
      <c r="AY45" s="129">
        <f t="shared" si="78"/>
        <v>23299</v>
      </c>
      <c r="AZ45" s="129">
        <f t="shared" si="79"/>
        <v>16991.72</v>
      </c>
      <c r="BA45" s="4"/>
      <c r="BB45" s="101">
        <v>69000</v>
      </c>
      <c r="BC45" s="101">
        <v>26730.117118018603</v>
      </c>
      <c r="BD45" s="101">
        <v>23300.990035312501</v>
      </c>
      <c r="BE45" s="129">
        <f t="shared" si="80"/>
        <v>23300.990035312501</v>
      </c>
      <c r="BF45" s="129">
        <f t="shared" si="81"/>
        <v>39677</v>
      </c>
      <c r="BG45" s="129">
        <f t="shared" si="82"/>
        <v>31488.995017656249</v>
      </c>
      <c r="BI45" s="101">
        <v>39000</v>
      </c>
      <c r="BJ45" s="101">
        <v>31794.770887748444</v>
      </c>
      <c r="BK45" s="101">
        <v>21800.676084750005</v>
      </c>
      <c r="BL45" s="129">
        <f t="shared" si="83"/>
        <v>21800.676084750005</v>
      </c>
      <c r="BM45" s="129">
        <f t="shared" si="84"/>
        <v>30865</v>
      </c>
      <c r="BN45" s="129">
        <f t="shared" si="85"/>
        <v>26332.838042375002</v>
      </c>
      <c r="BP45" s="101">
        <v>39000</v>
      </c>
      <c r="BQ45" s="101">
        <v>40235.860503964846</v>
      </c>
      <c r="BR45" s="101">
        <v>23980.039038843748</v>
      </c>
      <c r="BS45" s="129">
        <f t="shared" si="86"/>
        <v>23980.039038843748</v>
      </c>
      <c r="BT45" s="129">
        <f t="shared" si="87"/>
        <v>34405</v>
      </c>
      <c r="BU45" s="129">
        <f t="shared" si="88"/>
        <v>29192.519519421876</v>
      </c>
      <c r="BW45" s="101">
        <v>45000</v>
      </c>
      <c r="BX45" s="101">
        <v>12119.360292000001</v>
      </c>
      <c r="BY45" s="101">
        <v>16911.523259325</v>
      </c>
      <c r="BZ45" s="129">
        <f t="shared" si="89"/>
        <v>12119.360292000001</v>
      </c>
      <c r="CA45" s="129">
        <f t="shared" si="90"/>
        <v>24677</v>
      </c>
      <c r="CB45" s="129">
        <f t="shared" si="91"/>
        <v>18398.180145999999</v>
      </c>
      <c r="CD45" s="101">
        <v>70000</v>
      </c>
      <c r="CE45" s="101">
        <v>25259.960676527578</v>
      </c>
      <c r="CF45" s="101">
        <v>22418.226330721875</v>
      </c>
      <c r="CG45" s="129">
        <f t="shared" si="92"/>
        <v>22418.226330721875</v>
      </c>
      <c r="CH45" s="129">
        <f t="shared" si="93"/>
        <v>39226</v>
      </c>
      <c r="CI45" s="129">
        <f t="shared" si="94"/>
        <v>30822.113165360937</v>
      </c>
      <c r="CJ45" s="7"/>
      <c r="CK45" s="4"/>
    </row>
    <row r="46" spans="1:91" s="91" customFormat="1" x14ac:dyDescent="0.2">
      <c r="A46" s="25">
        <v>29</v>
      </c>
      <c r="B46" s="95" t="s">
        <v>376</v>
      </c>
      <c r="C46" s="34">
        <v>1</v>
      </c>
      <c r="D46" s="2"/>
      <c r="E46" s="112">
        <v>69000</v>
      </c>
      <c r="F46" s="112">
        <v>84573</v>
      </c>
      <c r="G46" s="112">
        <v>46710.818662500002</v>
      </c>
      <c r="H46" s="129">
        <f t="shared" si="61"/>
        <v>46710.818662500002</v>
      </c>
      <c r="I46" s="129">
        <f t="shared" si="62"/>
        <v>66761</v>
      </c>
      <c r="J46" s="129">
        <f t="shared" si="63"/>
        <v>56735.909331250004</v>
      </c>
      <c r="K46" s="2"/>
      <c r="L46" s="112">
        <v>69000</v>
      </c>
      <c r="M46" s="112">
        <v>98104.68</v>
      </c>
      <c r="N46" s="112">
        <v>52475.70739499999</v>
      </c>
      <c r="O46" s="129">
        <f t="shared" si="64"/>
        <v>52475.70739499999</v>
      </c>
      <c r="P46" s="129">
        <f t="shared" si="65"/>
        <v>73193</v>
      </c>
      <c r="Q46" s="129">
        <f t="shared" si="66"/>
        <v>62834.353697499995</v>
      </c>
      <c r="R46" s="2"/>
      <c r="S46" s="105">
        <v>71000</v>
      </c>
      <c r="T46" s="105">
        <v>140289.69239999997</v>
      </c>
      <c r="U46" s="105">
        <v>71146.248592500007</v>
      </c>
      <c r="V46" s="129">
        <f t="shared" si="67"/>
        <v>71000</v>
      </c>
      <c r="W46" s="129">
        <f t="shared" si="68"/>
        <v>94145</v>
      </c>
      <c r="X46" s="129">
        <f t="shared" si="69"/>
        <v>82572.5</v>
      </c>
      <c r="Y46" s="2"/>
      <c r="Z46" s="101">
        <v>72000</v>
      </c>
      <c r="AA46" s="101">
        <v>200614.26013199994</v>
      </c>
      <c r="AB46" s="101">
        <v>65957.848733249994</v>
      </c>
      <c r="AC46" s="129">
        <f t="shared" si="95"/>
        <v>65957.848733249994</v>
      </c>
      <c r="AD46" s="129">
        <f t="shared" si="96"/>
        <v>112857</v>
      </c>
      <c r="AE46" s="129">
        <f t="shared" si="97"/>
        <v>89407.424366624997</v>
      </c>
      <c r="AF46" s="4"/>
      <c r="AG46" s="101">
        <v>76000</v>
      </c>
      <c r="AH46" s="101">
        <v>220675.68614519996</v>
      </c>
      <c r="AI46" s="101">
        <v>81680.598381374992</v>
      </c>
      <c r="AJ46" s="129">
        <f t="shared" si="71"/>
        <v>76000</v>
      </c>
      <c r="AK46" s="129">
        <f t="shared" si="72"/>
        <v>126119</v>
      </c>
      <c r="AL46" s="129">
        <f t="shared" si="73"/>
        <v>101059.5</v>
      </c>
      <c r="AM46" s="4"/>
      <c r="AN46" s="101">
        <v>73000</v>
      </c>
      <c r="AO46" s="101">
        <v>240536.49789826796</v>
      </c>
      <c r="AP46" s="101">
        <v>72962.188543237484</v>
      </c>
      <c r="AQ46" s="129">
        <f t="shared" si="74"/>
        <v>72962.188543237484</v>
      </c>
      <c r="AR46" s="129">
        <f t="shared" si="75"/>
        <v>128833</v>
      </c>
      <c r="AS46" s="129">
        <f t="shared" si="76"/>
        <v>100897.59427161874</v>
      </c>
      <c r="AT46" s="4"/>
      <c r="AU46" s="101">
        <v>72000</v>
      </c>
      <c r="AV46" s="101">
        <v>91338.840000000011</v>
      </c>
      <c r="AW46" s="101">
        <v>64973.950834589996</v>
      </c>
      <c r="AX46" s="129">
        <f t="shared" si="77"/>
        <v>64973.950834589996</v>
      </c>
      <c r="AY46" s="129">
        <f t="shared" si="78"/>
        <v>76104</v>
      </c>
      <c r="AZ46" s="129">
        <f t="shared" si="79"/>
        <v>70538.975417295005</v>
      </c>
      <c r="BA46" s="4"/>
      <c r="BB46" s="101">
        <v>73000</v>
      </c>
      <c r="BC46" s="101">
        <v>228509.67300335455</v>
      </c>
      <c r="BD46" s="101">
        <v>79664.502739837495</v>
      </c>
      <c r="BE46" s="129">
        <f t="shared" si="80"/>
        <v>73000</v>
      </c>
      <c r="BF46" s="129">
        <f t="shared" si="81"/>
        <v>127058</v>
      </c>
      <c r="BG46" s="129">
        <f t="shared" si="82"/>
        <v>100029</v>
      </c>
      <c r="BH46" s="4"/>
      <c r="BI46" s="101">
        <v>73000</v>
      </c>
      <c r="BJ46" s="101">
        <v>271806.2426250428</v>
      </c>
      <c r="BK46" s="101">
        <v>71768.85657561</v>
      </c>
      <c r="BL46" s="129">
        <f t="shared" si="83"/>
        <v>71768.85657561</v>
      </c>
      <c r="BM46" s="129">
        <f t="shared" si="84"/>
        <v>138858</v>
      </c>
      <c r="BN46" s="129">
        <f t="shared" si="85"/>
        <v>105313.428287805</v>
      </c>
      <c r="BO46" s="4"/>
      <c r="BP46" s="101">
        <v>47000</v>
      </c>
      <c r="BQ46" s="101">
        <v>343967.19199452316</v>
      </c>
      <c r="BR46" s="101">
        <v>81852.278013821255</v>
      </c>
      <c r="BS46" s="129">
        <f t="shared" si="86"/>
        <v>47000</v>
      </c>
      <c r="BT46" s="129">
        <f t="shared" si="87"/>
        <v>157606</v>
      </c>
      <c r="BU46" s="129">
        <f t="shared" si="88"/>
        <v>102303</v>
      </c>
      <c r="BV46" s="4"/>
      <c r="BW46" s="101">
        <v>88000</v>
      </c>
      <c r="BX46" s="101">
        <v>103605.64621200002</v>
      </c>
      <c r="BY46" s="101">
        <v>56016.874602927004</v>
      </c>
      <c r="BZ46" s="129">
        <f t="shared" si="89"/>
        <v>56016.874602927004</v>
      </c>
      <c r="CA46" s="129">
        <f t="shared" si="90"/>
        <v>82541</v>
      </c>
      <c r="CB46" s="129">
        <f t="shared" si="91"/>
        <v>69278.937301463506</v>
      </c>
      <c r="CC46" s="4"/>
      <c r="CD46" s="101">
        <v>73000</v>
      </c>
      <c r="CE46" s="101">
        <v>215941.64098817002</v>
      </c>
      <c r="CF46" s="101">
        <v>76363.184650975862</v>
      </c>
      <c r="CG46" s="129">
        <f t="shared" si="92"/>
        <v>73000</v>
      </c>
      <c r="CH46" s="129">
        <f t="shared" si="93"/>
        <v>121768</v>
      </c>
      <c r="CI46" s="129">
        <f t="shared" si="94"/>
        <v>97384</v>
      </c>
      <c r="CJ46" s="7"/>
      <c r="CK46" s="4"/>
      <c r="CL46" s="2"/>
      <c r="CM46" s="2"/>
    </row>
    <row r="47" spans="1:91" s="91" customFormat="1" x14ac:dyDescent="0.2">
      <c r="A47" s="25">
        <v>30</v>
      </c>
      <c r="B47" s="95" t="s">
        <v>383</v>
      </c>
      <c r="C47" s="34">
        <v>1</v>
      </c>
      <c r="D47" s="2"/>
      <c r="E47" s="112">
        <v>61000</v>
      </c>
      <c r="F47" s="112">
        <v>67892</v>
      </c>
      <c r="G47" s="112">
        <v>37513.094287500004</v>
      </c>
      <c r="H47" s="129">
        <f t="shared" si="61"/>
        <v>37513.094287500004</v>
      </c>
      <c r="I47" s="129">
        <f t="shared" si="62"/>
        <v>55468</v>
      </c>
      <c r="J47" s="129">
        <f t="shared" si="63"/>
        <v>46490.547143750002</v>
      </c>
      <c r="K47" s="2"/>
      <c r="L47" s="112">
        <v>61000</v>
      </c>
      <c r="M47" s="112">
        <v>78754.720000000001</v>
      </c>
      <c r="N47" s="112">
        <v>42539.13814499999</v>
      </c>
      <c r="O47" s="129">
        <f t="shared" si="64"/>
        <v>42539.13814499999</v>
      </c>
      <c r="P47" s="129">
        <f t="shared" si="65"/>
        <v>60765</v>
      </c>
      <c r="Q47" s="129">
        <f t="shared" si="66"/>
        <v>51652.069072499995</v>
      </c>
      <c r="R47" s="2"/>
      <c r="S47" s="105">
        <v>63000</v>
      </c>
      <c r="T47" s="105">
        <v>112619.2496</v>
      </c>
      <c r="U47" s="105">
        <v>56354.381572500002</v>
      </c>
      <c r="V47" s="129">
        <f t="shared" si="67"/>
        <v>56354.381572500002</v>
      </c>
      <c r="W47" s="129">
        <f t="shared" si="68"/>
        <v>77325</v>
      </c>
      <c r="X47" s="129">
        <f t="shared" si="69"/>
        <v>66839.690786249994</v>
      </c>
      <c r="Y47" s="2"/>
      <c r="Z47" s="101">
        <v>63000</v>
      </c>
      <c r="AA47" s="101">
        <v>161045.52692799998</v>
      </c>
      <c r="AB47" s="101">
        <v>54469.705245750003</v>
      </c>
      <c r="AC47" s="129">
        <f t="shared" si="95"/>
        <v>54469.705245750003</v>
      </c>
      <c r="AD47" s="129">
        <f t="shared" si="96"/>
        <v>92838</v>
      </c>
      <c r="AE47" s="129">
        <f t="shared" si="97"/>
        <v>73653.852622874998</v>
      </c>
      <c r="AF47" s="4"/>
      <c r="AG47" s="101">
        <v>68000</v>
      </c>
      <c r="AH47" s="101">
        <v>177150.07962079998</v>
      </c>
      <c r="AI47" s="101">
        <v>66871.351308375</v>
      </c>
      <c r="AJ47" s="129">
        <f t="shared" si="71"/>
        <v>66871.351308375</v>
      </c>
      <c r="AK47" s="129">
        <f t="shared" si="72"/>
        <v>104007</v>
      </c>
      <c r="AL47" s="129">
        <f t="shared" si="73"/>
        <v>85439.175654187507</v>
      </c>
      <c r="AM47" s="4"/>
      <c r="AN47" s="101">
        <v>63000</v>
      </c>
      <c r="AO47" s="101">
        <v>193093.58678667201</v>
      </c>
      <c r="AP47" s="101">
        <v>56882.1161775375</v>
      </c>
      <c r="AQ47" s="129">
        <f t="shared" si="74"/>
        <v>56882.1161775375</v>
      </c>
      <c r="AR47" s="129">
        <f t="shared" si="75"/>
        <v>104325</v>
      </c>
      <c r="AS47" s="129">
        <f t="shared" si="76"/>
        <v>80603.558088768754</v>
      </c>
      <c r="AT47" s="4"/>
      <c r="AU47" s="101">
        <v>63000</v>
      </c>
      <c r="AV47" s="101">
        <v>73323.360000000001</v>
      </c>
      <c r="AW47" s="101">
        <v>53964.578826090001</v>
      </c>
      <c r="AX47" s="129">
        <f t="shared" si="77"/>
        <v>53964.578826090001</v>
      </c>
      <c r="AY47" s="129">
        <f t="shared" si="78"/>
        <v>63429</v>
      </c>
      <c r="AZ47" s="129">
        <f t="shared" si="79"/>
        <v>58696.789413045</v>
      </c>
      <c r="BA47" s="4"/>
      <c r="BB47" s="101">
        <v>65000</v>
      </c>
      <c r="BC47" s="101">
        <v>183438.9074473384</v>
      </c>
      <c r="BD47" s="101">
        <v>60350.0864392125</v>
      </c>
      <c r="BE47" s="129">
        <f t="shared" si="80"/>
        <v>60350.0864392125</v>
      </c>
      <c r="BF47" s="129">
        <f t="shared" si="81"/>
        <v>102930</v>
      </c>
      <c r="BG47" s="129">
        <f t="shared" si="82"/>
        <v>81640.043219606247</v>
      </c>
      <c r="BH47" s="4"/>
      <c r="BI47" s="101">
        <v>65000</v>
      </c>
      <c r="BJ47" s="101">
        <v>218195.75306893935</v>
      </c>
      <c r="BK47" s="101">
        <v>56535.31915137</v>
      </c>
      <c r="BL47" s="129">
        <f t="shared" si="83"/>
        <v>56535.31915137</v>
      </c>
      <c r="BM47" s="129">
        <f t="shared" si="84"/>
        <v>113244</v>
      </c>
      <c r="BN47" s="129">
        <f t="shared" si="85"/>
        <v>84889.659575685</v>
      </c>
      <c r="BO47" s="4"/>
      <c r="BP47" s="101">
        <v>84000</v>
      </c>
      <c r="BQ47" s="101">
        <v>276123.82910494093</v>
      </c>
      <c r="BR47" s="101">
        <v>62257.470083133747</v>
      </c>
      <c r="BS47" s="129">
        <f t="shared" si="86"/>
        <v>62257.470083133747</v>
      </c>
      <c r="BT47" s="129">
        <f t="shared" si="87"/>
        <v>140794</v>
      </c>
      <c r="BU47" s="129">
        <f t="shared" si="88"/>
        <v>101525.73504156688</v>
      </c>
      <c r="BV47" s="4"/>
      <c r="BW47" s="101">
        <v>67000</v>
      </c>
      <c r="BX47" s="101">
        <v>83170.687248000002</v>
      </c>
      <c r="BY47" s="101">
        <v>45802.795217876992</v>
      </c>
      <c r="BZ47" s="129">
        <f t="shared" si="89"/>
        <v>45802.795217876992</v>
      </c>
      <c r="CA47" s="129">
        <f t="shared" si="90"/>
        <v>65324</v>
      </c>
      <c r="CB47" s="129">
        <f t="shared" si="91"/>
        <v>55563.397608938496</v>
      </c>
      <c r="CC47" s="4"/>
      <c r="CD47" s="101">
        <v>70000</v>
      </c>
      <c r="CE47" s="101">
        <v>173349.76753773476</v>
      </c>
      <c r="CF47" s="101">
        <v>57870.487702114871</v>
      </c>
      <c r="CG47" s="129">
        <f t="shared" si="92"/>
        <v>57870.487702114871</v>
      </c>
      <c r="CH47" s="129">
        <f t="shared" si="93"/>
        <v>100407</v>
      </c>
      <c r="CI47" s="129">
        <f t="shared" si="94"/>
        <v>79138.743851057428</v>
      </c>
      <c r="CJ47" s="7"/>
      <c r="CK47" s="4"/>
      <c r="CL47" s="2"/>
      <c r="CM47" s="2"/>
    </row>
    <row r="48" spans="1:91" s="91" customFormat="1" x14ac:dyDescent="0.2">
      <c r="A48" s="21">
        <v>31</v>
      </c>
      <c r="B48" s="95" t="s">
        <v>398</v>
      </c>
      <c r="C48" s="34">
        <v>1</v>
      </c>
      <c r="D48" s="2"/>
      <c r="E48" s="112">
        <v>53000</v>
      </c>
      <c r="F48" s="112">
        <v>74893</v>
      </c>
      <c r="G48" s="112">
        <v>22974.223162499999</v>
      </c>
      <c r="H48" s="129">
        <f t="shared" si="61"/>
        <v>22974.223162499999</v>
      </c>
      <c r="I48" s="129">
        <f t="shared" si="62"/>
        <v>50289</v>
      </c>
      <c r="J48" s="129">
        <f t="shared" si="63"/>
        <v>36631.611581249999</v>
      </c>
      <c r="K48" s="2"/>
      <c r="L48" s="112">
        <v>53000</v>
      </c>
      <c r="M48" s="112">
        <v>86875.87999999999</v>
      </c>
      <c r="N48" s="112">
        <v>26193.192794999999</v>
      </c>
      <c r="O48" s="129">
        <f t="shared" si="64"/>
        <v>26193.192794999999</v>
      </c>
      <c r="P48" s="129">
        <f t="shared" si="65"/>
        <v>55356</v>
      </c>
      <c r="Q48" s="129">
        <f t="shared" si="66"/>
        <v>40774.596397499998</v>
      </c>
      <c r="R48" s="2"/>
      <c r="S48" s="105">
        <v>58000</v>
      </c>
      <c r="T48" s="105">
        <v>124232.50839999998</v>
      </c>
      <c r="U48" s="105">
        <v>34422.658897499998</v>
      </c>
      <c r="V48" s="129">
        <f t="shared" si="67"/>
        <v>34422.658897499998</v>
      </c>
      <c r="W48" s="129">
        <f t="shared" si="68"/>
        <v>72218</v>
      </c>
      <c r="X48" s="129">
        <f t="shared" si="69"/>
        <v>53320.329448749995</v>
      </c>
      <c r="Y48" s="2"/>
      <c r="Z48" s="101">
        <v>59000</v>
      </c>
      <c r="AA48" s="101">
        <v>177652.48701199997</v>
      </c>
      <c r="AB48" s="101">
        <v>33456.968007750002</v>
      </c>
      <c r="AC48" s="129">
        <f t="shared" si="95"/>
        <v>33456.968007750002</v>
      </c>
      <c r="AD48" s="129">
        <f t="shared" si="96"/>
        <v>90036</v>
      </c>
      <c r="AE48" s="129">
        <f t="shared" si="97"/>
        <v>61746.484003874997</v>
      </c>
      <c r="AF48" s="4"/>
      <c r="AG48" s="101">
        <v>67000</v>
      </c>
      <c r="AH48" s="101">
        <v>195417.73571319997</v>
      </c>
      <c r="AI48" s="101">
        <v>45699.21069637499</v>
      </c>
      <c r="AJ48" s="129">
        <f t="shared" si="71"/>
        <v>45699.21069637499</v>
      </c>
      <c r="AK48" s="129">
        <f t="shared" si="72"/>
        <v>102706</v>
      </c>
      <c r="AL48" s="129">
        <f t="shared" si="73"/>
        <v>74202.605348187499</v>
      </c>
      <c r="AM48" s="4"/>
      <c r="AN48" s="101">
        <v>60000</v>
      </c>
      <c r="AO48" s="101">
        <v>213005.33192738798</v>
      </c>
      <c r="AP48" s="101">
        <v>34760.650708912493</v>
      </c>
      <c r="AQ48" s="129">
        <f t="shared" si="74"/>
        <v>34760.650708912493</v>
      </c>
      <c r="AR48" s="129">
        <f t="shared" si="75"/>
        <v>102589</v>
      </c>
      <c r="AS48" s="129">
        <f t="shared" si="76"/>
        <v>68674.825354456247</v>
      </c>
      <c r="AT48" s="4"/>
      <c r="AU48" s="101">
        <v>59000</v>
      </c>
      <c r="AV48" s="101">
        <v>80884.44</v>
      </c>
      <c r="AW48" s="101">
        <v>36370.636701389994</v>
      </c>
      <c r="AX48" s="129">
        <f t="shared" si="77"/>
        <v>36370.636701389994</v>
      </c>
      <c r="AY48" s="129">
        <f t="shared" si="78"/>
        <v>58752</v>
      </c>
      <c r="AZ48" s="129">
        <f t="shared" si="79"/>
        <v>47561.318350695001</v>
      </c>
      <c r="BA48" s="4"/>
      <c r="BB48" s="101">
        <v>75000</v>
      </c>
      <c r="BC48" s="101">
        <v>202355.06533101856</v>
      </c>
      <c r="BD48" s="101">
        <v>36981.739755337498</v>
      </c>
      <c r="BE48" s="129">
        <f t="shared" si="80"/>
        <v>36981.739755337498</v>
      </c>
      <c r="BF48" s="129">
        <f t="shared" si="81"/>
        <v>104779</v>
      </c>
      <c r="BG48" s="129">
        <f t="shared" si="82"/>
        <v>70880.369877668752</v>
      </c>
      <c r="BH48" s="4"/>
      <c r="BI48" s="101">
        <v>61000</v>
      </c>
      <c r="BJ48" s="101">
        <v>240696.02507794838</v>
      </c>
      <c r="BK48" s="101">
        <v>34538.541804269997</v>
      </c>
      <c r="BL48" s="129">
        <f t="shared" si="83"/>
        <v>34538.541804269997</v>
      </c>
      <c r="BM48" s="129">
        <f t="shared" si="84"/>
        <v>112078</v>
      </c>
      <c r="BN48" s="129">
        <f t="shared" si="85"/>
        <v>73308.270902135002</v>
      </c>
      <c r="BO48" s="4"/>
      <c r="BP48" s="101">
        <v>93000</v>
      </c>
      <c r="BQ48" s="101">
        <v>304597.62465616479</v>
      </c>
      <c r="BR48" s="101">
        <v>38203.338730871248</v>
      </c>
      <c r="BS48" s="129">
        <f t="shared" si="86"/>
        <v>38203.338730871248</v>
      </c>
      <c r="BT48" s="129">
        <f t="shared" si="87"/>
        <v>145267</v>
      </c>
      <c r="BU48" s="129">
        <f t="shared" si="88"/>
        <v>91735.16936543562</v>
      </c>
      <c r="BV48" s="4"/>
      <c r="BW48" s="101">
        <v>67000</v>
      </c>
      <c r="BX48" s="101">
        <v>91747.220292000013</v>
      </c>
      <c r="BY48" s="101">
        <v>28778.112788966995</v>
      </c>
      <c r="BZ48" s="129">
        <f t="shared" si="89"/>
        <v>28778.112788966995</v>
      </c>
      <c r="CA48" s="129">
        <f t="shared" si="90"/>
        <v>62508</v>
      </c>
      <c r="CB48" s="129">
        <f t="shared" si="91"/>
        <v>45643.056394483501</v>
      </c>
      <c r="CC48" s="4"/>
      <c r="CD48" s="101">
        <v>75000</v>
      </c>
      <c r="CE48" s="101">
        <v>191225.53673781254</v>
      </c>
      <c r="CF48" s="101">
        <v>35393.661087143621</v>
      </c>
      <c r="CG48" s="129">
        <f t="shared" si="92"/>
        <v>35393.661087143621</v>
      </c>
      <c r="CH48" s="129">
        <f t="shared" si="93"/>
        <v>100540</v>
      </c>
      <c r="CI48" s="129">
        <f t="shared" si="94"/>
        <v>67966.830543571807</v>
      </c>
      <c r="CJ48" s="7"/>
      <c r="CK48" s="4"/>
      <c r="CL48" s="2"/>
      <c r="CM48" s="2"/>
    </row>
    <row r="49" spans="1:91" s="91" customFormat="1" x14ac:dyDescent="0.2">
      <c r="A49" s="25">
        <v>32</v>
      </c>
      <c r="B49" s="19" t="s">
        <v>384</v>
      </c>
      <c r="C49" s="32">
        <v>1</v>
      </c>
      <c r="D49" s="2"/>
      <c r="E49" s="112">
        <v>64000</v>
      </c>
      <c r="F49" s="112">
        <v>47665</v>
      </c>
      <c r="G49" s="112">
        <v>25169.018962499998</v>
      </c>
      <c r="H49" s="129">
        <f t="shared" si="61"/>
        <v>25169.018962499998</v>
      </c>
      <c r="I49" s="129">
        <f t="shared" si="62"/>
        <v>45611</v>
      </c>
      <c r="J49" s="129">
        <f t="shared" si="63"/>
        <v>35390.009481250003</v>
      </c>
      <c r="K49" s="2"/>
      <c r="L49" s="112">
        <v>64000</v>
      </c>
      <c r="M49" s="112">
        <v>55291.399999999994</v>
      </c>
      <c r="N49" s="112">
        <v>27726.247755</v>
      </c>
      <c r="O49" s="129">
        <f t="shared" si="64"/>
        <v>27726.247755</v>
      </c>
      <c r="P49" s="129">
        <f t="shared" si="65"/>
        <v>49006</v>
      </c>
      <c r="Q49" s="129">
        <f t="shared" si="66"/>
        <v>38366.123877500002</v>
      </c>
      <c r="R49" s="2"/>
      <c r="S49" s="105">
        <v>66000</v>
      </c>
      <c r="T49" s="105">
        <v>79066.70199999999</v>
      </c>
      <c r="U49" s="105">
        <v>36773.809132500006</v>
      </c>
      <c r="V49" s="129">
        <f t="shared" si="67"/>
        <v>36773.809132500006</v>
      </c>
      <c r="W49" s="129">
        <f t="shared" si="68"/>
        <v>60614</v>
      </c>
      <c r="X49" s="129">
        <f t="shared" si="69"/>
        <v>48693.904566249999</v>
      </c>
      <c r="Y49" s="2"/>
      <c r="Z49" s="101">
        <v>67000</v>
      </c>
      <c r="AA49" s="101">
        <v>113065.38385999999</v>
      </c>
      <c r="AB49" s="101">
        <v>34472.303219250003</v>
      </c>
      <c r="AC49" s="129">
        <f t="shared" si="95"/>
        <v>34472.303219250003</v>
      </c>
      <c r="AD49" s="129">
        <f t="shared" si="96"/>
        <v>71513</v>
      </c>
      <c r="AE49" s="129">
        <f t="shared" si="97"/>
        <v>52992.651609624998</v>
      </c>
      <c r="AF49" s="4"/>
      <c r="AG49" s="101">
        <v>72000</v>
      </c>
      <c r="AH49" s="101">
        <v>124371.922246</v>
      </c>
      <c r="AI49" s="101">
        <v>42977.818002375003</v>
      </c>
      <c r="AJ49" s="129">
        <f t="shared" si="71"/>
        <v>42977.818002375003</v>
      </c>
      <c r="AK49" s="129">
        <f t="shared" si="72"/>
        <v>79783</v>
      </c>
      <c r="AL49" s="129">
        <f t="shared" si="73"/>
        <v>61380.409001187501</v>
      </c>
      <c r="AM49" s="4"/>
      <c r="AN49" s="101">
        <v>67000</v>
      </c>
      <c r="AO49" s="101">
        <v>135565.39524814</v>
      </c>
      <c r="AP49" s="101">
        <v>37579.3362021375</v>
      </c>
      <c r="AQ49" s="129">
        <f t="shared" si="74"/>
        <v>37579.3362021375</v>
      </c>
      <c r="AR49" s="129">
        <f t="shared" si="75"/>
        <v>80048</v>
      </c>
      <c r="AS49" s="129">
        <f t="shared" si="76"/>
        <v>58813.668101068746</v>
      </c>
      <c r="AT49" s="4"/>
      <c r="AU49" s="101">
        <v>67000</v>
      </c>
      <c r="AV49" s="101">
        <v>51478.200000000004</v>
      </c>
      <c r="AW49" s="101">
        <v>35566.968961710001</v>
      </c>
      <c r="AX49" s="129">
        <f t="shared" si="77"/>
        <v>35566.968961710001</v>
      </c>
      <c r="AY49" s="129">
        <f t="shared" si="78"/>
        <v>51348</v>
      </c>
      <c r="AZ49" s="129">
        <f t="shared" si="79"/>
        <v>43457.484480854997</v>
      </c>
      <c r="BA49" s="4"/>
      <c r="BB49" s="101">
        <v>70000</v>
      </c>
      <c r="BC49" s="101">
        <v>128787.12548573299</v>
      </c>
      <c r="BD49" s="101">
        <v>42872.799802612499</v>
      </c>
      <c r="BE49" s="129">
        <f t="shared" si="80"/>
        <v>42872.799802612499</v>
      </c>
      <c r="BF49" s="129">
        <f t="shared" si="81"/>
        <v>80553</v>
      </c>
      <c r="BG49" s="129">
        <f t="shared" si="82"/>
        <v>61712.899901306249</v>
      </c>
      <c r="BH49" s="4"/>
      <c r="BI49" s="101">
        <v>67000</v>
      </c>
      <c r="BJ49" s="101">
        <v>153188.8966303982</v>
      </c>
      <c r="BK49" s="101">
        <v>37049.989842089999</v>
      </c>
      <c r="BL49" s="129">
        <f t="shared" si="83"/>
        <v>37049.989842089999</v>
      </c>
      <c r="BM49" s="129">
        <f t="shared" si="84"/>
        <v>85746</v>
      </c>
      <c r="BN49" s="129">
        <f t="shared" si="85"/>
        <v>61397.994921045</v>
      </c>
      <c r="BO49" s="4"/>
      <c r="BP49" s="101">
        <v>75500</v>
      </c>
      <c r="BQ49" s="101">
        <v>193858.51520484019</v>
      </c>
      <c r="BR49" s="101">
        <v>45784.204782873749</v>
      </c>
      <c r="BS49" s="129">
        <f t="shared" si="86"/>
        <v>45784.204782873749</v>
      </c>
      <c r="BT49" s="129">
        <f t="shared" si="87"/>
        <v>105048</v>
      </c>
      <c r="BU49" s="129">
        <f t="shared" si="88"/>
        <v>75416.102391436871</v>
      </c>
      <c r="BV49" s="4"/>
      <c r="BW49" s="101">
        <v>77000</v>
      </c>
      <c r="BX49" s="101">
        <v>58391.72226000001</v>
      </c>
      <c r="BY49" s="101">
        <v>30062.617889463003</v>
      </c>
      <c r="BZ49" s="129">
        <f t="shared" si="89"/>
        <v>30062.617889463003</v>
      </c>
      <c r="CA49" s="129">
        <f t="shared" si="90"/>
        <v>55151</v>
      </c>
      <c r="CB49" s="129">
        <f t="shared" si="91"/>
        <v>42606.8089447315</v>
      </c>
      <c r="CC49" s="4"/>
      <c r="CD49" s="101">
        <v>85000</v>
      </c>
      <c r="CE49" s="101">
        <v>121703.83358401767</v>
      </c>
      <c r="CF49" s="101">
        <v>39087.97332827287</v>
      </c>
      <c r="CG49" s="129">
        <f t="shared" si="92"/>
        <v>39087.97332827287</v>
      </c>
      <c r="CH49" s="129">
        <f t="shared" si="93"/>
        <v>81931</v>
      </c>
      <c r="CI49" s="129">
        <f t="shared" si="94"/>
        <v>60509.486664136435</v>
      </c>
      <c r="CJ49" s="7"/>
      <c r="CK49" s="4"/>
      <c r="CL49" s="2"/>
      <c r="CM49" s="2"/>
    </row>
    <row r="50" spans="1:91" s="91" customFormat="1" x14ac:dyDescent="0.2">
      <c r="A50" s="21">
        <v>33</v>
      </c>
      <c r="B50" s="19" t="s">
        <v>385</v>
      </c>
      <c r="C50" s="32">
        <v>1</v>
      </c>
      <c r="D50" s="2"/>
      <c r="E50" s="112">
        <v>74000</v>
      </c>
      <c r="F50" s="112">
        <v>95467</v>
      </c>
      <c r="G50" s="112">
        <v>35220.886537500002</v>
      </c>
      <c r="H50" s="129">
        <f t="shared" si="61"/>
        <v>35220.886537500002</v>
      </c>
      <c r="I50" s="129">
        <f t="shared" si="62"/>
        <v>68229</v>
      </c>
      <c r="J50" s="129">
        <f t="shared" si="63"/>
        <v>51724.943268750001</v>
      </c>
      <c r="K50" s="2"/>
      <c r="L50" s="112">
        <v>74000</v>
      </c>
      <c r="M50" s="112">
        <v>110741.71999999999</v>
      </c>
      <c r="N50" s="112">
        <v>40063.663844999988</v>
      </c>
      <c r="O50" s="129">
        <f t="shared" si="64"/>
        <v>40063.663844999988</v>
      </c>
      <c r="P50" s="129">
        <f t="shared" si="65"/>
        <v>74935</v>
      </c>
      <c r="Q50" s="129">
        <f t="shared" si="66"/>
        <v>57499.331922499994</v>
      </c>
      <c r="R50" s="2"/>
      <c r="S50" s="105">
        <v>75000</v>
      </c>
      <c r="T50" s="105">
        <v>158360.65959999998</v>
      </c>
      <c r="U50" s="105">
        <v>47549.331922500001</v>
      </c>
      <c r="V50" s="129">
        <f t="shared" si="67"/>
        <v>47549.331922500001</v>
      </c>
      <c r="W50" s="129">
        <f t="shared" si="68"/>
        <v>93637</v>
      </c>
      <c r="X50" s="129">
        <f t="shared" si="69"/>
        <v>70593.165961249993</v>
      </c>
      <c r="Y50" s="2"/>
      <c r="Z50" s="101">
        <v>76000</v>
      </c>
      <c r="AA50" s="101">
        <v>226455.74322799998</v>
      </c>
      <c r="AB50" s="101">
        <v>46096.498730250001</v>
      </c>
      <c r="AC50" s="129">
        <f t="shared" si="95"/>
        <v>46096.498730250001</v>
      </c>
      <c r="AD50" s="129">
        <f t="shared" si="96"/>
        <v>116184</v>
      </c>
      <c r="AE50" s="129">
        <f t="shared" si="97"/>
        <v>81140.249365124997</v>
      </c>
      <c r="AF50" s="4"/>
      <c r="AG50" s="101">
        <v>80000</v>
      </c>
      <c r="AH50" s="101">
        <v>249101.31755079998</v>
      </c>
      <c r="AI50" s="101">
        <v>53856.206710874998</v>
      </c>
      <c r="AJ50" s="129">
        <f t="shared" si="71"/>
        <v>53856.206710874998</v>
      </c>
      <c r="AK50" s="129">
        <f t="shared" si="72"/>
        <v>127653</v>
      </c>
      <c r="AL50" s="129">
        <f t="shared" si="73"/>
        <v>90754.603355437503</v>
      </c>
      <c r="AM50" s="4"/>
      <c r="AN50" s="101">
        <v>77000</v>
      </c>
      <c r="AO50" s="101">
        <v>271520.43613037199</v>
      </c>
      <c r="AP50" s="101">
        <v>48057.823539787496</v>
      </c>
      <c r="AQ50" s="129">
        <f t="shared" si="74"/>
        <v>48057.823539787496</v>
      </c>
      <c r="AR50" s="129">
        <f t="shared" si="75"/>
        <v>132193</v>
      </c>
      <c r="AS50" s="129">
        <f t="shared" si="76"/>
        <v>90125.411769893748</v>
      </c>
      <c r="AT50" s="4"/>
      <c r="AU50" s="101">
        <v>76000</v>
      </c>
      <c r="AV50" s="101">
        <v>103104.36</v>
      </c>
      <c r="AW50" s="101">
        <v>48471.251495490003</v>
      </c>
      <c r="AX50" s="129">
        <f t="shared" si="77"/>
        <v>48471.251495490003</v>
      </c>
      <c r="AY50" s="129">
        <f t="shared" si="78"/>
        <v>75859</v>
      </c>
      <c r="AZ50" s="129">
        <f t="shared" si="79"/>
        <v>62165.125747744998</v>
      </c>
      <c r="BA50" s="4"/>
      <c r="BB50" s="101">
        <v>79000</v>
      </c>
      <c r="BC50" s="101">
        <v>257944.41432385339</v>
      </c>
      <c r="BD50" s="101">
        <v>51399.3398819625</v>
      </c>
      <c r="BE50" s="129">
        <f t="shared" si="80"/>
        <v>51399.3398819625</v>
      </c>
      <c r="BF50" s="129">
        <f t="shared" si="81"/>
        <v>129448</v>
      </c>
      <c r="BG50" s="129">
        <f t="shared" si="82"/>
        <v>90423.669940981257</v>
      </c>
      <c r="BH50" s="4"/>
      <c r="BI50" s="101">
        <v>77000</v>
      </c>
      <c r="BJ50" s="101">
        <v>306818.09282732033</v>
      </c>
      <c r="BK50" s="101">
        <v>47723.671905570001</v>
      </c>
      <c r="BL50" s="129">
        <f t="shared" si="83"/>
        <v>47723.671905570001</v>
      </c>
      <c r="BM50" s="129">
        <f t="shared" si="84"/>
        <v>143847</v>
      </c>
      <c r="BN50" s="129">
        <f t="shared" si="85"/>
        <v>95785.335952784997</v>
      </c>
      <c r="BO50" s="4"/>
      <c r="BP50" s="101">
        <v>63000</v>
      </c>
      <c r="BQ50" s="101">
        <v>388274.22366643191</v>
      </c>
      <c r="BR50" s="101">
        <v>53237.173870158753</v>
      </c>
      <c r="BS50" s="129">
        <f t="shared" si="86"/>
        <v>53237.173870158753</v>
      </c>
      <c r="BT50" s="129">
        <f t="shared" si="87"/>
        <v>168170</v>
      </c>
      <c r="BU50" s="129">
        <f t="shared" si="88"/>
        <v>110703.58693507938</v>
      </c>
      <c r="BV50" s="4"/>
      <c r="BW50" s="101">
        <v>89000</v>
      </c>
      <c r="BX50" s="101">
        <v>116951.27554800001</v>
      </c>
      <c r="BY50" s="101">
        <v>41882.611001697005</v>
      </c>
      <c r="BZ50" s="129">
        <f t="shared" si="89"/>
        <v>41882.611001697005</v>
      </c>
      <c r="CA50" s="129">
        <f t="shared" si="90"/>
        <v>82611</v>
      </c>
      <c r="CB50" s="129">
        <f t="shared" si="91"/>
        <v>62246.805500848503</v>
      </c>
      <c r="CC50" s="4"/>
      <c r="CD50" s="101">
        <v>79000</v>
      </c>
      <c r="CE50" s="101">
        <v>243757.47153604144</v>
      </c>
      <c r="CF50" s="101">
        <v>49010.155697307375</v>
      </c>
      <c r="CG50" s="129">
        <f t="shared" si="92"/>
        <v>49010.155697307375</v>
      </c>
      <c r="CH50" s="129">
        <f t="shared" si="93"/>
        <v>123923</v>
      </c>
      <c r="CI50" s="129">
        <f t="shared" si="94"/>
        <v>86466.577848653687</v>
      </c>
      <c r="CJ50" s="7"/>
      <c r="CK50" s="4"/>
      <c r="CL50" s="2"/>
      <c r="CM50" s="2"/>
    </row>
    <row r="51" spans="1:91" s="91" customFormat="1" x14ac:dyDescent="0.2">
      <c r="A51" s="25">
        <v>34</v>
      </c>
      <c r="B51" s="19" t="s">
        <v>399</v>
      </c>
      <c r="C51" s="32">
        <v>1</v>
      </c>
      <c r="D51" s="2"/>
      <c r="E51" s="112">
        <v>49000</v>
      </c>
      <c r="F51" s="112">
        <v>1767</v>
      </c>
      <c r="G51" s="112">
        <v>2095.3200375000001</v>
      </c>
      <c r="H51" s="129">
        <f t="shared" si="61"/>
        <v>1767</v>
      </c>
      <c r="I51" s="129">
        <f t="shared" si="62"/>
        <v>17621</v>
      </c>
      <c r="J51" s="129">
        <f t="shared" si="63"/>
        <v>9694</v>
      </c>
      <c r="K51" s="2"/>
      <c r="L51" s="112">
        <v>49000</v>
      </c>
      <c r="M51" s="112">
        <v>2049.7199999999998</v>
      </c>
      <c r="N51" s="112">
        <v>2239.2090450000001</v>
      </c>
      <c r="O51" s="129">
        <f t="shared" si="64"/>
        <v>2049.7199999999998</v>
      </c>
      <c r="P51" s="129">
        <f t="shared" si="65"/>
        <v>17763</v>
      </c>
      <c r="Q51" s="129">
        <f t="shared" si="66"/>
        <v>9906.36</v>
      </c>
      <c r="R51" s="2"/>
      <c r="S51" s="105">
        <v>49000</v>
      </c>
      <c r="T51" s="105">
        <v>2931.0995999999996</v>
      </c>
      <c r="U51" s="105">
        <v>2670.8760674999994</v>
      </c>
      <c r="V51" s="129">
        <f t="shared" si="67"/>
        <v>2670.8760674999994</v>
      </c>
      <c r="W51" s="129">
        <f t="shared" si="68"/>
        <v>18201</v>
      </c>
      <c r="X51" s="129">
        <f t="shared" si="69"/>
        <v>10435.938033750001</v>
      </c>
      <c r="Y51" s="2"/>
      <c r="Z51" s="101">
        <v>50000</v>
      </c>
      <c r="AA51" s="101">
        <v>4191.4724279999991</v>
      </c>
      <c r="AB51" s="101">
        <v>2541.3759607500001</v>
      </c>
      <c r="AC51" s="129">
        <f t="shared" si="95"/>
        <v>2541.3759607500001</v>
      </c>
      <c r="AD51" s="129">
        <f t="shared" si="96"/>
        <v>18911</v>
      </c>
      <c r="AE51" s="129">
        <f t="shared" si="97"/>
        <v>10726.187980375</v>
      </c>
      <c r="AF51" s="4"/>
      <c r="AG51" s="101">
        <v>56000</v>
      </c>
      <c r="AH51" s="101">
        <v>4610.6196707999998</v>
      </c>
      <c r="AI51" s="101">
        <v>4241.001227625</v>
      </c>
      <c r="AJ51" s="129">
        <f t="shared" si="71"/>
        <v>4241.001227625</v>
      </c>
      <c r="AK51" s="129">
        <f t="shared" si="72"/>
        <v>21617</v>
      </c>
      <c r="AL51" s="129">
        <f t="shared" si="73"/>
        <v>12929.000613812499</v>
      </c>
      <c r="AM51" s="4"/>
      <c r="AN51" s="101">
        <v>50000</v>
      </c>
      <c r="AO51" s="101">
        <v>5025.575441172</v>
      </c>
      <c r="AP51" s="101">
        <v>2716.2011048624995</v>
      </c>
      <c r="AQ51" s="129">
        <f t="shared" si="74"/>
        <v>2716.2011048624995</v>
      </c>
      <c r="AR51" s="129">
        <f t="shared" si="75"/>
        <v>19247</v>
      </c>
      <c r="AS51" s="129">
        <f t="shared" si="76"/>
        <v>10981.60055243125</v>
      </c>
      <c r="AT51" s="4"/>
      <c r="AU51" s="101">
        <v>50000</v>
      </c>
      <c r="AV51" s="101">
        <v>1908.3600000000001</v>
      </c>
      <c r="AW51" s="101">
        <v>3824.0108838899996</v>
      </c>
      <c r="AX51" s="129">
        <f t="shared" si="77"/>
        <v>1908.3600000000001</v>
      </c>
      <c r="AY51" s="129">
        <f t="shared" si="78"/>
        <v>18577</v>
      </c>
      <c r="AZ51" s="129">
        <f t="shared" si="79"/>
        <v>10242.68</v>
      </c>
      <c r="BA51" s="4"/>
      <c r="BB51" s="101">
        <v>60000</v>
      </c>
      <c r="BC51" s="101">
        <v>4774.2966691133997</v>
      </c>
      <c r="BD51" s="101">
        <v>3014.0513503874995</v>
      </c>
      <c r="BE51" s="129">
        <f t="shared" si="80"/>
        <v>3014.0513503874995</v>
      </c>
      <c r="BF51" s="129">
        <f t="shared" si="81"/>
        <v>22596</v>
      </c>
      <c r="BG51" s="129">
        <f t="shared" si="82"/>
        <v>12805.02567519375</v>
      </c>
      <c r="BH51" s="4"/>
      <c r="BI51" s="101">
        <v>58000</v>
      </c>
      <c r="BJ51" s="101">
        <v>5678.9002485243591</v>
      </c>
      <c r="BK51" s="101">
        <v>2686.4160803100003</v>
      </c>
      <c r="BL51" s="129">
        <f t="shared" si="83"/>
        <v>2686.4160803100003</v>
      </c>
      <c r="BM51" s="129">
        <f t="shared" si="84"/>
        <v>22122</v>
      </c>
      <c r="BN51" s="129">
        <f t="shared" si="85"/>
        <v>12404.208040155001</v>
      </c>
      <c r="BO51" s="4"/>
      <c r="BP51" s="101">
        <v>86000</v>
      </c>
      <c r="BQ51" s="101">
        <v>7186.5728808759595</v>
      </c>
      <c r="BR51" s="101">
        <v>3177.8689854262502</v>
      </c>
      <c r="BS51" s="129">
        <f t="shared" si="86"/>
        <v>3177.8689854262502</v>
      </c>
      <c r="BT51" s="129">
        <f t="shared" si="87"/>
        <v>32121</v>
      </c>
      <c r="BU51" s="129">
        <f t="shared" si="88"/>
        <v>17649.434492713124</v>
      </c>
      <c r="BV51" s="4"/>
      <c r="BW51" s="101">
        <v>63000</v>
      </c>
      <c r="BX51" s="101">
        <v>2164.6527480000004</v>
      </c>
      <c r="BY51" s="101">
        <v>2293.2537562169996</v>
      </c>
      <c r="BZ51" s="129">
        <f t="shared" si="89"/>
        <v>2164.6527480000004</v>
      </c>
      <c r="CA51" s="129">
        <f t="shared" si="90"/>
        <v>22486</v>
      </c>
      <c r="CB51" s="129">
        <f t="shared" si="91"/>
        <v>12325.326374</v>
      </c>
      <c r="CC51" s="4"/>
      <c r="CD51" s="101">
        <v>65000</v>
      </c>
      <c r="CE51" s="101">
        <v>4511.7103523121623</v>
      </c>
      <c r="CF51" s="101">
        <v>2801.0884248371249</v>
      </c>
      <c r="CG51" s="129">
        <f t="shared" si="92"/>
        <v>2801.0884248371249</v>
      </c>
      <c r="CH51" s="129">
        <f t="shared" si="93"/>
        <v>24104</v>
      </c>
      <c r="CI51" s="129">
        <f t="shared" si="94"/>
        <v>13452.544212418563</v>
      </c>
      <c r="CJ51" s="7"/>
      <c r="CK51" s="4"/>
      <c r="CL51" s="2"/>
      <c r="CM51" s="2"/>
    </row>
    <row r="52" spans="1:91" s="91" customFormat="1" x14ac:dyDescent="0.2">
      <c r="A52" s="21">
        <v>35</v>
      </c>
      <c r="B52" s="19" t="s">
        <v>386</v>
      </c>
      <c r="C52" s="32">
        <v>1</v>
      </c>
      <c r="D52" s="2"/>
      <c r="E52" s="112">
        <v>81000</v>
      </c>
      <c r="F52" s="112">
        <v>37665</v>
      </c>
      <c r="G52" s="112">
        <v>21419.897174999998</v>
      </c>
      <c r="H52" s="129">
        <f t="shared" si="61"/>
        <v>21419.897174999998</v>
      </c>
      <c r="I52" s="129">
        <f t="shared" si="62"/>
        <v>46695</v>
      </c>
      <c r="J52" s="129">
        <f t="shared" si="63"/>
        <v>34057.448587499995</v>
      </c>
      <c r="K52" s="2"/>
      <c r="L52" s="112">
        <v>81000</v>
      </c>
      <c r="M52" s="112">
        <v>43691.399999999994</v>
      </c>
      <c r="N52" s="112">
        <v>24465.589109999994</v>
      </c>
      <c r="O52" s="129">
        <f t="shared" si="64"/>
        <v>24465.589109999994</v>
      </c>
      <c r="P52" s="129">
        <f t="shared" si="65"/>
        <v>49719</v>
      </c>
      <c r="Q52" s="129">
        <f t="shared" si="66"/>
        <v>37092.294555</v>
      </c>
      <c r="R52" s="2"/>
      <c r="S52" s="105">
        <v>83000</v>
      </c>
      <c r="T52" s="105">
        <v>62478.70199999999</v>
      </c>
      <c r="U52" s="105">
        <v>27711.388305</v>
      </c>
      <c r="V52" s="129">
        <f t="shared" si="67"/>
        <v>27711.388305</v>
      </c>
      <c r="W52" s="129">
        <f t="shared" si="68"/>
        <v>57730</v>
      </c>
      <c r="X52" s="129">
        <f t="shared" si="69"/>
        <v>42720.6941525</v>
      </c>
      <c r="Y52" s="2"/>
      <c r="Z52" s="101">
        <v>84000</v>
      </c>
      <c r="AA52" s="101">
        <v>89344.543859999976</v>
      </c>
      <c r="AB52" s="101">
        <v>26797.680724500002</v>
      </c>
      <c r="AC52" s="129">
        <f t="shared" si="95"/>
        <v>26797.680724500002</v>
      </c>
      <c r="AD52" s="129">
        <f t="shared" si="96"/>
        <v>66714</v>
      </c>
      <c r="AE52" s="129">
        <f t="shared" si="97"/>
        <v>46755.840362250005</v>
      </c>
      <c r="AF52" s="4"/>
      <c r="AG52" s="101">
        <v>95000</v>
      </c>
      <c r="AH52" s="101">
        <v>98278.998245999988</v>
      </c>
      <c r="AI52" s="101">
        <v>35273.387175750002</v>
      </c>
      <c r="AJ52" s="129">
        <f t="shared" si="71"/>
        <v>35273.387175750002</v>
      </c>
      <c r="AK52" s="129">
        <f t="shared" si="72"/>
        <v>76184</v>
      </c>
      <c r="AL52" s="129">
        <f t="shared" si="73"/>
        <v>55728.693587875001</v>
      </c>
      <c r="AM52" s="4"/>
      <c r="AN52" s="101">
        <v>85000</v>
      </c>
      <c r="AO52" s="101">
        <v>107124.10808814</v>
      </c>
      <c r="AP52" s="101">
        <v>28031.185958175</v>
      </c>
      <c r="AQ52" s="129">
        <f t="shared" si="74"/>
        <v>28031.185958175</v>
      </c>
      <c r="AR52" s="129">
        <f t="shared" si="75"/>
        <v>73385</v>
      </c>
      <c r="AS52" s="129">
        <f t="shared" si="76"/>
        <v>50708.092979087502</v>
      </c>
      <c r="AT52" s="4"/>
      <c r="AU52" s="101">
        <v>84000</v>
      </c>
      <c r="AV52" s="101">
        <v>40678.200000000004</v>
      </c>
      <c r="AW52" s="101">
        <v>30951.746299620005</v>
      </c>
      <c r="AX52" s="129">
        <f t="shared" si="77"/>
        <v>30951.746299620005</v>
      </c>
      <c r="AY52" s="129">
        <f t="shared" si="78"/>
        <v>51877</v>
      </c>
      <c r="AZ52" s="129">
        <f t="shared" si="79"/>
        <v>41414.373149810002</v>
      </c>
      <c r="BA52" s="4"/>
      <c r="BB52" s="101">
        <v>90000</v>
      </c>
      <c r="BC52" s="101">
        <v>101767.90268373299</v>
      </c>
      <c r="BD52" s="101">
        <v>30132.713393324997</v>
      </c>
      <c r="BE52" s="129">
        <f t="shared" si="80"/>
        <v>30132.713393324997</v>
      </c>
      <c r="BF52" s="129">
        <f t="shared" si="81"/>
        <v>73967</v>
      </c>
      <c r="BG52" s="129">
        <f t="shared" si="82"/>
        <v>52049.8566966625</v>
      </c>
      <c r="BH52" s="4"/>
      <c r="BI52" s="101">
        <v>89000</v>
      </c>
      <c r="BJ52" s="101">
        <v>121050.24213959818</v>
      </c>
      <c r="BK52" s="101">
        <v>27821.033214660001</v>
      </c>
      <c r="BL52" s="129">
        <f t="shared" si="83"/>
        <v>27821.033214660001</v>
      </c>
      <c r="BM52" s="129">
        <f t="shared" si="84"/>
        <v>79290</v>
      </c>
      <c r="BN52" s="129">
        <f t="shared" si="85"/>
        <v>53555.516607329999</v>
      </c>
      <c r="BO52" s="4"/>
      <c r="BP52" s="101">
        <v>86000</v>
      </c>
      <c r="BQ52" s="101">
        <v>153187.47456604018</v>
      </c>
      <c r="BR52" s="101">
        <v>31288.553482657499</v>
      </c>
      <c r="BS52" s="129">
        <f t="shared" si="86"/>
        <v>31288.553482657499</v>
      </c>
      <c r="BT52" s="129">
        <f t="shared" si="87"/>
        <v>90159</v>
      </c>
      <c r="BU52" s="129">
        <f t="shared" si="88"/>
        <v>60723.776741328751</v>
      </c>
      <c r="BV52" s="4"/>
      <c r="BW52" s="101">
        <v>93500</v>
      </c>
      <c r="BX52" s="101">
        <v>46141.282260000007</v>
      </c>
      <c r="BY52" s="101">
        <v>25047.017000261996</v>
      </c>
      <c r="BZ52" s="129">
        <f t="shared" si="89"/>
        <v>25047.017000261996</v>
      </c>
      <c r="CA52" s="129">
        <f t="shared" si="90"/>
        <v>54896</v>
      </c>
      <c r="CB52" s="129">
        <f t="shared" si="91"/>
        <v>39971.508500131</v>
      </c>
      <c r="CC52" s="4"/>
      <c r="CD52" s="101">
        <v>90000</v>
      </c>
      <c r="CE52" s="101">
        <v>96170.668036127667</v>
      </c>
      <c r="CF52" s="101">
        <v>28630.121277192753</v>
      </c>
      <c r="CG52" s="129">
        <f t="shared" si="92"/>
        <v>28630.121277192753</v>
      </c>
      <c r="CH52" s="129">
        <f t="shared" si="93"/>
        <v>71600</v>
      </c>
      <c r="CI52" s="129">
        <f t="shared" si="94"/>
        <v>50115.060638596377</v>
      </c>
      <c r="CJ52" s="7"/>
      <c r="CK52" s="4"/>
      <c r="CL52" s="2"/>
      <c r="CM52" s="2"/>
    </row>
    <row r="53" spans="1:91" s="91" customFormat="1" x14ac:dyDescent="0.2">
      <c r="A53" s="25">
        <v>36</v>
      </c>
      <c r="B53" s="19" t="s">
        <v>387</v>
      </c>
      <c r="C53" s="32">
        <v>1</v>
      </c>
      <c r="D53" s="2"/>
      <c r="E53" s="112">
        <v>73000</v>
      </c>
      <c r="F53" s="112">
        <v>32768</v>
      </c>
      <c r="G53" s="112">
        <v>40402.431787499998</v>
      </c>
      <c r="H53" s="129">
        <f t="shared" si="61"/>
        <v>32768</v>
      </c>
      <c r="I53" s="129">
        <f t="shared" si="62"/>
        <v>48723</v>
      </c>
      <c r="J53" s="129">
        <f t="shared" si="63"/>
        <v>40745.5</v>
      </c>
      <c r="K53" s="2"/>
      <c r="L53" s="112">
        <v>73000</v>
      </c>
      <c r="M53" s="112">
        <v>38010.879999999997</v>
      </c>
      <c r="N53" s="112">
        <v>44355.293144999996</v>
      </c>
      <c r="O53" s="129">
        <f t="shared" si="64"/>
        <v>38010.879999999997</v>
      </c>
      <c r="P53" s="129">
        <f t="shared" si="65"/>
        <v>51789</v>
      </c>
      <c r="Q53" s="129">
        <f t="shared" si="66"/>
        <v>44899.94</v>
      </c>
      <c r="R53" s="2"/>
      <c r="S53" s="105">
        <v>80000</v>
      </c>
      <c r="T53" s="105">
        <v>54355.558399999994</v>
      </c>
      <c r="U53" s="105">
        <v>61717.377217500005</v>
      </c>
      <c r="V53" s="129">
        <f t="shared" si="67"/>
        <v>54355.558399999994</v>
      </c>
      <c r="W53" s="129">
        <f t="shared" si="68"/>
        <v>65358</v>
      </c>
      <c r="X53" s="129">
        <f t="shared" si="69"/>
        <v>59856.779199999997</v>
      </c>
      <c r="Y53" s="2"/>
      <c r="Z53" s="101">
        <v>81000</v>
      </c>
      <c r="AA53" s="101">
        <v>77728.448511999988</v>
      </c>
      <c r="AB53" s="101">
        <v>58159.801995749993</v>
      </c>
      <c r="AC53" s="129">
        <f t="shared" si="95"/>
        <v>58159.801995749993</v>
      </c>
      <c r="AD53" s="129">
        <f t="shared" si="96"/>
        <v>72296</v>
      </c>
      <c r="AE53" s="129">
        <f t="shared" si="97"/>
        <v>65227.900997874996</v>
      </c>
      <c r="AF53" s="4"/>
      <c r="AG53" s="101">
        <v>93000</v>
      </c>
      <c r="AH53" s="101">
        <v>85501.293363199991</v>
      </c>
      <c r="AI53" s="101">
        <v>68429.615050124994</v>
      </c>
      <c r="AJ53" s="129">
        <f t="shared" si="71"/>
        <v>68429.615050124994</v>
      </c>
      <c r="AK53" s="129">
        <f t="shared" si="72"/>
        <v>82310</v>
      </c>
      <c r="AL53" s="129">
        <f t="shared" si="73"/>
        <v>75369.807525062497</v>
      </c>
      <c r="AM53" s="4"/>
      <c r="AN53" s="101">
        <v>85000</v>
      </c>
      <c r="AO53" s="101">
        <v>93196.409765887991</v>
      </c>
      <c r="AP53" s="101">
        <v>62962.528545112495</v>
      </c>
      <c r="AQ53" s="129">
        <f t="shared" si="74"/>
        <v>62962.528545112495</v>
      </c>
      <c r="AR53" s="129">
        <f t="shared" si="75"/>
        <v>80386</v>
      </c>
      <c r="AS53" s="129">
        <f t="shared" si="76"/>
        <v>71674.264272556247</v>
      </c>
      <c r="AT53" s="4"/>
      <c r="AU53" s="101">
        <v>81000</v>
      </c>
      <c r="AV53" s="101">
        <v>35389.440000000002</v>
      </c>
      <c r="AW53" s="101">
        <v>56974.22283608999</v>
      </c>
      <c r="AX53" s="129">
        <f t="shared" si="77"/>
        <v>35389.440000000002</v>
      </c>
      <c r="AY53" s="129">
        <f t="shared" si="78"/>
        <v>57788</v>
      </c>
      <c r="AZ53" s="129">
        <f t="shared" si="79"/>
        <v>46588.72</v>
      </c>
      <c r="BA53" s="4"/>
      <c r="BB53" s="101">
        <v>90000</v>
      </c>
      <c r="BC53" s="101">
        <v>88536.589277593594</v>
      </c>
      <c r="BD53" s="101">
        <v>71144.951555137493</v>
      </c>
      <c r="BE53" s="129">
        <f t="shared" si="80"/>
        <v>71144.951555137493</v>
      </c>
      <c r="BF53" s="129">
        <f t="shared" si="81"/>
        <v>83227</v>
      </c>
      <c r="BG53" s="129">
        <f t="shared" si="82"/>
        <v>77185.975777568747</v>
      </c>
      <c r="BH53" s="4"/>
      <c r="BI53" s="101">
        <v>82000</v>
      </c>
      <c r="BJ53" s="101">
        <v>105311.94303545343</v>
      </c>
      <c r="BK53" s="101">
        <v>62144.286244110001</v>
      </c>
      <c r="BL53" s="129">
        <f t="shared" si="83"/>
        <v>62144.286244110001</v>
      </c>
      <c r="BM53" s="129">
        <f t="shared" si="84"/>
        <v>83152</v>
      </c>
      <c r="BN53" s="129">
        <f t="shared" si="85"/>
        <v>72648.143122055</v>
      </c>
      <c r="BO53" s="4"/>
      <c r="BP53" s="101">
        <v>82000</v>
      </c>
      <c r="BQ53" s="101">
        <v>133270.86596521983</v>
      </c>
      <c r="BR53" s="101">
        <v>75645.28421065124</v>
      </c>
      <c r="BS53" s="129">
        <f t="shared" si="86"/>
        <v>75645.28421065124</v>
      </c>
      <c r="BT53" s="129">
        <f t="shared" si="87"/>
        <v>96972</v>
      </c>
      <c r="BU53" s="129">
        <f t="shared" si="88"/>
        <v>86308.64210532562</v>
      </c>
      <c r="BV53" s="4"/>
      <c r="BW53" s="101">
        <v>92000</v>
      </c>
      <c r="BX53" s="101">
        <v>40142.241792000008</v>
      </c>
      <c r="BY53" s="101">
        <v>51343.487870876997</v>
      </c>
      <c r="BZ53" s="129">
        <f t="shared" si="89"/>
        <v>40142.241792000008</v>
      </c>
      <c r="CA53" s="129">
        <f t="shared" si="90"/>
        <v>61162</v>
      </c>
      <c r="CB53" s="129">
        <f t="shared" si="91"/>
        <v>50652.120896000008</v>
      </c>
      <c r="CC53" s="4"/>
      <c r="CD53" s="101">
        <v>93000</v>
      </c>
      <c r="CE53" s="101">
        <v>83667.076867325944</v>
      </c>
      <c r="CF53" s="101">
        <v>65294.519102969614</v>
      </c>
      <c r="CG53" s="129">
        <f t="shared" si="92"/>
        <v>65294.519102969614</v>
      </c>
      <c r="CH53" s="129">
        <f t="shared" si="93"/>
        <v>80654</v>
      </c>
      <c r="CI53" s="129">
        <f t="shared" si="94"/>
        <v>72974.259551484807</v>
      </c>
      <c r="CJ53" s="7"/>
      <c r="CK53" s="4"/>
      <c r="CL53" s="2"/>
      <c r="CM53" s="2"/>
    </row>
    <row r="54" spans="1:91" s="91" customFormat="1" ht="13.5" thickBot="1" x14ac:dyDescent="0.25">
      <c r="A54" s="23">
        <v>37</v>
      </c>
      <c r="B54" s="14" t="s">
        <v>388</v>
      </c>
      <c r="C54" s="94">
        <v>1</v>
      </c>
      <c r="D54" s="2"/>
      <c r="E54" s="112">
        <v>200000</v>
      </c>
      <c r="F54" s="112">
        <v>195647</v>
      </c>
      <c r="G54" s="112">
        <v>65669.000287500006</v>
      </c>
      <c r="H54" s="129">
        <f t="shared" si="61"/>
        <v>65669.000287500006</v>
      </c>
      <c r="I54" s="129">
        <f t="shared" si="62"/>
        <v>153772</v>
      </c>
      <c r="J54" s="129">
        <f t="shared" si="63"/>
        <v>109720.50014375</v>
      </c>
      <c r="K54" s="2"/>
      <c r="L54" s="112">
        <v>200000</v>
      </c>
      <c r="M54" s="112">
        <v>226950.52</v>
      </c>
      <c r="N54" s="112">
        <v>73574.475344999984</v>
      </c>
      <c r="O54" s="129">
        <f t="shared" si="64"/>
        <v>73574.475344999984</v>
      </c>
      <c r="P54" s="129">
        <f t="shared" si="65"/>
        <v>166842</v>
      </c>
      <c r="Q54" s="129">
        <f t="shared" si="66"/>
        <v>120208.23767249999</v>
      </c>
      <c r="R54" s="2"/>
      <c r="S54" s="105">
        <v>195000</v>
      </c>
      <c r="T54" s="105">
        <v>324539.24359999999</v>
      </c>
      <c r="U54" s="105">
        <v>97290.900517499991</v>
      </c>
      <c r="V54" s="129">
        <f t="shared" si="67"/>
        <v>97290.900517499991</v>
      </c>
      <c r="W54" s="129">
        <f t="shared" si="68"/>
        <v>205610</v>
      </c>
      <c r="X54" s="129">
        <f t="shared" si="69"/>
        <v>151450.45025875</v>
      </c>
      <c r="Y54" s="2"/>
      <c r="Z54" s="101">
        <v>220000</v>
      </c>
      <c r="AA54" s="101">
        <v>464091.11834799999</v>
      </c>
      <c r="AB54" s="101">
        <v>90175.972965749985</v>
      </c>
      <c r="AC54" s="129">
        <f t="shared" si="95"/>
        <v>90175.972965749985</v>
      </c>
      <c r="AD54" s="129">
        <f t="shared" si="96"/>
        <v>258089</v>
      </c>
      <c r="AE54" s="129">
        <f t="shared" si="97"/>
        <v>174132.48648287499</v>
      </c>
      <c r="AF54" s="4"/>
      <c r="AG54" s="196"/>
      <c r="AH54" s="101">
        <v>510500.23018280003</v>
      </c>
      <c r="AI54" s="101">
        <v>109339.166845125</v>
      </c>
      <c r="AJ54" s="129">
        <f t="shared" si="71"/>
        <v>109339.166845125</v>
      </c>
      <c r="AK54" s="129">
        <v>0</v>
      </c>
      <c r="AL54" s="129">
        <v>0</v>
      </c>
      <c r="AM54" s="4"/>
      <c r="AN54" s="101">
        <v>194000</v>
      </c>
      <c r="AO54" s="101">
        <v>556445.25089925213</v>
      </c>
      <c r="AP54" s="101">
        <v>99781.125160612486</v>
      </c>
      <c r="AQ54" s="129">
        <f t="shared" si="74"/>
        <v>99781.125160612486</v>
      </c>
      <c r="AR54" s="129">
        <f t="shared" si="75"/>
        <v>283409</v>
      </c>
      <c r="AS54" s="129">
        <f t="shared" si="76"/>
        <v>191595.06258030626</v>
      </c>
      <c r="AT54" s="4"/>
      <c r="AU54" s="101">
        <v>192000</v>
      </c>
      <c r="AV54" s="101">
        <v>211298.76</v>
      </c>
      <c r="AW54" s="101">
        <v>86429.100128490012</v>
      </c>
      <c r="AX54" s="129">
        <f t="shared" si="77"/>
        <v>86429.100128490012</v>
      </c>
      <c r="AY54" s="129">
        <f t="shared" si="78"/>
        <v>163243</v>
      </c>
      <c r="AZ54" s="129">
        <f t="shared" si="79"/>
        <v>124836.05006424501</v>
      </c>
      <c r="BA54" s="4"/>
      <c r="BB54" s="101">
        <v>220000</v>
      </c>
      <c r="BC54" s="101">
        <v>528622.98835428955</v>
      </c>
      <c r="BD54" s="101">
        <v>108426.15284321251</v>
      </c>
      <c r="BE54" s="129">
        <f t="shared" si="80"/>
        <v>108426.15284321251</v>
      </c>
      <c r="BF54" s="129">
        <f t="shared" si="81"/>
        <v>285683</v>
      </c>
      <c r="BG54" s="129">
        <f t="shared" si="82"/>
        <v>197054.57642160624</v>
      </c>
      <c r="BH54" s="4"/>
      <c r="BI54" s="101">
        <v>256000</v>
      </c>
      <c r="BJ54" s="101">
        <v>628783.13351615483</v>
      </c>
      <c r="BK54" s="101">
        <v>98144.691823710004</v>
      </c>
      <c r="BL54" s="129">
        <f t="shared" si="83"/>
        <v>98144.691823710004</v>
      </c>
      <c r="BM54" s="129">
        <f t="shared" si="84"/>
        <v>327643</v>
      </c>
      <c r="BN54" s="129">
        <f t="shared" si="85"/>
        <v>212893.84591185499</v>
      </c>
      <c r="BO54" s="4"/>
      <c r="BP54" s="101">
        <v>197000</v>
      </c>
      <c r="BQ54" s="101">
        <v>795716.70878593053</v>
      </c>
      <c r="BR54" s="101">
        <v>111426.28062753375</v>
      </c>
      <c r="BS54" s="129">
        <f t="shared" si="86"/>
        <v>111426.28062753375</v>
      </c>
      <c r="BT54" s="129">
        <f t="shared" si="87"/>
        <v>368048</v>
      </c>
      <c r="BU54" s="129">
        <f t="shared" si="88"/>
        <v>239737.14031376687</v>
      </c>
      <c r="BV54" s="4"/>
      <c r="BW54" s="101">
        <v>197000</v>
      </c>
      <c r="BX54" s="101">
        <v>239676.18346800003</v>
      </c>
      <c r="BY54" s="101">
        <v>76543.771776597016</v>
      </c>
      <c r="BZ54" s="129">
        <f t="shared" si="89"/>
        <v>76543.771776597016</v>
      </c>
      <c r="CA54" s="129">
        <f t="shared" si="90"/>
        <v>171073</v>
      </c>
      <c r="CB54" s="129">
        <f t="shared" si="91"/>
        <v>123808.38588829851</v>
      </c>
      <c r="CC54" s="4"/>
      <c r="CD54" s="101">
        <v>230000</v>
      </c>
      <c r="CE54" s="101">
        <v>499548.72399480361</v>
      </c>
      <c r="CF54" s="101">
        <v>104444.96017078463</v>
      </c>
      <c r="CG54" s="129">
        <f t="shared" si="92"/>
        <v>104444.96017078463</v>
      </c>
      <c r="CH54" s="129">
        <f t="shared" si="93"/>
        <v>277998</v>
      </c>
      <c r="CI54" s="129">
        <f t="shared" si="94"/>
        <v>191221.48008539231</v>
      </c>
      <c r="CJ54" s="7"/>
      <c r="CK54" s="4"/>
      <c r="CL54" s="2"/>
      <c r="CM54" s="2"/>
    </row>
    <row r="55" spans="1:91" ht="13.5" thickBot="1" x14ac:dyDescent="0.25">
      <c r="A55" s="130"/>
      <c r="B55" s="156" t="s">
        <v>152</v>
      </c>
      <c r="C55" s="157"/>
      <c r="D55" s="84"/>
      <c r="E55" s="104">
        <f>SUM(E13:E54)</f>
        <v>2852000</v>
      </c>
      <c r="F55" s="104">
        <f t="shared" ref="F55:J55" si="98">SUM(F13:F54)</f>
        <v>3305753</v>
      </c>
      <c r="G55" s="104">
        <f t="shared" si="98"/>
        <v>1152486.7111243776</v>
      </c>
      <c r="H55" s="104">
        <f t="shared" si="98"/>
        <v>1115402.5572868777</v>
      </c>
      <c r="I55" s="104">
        <f t="shared" si="98"/>
        <v>2436747</v>
      </c>
      <c r="J55" s="104">
        <f t="shared" si="98"/>
        <v>1776074.7786434391</v>
      </c>
      <c r="K55" s="104">
        <f t="shared" ref="K55:CD55" si="99">SUM(K13:K54)</f>
        <v>0</v>
      </c>
      <c r="L55" s="104">
        <f t="shared" si="99"/>
        <v>2852000</v>
      </c>
      <c r="M55" s="104">
        <f t="shared" ref="M55:Q55" si="100">SUM(M13:M54)</f>
        <v>3834673.4799999995</v>
      </c>
      <c r="N55" s="104">
        <f t="shared" si="100"/>
        <v>1260351.6969425282</v>
      </c>
      <c r="O55" s="104">
        <f t="shared" si="100"/>
        <v>1225914.5798375281</v>
      </c>
      <c r="P55" s="104">
        <f t="shared" si="100"/>
        <v>2649011</v>
      </c>
      <c r="Q55" s="104">
        <f t="shared" si="100"/>
        <v>1937462.7899187645</v>
      </c>
      <c r="R55" s="104">
        <f t="shared" si="99"/>
        <v>0</v>
      </c>
      <c r="S55" s="104">
        <f t="shared" si="99"/>
        <v>3170000</v>
      </c>
      <c r="T55" s="104">
        <f t="shared" ref="T55:X55" si="101">SUM(T13:T54)</f>
        <v>5483583.0763999969</v>
      </c>
      <c r="U55" s="104">
        <f t="shared" si="101"/>
        <v>1614861.9131727982</v>
      </c>
      <c r="V55" s="104">
        <f t="shared" si="101"/>
        <v>1557544.9990577982</v>
      </c>
      <c r="W55" s="104">
        <f t="shared" si="101"/>
        <v>3422813</v>
      </c>
      <c r="X55" s="104">
        <f t="shared" si="101"/>
        <v>2490178.9995288993</v>
      </c>
      <c r="Y55" s="104">
        <f t="shared" si="99"/>
        <v>0</v>
      </c>
      <c r="Z55" s="104">
        <f t="shared" si="99"/>
        <v>2298000</v>
      </c>
      <c r="AA55" s="104">
        <f t="shared" ref="AA55:AE55" si="102">SUM(AA13:AA54)</f>
        <v>6788100.2715239972</v>
      </c>
      <c r="AB55" s="104">
        <f t="shared" si="102"/>
        <v>1265977.6535441766</v>
      </c>
      <c r="AC55" s="104">
        <f t="shared" si="102"/>
        <v>1263488.1340532778</v>
      </c>
      <c r="AD55" s="104">
        <f t="shared" si="102"/>
        <v>3450689</v>
      </c>
      <c r="AE55" s="104">
        <f t="shared" si="102"/>
        <v>2357088.5670266389</v>
      </c>
      <c r="AF55" s="104">
        <f t="shared" si="99"/>
        <v>0</v>
      </c>
      <c r="AG55" s="104">
        <f t="shared" si="99"/>
        <v>3321000</v>
      </c>
      <c r="AH55" s="104">
        <f t="shared" ref="AH55:AL55" si="103">SUM(AH13:AH54)</f>
        <v>8173794.2986763995</v>
      </c>
      <c r="AI55" s="104">
        <f t="shared" si="103"/>
        <v>1830665.5594411956</v>
      </c>
      <c r="AJ55" s="104">
        <f t="shared" si="103"/>
        <v>1786685.2269417958</v>
      </c>
      <c r="AK55" s="104">
        <f t="shared" si="103"/>
        <v>4235203</v>
      </c>
      <c r="AL55" s="104">
        <f t="shared" si="103"/>
        <v>2956274.530048335</v>
      </c>
      <c r="AM55" s="104">
        <f t="shared" si="99"/>
        <v>0</v>
      </c>
      <c r="AN55" s="104">
        <f t="shared" si="99"/>
        <v>3343000</v>
      </c>
      <c r="AO55" s="104">
        <f t="shared" ref="AO55:AS55" si="104">SUM(AO13:AO54)</f>
        <v>8909435.7855572756</v>
      </c>
      <c r="AP55" s="104">
        <f t="shared" si="104"/>
        <v>1718096.4238873632</v>
      </c>
      <c r="AQ55" s="104">
        <f t="shared" si="104"/>
        <v>1691808.2400146383</v>
      </c>
      <c r="AR55" s="104">
        <f t="shared" si="104"/>
        <v>4656845</v>
      </c>
      <c r="AS55" s="104">
        <f t="shared" si="104"/>
        <v>3174326.6200073194</v>
      </c>
      <c r="AT55" s="104"/>
      <c r="AU55" s="104">
        <f t="shared" si="99"/>
        <v>3010000</v>
      </c>
      <c r="AV55" s="104">
        <f t="shared" ref="AV55:AZ55" si="105">SUM(AV13:AV54)</f>
        <v>3570213.24</v>
      </c>
      <c r="AW55" s="104">
        <f t="shared" si="105"/>
        <v>1519765.6795486805</v>
      </c>
      <c r="AX55" s="104">
        <f t="shared" si="105"/>
        <v>1437657.4260361863</v>
      </c>
      <c r="AY55" s="104">
        <f t="shared" si="105"/>
        <v>2699990</v>
      </c>
      <c r="AZ55" s="104">
        <f t="shared" si="105"/>
        <v>2068823.713018093</v>
      </c>
      <c r="BA55" s="104">
        <f t="shared" si="99"/>
        <v>0</v>
      </c>
      <c r="BB55" s="104">
        <f t="shared" si="99"/>
        <v>3667000</v>
      </c>
      <c r="BC55" s="104">
        <f t="shared" ref="BC55:BG55" si="106">SUM(BC13:BC54)</f>
        <v>8463963.996279411</v>
      </c>
      <c r="BD55" s="104">
        <f t="shared" si="106"/>
        <v>1873787.5484819869</v>
      </c>
      <c r="BE55" s="104">
        <f t="shared" si="106"/>
        <v>1821149.5963308993</v>
      </c>
      <c r="BF55" s="104">
        <f t="shared" si="106"/>
        <v>4668251</v>
      </c>
      <c r="BG55" s="104">
        <f t="shared" si="106"/>
        <v>3244700.2981654489</v>
      </c>
      <c r="BH55" s="104">
        <f t="shared" si="99"/>
        <v>0</v>
      </c>
      <c r="BI55" s="104">
        <f t="shared" si="99"/>
        <v>3385200</v>
      </c>
      <c r="BJ55" s="104">
        <f t="shared" ref="BJ55:BN55" si="107">SUM(BJ13:BJ54)</f>
        <v>10067662.437679723</v>
      </c>
      <c r="BK55" s="104">
        <f t="shared" si="107"/>
        <v>1661912.6759069564</v>
      </c>
      <c r="BL55" s="104">
        <f t="shared" si="107"/>
        <v>1589161.4696647369</v>
      </c>
      <c r="BM55" s="104">
        <f t="shared" si="107"/>
        <v>5038257</v>
      </c>
      <c r="BN55" s="104">
        <f t="shared" si="107"/>
        <v>3313709.2348323683</v>
      </c>
      <c r="BO55" s="104">
        <f t="shared" si="99"/>
        <v>0</v>
      </c>
      <c r="BP55" s="104">
        <f t="shared" si="99"/>
        <v>3572500</v>
      </c>
      <c r="BQ55" s="104">
        <f t="shared" ref="BQ55:BU55" si="108">SUM(BQ13:BQ54)</f>
        <v>12740493.173346907</v>
      </c>
      <c r="BR55" s="104">
        <f t="shared" si="108"/>
        <v>1940222.3012137939</v>
      </c>
      <c r="BS55" s="104">
        <f t="shared" si="108"/>
        <v>1857568.7186442283</v>
      </c>
      <c r="BT55" s="104">
        <f t="shared" si="108"/>
        <v>6084404</v>
      </c>
      <c r="BU55" s="104">
        <f t="shared" si="108"/>
        <v>3970986.3593221139</v>
      </c>
      <c r="BV55" s="104">
        <f t="shared" si="99"/>
        <v>0</v>
      </c>
      <c r="BW55" s="104">
        <f t="shared" si="99"/>
        <v>3681500</v>
      </c>
      <c r="BX55" s="104">
        <f t="shared" ref="BX55:CB55" si="109">SUM(BX13:BX54)</f>
        <v>4049692.8781320006</v>
      </c>
      <c r="BY55" s="104">
        <f t="shared" si="109"/>
        <v>1443638.7299235461</v>
      </c>
      <c r="BZ55" s="104">
        <f t="shared" si="109"/>
        <v>1400282.7755592733</v>
      </c>
      <c r="CA55" s="104">
        <f t="shared" si="109"/>
        <v>3058274</v>
      </c>
      <c r="CB55" s="104">
        <f t="shared" si="109"/>
        <v>2229278.3877796368</v>
      </c>
      <c r="CC55" s="104">
        <f t="shared" si="99"/>
        <v>0</v>
      </c>
      <c r="CD55" s="104">
        <f t="shared" si="99"/>
        <v>3735000</v>
      </c>
      <c r="CE55" s="104">
        <f t="shared" ref="CE55:CI55" si="110">SUM(CE13:CE54)</f>
        <v>7998445.9764840445</v>
      </c>
      <c r="CF55" s="104">
        <f t="shared" si="110"/>
        <v>1768290.1493820844</v>
      </c>
      <c r="CG55" s="104">
        <f t="shared" si="110"/>
        <v>1734020.3600416863</v>
      </c>
      <c r="CH55" s="104">
        <f t="shared" si="110"/>
        <v>4500579</v>
      </c>
      <c r="CI55" s="104">
        <f t="shared" si="110"/>
        <v>3117299.6800208432</v>
      </c>
    </row>
    <row r="58" spans="1:91" ht="34.5" customHeight="1" x14ac:dyDescent="0.2">
      <c r="B58" s="43" t="s">
        <v>345</v>
      </c>
      <c r="E58" s="85">
        <f t="shared" ref="E58:J58" si="111">+E55+L55+S55+Z55+AG55+AN55+AU55+BB55+BI55+BP55+BW55+CD55</f>
        <v>38887200</v>
      </c>
      <c r="F58" s="85">
        <f t="shared" si="111"/>
        <v>83385811.614079759</v>
      </c>
      <c r="G58" s="85">
        <f t="shared" si="111"/>
        <v>19050057.042569488</v>
      </c>
      <c r="H58" s="85">
        <f t="shared" si="111"/>
        <v>18480684.083468925</v>
      </c>
      <c r="I58" s="85">
        <f t="shared" si="111"/>
        <v>46901063</v>
      </c>
      <c r="J58" s="85">
        <f t="shared" si="111"/>
        <v>32636203.958311904</v>
      </c>
    </row>
  </sheetData>
  <sheetProtection algorithmName="SHA-512" hashValue="uDou69kfJvugZVBZHJIsYU+WDd1Ku7CkXJg1FgB697UKarx219yKmaYTvAkMcYRSsdi9AIFm1yZ87aMS0BYO/g==" saltValue="6gspnhndh/WijT85hbELcA==" spinCount="100000" sheet="1" objects="1" scenarios="1" selectLockedCells="1" selectUnlockedCells="1"/>
  <mergeCells count="152">
    <mergeCell ref="CG4:CG5"/>
    <mergeCell ref="CH4:CH5"/>
    <mergeCell ref="CI4:CI5"/>
    <mergeCell ref="CE11:CE12"/>
    <mergeCell ref="CF11:CF12"/>
    <mergeCell ref="CG11:CG12"/>
    <mergeCell ref="CH11:CH12"/>
    <mergeCell ref="CI11:CI12"/>
    <mergeCell ref="BP11:BP12"/>
    <mergeCell ref="BQ11:BQ12"/>
    <mergeCell ref="BR11:BR12"/>
    <mergeCell ref="BS11:BS12"/>
    <mergeCell ref="BT11:BT12"/>
    <mergeCell ref="BU11:BU12"/>
    <mergeCell ref="BW11:BW12"/>
    <mergeCell ref="BX11:BX12"/>
    <mergeCell ref="BY11:BY12"/>
    <mergeCell ref="BZ11:BZ12"/>
    <mergeCell ref="CA11:CA12"/>
    <mergeCell ref="CB11:CB12"/>
    <mergeCell ref="BZ4:BZ5"/>
    <mergeCell ref="CA4:CA5"/>
    <mergeCell ref="CB4:CB5"/>
    <mergeCell ref="CE4:CE5"/>
    <mergeCell ref="BU4:BU5"/>
    <mergeCell ref="BX4:BX5"/>
    <mergeCell ref="BY4:BY5"/>
    <mergeCell ref="CD4:CD5"/>
    <mergeCell ref="CF4:CF5"/>
    <mergeCell ref="BG11:BG12"/>
    <mergeCell ref="AZ11:AZ12"/>
    <mergeCell ref="BC4:BC5"/>
    <mergeCell ref="BD4:BD5"/>
    <mergeCell ref="BE4:BE5"/>
    <mergeCell ref="BQ4:BQ5"/>
    <mergeCell ref="BR4:BR5"/>
    <mergeCell ref="BS4:BS5"/>
    <mergeCell ref="BT4:BT5"/>
    <mergeCell ref="BN4:BN5"/>
    <mergeCell ref="BJ11:BJ12"/>
    <mergeCell ref="BK11:BK12"/>
    <mergeCell ref="BL11:BL12"/>
    <mergeCell ref="BM11:BM12"/>
    <mergeCell ref="BN11:BN12"/>
    <mergeCell ref="BJ4:BJ5"/>
    <mergeCell ref="BK4:BK5"/>
    <mergeCell ref="BL4:BL5"/>
    <mergeCell ref="BM4:BM5"/>
    <mergeCell ref="Z4:Z5"/>
    <mergeCell ref="Z11:Z12"/>
    <mergeCell ref="AG4:AG5"/>
    <mergeCell ref="AS4:AS5"/>
    <mergeCell ref="AO11:AO12"/>
    <mergeCell ref="AP11:AP12"/>
    <mergeCell ref="AQ11:AQ12"/>
    <mergeCell ref="AR11:AR12"/>
    <mergeCell ref="AS11:AS12"/>
    <mergeCell ref="AO4:AO5"/>
    <mergeCell ref="AP4:AP5"/>
    <mergeCell ref="AQ4:AQ5"/>
    <mergeCell ref="AR4:AR5"/>
    <mergeCell ref="AN4:AN5"/>
    <mergeCell ref="AN11:AN12"/>
    <mergeCell ref="AA4:AA5"/>
    <mergeCell ref="AB4:AB5"/>
    <mergeCell ref="AC4:AC5"/>
    <mergeCell ref="AD4:AD5"/>
    <mergeCell ref="AE4:AE5"/>
    <mergeCell ref="AA11:AA12"/>
    <mergeCell ref="AB11:AB12"/>
    <mergeCell ref="AC11:AC12"/>
    <mergeCell ref="AG11:AG12"/>
    <mergeCell ref="X4:X5"/>
    <mergeCell ref="T11:T12"/>
    <mergeCell ref="U11:U12"/>
    <mergeCell ref="V11:V12"/>
    <mergeCell ref="W11:W12"/>
    <mergeCell ref="X11:X12"/>
    <mergeCell ref="T4:T5"/>
    <mergeCell ref="U4:U5"/>
    <mergeCell ref="V4:V5"/>
    <mergeCell ref="W4:W5"/>
    <mergeCell ref="A3:C3"/>
    <mergeCell ref="A8:B8"/>
    <mergeCell ref="C8:C11"/>
    <mergeCell ref="A7:B7"/>
    <mergeCell ref="A9:B9"/>
    <mergeCell ref="A4:C5"/>
    <mergeCell ref="A6:C6"/>
    <mergeCell ref="A10:B10"/>
    <mergeCell ref="E4:E5"/>
    <mergeCell ref="E11:E12"/>
    <mergeCell ref="S4:S5"/>
    <mergeCell ref="S11:S12"/>
    <mergeCell ref="F4:F5"/>
    <mergeCell ref="G4:G5"/>
    <mergeCell ref="H4:H5"/>
    <mergeCell ref="I4:I5"/>
    <mergeCell ref="J4:J5"/>
    <mergeCell ref="F11:F12"/>
    <mergeCell ref="G11:G12"/>
    <mergeCell ref="H11:H12"/>
    <mergeCell ref="I11:I12"/>
    <mergeCell ref="J11:J12"/>
    <mergeCell ref="M4:M5"/>
    <mergeCell ref="N4:N5"/>
    <mergeCell ref="L4:L5"/>
    <mergeCell ref="L11:L12"/>
    <mergeCell ref="O4:O5"/>
    <mergeCell ref="P4:P5"/>
    <mergeCell ref="Q4:Q5"/>
    <mergeCell ref="M11:M12"/>
    <mergeCell ref="N11:N12"/>
    <mergeCell ref="O11:O12"/>
    <mergeCell ref="P11:P12"/>
    <mergeCell ref="Q11:Q12"/>
    <mergeCell ref="AJ4:AJ5"/>
    <mergeCell ref="AK4:AK5"/>
    <mergeCell ref="AL4:AL5"/>
    <mergeCell ref="AH11:AH12"/>
    <mergeCell ref="AI11:AI12"/>
    <mergeCell ref="AJ11:AJ12"/>
    <mergeCell ref="AK11:AK12"/>
    <mergeCell ref="AL11:AL12"/>
    <mergeCell ref="AD11:AD12"/>
    <mergeCell ref="AE11:AE12"/>
    <mergeCell ref="AH4:AH5"/>
    <mergeCell ref="AI4:AI5"/>
    <mergeCell ref="CD11:CD12"/>
    <mergeCell ref="BW4:BW5"/>
    <mergeCell ref="BP4:BP5"/>
    <mergeCell ref="AU4:AU5"/>
    <mergeCell ref="AU11:AU12"/>
    <mergeCell ref="BB4:BB5"/>
    <mergeCell ref="BB11:BB12"/>
    <mergeCell ref="BI4:BI5"/>
    <mergeCell ref="BI11:BI12"/>
    <mergeCell ref="AV4:AV5"/>
    <mergeCell ref="AW4:AW5"/>
    <mergeCell ref="AX4:AX5"/>
    <mergeCell ref="AY4:AY5"/>
    <mergeCell ref="AZ4:AZ5"/>
    <mergeCell ref="AV11:AV12"/>
    <mergeCell ref="AW11:AW12"/>
    <mergeCell ref="AX11:AX12"/>
    <mergeCell ref="AY11:AY12"/>
    <mergeCell ref="BF4:BF5"/>
    <mergeCell ref="BG4:BG5"/>
    <mergeCell ref="BC11:BC12"/>
    <mergeCell ref="BD11:BD12"/>
    <mergeCell ref="BE11:BE12"/>
    <mergeCell ref="BF11:BF12"/>
  </mergeCells>
  <pageMargins left="0.70866141732283472" right="0.70866141732283472" top="0.74803149606299213" bottom="0.74803149606299213" header="0.31496062992125984" footer="0.31496062992125984"/>
  <pageSetup paperSize="14" scale="54" orientation="landscape" horizont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1" tint="0.249977111117893"/>
  </sheetPr>
  <dimension ref="B1:J27"/>
  <sheetViews>
    <sheetView workbookViewId="0">
      <selection activeCell="C29" sqref="C29"/>
    </sheetView>
  </sheetViews>
  <sheetFormatPr baseColWidth="10" defaultRowHeight="15" x14ac:dyDescent="0.25"/>
  <cols>
    <col min="2" max="2" width="7.7109375" bestFit="1" customWidth="1"/>
    <col min="3" max="3" width="58.140625" customWidth="1"/>
    <col min="4" max="4" width="15.7109375" customWidth="1"/>
    <col min="5" max="5" width="16.42578125" customWidth="1"/>
    <col min="6" max="6" width="20.5703125" customWidth="1"/>
    <col min="7" max="7" width="13.85546875" hidden="1" customWidth="1"/>
    <col min="8" max="8" width="15.5703125" bestFit="1" customWidth="1"/>
    <col min="9" max="9" width="16" hidden="1" customWidth="1"/>
    <col min="10" max="10" width="14" bestFit="1" customWidth="1"/>
  </cols>
  <sheetData>
    <row r="1" spans="2:9" ht="15.75" thickBot="1" x14ac:dyDescent="0.3"/>
    <row r="2" spans="2:9" ht="46.5" customHeight="1" thickBot="1" x14ac:dyDescent="0.3">
      <c r="B2" s="200" t="s">
        <v>528</v>
      </c>
      <c r="C2" s="228" t="s">
        <v>530</v>
      </c>
      <c r="D2" s="194" t="s">
        <v>519</v>
      </c>
      <c r="E2" s="194" t="s">
        <v>520</v>
      </c>
      <c r="F2" s="192" t="s">
        <v>521</v>
      </c>
      <c r="G2" s="193" t="s">
        <v>522</v>
      </c>
      <c r="H2" s="189" t="s">
        <v>529</v>
      </c>
      <c r="I2" s="193" t="s">
        <v>524</v>
      </c>
    </row>
    <row r="3" spans="2:9" ht="18.75" x14ac:dyDescent="0.3">
      <c r="B3" s="226">
        <v>1</v>
      </c>
      <c r="C3" s="39" t="s">
        <v>516</v>
      </c>
      <c r="D3" s="209">
        <f>+'MANO DE OBRA VEHICULOS'!C14</f>
        <v>297500</v>
      </c>
      <c r="E3" s="209">
        <f>+'MANO DE OBRA VEHICULOS'!D14</f>
        <v>544830</v>
      </c>
      <c r="F3" s="209">
        <f>+'MANO DE OBRA VEHICULOS'!E14</f>
        <v>272067.31664099998</v>
      </c>
      <c r="G3" s="209">
        <f>+'MANO DE OBRA VEHICULOS'!F14</f>
        <v>371910.31664099998</v>
      </c>
      <c r="H3" s="209">
        <f>+'MANO DE OBRA VEHICULOS'!H14</f>
        <v>426955.15832049999</v>
      </c>
      <c r="I3" s="209">
        <f>+'MANO DE OBRA VEHICULOS'!H14</f>
        <v>426955.15832049999</v>
      </c>
    </row>
    <row r="4" spans="2:9" ht="18.75" x14ac:dyDescent="0.3">
      <c r="B4" s="226">
        <v>2</v>
      </c>
      <c r="C4" s="39" t="s">
        <v>342</v>
      </c>
      <c r="D4" s="209">
        <f>+'REPUESTOS VEHICULOS'!E211</f>
        <v>1467518770.0536408</v>
      </c>
      <c r="E4" s="209">
        <f>+'REPUESTOS VEHICULOS'!F211</f>
        <v>2816950736.4392648</v>
      </c>
      <c r="F4" s="209">
        <f>+'REPUESTOS VEHICULOS'!G211</f>
        <v>620178604.25101972</v>
      </c>
      <c r="G4" s="209">
        <f>+'REPUESTOS VEHICULOS'!H211</f>
        <v>680096150.47804654</v>
      </c>
      <c r="H4" s="209">
        <f>+'REPUESTOS VEHICULOS'!I211</f>
        <v>1662804512</v>
      </c>
      <c r="I4" s="209">
        <f>+'REPUESTOS VEHICULOS'!J211</f>
        <v>1171450331.2390237</v>
      </c>
    </row>
    <row r="5" spans="2:9" ht="18.75" x14ac:dyDescent="0.3">
      <c r="B5" s="226">
        <v>3</v>
      </c>
      <c r="C5" s="39" t="s">
        <v>343</v>
      </c>
      <c r="D5" s="209">
        <f>+'MANO DE OBRA MOTOS'!F189</f>
        <v>20932303.41757717</v>
      </c>
      <c r="E5" s="209">
        <f>+'MANO DE OBRA MOTOS'!G189</f>
        <v>57674742.900000028</v>
      </c>
      <c r="F5" s="209">
        <f>+'MANO DE OBRA MOTOS'!H189</f>
        <v>10019576.846528428</v>
      </c>
      <c r="G5" s="209">
        <f>+'MANO DE OBRA MOTOS'!I189</f>
        <v>10002007.867718957</v>
      </c>
      <c r="H5" s="209">
        <f>+'MANO DE OBRA MOTOS'!K189</f>
        <v>19772104.433859464</v>
      </c>
      <c r="I5" s="209">
        <f>+'MANO DE OBRA MOTOS'!K189</f>
        <v>19772104.433859464</v>
      </c>
    </row>
    <row r="6" spans="2:9" ht="18.75" x14ac:dyDescent="0.3">
      <c r="B6" s="226">
        <v>4</v>
      </c>
      <c r="C6" s="39" t="s">
        <v>344</v>
      </c>
      <c r="D6" s="209">
        <f>+'REPUESTOS MOTOS'!E58</f>
        <v>38887200</v>
      </c>
      <c r="E6" s="209">
        <f>+'REPUESTOS MOTOS'!F58</f>
        <v>83385811.614079759</v>
      </c>
      <c r="F6" s="209">
        <f>+'REPUESTOS MOTOS'!G58</f>
        <v>19050057.042569488</v>
      </c>
      <c r="G6" s="209">
        <f>+'REPUESTOS MOTOS'!H58</f>
        <v>18480684.083468925</v>
      </c>
      <c r="H6" s="209">
        <f>+'REPUESTOS MOTOS'!I58</f>
        <v>46901063</v>
      </c>
      <c r="I6" s="209">
        <f>+'REPUESTOS MOTOS'!J58</f>
        <v>32636203.958311904</v>
      </c>
    </row>
    <row r="7" spans="2:9" ht="18.75" x14ac:dyDescent="0.3">
      <c r="C7" s="39" t="s">
        <v>526</v>
      </c>
      <c r="D7" s="208">
        <f>SUM(D3:D6)</f>
        <v>1527635773.4712181</v>
      </c>
      <c r="E7" s="208">
        <f t="shared" ref="E7:I7" si="0">SUM(E3:E6)</f>
        <v>2958556120.9533448</v>
      </c>
      <c r="F7" s="208">
        <f t="shared" si="0"/>
        <v>649520305.45675862</v>
      </c>
      <c r="G7" s="208">
        <f t="shared" si="0"/>
        <v>708950752.74587536</v>
      </c>
      <c r="H7" s="208">
        <f>SUM(H3:H6)</f>
        <v>1729904634.5921798</v>
      </c>
      <c r="I7" s="208">
        <f t="shared" si="0"/>
        <v>1224285594.7895153</v>
      </c>
    </row>
    <row r="8" spans="2:9" ht="18.75" x14ac:dyDescent="0.3">
      <c r="C8" s="39" t="s">
        <v>527</v>
      </c>
      <c r="D8" s="208">
        <f>SUM(D4:D6)</f>
        <v>1527338273.4712181</v>
      </c>
      <c r="E8" s="208">
        <f t="shared" ref="E8:I8" si="1">SUM(E4:E6)</f>
        <v>2958011290.9533448</v>
      </c>
      <c r="F8" s="208">
        <f t="shared" si="1"/>
        <v>649248238.14011765</v>
      </c>
      <c r="G8" s="208">
        <f t="shared" si="1"/>
        <v>708578842.42923439</v>
      </c>
      <c r="H8" s="208">
        <f t="shared" si="1"/>
        <v>1729477679.4338593</v>
      </c>
      <c r="I8" s="208">
        <f t="shared" si="1"/>
        <v>1223858639.6311948</v>
      </c>
    </row>
    <row r="21" spans="6:10" hidden="1" x14ac:dyDescent="0.25">
      <c r="F21" s="201">
        <v>3.5000000000000003E-2</v>
      </c>
      <c r="G21" s="201"/>
      <c r="H21" s="201">
        <v>0.1007</v>
      </c>
    </row>
    <row r="22" spans="6:10" hidden="1" x14ac:dyDescent="0.25">
      <c r="F22" s="87" t="e">
        <f>+#REF!*$F$21</f>
        <v>#REF!</v>
      </c>
      <c r="G22" s="87" t="e">
        <f>+#REF!+F22</f>
        <v>#REF!</v>
      </c>
      <c r="H22" s="87" t="e">
        <f>+G22*$H$21</f>
        <v>#REF!</v>
      </c>
      <c r="I22" s="87" t="e">
        <f>+G22+H22</f>
        <v>#REF!</v>
      </c>
      <c r="J22" t="s">
        <v>295</v>
      </c>
    </row>
    <row r="23" spans="6:10" hidden="1" x14ac:dyDescent="0.25">
      <c r="F23" s="87" t="e">
        <f>+#REF!*$F$21</f>
        <v>#REF!</v>
      </c>
      <c r="G23" s="87" t="e">
        <f>+#REF!+F23</f>
        <v>#REF!</v>
      </c>
      <c r="H23" s="87" t="e">
        <f t="shared" ref="H23:H26" si="2">+G23*$H$21</f>
        <v>#REF!</v>
      </c>
      <c r="I23" s="87" t="e">
        <f t="shared" ref="I23:I26" si="3">+G23+H23</f>
        <v>#REF!</v>
      </c>
      <c r="J23" t="s">
        <v>267</v>
      </c>
    </row>
    <row r="24" spans="6:10" hidden="1" x14ac:dyDescent="0.25">
      <c r="F24" s="87" t="e">
        <f>+#REF!*$F$21</f>
        <v>#REF!</v>
      </c>
      <c r="G24" s="87" t="e">
        <f>+#REF!+F24</f>
        <v>#REF!</v>
      </c>
      <c r="H24" s="87" t="e">
        <f t="shared" si="2"/>
        <v>#REF!</v>
      </c>
      <c r="I24" s="87" t="e">
        <f t="shared" si="3"/>
        <v>#REF!</v>
      </c>
      <c r="J24" t="s">
        <v>513</v>
      </c>
    </row>
    <row r="25" spans="6:10" hidden="1" x14ac:dyDescent="0.25">
      <c r="F25" s="87" t="e">
        <f>+#REF!*$F$21</f>
        <v>#REF!</v>
      </c>
      <c r="G25" s="87" t="e">
        <f>+#REF!+F25</f>
        <v>#REF!</v>
      </c>
      <c r="H25" s="87" t="e">
        <f t="shared" si="2"/>
        <v>#REF!</v>
      </c>
      <c r="I25" s="87" t="e">
        <f t="shared" si="3"/>
        <v>#REF!</v>
      </c>
      <c r="J25" t="s">
        <v>317</v>
      </c>
    </row>
    <row r="26" spans="6:10" hidden="1" x14ac:dyDescent="0.25">
      <c r="F26" s="87" t="e">
        <f>+#REF!*$F$21</f>
        <v>#REF!</v>
      </c>
      <c r="G26" s="87" t="e">
        <f>+#REF!+F26</f>
        <v>#REF!</v>
      </c>
      <c r="H26" s="87" t="e">
        <f t="shared" si="2"/>
        <v>#REF!</v>
      </c>
      <c r="I26" s="87" t="e">
        <f t="shared" si="3"/>
        <v>#REF!</v>
      </c>
      <c r="J26" t="s">
        <v>514</v>
      </c>
    </row>
    <row r="27" spans="6:10" hidden="1" x14ac:dyDescent="0.25">
      <c r="F27" s="87"/>
      <c r="G27" s="87"/>
      <c r="H27" s="87"/>
      <c r="I27" s="87"/>
      <c r="J27" s="87"/>
    </row>
  </sheetData>
  <sheetProtection algorithmName="SHA-512" hashValue="6jtR2RIYO5qBRgZpJ6YwEQCx1/surAg4jZgNOAFNvCBm1yP9ZjHFtaGe8sfhNJ/qP6IBJaSwL+qRnmQIYrIf7Q==" saltValue="4bDT2tk1vKNnSl1QFrGX5g==" spinCount="100000"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MANO DE OBRA VEHICULOS</vt:lpstr>
      <vt:lpstr>REPUESTOS VEHICULOS</vt:lpstr>
      <vt:lpstr>MANO DE OBRA MOTOS</vt:lpstr>
      <vt:lpstr>REPUESTOS MOTOS</vt:lpstr>
      <vt:lpstr>TOTAL</vt:lpstr>
      <vt:lpstr>'MANO DE OBRA MOTOS'!Área_de_impresión</vt:lpstr>
      <vt:lpstr>'REPUESTOS MOTOS'!Área_de_impresión</vt:lpstr>
      <vt:lpstr>'REPUESTOS VEHICULOS'!Área_de_impresión</vt:lpstr>
      <vt:lpstr>'MANO DE OBRA MOTOS'!Títulos_a_imprimir</vt:lpstr>
      <vt:lpstr>'REPUESTOS MOTOS'!Títulos_a_imprimir</vt:lpstr>
      <vt:lpstr>'REPUESTOS VEHICULOS'!Títulos_a_imprimir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Adtiva y Fra Contratos Santa Marta</dc:creator>
  <cp:lastModifiedBy>Rosana Paola Llinas Pertuz</cp:lastModifiedBy>
  <cp:lastPrinted>2020-09-28T17:18:32Z</cp:lastPrinted>
  <dcterms:created xsi:type="dcterms:W3CDTF">2015-02-23T16:27:49Z</dcterms:created>
  <dcterms:modified xsi:type="dcterms:W3CDTF">2022-09-13T21:17:55Z</dcterms:modified>
</cp:coreProperties>
</file>