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E:\WONDER\CONTRATACIÓN  REGIONAL CARIBE\2022\SUBASTA INVERSA\VIGENCIAS FUTURAS\MANTENIMIETO DE VEHICULOS REGIONAL CARIBE\LISTAS DE PRECIOS\"/>
    </mc:Choice>
  </mc:AlternateContent>
  <bookViews>
    <workbookView xWindow="-105" yWindow="-105" windowWidth="19425" windowHeight="10305" activeTab="3"/>
  </bookViews>
  <sheets>
    <sheet name="REPUESTOS VEHICULOS" sheetId="8" r:id="rId1"/>
    <sheet name="MANO DE OBRA MOTOS" sheetId="12" r:id="rId2"/>
    <sheet name="REPUESTOS MOTOS " sheetId="14" r:id="rId3"/>
    <sheet name="TOTAL" sheetId="16" r:id="rId4"/>
  </sheets>
  <definedNames>
    <definedName name="_xlnm._FilterDatabase" localSheetId="1" hidden="1">'MANO DE OBRA MOTOS'!$A$15:$AL$190</definedName>
    <definedName name="_xlnm._FilterDatabase" localSheetId="2" hidden="1">'REPUESTOS MOTOS '!$A$14:$XBH$57</definedName>
    <definedName name="_xlnm._FilterDatabase" localSheetId="0" hidden="1">'REPUESTOS VEHICULOS'!$A$15:$EZ$212</definedName>
    <definedName name="_xlnm.Print_Area" localSheetId="1">'MANO DE OBRA MOTOS'!$A$7:$L$209</definedName>
    <definedName name="_xlnm.Print_Area" localSheetId="0">'REPUESTOS VEHICULOS'!$A$1:$AR$31</definedName>
    <definedName name="_xlnm.Print_Titles" localSheetId="1">'MANO DE OBRA MOTOS'!$8:$15</definedName>
    <definedName name="_xlnm.Print_Titles" localSheetId="0">'REPUESTOS VEHICULOS'!#REF!,'REPUESTOS VEHICULOS'!$1:$15</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S179" i="8" l="1"/>
  <c r="DK179" i="8"/>
  <c r="DC179" i="8"/>
  <c r="CU179" i="8"/>
  <c r="CM179" i="8"/>
  <c r="CE179" i="8"/>
  <c r="BW179" i="8"/>
  <c r="BO179" i="8"/>
  <c r="BG179" i="8"/>
  <c r="AY179" i="8"/>
  <c r="AQ179" i="8"/>
  <c r="AI179" i="8"/>
  <c r="AA179" i="8"/>
  <c r="S178" i="8"/>
  <c r="K178" i="8"/>
  <c r="S179" i="8" l="1"/>
  <c r="K179" i="8"/>
  <c r="G218" i="8" l="1"/>
  <c r="F7" i="16" l="1"/>
  <c r="G7" i="16"/>
  <c r="H7" i="16"/>
  <c r="E7" i="16"/>
  <c r="D7" i="16"/>
  <c r="C7" i="16"/>
  <c r="I60" i="14"/>
  <c r="J60" i="14"/>
  <c r="K60" i="14"/>
  <c r="F60" i="14"/>
  <c r="G60" i="14"/>
  <c r="H60" i="14"/>
  <c r="M190" i="12" l="1"/>
  <c r="F214" i="8" l="1"/>
  <c r="G214" i="8"/>
  <c r="H214" i="8"/>
  <c r="L214" i="8"/>
  <c r="M214" i="8"/>
  <c r="N214" i="8"/>
  <c r="O214" i="8"/>
  <c r="P214" i="8"/>
  <c r="T214" i="8"/>
  <c r="U214" i="8"/>
  <c r="V214" i="8"/>
  <c r="W214" i="8"/>
  <c r="X214" i="8"/>
  <c r="AB214" i="8"/>
  <c r="AC214" i="8"/>
  <c r="AD214" i="8"/>
  <c r="AE214" i="8"/>
  <c r="AF214" i="8"/>
  <c r="AJ214" i="8"/>
  <c r="AK214" i="8"/>
  <c r="AL214" i="8"/>
  <c r="AM214" i="8"/>
  <c r="AN214" i="8"/>
  <c r="AR214" i="8"/>
  <c r="AS214" i="8"/>
  <c r="AT214" i="8"/>
  <c r="AU214" i="8"/>
  <c r="AV214" i="8"/>
  <c r="AZ214" i="8"/>
  <c r="BA214" i="8"/>
  <c r="BB214" i="8"/>
  <c r="BC214" i="8"/>
  <c r="BD214" i="8"/>
  <c r="BH214" i="8"/>
  <c r="BI214" i="8"/>
  <c r="BJ214" i="8"/>
  <c r="BK214" i="8"/>
  <c r="BL214" i="8"/>
  <c r="BP214" i="8"/>
  <c r="BQ214" i="8"/>
  <c r="BR214" i="8"/>
  <c r="BS214" i="8"/>
  <c r="BT214" i="8"/>
  <c r="BX214" i="8"/>
  <c r="BY214" i="8"/>
  <c r="BZ214" i="8"/>
  <c r="CA214" i="8"/>
  <c r="CB214" i="8"/>
  <c r="CF214" i="8"/>
  <c r="CG214" i="8"/>
  <c r="CH214" i="8"/>
  <c r="CI214" i="8"/>
  <c r="CJ214" i="8"/>
  <c r="CN214" i="8"/>
  <c r="CO214" i="8"/>
  <c r="CP214" i="8"/>
  <c r="CQ214" i="8"/>
  <c r="CR214" i="8"/>
  <c r="CV214" i="8"/>
  <c r="CW214" i="8"/>
  <c r="CX214" i="8"/>
  <c r="CY214" i="8"/>
  <c r="CZ214" i="8"/>
  <c r="DD214" i="8"/>
  <c r="DE214" i="8"/>
  <c r="DF214" i="8"/>
  <c r="DG214" i="8"/>
  <c r="DH214" i="8"/>
  <c r="DL214" i="8"/>
  <c r="DM214" i="8"/>
  <c r="DN214" i="8"/>
  <c r="DO214" i="8"/>
  <c r="DP214" i="8"/>
  <c r="DT214" i="8"/>
  <c r="DU214" i="8"/>
  <c r="DV214" i="8"/>
  <c r="DW214" i="8"/>
  <c r="DX214" i="8"/>
  <c r="EB214" i="8"/>
  <c r="EC214" i="8"/>
  <c r="ED214" i="8"/>
  <c r="EE214" i="8"/>
  <c r="EF214" i="8"/>
  <c r="EJ214" i="8"/>
  <c r="EK214" i="8"/>
  <c r="EL214" i="8"/>
  <c r="EM214" i="8"/>
  <c r="EN214" i="8"/>
  <c r="E214" i="8"/>
  <c r="H218" i="8" l="1"/>
  <c r="E218" i="8"/>
  <c r="F218" i="8"/>
  <c r="D5" i="16"/>
  <c r="E5" i="16"/>
  <c r="E57" i="14"/>
  <c r="F57" i="14"/>
  <c r="G57" i="14"/>
  <c r="H57" i="14"/>
  <c r="L57" i="14"/>
  <c r="M57" i="14"/>
  <c r="N57" i="14"/>
  <c r="O57" i="14"/>
  <c r="P57" i="14"/>
  <c r="T57" i="14"/>
  <c r="U57" i="14"/>
  <c r="V57" i="14"/>
  <c r="W57" i="14"/>
  <c r="X57" i="14"/>
  <c r="AB57" i="14"/>
  <c r="AC57" i="14"/>
  <c r="AD57" i="14"/>
  <c r="AE57" i="14"/>
  <c r="AF57" i="14"/>
  <c r="AJ57" i="14"/>
  <c r="AK57" i="14"/>
  <c r="AL57" i="14"/>
  <c r="AM57" i="14"/>
  <c r="AN57" i="14"/>
  <c r="AR57" i="14"/>
  <c r="AS57" i="14"/>
  <c r="AT57" i="14"/>
  <c r="AU57" i="14"/>
  <c r="AV57" i="14"/>
  <c r="AZ57" i="14"/>
  <c r="BA57" i="14"/>
  <c r="BB57" i="14"/>
  <c r="BC57" i="14"/>
  <c r="BD57" i="14"/>
  <c r="BH57" i="14"/>
  <c r="BI57" i="14"/>
  <c r="BJ57" i="14"/>
  <c r="BK57" i="14"/>
  <c r="BL57" i="14"/>
  <c r="BP57" i="14"/>
  <c r="BQ57" i="14"/>
  <c r="BR57" i="14"/>
  <c r="BS57" i="14"/>
  <c r="BT57" i="14"/>
  <c r="E190" i="12"/>
  <c r="F190" i="12"/>
  <c r="G190" i="12"/>
  <c r="H190" i="12"/>
  <c r="L190" i="12"/>
  <c r="N190" i="12"/>
  <c r="O190" i="12"/>
  <c r="G192" i="12" l="1"/>
  <c r="E192" i="12"/>
  <c r="C6" i="16" s="1"/>
  <c r="F192" i="12"/>
  <c r="D6" i="16" s="1"/>
  <c r="C5" i="16"/>
  <c r="E60" i="14"/>
  <c r="P190" i="12" l="1"/>
  <c r="H192" i="12" s="1"/>
  <c r="E6" i="16" s="1"/>
  <c r="BV56" i="14" l="1"/>
  <c r="BU56" i="14"/>
  <c r="BV55" i="14"/>
  <c r="BU55" i="14"/>
  <c r="BV53" i="14"/>
  <c r="BU53" i="14"/>
  <c r="BV52" i="14"/>
  <c r="BU52" i="14"/>
  <c r="BV51" i="14"/>
  <c r="BU51" i="14"/>
  <c r="BV50" i="14"/>
  <c r="BU50" i="14"/>
  <c r="BV49" i="14"/>
  <c r="BU49" i="14"/>
  <c r="BV48" i="14"/>
  <c r="BU48" i="14"/>
  <c r="BV47" i="14"/>
  <c r="BU47" i="14"/>
  <c r="BV46" i="14"/>
  <c r="BU46" i="14"/>
  <c r="BV45" i="14"/>
  <c r="BU45" i="14"/>
  <c r="BV44" i="14"/>
  <c r="BU44" i="14"/>
  <c r="BV43" i="14"/>
  <c r="BU43" i="14"/>
  <c r="BV42" i="14"/>
  <c r="BU42" i="14"/>
  <c r="BV41" i="14"/>
  <c r="BU41" i="14"/>
  <c r="BV40" i="14"/>
  <c r="BU40" i="14"/>
  <c r="BV39" i="14"/>
  <c r="BU39" i="14"/>
  <c r="BV38" i="14"/>
  <c r="BU38" i="14"/>
  <c r="BV37" i="14"/>
  <c r="BU37" i="14"/>
  <c r="BV36" i="14"/>
  <c r="BU36" i="14"/>
  <c r="BV33" i="14"/>
  <c r="BU33" i="14"/>
  <c r="BV31" i="14"/>
  <c r="BU31" i="14"/>
  <c r="BV30" i="14"/>
  <c r="BU30" i="14"/>
  <c r="BV29" i="14"/>
  <c r="BU29" i="14"/>
  <c r="BV28" i="14"/>
  <c r="BU28" i="14"/>
  <c r="BV27" i="14"/>
  <c r="BU27" i="14"/>
  <c r="BV25" i="14"/>
  <c r="BU25" i="14"/>
  <c r="BV24" i="14"/>
  <c r="BU24" i="14"/>
  <c r="BV23" i="14"/>
  <c r="BU23" i="14"/>
  <c r="BV21" i="14"/>
  <c r="BU21" i="14"/>
  <c r="BV20" i="14"/>
  <c r="BU20" i="14"/>
  <c r="BV19" i="14"/>
  <c r="BU19" i="14"/>
  <c r="BV16" i="14"/>
  <c r="BU16" i="14"/>
  <c r="BV15" i="14"/>
  <c r="BU15" i="14"/>
  <c r="BN56" i="14"/>
  <c r="BM56" i="14"/>
  <c r="BN55" i="14"/>
  <c r="BM55" i="14"/>
  <c r="BN54" i="14"/>
  <c r="BM54" i="14"/>
  <c r="BN53" i="14"/>
  <c r="BM53" i="14"/>
  <c r="BN52" i="14"/>
  <c r="BM52" i="14"/>
  <c r="BN51" i="14"/>
  <c r="BM51" i="14"/>
  <c r="BO51" i="14" s="1"/>
  <c r="BN50" i="14"/>
  <c r="BM50" i="14"/>
  <c r="BN49" i="14"/>
  <c r="BM49" i="14"/>
  <c r="BO49" i="14" s="1"/>
  <c r="BN48" i="14"/>
  <c r="BM48" i="14"/>
  <c r="BN47" i="14"/>
  <c r="BM47" i="14"/>
  <c r="BN46" i="14"/>
  <c r="BM46" i="14"/>
  <c r="BN45" i="14"/>
  <c r="BM45" i="14"/>
  <c r="BN44" i="14"/>
  <c r="BM44" i="14"/>
  <c r="BN43" i="14"/>
  <c r="BM43" i="14"/>
  <c r="BN42" i="14"/>
  <c r="BM42" i="14"/>
  <c r="BN41" i="14"/>
  <c r="BM41" i="14"/>
  <c r="BN40" i="14"/>
  <c r="BM40" i="14"/>
  <c r="BN39" i="14"/>
  <c r="BM39" i="14"/>
  <c r="BN38" i="14"/>
  <c r="BM38" i="14"/>
  <c r="BN37" i="14"/>
  <c r="BM37" i="14"/>
  <c r="BN36" i="14"/>
  <c r="BM36" i="14"/>
  <c r="BN34" i="14"/>
  <c r="BM34" i="14"/>
  <c r="BN33" i="14"/>
  <c r="BM33" i="14"/>
  <c r="BN31" i="14"/>
  <c r="BM31" i="14"/>
  <c r="BN30" i="14"/>
  <c r="BM30" i="14"/>
  <c r="BN29" i="14"/>
  <c r="BM29" i="14"/>
  <c r="BN28" i="14"/>
  <c r="BM28" i="14"/>
  <c r="BN27" i="14"/>
  <c r="BM27" i="14"/>
  <c r="BN24" i="14"/>
  <c r="BM24" i="14"/>
  <c r="BN23" i="14"/>
  <c r="BM23" i="14"/>
  <c r="BN21" i="14"/>
  <c r="BM21" i="14"/>
  <c r="BN20" i="14"/>
  <c r="BM20" i="14"/>
  <c r="BN19" i="14"/>
  <c r="BM19" i="14"/>
  <c r="BN17" i="14"/>
  <c r="BM17" i="14"/>
  <c r="BN16" i="14"/>
  <c r="BM16" i="14"/>
  <c r="BN15" i="14"/>
  <c r="BM15" i="14"/>
  <c r="BF56" i="14"/>
  <c r="BE56" i="14"/>
  <c r="BF55" i="14"/>
  <c r="BE55" i="14"/>
  <c r="BF54" i="14"/>
  <c r="BE54" i="14"/>
  <c r="BF53" i="14"/>
  <c r="BE53" i="14"/>
  <c r="BF52" i="14"/>
  <c r="BE52" i="14"/>
  <c r="BF51" i="14"/>
  <c r="BE51" i="14"/>
  <c r="BF50" i="14"/>
  <c r="BE50" i="14"/>
  <c r="BF49" i="14"/>
  <c r="BE49" i="14"/>
  <c r="BF48" i="14"/>
  <c r="BE48" i="14"/>
  <c r="BF47" i="14"/>
  <c r="BE47" i="14"/>
  <c r="BF46" i="14"/>
  <c r="BE46" i="14"/>
  <c r="BF45" i="14"/>
  <c r="BE45" i="14"/>
  <c r="BF44" i="14"/>
  <c r="BE44" i="14"/>
  <c r="BF43" i="14"/>
  <c r="BE43" i="14"/>
  <c r="BF42" i="14"/>
  <c r="BE42" i="14"/>
  <c r="BF41" i="14"/>
  <c r="BE41" i="14"/>
  <c r="BF40" i="14"/>
  <c r="BE40" i="14"/>
  <c r="BF39" i="14"/>
  <c r="BE39" i="14"/>
  <c r="BF38" i="14"/>
  <c r="BE38" i="14"/>
  <c r="BF37" i="14"/>
  <c r="BE37" i="14"/>
  <c r="BF36" i="14"/>
  <c r="BE36" i="14"/>
  <c r="BF34" i="14"/>
  <c r="BE34" i="14"/>
  <c r="BF33" i="14"/>
  <c r="BE33" i="14"/>
  <c r="BF31" i="14"/>
  <c r="BE31" i="14"/>
  <c r="BF30" i="14"/>
  <c r="BE30" i="14"/>
  <c r="BF29" i="14"/>
  <c r="BE29" i="14"/>
  <c r="BF28" i="14"/>
  <c r="BE28" i="14"/>
  <c r="BF27" i="14"/>
  <c r="BE27" i="14"/>
  <c r="BF25" i="14"/>
  <c r="BE25" i="14"/>
  <c r="BF24" i="14"/>
  <c r="BE24" i="14"/>
  <c r="BF23" i="14"/>
  <c r="BE23" i="14"/>
  <c r="BF21" i="14"/>
  <c r="BE21" i="14"/>
  <c r="BF20" i="14"/>
  <c r="BE20" i="14"/>
  <c r="BF19" i="14"/>
  <c r="BE19" i="14"/>
  <c r="BF17" i="14"/>
  <c r="BE17" i="14"/>
  <c r="BF16" i="14"/>
  <c r="BE16" i="14"/>
  <c r="BF15" i="14"/>
  <c r="BE15" i="14"/>
  <c r="AX34" i="14"/>
  <c r="AW34" i="14"/>
  <c r="AX33" i="14"/>
  <c r="AW33" i="14"/>
  <c r="AX31" i="14"/>
  <c r="AW31" i="14"/>
  <c r="AX30" i="14"/>
  <c r="AW30" i="14"/>
  <c r="AX29" i="14"/>
  <c r="AW29" i="14"/>
  <c r="AX28" i="14"/>
  <c r="AW28" i="14"/>
  <c r="AX27" i="14"/>
  <c r="AW27" i="14"/>
  <c r="AX25" i="14"/>
  <c r="AW25" i="14"/>
  <c r="AX24" i="14"/>
  <c r="AW24" i="14"/>
  <c r="AX23" i="14"/>
  <c r="AW23" i="14"/>
  <c r="AX21" i="14"/>
  <c r="AW21" i="14"/>
  <c r="AX20" i="14"/>
  <c r="AW20" i="14"/>
  <c r="AX19" i="14"/>
  <c r="AW19" i="14"/>
  <c r="AX17" i="14"/>
  <c r="AW17" i="14"/>
  <c r="AX16" i="14"/>
  <c r="AW16" i="14"/>
  <c r="AX15" i="14"/>
  <c r="AW15" i="14"/>
  <c r="AX56" i="14"/>
  <c r="AW56" i="14"/>
  <c r="AX55" i="14"/>
  <c r="AW55" i="14"/>
  <c r="AX54" i="14"/>
  <c r="AW54" i="14"/>
  <c r="AX53" i="14"/>
  <c r="AW53" i="14"/>
  <c r="AX52" i="14"/>
  <c r="AW52" i="14"/>
  <c r="AX51" i="14"/>
  <c r="AW51" i="14"/>
  <c r="AX50" i="14"/>
  <c r="AW50" i="14"/>
  <c r="AX49" i="14"/>
  <c r="AW49" i="14"/>
  <c r="AX48" i="14"/>
  <c r="AW48" i="14"/>
  <c r="AX47" i="14"/>
  <c r="AW47" i="14"/>
  <c r="AX46" i="14"/>
  <c r="AW46" i="14"/>
  <c r="AX45" i="14"/>
  <c r="AW45" i="14"/>
  <c r="AX44" i="14"/>
  <c r="AW44" i="14"/>
  <c r="AX43" i="14"/>
  <c r="AW43" i="14"/>
  <c r="AX42" i="14"/>
  <c r="AW42" i="14"/>
  <c r="AX41" i="14"/>
  <c r="AW41" i="14"/>
  <c r="AX40" i="14"/>
  <c r="AW40" i="14"/>
  <c r="AX39" i="14"/>
  <c r="AW39" i="14"/>
  <c r="AX38" i="14"/>
  <c r="AW38" i="14"/>
  <c r="AX37" i="14"/>
  <c r="AW37" i="14"/>
  <c r="AX36" i="14"/>
  <c r="AW36" i="14"/>
  <c r="AP56" i="14"/>
  <c r="AO56" i="14"/>
  <c r="AP55" i="14"/>
  <c r="AO55" i="14"/>
  <c r="AP53" i="14"/>
  <c r="AO53" i="14"/>
  <c r="AP52" i="14"/>
  <c r="AO52" i="14"/>
  <c r="AP51" i="14"/>
  <c r="AO51" i="14"/>
  <c r="AP50" i="14"/>
  <c r="AO50" i="14"/>
  <c r="AP49" i="14"/>
  <c r="AO49" i="14"/>
  <c r="AP48" i="14"/>
  <c r="AO48" i="14"/>
  <c r="AP47" i="14"/>
  <c r="AO47" i="14"/>
  <c r="AP46" i="14"/>
  <c r="AO46" i="14"/>
  <c r="AP45" i="14"/>
  <c r="AO45" i="14"/>
  <c r="AP44" i="14"/>
  <c r="AO44" i="14"/>
  <c r="AP43" i="14"/>
  <c r="AO43" i="14"/>
  <c r="AP42" i="14"/>
  <c r="AO42" i="14"/>
  <c r="AP41" i="14"/>
  <c r="AO41" i="14"/>
  <c r="AP40" i="14"/>
  <c r="AO40" i="14"/>
  <c r="AP39" i="14"/>
  <c r="AO39" i="14"/>
  <c r="AP38" i="14"/>
  <c r="AO38" i="14"/>
  <c r="AP37" i="14"/>
  <c r="AO37" i="14"/>
  <c r="AP36" i="14"/>
  <c r="AO36" i="14"/>
  <c r="AP33" i="14"/>
  <c r="AO33" i="14"/>
  <c r="AP31" i="14"/>
  <c r="AO31" i="14"/>
  <c r="AP30" i="14"/>
  <c r="AO30" i="14"/>
  <c r="AP29" i="14"/>
  <c r="AO29" i="14"/>
  <c r="AP28" i="14"/>
  <c r="AO28" i="14"/>
  <c r="AP27" i="14"/>
  <c r="AO27" i="14"/>
  <c r="AP25" i="14"/>
  <c r="AO25" i="14"/>
  <c r="AP24" i="14"/>
  <c r="AO24" i="14"/>
  <c r="AP23" i="14"/>
  <c r="AO23" i="14"/>
  <c r="AP21" i="14"/>
  <c r="AO21" i="14"/>
  <c r="AP20" i="14"/>
  <c r="AO20" i="14"/>
  <c r="AP19" i="14"/>
  <c r="AO19" i="14"/>
  <c r="AP16" i="14"/>
  <c r="AO16" i="14"/>
  <c r="AP15" i="14"/>
  <c r="AO15" i="14"/>
  <c r="AH56" i="14"/>
  <c r="AG56" i="14"/>
  <c r="AH55" i="14"/>
  <c r="AG55" i="14"/>
  <c r="AH53" i="14"/>
  <c r="AG53" i="14"/>
  <c r="AH52" i="14"/>
  <c r="AG52" i="14"/>
  <c r="AH51" i="14"/>
  <c r="AG51" i="14"/>
  <c r="AH50" i="14"/>
  <c r="AG50" i="14"/>
  <c r="AH49" i="14"/>
  <c r="AG49" i="14"/>
  <c r="AH48" i="14"/>
  <c r="AG48" i="14"/>
  <c r="AH47" i="14"/>
  <c r="AG47" i="14"/>
  <c r="AH46" i="14"/>
  <c r="AG46" i="14"/>
  <c r="AH45" i="14"/>
  <c r="AG45" i="14"/>
  <c r="AH44" i="14"/>
  <c r="AG44" i="14"/>
  <c r="AH43" i="14"/>
  <c r="AG43" i="14"/>
  <c r="AH42" i="14"/>
  <c r="AG42" i="14"/>
  <c r="AH41" i="14"/>
  <c r="AG41" i="14"/>
  <c r="AH40" i="14"/>
  <c r="AG40" i="14"/>
  <c r="AH39" i="14"/>
  <c r="AG39" i="14"/>
  <c r="AH38" i="14"/>
  <c r="AG38" i="14"/>
  <c r="AH37" i="14"/>
  <c r="AG37" i="14"/>
  <c r="AH36" i="14"/>
  <c r="AG36" i="14"/>
  <c r="AH33" i="14"/>
  <c r="AG33" i="14"/>
  <c r="AH31" i="14"/>
  <c r="AG31" i="14"/>
  <c r="AH30" i="14"/>
  <c r="AG30" i="14"/>
  <c r="AH29" i="14"/>
  <c r="AG29" i="14"/>
  <c r="AH28" i="14"/>
  <c r="AG28" i="14"/>
  <c r="AH27" i="14"/>
  <c r="AG27" i="14"/>
  <c r="AH25" i="14"/>
  <c r="AG25" i="14"/>
  <c r="AH24" i="14"/>
  <c r="AG24" i="14"/>
  <c r="AH23" i="14"/>
  <c r="AG23" i="14"/>
  <c r="AH21" i="14"/>
  <c r="AG21" i="14"/>
  <c r="AH20" i="14"/>
  <c r="AG20" i="14"/>
  <c r="AH19" i="14"/>
  <c r="AG19" i="14"/>
  <c r="AH15" i="14"/>
  <c r="AG15" i="14"/>
  <c r="Z56" i="14"/>
  <c r="Y56" i="14"/>
  <c r="Z55" i="14"/>
  <c r="Y55" i="14"/>
  <c r="Z54" i="14"/>
  <c r="Y54" i="14"/>
  <c r="Z53" i="14"/>
  <c r="Y53" i="14"/>
  <c r="Z52" i="14"/>
  <c r="Y52" i="14"/>
  <c r="Z51" i="14"/>
  <c r="Y51" i="14"/>
  <c r="Z50" i="14"/>
  <c r="Y50" i="14"/>
  <c r="Z49" i="14"/>
  <c r="Y49" i="14"/>
  <c r="Z48" i="14"/>
  <c r="Y48" i="14"/>
  <c r="Z47" i="14"/>
  <c r="Y47" i="14"/>
  <c r="Z46" i="14"/>
  <c r="Y46" i="14"/>
  <c r="Z45" i="14"/>
  <c r="Y45" i="14"/>
  <c r="Z44" i="14"/>
  <c r="Y44" i="14"/>
  <c r="Z43" i="14"/>
  <c r="Y43" i="14"/>
  <c r="Z42" i="14"/>
  <c r="Y42" i="14"/>
  <c r="Z41" i="14"/>
  <c r="Y41" i="14"/>
  <c r="Z40" i="14"/>
  <c r="Y40" i="14"/>
  <c r="Z39" i="14"/>
  <c r="Y39" i="14"/>
  <c r="Z38" i="14"/>
  <c r="Y38" i="14"/>
  <c r="Z37" i="14"/>
  <c r="Y37" i="14"/>
  <c r="Z36" i="14"/>
  <c r="Y36" i="14"/>
  <c r="Z34" i="14"/>
  <c r="Y34" i="14"/>
  <c r="Z33" i="14"/>
  <c r="Y33" i="14"/>
  <c r="Z31" i="14"/>
  <c r="Y31" i="14"/>
  <c r="Z30" i="14"/>
  <c r="Y30" i="14"/>
  <c r="Z29" i="14"/>
  <c r="Y29" i="14"/>
  <c r="Z28" i="14"/>
  <c r="Y28" i="14"/>
  <c r="Z27" i="14"/>
  <c r="Y27" i="14"/>
  <c r="Z25" i="14"/>
  <c r="Y25" i="14"/>
  <c r="Z24" i="14"/>
  <c r="Y24" i="14"/>
  <c r="Z23" i="14"/>
  <c r="Y23" i="14"/>
  <c r="Z21" i="14"/>
  <c r="Y21" i="14"/>
  <c r="Z20" i="14"/>
  <c r="Y20" i="14"/>
  <c r="Z19" i="14"/>
  <c r="Y19" i="14"/>
  <c r="Z17" i="14"/>
  <c r="Y17" i="14"/>
  <c r="Z16" i="14"/>
  <c r="Y16" i="14"/>
  <c r="Z15" i="14"/>
  <c r="Y15" i="14"/>
  <c r="R56" i="14"/>
  <c r="Q56" i="14"/>
  <c r="R55" i="14"/>
  <c r="Q55" i="14"/>
  <c r="R54" i="14"/>
  <c r="Q54" i="14"/>
  <c r="R53" i="14"/>
  <c r="Q53" i="14"/>
  <c r="R52" i="14"/>
  <c r="Q52" i="14"/>
  <c r="R51" i="14"/>
  <c r="Q51" i="14"/>
  <c r="R50" i="14"/>
  <c r="Q50" i="14"/>
  <c r="R49" i="14"/>
  <c r="Q49" i="14"/>
  <c r="R48" i="14"/>
  <c r="Q48" i="14"/>
  <c r="R47" i="14"/>
  <c r="Q47" i="14"/>
  <c r="R46" i="14"/>
  <c r="Q46" i="14"/>
  <c r="R45" i="14"/>
  <c r="Q45" i="14"/>
  <c r="R44" i="14"/>
  <c r="Q44" i="14"/>
  <c r="R39" i="14"/>
  <c r="Q39" i="14"/>
  <c r="R38" i="14"/>
  <c r="Q38" i="14"/>
  <c r="R37" i="14"/>
  <c r="Q37" i="14"/>
  <c r="R36" i="14"/>
  <c r="Q36" i="14"/>
  <c r="R34" i="14"/>
  <c r="Q34" i="14"/>
  <c r="R33" i="14"/>
  <c r="Q33" i="14"/>
  <c r="R31" i="14"/>
  <c r="Q31" i="14"/>
  <c r="R30" i="14"/>
  <c r="Q30" i="14"/>
  <c r="R29" i="14"/>
  <c r="Q29" i="14"/>
  <c r="R28" i="14"/>
  <c r="Q28" i="14"/>
  <c r="R27" i="14"/>
  <c r="Q27" i="14"/>
  <c r="R24" i="14"/>
  <c r="Q24" i="14"/>
  <c r="R23" i="14"/>
  <c r="Q23" i="14"/>
  <c r="R21" i="14"/>
  <c r="Q21" i="14"/>
  <c r="R20" i="14"/>
  <c r="Q20" i="14"/>
  <c r="R19" i="14"/>
  <c r="Q19" i="14"/>
  <c r="R17" i="14"/>
  <c r="Q17" i="14"/>
  <c r="R16" i="14"/>
  <c r="Q16" i="14"/>
  <c r="R15" i="14"/>
  <c r="Q15" i="14"/>
  <c r="J56" i="14"/>
  <c r="I56" i="14"/>
  <c r="J55" i="14"/>
  <c r="I55" i="14"/>
  <c r="J53" i="14"/>
  <c r="I53" i="14"/>
  <c r="J52" i="14"/>
  <c r="I52" i="14"/>
  <c r="J51" i="14"/>
  <c r="I51" i="14"/>
  <c r="J50" i="14"/>
  <c r="I50" i="14"/>
  <c r="J49" i="14"/>
  <c r="I49" i="14"/>
  <c r="J48" i="14"/>
  <c r="I48" i="14"/>
  <c r="J47" i="14"/>
  <c r="I47" i="14"/>
  <c r="J46" i="14"/>
  <c r="I46" i="14"/>
  <c r="J45" i="14"/>
  <c r="I45" i="14"/>
  <c r="J44" i="14"/>
  <c r="I44" i="14"/>
  <c r="J43" i="14"/>
  <c r="I43" i="14"/>
  <c r="J42" i="14"/>
  <c r="I42" i="14"/>
  <c r="J41" i="14"/>
  <c r="I41" i="14"/>
  <c r="J40" i="14"/>
  <c r="I40" i="14"/>
  <c r="J39" i="14"/>
  <c r="I39" i="14"/>
  <c r="J38" i="14"/>
  <c r="I38" i="14"/>
  <c r="J37" i="14"/>
  <c r="I37" i="14"/>
  <c r="J36" i="14"/>
  <c r="I36" i="14"/>
  <c r="J33" i="14"/>
  <c r="I33" i="14"/>
  <c r="J31" i="14"/>
  <c r="I31" i="14"/>
  <c r="J30" i="14"/>
  <c r="I30" i="14"/>
  <c r="J29" i="14"/>
  <c r="I29" i="14"/>
  <c r="J28" i="14"/>
  <c r="I28" i="14"/>
  <c r="J27" i="14"/>
  <c r="I27" i="14"/>
  <c r="J25" i="14"/>
  <c r="I25" i="14"/>
  <c r="J24" i="14"/>
  <c r="I24" i="14"/>
  <c r="J23" i="14"/>
  <c r="I23" i="14"/>
  <c r="J21" i="14"/>
  <c r="I21" i="14"/>
  <c r="J20" i="14"/>
  <c r="I20" i="14"/>
  <c r="J15" i="14"/>
  <c r="I15" i="14"/>
  <c r="J19" i="14"/>
  <c r="I19" i="14"/>
  <c r="BW45" i="14" l="1"/>
  <c r="BW47" i="14"/>
  <c r="BW49" i="14"/>
  <c r="BW51" i="14"/>
  <c r="AQ28" i="14"/>
  <c r="AQ30" i="14"/>
  <c r="AQ37" i="14"/>
  <c r="AQ39" i="14"/>
  <c r="AQ45" i="14"/>
  <c r="AQ47" i="14"/>
  <c r="AQ48" i="14"/>
  <c r="BG21" i="14"/>
  <c r="BW24" i="14"/>
  <c r="BG23" i="14"/>
  <c r="Y57" i="14"/>
  <c r="AQ19" i="14"/>
  <c r="AQ21" i="14"/>
  <c r="AQ24" i="14"/>
  <c r="AQ27" i="14"/>
  <c r="AY37" i="14"/>
  <c r="AY39" i="14"/>
  <c r="AY41" i="14"/>
  <c r="AY43" i="14"/>
  <c r="AY45" i="14"/>
  <c r="AY47" i="14"/>
  <c r="AY53" i="14"/>
  <c r="AY55" i="14"/>
  <c r="BG24" i="14"/>
  <c r="BG27" i="14"/>
  <c r="BG29" i="14"/>
  <c r="BG31" i="14"/>
  <c r="BG37" i="14"/>
  <c r="BG39" i="14"/>
  <c r="BG41" i="14"/>
  <c r="BG43" i="14"/>
  <c r="BG53" i="14"/>
  <c r="BG55" i="14"/>
  <c r="BO16" i="14"/>
  <c r="BO24" i="14"/>
  <c r="BO28" i="14"/>
  <c r="BO30" i="14"/>
  <c r="BO36" i="14"/>
  <c r="BW31" i="14"/>
  <c r="BW36" i="14"/>
  <c r="AY42" i="14"/>
  <c r="BG30" i="14"/>
  <c r="BG40" i="14"/>
  <c r="BN57" i="14"/>
  <c r="BG44" i="14"/>
  <c r="AQ52" i="14"/>
  <c r="AG57" i="14"/>
  <c r="AQ36" i="14"/>
  <c r="BG56" i="14"/>
  <c r="R57" i="14"/>
  <c r="AQ49" i="14"/>
  <c r="AQ51" i="14"/>
  <c r="AQ56" i="14"/>
  <c r="BO40" i="14"/>
  <c r="BO52" i="14"/>
  <c r="BW48" i="14"/>
  <c r="AY24" i="14"/>
  <c r="BG16" i="14"/>
  <c r="BW20" i="14"/>
  <c r="Z57" i="14"/>
  <c r="AH57" i="14"/>
  <c r="AP57" i="14"/>
  <c r="AQ38" i="14"/>
  <c r="AQ40" i="14"/>
  <c r="AQ42" i="14"/>
  <c r="AQ44" i="14"/>
  <c r="AQ46" i="14"/>
  <c r="AY48" i="14"/>
  <c r="AY52" i="14"/>
  <c r="AW57" i="14"/>
  <c r="AY17" i="14"/>
  <c r="AY20" i="14"/>
  <c r="AY25" i="14"/>
  <c r="AY28" i="14"/>
  <c r="AY30" i="14"/>
  <c r="BG15" i="14"/>
  <c r="BE57" i="14"/>
  <c r="BW15" i="14"/>
  <c r="BU57" i="14"/>
  <c r="BW19" i="14"/>
  <c r="BW38" i="14"/>
  <c r="BW40" i="14"/>
  <c r="BW42" i="14"/>
  <c r="BW44" i="14"/>
  <c r="AQ15" i="14"/>
  <c r="AO57" i="14"/>
  <c r="AY51" i="14"/>
  <c r="Q57" i="14"/>
  <c r="AQ23" i="14"/>
  <c r="AQ25" i="14"/>
  <c r="AQ55" i="14"/>
  <c r="AX57" i="14"/>
  <c r="BF57" i="14"/>
  <c r="BM57" i="14"/>
  <c r="BO17" i="14"/>
  <c r="BO20" i="14"/>
  <c r="BO23" i="14"/>
  <c r="BO34" i="14"/>
  <c r="BV57" i="14"/>
  <c r="I57" i="14"/>
  <c r="J57" i="14"/>
  <c r="BW56" i="14"/>
  <c r="BW23" i="14"/>
  <c r="BW50" i="14"/>
  <c r="BW52" i="14"/>
  <c r="BW55" i="14"/>
  <c r="BW25" i="14"/>
  <c r="BW28" i="14"/>
  <c r="BW30" i="14"/>
  <c r="BW33" i="14"/>
  <c r="BW41" i="14"/>
  <c r="BW43" i="14"/>
  <c r="BO27" i="14"/>
  <c r="BO37" i="14"/>
  <c r="BO39" i="14"/>
  <c r="BO56" i="14"/>
  <c r="BO33" i="14"/>
  <c r="BO53" i="14"/>
  <c r="BO55" i="14"/>
  <c r="BO42" i="14"/>
  <c r="BO44" i="14"/>
  <c r="BO46" i="14"/>
  <c r="BO48" i="14"/>
  <c r="BG17" i="14"/>
  <c r="BG20" i="14"/>
  <c r="BG33" i="14"/>
  <c r="BG36" i="14"/>
  <c r="BG46" i="14"/>
  <c r="BG48" i="14"/>
  <c r="BG50" i="14"/>
  <c r="BG52" i="14"/>
  <c r="AY16" i="14"/>
  <c r="AY19" i="14"/>
  <c r="AY27" i="14"/>
  <c r="AY33" i="14"/>
  <c r="AY36" i="14"/>
  <c r="AY44" i="14"/>
  <c r="AY31" i="14"/>
  <c r="AY34" i="14"/>
  <c r="AQ53" i="14"/>
  <c r="AQ31" i="14"/>
  <c r="AQ41" i="14"/>
  <c r="AQ43" i="14"/>
  <c r="AQ50" i="14"/>
  <c r="AI45" i="14"/>
  <c r="AI47" i="14"/>
  <c r="K28" i="14"/>
  <c r="BW21" i="14"/>
  <c r="BW16" i="14"/>
  <c r="BW27" i="14"/>
  <c r="BW29" i="14"/>
  <c r="BW37" i="14"/>
  <c r="BW39" i="14"/>
  <c r="BW46" i="14"/>
  <c r="BW53" i="14"/>
  <c r="BO19" i="14"/>
  <c r="BO29" i="14"/>
  <c r="BO41" i="14"/>
  <c r="BO43" i="14"/>
  <c r="BO50" i="14"/>
  <c r="BO15" i="14"/>
  <c r="BO21" i="14"/>
  <c r="BO31" i="14"/>
  <c r="BO38" i="14"/>
  <c r="BO45" i="14"/>
  <c r="BO47" i="14"/>
  <c r="BO54" i="14"/>
  <c r="BG38" i="14"/>
  <c r="BG45" i="14"/>
  <c r="BG47" i="14"/>
  <c r="BG54" i="14"/>
  <c r="BG19" i="14"/>
  <c r="BG25" i="14"/>
  <c r="BG28" i="14"/>
  <c r="BG34" i="14"/>
  <c r="BG42" i="14"/>
  <c r="BG49" i="14"/>
  <c r="BG51" i="14"/>
  <c r="AY46" i="14"/>
  <c r="AY23" i="14"/>
  <c r="AY29" i="14"/>
  <c r="AY50" i="14"/>
  <c r="AY38" i="14"/>
  <c r="AY40" i="14"/>
  <c r="AY49" i="14"/>
  <c r="AY54" i="14"/>
  <c r="AY56" i="14"/>
  <c r="AY15" i="14"/>
  <c r="AY21" i="14"/>
  <c r="AI31" i="14"/>
  <c r="AI36" i="14"/>
  <c r="AI38" i="14"/>
  <c r="AI40" i="14"/>
  <c r="AI42" i="14"/>
  <c r="AI44" i="14"/>
  <c r="AI50" i="14"/>
  <c r="AI52" i="14"/>
  <c r="AI55" i="14"/>
  <c r="AA49" i="14"/>
  <c r="AA37" i="14"/>
  <c r="AA51" i="14"/>
  <c r="AI56" i="14"/>
  <c r="AI27" i="14"/>
  <c r="AQ33" i="14"/>
  <c r="S52" i="14"/>
  <c r="S56" i="14"/>
  <c r="AA15" i="14"/>
  <c r="AA17" i="14"/>
  <c r="AA36" i="14"/>
  <c r="AA40" i="14"/>
  <c r="AA42" i="14"/>
  <c r="AA44" i="14"/>
  <c r="AA46" i="14"/>
  <c r="AA52" i="14"/>
  <c r="AI23" i="14"/>
  <c r="AI25" i="14"/>
  <c r="AI28" i="14"/>
  <c r="AI41" i="14"/>
  <c r="AI43" i="14"/>
  <c r="AI48" i="14"/>
  <c r="AQ16" i="14"/>
  <c r="AQ20" i="14"/>
  <c r="AQ29" i="14"/>
  <c r="AI49" i="14"/>
  <c r="AI51" i="14"/>
  <c r="AI19" i="14"/>
  <c r="AI21" i="14"/>
  <c r="AI37" i="14"/>
  <c r="AI39" i="14"/>
  <c r="AI46" i="14"/>
  <c r="AI53" i="14"/>
  <c r="AA20" i="14"/>
  <c r="AA28" i="14"/>
  <c r="AA33" i="14"/>
  <c r="AI30" i="14"/>
  <c r="AA48" i="14"/>
  <c r="AI24" i="14"/>
  <c r="AI33" i="14"/>
  <c r="AA29" i="14"/>
  <c r="AA56" i="14"/>
  <c r="AI15" i="14"/>
  <c r="AI20" i="14"/>
  <c r="AI29" i="14"/>
  <c r="AA23" i="14"/>
  <c r="AA39" i="14"/>
  <c r="AA53" i="14"/>
  <c r="AA55" i="14"/>
  <c r="AA41" i="14"/>
  <c r="AA43" i="14"/>
  <c r="AA50" i="14"/>
  <c r="S37" i="14"/>
  <c r="S39" i="14"/>
  <c r="AA24" i="14"/>
  <c r="AA27" i="14"/>
  <c r="AA38" i="14"/>
  <c r="AA45" i="14"/>
  <c r="AA47" i="14"/>
  <c r="AA54" i="14"/>
  <c r="AA31" i="14"/>
  <c r="S49" i="14"/>
  <c r="S51" i="14"/>
  <c r="AA16" i="14"/>
  <c r="AA25" i="14"/>
  <c r="AA34" i="14"/>
  <c r="S31" i="14"/>
  <c r="AA19" i="14"/>
  <c r="AA21" i="14"/>
  <c r="AA30" i="14"/>
  <c r="S36" i="14"/>
  <c r="S38" i="14"/>
  <c r="S44" i="14"/>
  <c r="S48" i="14"/>
  <c r="S50" i="14"/>
  <c r="K53" i="14"/>
  <c r="K56" i="14"/>
  <c r="S23" i="14"/>
  <c r="S46" i="14"/>
  <c r="S53" i="14"/>
  <c r="S55" i="14"/>
  <c r="K24" i="14"/>
  <c r="K27" i="14"/>
  <c r="K38" i="14"/>
  <c r="S16" i="14"/>
  <c r="S24" i="14"/>
  <c r="S28" i="14"/>
  <c r="S45" i="14"/>
  <c r="S47" i="14"/>
  <c r="S54" i="14"/>
  <c r="S21" i="14"/>
  <c r="S33" i="14"/>
  <c r="S20" i="14"/>
  <c r="K46" i="14"/>
  <c r="S19" i="14"/>
  <c r="S27" i="14"/>
  <c r="S29" i="14"/>
  <c r="S34" i="14"/>
  <c r="S15" i="14"/>
  <c r="S17" i="14"/>
  <c r="S30" i="14"/>
  <c r="K49" i="14"/>
  <c r="K48" i="14"/>
  <c r="K19" i="14"/>
  <c r="K23" i="14"/>
  <c r="K50" i="14"/>
  <c r="K37" i="14"/>
  <c r="K39" i="14"/>
  <c r="K41" i="14"/>
  <c r="K43" i="14"/>
  <c r="K45" i="14"/>
  <c r="K47" i="14"/>
  <c r="K20" i="14"/>
  <c r="K52" i="14"/>
  <c r="K40" i="14"/>
  <c r="K55" i="14"/>
  <c r="K33" i="14"/>
  <c r="K42" i="14"/>
  <c r="K44" i="14"/>
  <c r="K51" i="14"/>
  <c r="K29" i="14"/>
  <c r="K31" i="14"/>
  <c r="K25" i="14"/>
  <c r="K36" i="14"/>
  <c r="K15" i="14"/>
  <c r="K21" i="14"/>
  <c r="K30" i="14"/>
  <c r="R189" i="12"/>
  <c r="Q189" i="12"/>
  <c r="R188" i="12"/>
  <c r="Q188" i="12"/>
  <c r="R187" i="12"/>
  <c r="Q187" i="12"/>
  <c r="R186" i="12"/>
  <c r="Q186" i="12"/>
  <c r="R185" i="12"/>
  <c r="Q185" i="12"/>
  <c r="R184" i="12"/>
  <c r="Q184" i="12"/>
  <c r="R183" i="12"/>
  <c r="Q183" i="12"/>
  <c r="R182" i="12"/>
  <c r="Q182" i="12"/>
  <c r="R180" i="12"/>
  <c r="Q180" i="12"/>
  <c r="R179" i="12"/>
  <c r="Q179" i="12"/>
  <c r="R178" i="12"/>
  <c r="Q178" i="12"/>
  <c r="R177" i="12"/>
  <c r="Q177" i="12"/>
  <c r="R176" i="12"/>
  <c r="Q176" i="12"/>
  <c r="R174" i="12"/>
  <c r="Q174" i="12"/>
  <c r="R173" i="12"/>
  <c r="Q173" i="12"/>
  <c r="R172" i="12"/>
  <c r="Q172" i="12"/>
  <c r="R171" i="12"/>
  <c r="Q171" i="12"/>
  <c r="R170" i="12"/>
  <c r="Q170" i="12"/>
  <c r="R169" i="12"/>
  <c r="Q169" i="12"/>
  <c r="R167" i="12"/>
  <c r="Q167" i="12"/>
  <c r="R165" i="12"/>
  <c r="Q165" i="12"/>
  <c r="R164" i="12"/>
  <c r="Q164" i="12"/>
  <c r="R163" i="12"/>
  <c r="Q163" i="12"/>
  <c r="R162" i="12"/>
  <c r="Q162" i="12"/>
  <c r="R161" i="12"/>
  <c r="Q161" i="12"/>
  <c r="R160" i="12"/>
  <c r="Q160" i="12"/>
  <c r="R158" i="12"/>
  <c r="Q158" i="12"/>
  <c r="R157" i="12"/>
  <c r="Q157" i="12"/>
  <c r="R156" i="12"/>
  <c r="Q156" i="12"/>
  <c r="R155" i="12"/>
  <c r="Q155" i="12"/>
  <c r="R154" i="12"/>
  <c r="Q154" i="12"/>
  <c r="R153" i="12"/>
  <c r="Q153" i="12"/>
  <c r="R152" i="12"/>
  <c r="Q152" i="12"/>
  <c r="R151" i="12"/>
  <c r="Q151" i="12"/>
  <c r="R150" i="12"/>
  <c r="Q150" i="12"/>
  <c r="R149" i="12"/>
  <c r="Q149" i="12"/>
  <c r="R148" i="12"/>
  <c r="Q148" i="12"/>
  <c r="R147" i="12"/>
  <c r="Q147" i="12"/>
  <c r="R146" i="12"/>
  <c r="Q146" i="12"/>
  <c r="R145" i="12"/>
  <c r="Q145" i="12"/>
  <c r="R144" i="12"/>
  <c r="Q144" i="12"/>
  <c r="R143" i="12"/>
  <c r="Q143" i="12"/>
  <c r="R142" i="12"/>
  <c r="Q142" i="12"/>
  <c r="R141" i="12"/>
  <c r="Q141" i="12"/>
  <c r="R140" i="12"/>
  <c r="Q140" i="12"/>
  <c r="R139" i="12"/>
  <c r="Q139" i="12"/>
  <c r="R138" i="12"/>
  <c r="Q138" i="12"/>
  <c r="R137" i="12"/>
  <c r="Q137" i="12"/>
  <c r="R136" i="12"/>
  <c r="Q136" i="12"/>
  <c r="R135" i="12"/>
  <c r="Q135" i="12"/>
  <c r="R134" i="12"/>
  <c r="Q134" i="12"/>
  <c r="R133" i="12"/>
  <c r="Q133" i="12"/>
  <c r="R132" i="12"/>
  <c r="Q132" i="12"/>
  <c r="R131" i="12"/>
  <c r="Q131" i="12"/>
  <c r="R130" i="12"/>
  <c r="Q130" i="12"/>
  <c r="R129" i="12"/>
  <c r="Q129" i="12"/>
  <c r="R127" i="12"/>
  <c r="Q127" i="12"/>
  <c r="R126" i="12"/>
  <c r="Q126" i="12"/>
  <c r="R125" i="12"/>
  <c r="Q125" i="12"/>
  <c r="R124" i="12"/>
  <c r="Q124" i="12"/>
  <c r="R123" i="12"/>
  <c r="Q123" i="12"/>
  <c r="R122" i="12"/>
  <c r="Q122" i="12"/>
  <c r="R121" i="12"/>
  <c r="Q121" i="12"/>
  <c r="R120" i="12"/>
  <c r="Q120" i="12"/>
  <c r="R119" i="12"/>
  <c r="Q119" i="12"/>
  <c r="R118" i="12"/>
  <c r="Q118" i="12"/>
  <c r="R117" i="12"/>
  <c r="Q117" i="12"/>
  <c r="R116" i="12"/>
  <c r="Q116" i="12"/>
  <c r="R115" i="12"/>
  <c r="Q115" i="12"/>
  <c r="R114" i="12"/>
  <c r="Q114" i="12"/>
  <c r="R113" i="12"/>
  <c r="Q113" i="12"/>
  <c r="R112" i="12"/>
  <c r="Q112" i="12"/>
  <c r="R111" i="12"/>
  <c r="Q111" i="12"/>
  <c r="R110" i="12"/>
  <c r="Q110" i="12"/>
  <c r="R108" i="12"/>
  <c r="Q108" i="12"/>
  <c r="R107" i="12"/>
  <c r="Q107" i="12"/>
  <c r="R106" i="12"/>
  <c r="Q106" i="12"/>
  <c r="R105" i="12"/>
  <c r="Q105" i="12"/>
  <c r="R104" i="12"/>
  <c r="Q104" i="12"/>
  <c r="R103" i="12"/>
  <c r="Q103" i="12"/>
  <c r="R102" i="12"/>
  <c r="Q102" i="12"/>
  <c r="R100" i="12"/>
  <c r="Q100" i="12"/>
  <c r="R99" i="12"/>
  <c r="Q99" i="12"/>
  <c r="R98" i="12"/>
  <c r="Q98" i="12"/>
  <c r="R97" i="12"/>
  <c r="Q97" i="12"/>
  <c r="R96" i="12"/>
  <c r="Q96" i="12"/>
  <c r="R95" i="12"/>
  <c r="Q95" i="12"/>
  <c r="R94" i="12"/>
  <c r="Q94" i="12"/>
  <c r="R93" i="12"/>
  <c r="Q93" i="12"/>
  <c r="R92" i="12"/>
  <c r="Q92" i="12"/>
  <c r="R91" i="12"/>
  <c r="Q91" i="12"/>
  <c r="R90" i="12"/>
  <c r="Q90" i="12"/>
  <c r="R89" i="12"/>
  <c r="Q89" i="12"/>
  <c r="R88" i="12"/>
  <c r="Q88" i="12"/>
  <c r="R87" i="12"/>
  <c r="Q87" i="12"/>
  <c r="R86" i="12"/>
  <c r="Q86" i="12"/>
  <c r="R85" i="12"/>
  <c r="Q85" i="12"/>
  <c r="R83" i="12"/>
  <c r="Q83" i="12"/>
  <c r="R82" i="12"/>
  <c r="Q82" i="12"/>
  <c r="R81" i="12"/>
  <c r="Q81" i="12"/>
  <c r="R80" i="12"/>
  <c r="Q80" i="12"/>
  <c r="R79" i="12"/>
  <c r="Q79" i="12"/>
  <c r="R78" i="12"/>
  <c r="Q78" i="12"/>
  <c r="R77" i="12"/>
  <c r="Q77" i="12"/>
  <c r="R76" i="12"/>
  <c r="Q76" i="12"/>
  <c r="R75" i="12"/>
  <c r="Q75" i="12"/>
  <c r="R74" i="12"/>
  <c r="Q74" i="12"/>
  <c r="R73" i="12"/>
  <c r="Q73" i="12"/>
  <c r="R72" i="12"/>
  <c r="Q72" i="12"/>
  <c r="R71" i="12"/>
  <c r="Q71" i="12"/>
  <c r="R70" i="12"/>
  <c r="Q70" i="12"/>
  <c r="R69" i="12"/>
  <c r="Q69" i="12"/>
  <c r="R68" i="12"/>
  <c r="Q68" i="12"/>
  <c r="R67" i="12"/>
  <c r="Q67" i="12"/>
  <c r="R66" i="12"/>
  <c r="Q66" i="12"/>
  <c r="R65" i="12"/>
  <c r="Q65" i="12"/>
  <c r="R64" i="12"/>
  <c r="Q64" i="12"/>
  <c r="R63" i="12"/>
  <c r="Q63" i="12"/>
  <c r="R62" i="12"/>
  <c r="Q62" i="12"/>
  <c r="R61" i="12"/>
  <c r="Q61" i="12"/>
  <c r="R60" i="12"/>
  <c r="Q60" i="12"/>
  <c r="R59" i="12"/>
  <c r="Q59" i="12"/>
  <c r="R58" i="12"/>
  <c r="Q58" i="12"/>
  <c r="R57" i="12"/>
  <c r="Q57" i="12"/>
  <c r="R56" i="12"/>
  <c r="Q56" i="12"/>
  <c r="R55" i="12"/>
  <c r="Q55" i="12"/>
  <c r="R54" i="12"/>
  <c r="Q54" i="12"/>
  <c r="R53" i="12"/>
  <c r="Q53" i="12"/>
  <c r="R51" i="12"/>
  <c r="Q51" i="12"/>
  <c r="R50" i="12"/>
  <c r="Q50" i="12"/>
  <c r="R49" i="12"/>
  <c r="Q49" i="12"/>
  <c r="R48" i="12"/>
  <c r="Q48" i="12"/>
  <c r="R47" i="12"/>
  <c r="Q47" i="12"/>
  <c r="R46" i="12"/>
  <c r="Q46" i="12"/>
  <c r="R45" i="12"/>
  <c r="Q45" i="12"/>
  <c r="R44" i="12"/>
  <c r="Q44" i="12"/>
  <c r="R43" i="12"/>
  <c r="Q43" i="12"/>
  <c r="R41" i="12"/>
  <c r="Q41" i="12"/>
  <c r="R40" i="12"/>
  <c r="Q40" i="12"/>
  <c r="R39" i="12"/>
  <c r="Q39" i="12"/>
  <c r="R38" i="12"/>
  <c r="Q38" i="12"/>
  <c r="R37" i="12"/>
  <c r="Q37" i="12"/>
  <c r="R36" i="12"/>
  <c r="Q36" i="12"/>
  <c r="R35" i="12"/>
  <c r="Q35" i="12"/>
  <c r="R34" i="12"/>
  <c r="Q34" i="12"/>
  <c r="R33" i="12"/>
  <c r="Q33" i="12"/>
  <c r="R32" i="12"/>
  <c r="Q32" i="12"/>
  <c r="R31" i="12"/>
  <c r="Q31" i="12"/>
  <c r="R30" i="12"/>
  <c r="Q30" i="12"/>
  <c r="R29" i="12"/>
  <c r="Q29" i="12"/>
  <c r="R28" i="12"/>
  <c r="Q28" i="12"/>
  <c r="R26" i="12"/>
  <c r="Q26" i="12"/>
  <c r="R25" i="12"/>
  <c r="Q25" i="12"/>
  <c r="R24" i="12"/>
  <c r="Q24" i="12"/>
  <c r="R23" i="12"/>
  <c r="Q23" i="12"/>
  <c r="R22" i="12"/>
  <c r="Q22" i="12"/>
  <c r="R20" i="12"/>
  <c r="Q20" i="12"/>
  <c r="R19" i="12"/>
  <c r="Q19" i="12"/>
  <c r="R18" i="12"/>
  <c r="Q18" i="12"/>
  <c r="R17" i="12"/>
  <c r="Q17" i="12"/>
  <c r="J189" i="12"/>
  <c r="I189" i="12"/>
  <c r="J188" i="12"/>
  <c r="I188" i="12"/>
  <c r="J187" i="12"/>
  <c r="I187" i="12"/>
  <c r="J186" i="12"/>
  <c r="I186" i="12"/>
  <c r="J185" i="12"/>
  <c r="I185" i="12"/>
  <c r="J184" i="12"/>
  <c r="I184" i="12"/>
  <c r="J183" i="12"/>
  <c r="I183" i="12"/>
  <c r="J182" i="12"/>
  <c r="I182" i="12"/>
  <c r="J180" i="12"/>
  <c r="I180" i="12"/>
  <c r="J179" i="12"/>
  <c r="I179" i="12"/>
  <c r="J178" i="12"/>
  <c r="I178" i="12"/>
  <c r="J177" i="12"/>
  <c r="I177" i="12"/>
  <c r="J176" i="12"/>
  <c r="I176" i="12"/>
  <c r="J174" i="12"/>
  <c r="I174" i="12"/>
  <c r="J173" i="12"/>
  <c r="I173" i="12"/>
  <c r="J172" i="12"/>
  <c r="I172" i="12"/>
  <c r="J171" i="12"/>
  <c r="I171" i="12"/>
  <c r="J170" i="12"/>
  <c r="I170" i="12"/>
  <c r="J169" i="12"/>
  <c r="I169" i="12"/>
  <c r="J167" i="12"/>
  <c r="I167" i="12"/>
  <c r="J158" i="12"/>
  <c r="I158" i="12"/>
  <c r="J157" i="12"/>
  <c r="I157" i="12"/>
  <c r="J156" i="12"/>
  <c r="I156" i="12"/>
  <c r="J155" i="12"/>
  <c r="I155" i="12"/>
  <c r="J154" i="12"/>
  <c r="I154" i="12"/>
  <c r="J153" i="12"/>
  <c r="I153" i="12"/>
  <c r="J152" i="12"/>
  <c r="I152" i="12"/>
  <c r="J151" i="12"/>
  <c r="I151" i="12"/>
  <c r="J150" i="12"/>
  <c r="I150" i="12"/>
  <c r="J149" i="12"/>
  <c r="I149" i="12"/>
  <c r="J148" i="12"/>
  <c r="I148" i="12"/>
  <c r="J147" i="12"/>
  <c r="I147" i="12"/>
  <c r="J146" i="12"/>
  <c r="I146" i="12"/>
  <c r="J145" i="12"/>
  <c r="I145" i="12"/>
  <c r="J144" i="12"/>
  <c r="I144" i="12"/>
  <c r="J143" i="12"/>
  <c r="I143" i="12"/>
  <c r="J142" i="12"/>
  <c r="I142" i="12"/>
  <c r="J141" i="12"/>
  <c r="I141" i="12"/>
  <c r="J140" i="12"/>
  <c r="I140" i="12"/>
  <c r="J139" i="12"/>
  <c r="I139" i="12"/>
  <c r="J138" i="12"/>
  <c r="I138" i="12"/>
  <c r="J137" i="12"/>
  <c r="I137" i="12"/>
  <c r="J136" i="12"/>
  <c r="I136" i="12"/>
  <c r="J135" i="12"/>
  <c r="I135" i="12"/>
  <c r="J134" i="12"/>
  <c r="I134" i="12"/>
  <c r="J133" i="12"/>
  <c r="I133" i="12"/>
  <c r="J132" i="12"/>
  <c r="I132" i="12"/>
  <c r="J131" i="12"/>
  <c r="I131" i="12"/>
  <c r="J130" i="12"/>
  <c r="I130" i="12"/>
  <c r="J129" i="12"/>
  <c r="I129" i="12"/>
  <c r="J127" i="12"/>
  <c r="I127" i="12"/>
  <c r="J126" i="12"/>
  <c r="I126" i="12"/>
  <c r="J125" i="12"/>
  <c r="I125" i="12"/>
  <c r="J124" i="12"/>
  <c r="I124" i="12"/>
  <c r="J123" i="12"/>
  <c r="I123" i="12"/>
  <c r="J122" i="12"/>
  <c r="I122" i="12"/>
  <c r="J121" i="12"/>
  <c r="I121" i="12"/>
  <c r="J120" i="12"/>
  <c r="I120" i="12"/>
  <c r="J119" i="12"/>
  <c r="I119" i="12"/>
  <c r="J118" i="12"/>
  <c r="I118" i="12"/>
  <c r="J116" i="12"/>
  <c r="I116" i="12"/>
  <c r="J115" i="12"/>
  <c r="I115" i="12"/>
  <c r="J114" i="12"/>
  <c r="I114" i="12"/>
  <c r="J113" i="12"/>
  <c r="I113" i="12"/>
  <c r="J111" i="12"/>
  <c r="I111" i="12"/>
  <c r="J110" i="12"/>
  <c r="I110" i="12"/>
  <c r="J108" i="12"/>
  <c r="I108" i="12"/>
  <c r="J107" i="12"/>
  <c r="I107" i="12"/>
  <c r="J106" i="12"/>
  <c r="I106" i="12"/>
  <c r="J105" i="12"/>
  <c r="I105" i="12"/>
  <c r="J104" i="12"/>
  <c r="I104" i="12"/>
  <c r="J103" i="12"/>
  <c r="I103" i="12"/>
  <c r="J102" i="12"/>
  <c r="I102" i="12"/>
  <c r="J100" i="12"/>
  <c r="I100" i="12"/>
  <c r="J99" i="12"/>
  <c r="I99" i="12"/>
  <c r="J98" i="12"/>
  <c r="I98" i="12"/>
  <c r="J97" i="12"/>
  <c r="I97" i="12"/>
  <c r="J96" i="12"/>
  <c r="I96" i="12"/>
  <c r="J95" i="12"/>
  <c r="I95" i="12"/>
  <c r="J94" i="12"/>
  <c r="I94" i="12"/>
  <c r="J93" i="12"/>
  <c r="I93" i="12"/>
  <c r="J92" i="12"/>
  <c r="I92" i="12"/>
  <c r="J91" i="12"/>
  <c r="I91" i="12"/>
  <c r="J90" i="12"/>
  <c r="I90" i="12"/>
  <c r="J89" i="12"/>
  <c r="I89" i="12"/>
  <c r="J88" i="12"/>
  <c r="I88" i="12"/>
  <c r="J87" i="12"/>
  <c r="I87" i="12"/>
  <c r="J86" i="12"/>
  <c r="I86" i="12"/>
  <c r="J85" i="12"/>
  <c r="I85" i="12"/>
  <c r="J83" i="12"/>
  <c r="I83" i="12"/>
  <c r="J82" i="12"/>
  <c r="I82" i="12"/>
  <c r="J81" i="12"/>
  <c r="I81" i="12"/>
  <c r="J80" i="12"/>
  <c r="I80" i="12"/>
  <c r="J79" i="12"/>
  <c r="I79" i="12"/>
  <c r="J78" i="12"/>
  <c r="I78" i="12"/>
  <c r="J77" i="12"/>
  <c r="I77" i="12"/>
  <c r="J76" i="12"/>
  <c r="I76" i="12"/>
  <c r="J75" i="12"/>
  <c r="I75" i="12"/>
  <c r="J74" i="12"/>
  <c r="I74" i="12"/>
  <c r="J73" i="12"/>
  <c r="I73" i="12"/>
  <c r="J72" i="12"/>
  <c r="I72" i="12"/>
  <c r="J71" i="12"/>
  <c r="I71" i="12"/>
  <c r="J70" i="12"/>
  <c r="I70" i="12"/>
  <c r="J69" i="12"/>
  <c r="I69" i="12"/>
  <c r="J68" i="12"/>
  <c r="I68" i="12"/>
  <c r="J67" i="12"/>
  <c r="I67" i="12"/>
  <c r="J66" i="12"/>
  <c r="I66" i="12"/>
  <c r="J65" i="12"/>
  <c r="I65" i="12"/>
  <c r="J64" i="12"/>
  <c r="I64" i="12"/>
  <c r="J63" i="12"/>
  <c r="I63" i="12"/>
  <c r="J62" i="12"/>
  <c r="I62" i="12"/>
  <c r="J61" i="12"/>
  <c r="I61" i="12"/>
  <c r="J60" i="12"/>
  <c r="I60" i="12"/>
  <c r="J59" i="12"/>
  <c r="I59" i="12"/>
  <c r="J58" i="12"/>
  <c r="I58" i="12"/>
  <c r="J57" i="12"/>
  <c r="I57" i="12"/>
  <c r="J56" i="12"/>
  <c r="I56" i="12"/>
  <c r="J55" i="12"/>
  <c r="I55" i="12"/>
  <c r="J54" i="12"/>
  <c r="I54" i="12"/>
  <c r="J53" i="12"/>
  <c r="I53" i="12"/>
  <c r="J51" i="12"/>
  <c r="I51" i="12"/>
  <c r="J50" i="12"/>
  <c r="I50" i="12"/>
  <c r="J49" i="12"/>
  <c r="I49" i="12"/>
  <c r="J48" i="12"/>
  <c r="I48" i="12"/>
  <c r="J47" i="12"/>
  <c r="I47" i="12"/>
  <c r="J46" i="12"/>
  <c r="I46" i="12"/>
  <c r="J45" i="12"/>
  <c r="I45" i="12"/>
  <c r="J44" i="12"/>
  <c r="I44" i="12"/>
  <c r="J43" i="12"/>
  <c r="I43" i="12"/>
  <c r="J39" i="12"/>
  <c r="I39" i="12"/>
  <c r="J38" i="12"/>
  <c r="I38" i="12"/>
  <c r="J37" i="12"/>
  <c r="I37" i="12"/>
  <c r="J35" i="12"/>
  <c r="I35" i="12"/>
  <c r="J34" i="12"/>
  <c r="I34" i="12"/>
  <c r="J33" i="12"/>
  <c r="I33" i="12"/>
  <c r="J32" i="12"/>
  <c r="I32" i="12"/>
  <c r="J31" i="12"/>
  <c r="I31" i="12"/>
  <c r="J30" i="12"/>
  <c r="I30" i="12"/>
  <c r="J29" i="12"/>
  <c r="I29" i="12"/>
  <c r="J28" i="12"/>
  <c r="I28" i="12"/>
  <c r="J24" i="12"/>
  <c r="I24" i="12"/>
  <c r="J23" i="12"/>
  <c r="I23" i="12"/>
  <c r="J22" i="12"/>
  <c r="I22" i="12"/>
  <c r="J21" i="12"/>
  <c r="I21" i="12"/>
  <c r="J20" i="12"/>
  <c r="I20" i="12"/>
  <c r="J19" i="12"/>
  <c r="I19" i="12"/>
  <c r="J18" i="12"/>
  <c r="I18" i="12"/>
  <c r="J17" i="12"/>
  <c r="I17" i="12"/>
  <c r="EP212" i="8"/>
  <c r="EO212" i="8"/>
  <c r="EP211" i="8"/>
  <c r="EO211" i="8"/>
  <c r="EP210" i="8"/>
  <c r="EO210" i="8"/>
  <c r="EP209" i="8"/>
  <c r="EO209" i="8"/>
  <c r="EP207" i="8"/>
  <c r="EO207" i="8"/>
  <c r="EP206" i="8"/>
  <c r="EO206" i="8"/>
  <c r="EP205" i="8"/>
  <c r="EO205" i="8"/>
  <c r="EP204" i="8"/>
  <c r="EO204" i="8"/>
  <c r="EP203" i="8"/>
  <c r="EO203" i="8"/>
  <c r="EP202" i="8"/>
  <c r="EO202" i="8"/>
  <c r="EP201" i="8"/>
  <c r="EO201" i="8"/>
  <c r="EP200" i="8"/>
  <c r="EO200" i="8"/>
  <c r="EP199" i="8"/>
  <c r="EO199" i="8"/>
  <c r="EP198" i="8"/>
  <c r="EO198" i="8"/>
  <c r="EP197" i="8"/>
  <c r="EO197" i="8"/>
  <c r="EP196" i="8"/>
  <c r="EO196" i="8"/>
  <c r="EP195" i="8"/>
  <c r="EO195" i="8"/>
  <c r="EP194" i="8"/>
  <c r="EO194" i="8"/>
  <c r="EP193" i="8"/>
  <c r="EO193" i="8"/>
  <c r="EP191" i="8"/>
  <c r="EO191" i="8"/>
  <c r="EP190" i="8"/>
  <c r="EO190" i="8"/>
  <c r="EP189" i="8"/>
  <c r="EO189" i="8"/>
  <c r="EP188" i="8"/>
  <c r="EO188" i="8"/>
  <c r="EP187" i="8"/>
  <c r="EO187" i="8"/>
  <c r="EP186" i="8"/>
  <c r="EO186" i="8"/>
  <c r="EP185" i="8"/>
  <c r="EO185" i="8"/>
  <c r="EP184" i="8"/>
  <c r="EO184" i="8"/>
  <c r="EP181" i="8"/>
  <c r="EO181" i="8"/>
  <c r="EP180" i="8"/>
  <c r="EO180" i="8"/>
  <c r="EP179" i="8"/>
  <c r="EO179" i="8"/>
  <c r="EP178" i="8"/>
  <c r="EO178" i="8"/>
  <c r="EP176" i="8"/>
  <c r="EO176" i="8"/>
  <c r="EP175" i="8"/>
  <c r="EO175" i="8"/>
  <c r="EP174" i="8"/>
  <c r="EO174" i="8"/>
  <c r="EP173" i="8"/>
  <c r="EO173" i="8"/>
  <c r="EP172" i="8"/>
  <c r="EO172" i="8"/>
  <c r="EP171" i="8"/>
  <c r="EO171" i="8"/>
  <c r="EP170" i="8"/>
  <c r="EO170" i="8"/>
  <c r="EP169" i="8"/>
  <c r="EO169" i="8"/>
  <c r="EP167" i="8"/>
  <c r="EO167" i="8"/>
  <c r="EP166" i="8"/>
  <c r="EO166" i="8"/>
  <c r="EP165" i="8"/>
  <c r="EO165" i="8"/>
  <c r="EP164" i="8"/>
  <c r="EO164" i="8"/>
  <c r="EP163" i="8"/>
  <c r="EO163" i="8"/>
  <c r="EP162" i="8"/>
  <c r="EO162" i="8"/>
  <c r="EP161" i="8"/>
  <c r="EO161" i="8"/>
  <c r="EP160" i="8"/>
  <c r="EO160" i="8"/>
  <c r="EP159" i="8"/>
  <c r="EO159" i="8"/>
  <c r="EP158" i="8"/>
  <c r="EO158" i="8"/>
  <c r="EP157" i="8"/>
  <c r="EO157" i="8"/>
  <c r="EP156" i="8"/>
  <c r="EO156" i="8"/>
  <c r="EP155" i="8"/>
  <c r="EO155" i="8"/>
  <c r="EP154" i="8"/>
  <c r="EO154" i="8"/>
  <c r="EP153" i="8"/>
  <c r="EO153" i="8"/>
  <c r="EP152" i="8"/>
  <c r="EO152" i="8"/>
  <c r="EP151" i="8"/>
  <c r="EO151" i="8"/>
  <c r="EP150" i="8"/>
  <c r="EO150" i="8"/>
  <c r="EP149" i="8"/>
  <c r="EO149" i="8"/>
  <c r="EP148" i="8"/>
  <c r="EO148" i="8"/>
  <c r="EP147" i="8"/>
  <c r="EO147" i="8"/>
  <c r="EP146" i="8"/>
  <c r="EO146" i="8"/>
  <c r="EP145" i="8"/>
  <c r="EO145" i="8"/>
  <c r="EP144" i="8"/>
  <c r="EO144" i="8"/>
  <c r="EP142" i="8"/>
  <c r="EO142" i="8"/>
  <c r="EP141" i="8"/>
  <c r="EO141" i="8"/>
  <c r="EP140" i="8"/>
  <c r="EO140" i="8"/>
  <c r="EP139" i="8"/>
  <c r="EO139" i="8"/>
  <c r="EP138" i="8"/>
  <c r="EO138" i="8"/>
  <c r="EP137" i="8"/>
  <c r="EO137" i="8"/>
  <c r="EP136" i="8"/>
  <c r="EO136" i="8"/>
  <c r="EP135" i="8"/>
  <c r="EO135" i="8"/>
  <c r="EP134" i="8"/>
  <c r="EO134" i="8"/>
  <c r="EP133" i="8"/>
  <c r="EO133" i="8"/>
  <c r="EP132" i="8"/>
  <c r="EO132" i="8"/>
  <c r="EP131" i="8"/>
  <c r="EO131" i="8"/>
  <c r="EP130" i="8"/>
  <c r="EO130" i="8"/>
  <c r="EP129" i="8"/>
  <c r="EO129" i="8"/>
  <c r="EP128" i="8"/>
  <c r="EO128" i="8"/>
  <c r="EP127" i="8"/>
  <c r="EO127" i="8"/>
  <c r="EP126" i="8"/>
  <c r="EO126" i="8"/>
  <c r="EP125" i="8"/>
  <c r="EO125" i="8"/>
  <c r="EP124" i="8"/>
  <c r="EO124" i="8"/>
  <c r="EP122" i="8"/>
  <c r="EO122" i="8"/>
  <c r="EP121" i="8"/>
  <c r="EO121" i="8"/>
  <c r="EP120" i="8"/>
  <c r="EO120" i="8"/>
  <c r="EP118" i="8"/>
  <c r="EO118" i="8"/>
  <c r="EP117" i="8"/>
  <c r="EO117" i="8"/>
  <c r="EP116" i="8"/>
  <c r="EO116" i="8"/>
  <c r="EP115" i="8"/>
  <c r="EO115" i="8"/>
  <c r="EP114" i="8"/>
  <c r="EO114" i="8"/>
  <c r="EP113" i="8"/>
  <c r="EO113" i="8"/>
  <c r="EP112" i="8"/>
  <c r="EO112" i="8"/>
  <c r="EP111" i="8"/>
  <c r="EO111" i="8"/>
  <c r="EP110" i="8"/>
  <c r="EO110" i="8"/>
  <c r="EP109" i="8"/>
  <c r="EO109" i="8"/>
  <c r="EP108" i="8"/>
  <c r="EO108" i="8"/>
  <c r="EP107" i="8"/>
  <c r="EO107" i="8"/>
  <c r="EP106" i="8"/>
  <c r="EO106" i="8"/>
  <c r="EP105" i="8"/>
  <c r="EO105" i="8"/>
  <c r="EP104" i="8"/>
  <c r="EO104" i="8"/>
  <c r="EP103" i="8"/>
  <c r="EO103" i="8"/>
  <c r="EP102" i="8"/>
  <c r="EO102" i="8"/>
  <c r="EP101" i="8"/>
  <c r="EO101" i="8"/>
  <c r="EP100" i="8"/>
  <c r="EO100" i="8"/>
  <c r="EP99" i="8"/>
  <c r="EO99" i="8"/>
  <c r="EP98" i="8"/>
  <c r="EO98" i="8"/>
  <c r="EP97" i="8"/>
  <c r="EO97" i="8"/>
  <c r="EP96" i="8"/>
  <c r="EO96" i="8"/>
  <c r="EP95" i="8"/>
  <c r="EO95" i="8"/>
  <c r="EP94" i="8"/>
  <c r="EO94" i="8"/>
  <c r="EP92" i="8"/>
  <c r="EO92" i="8"/>
  <c r="EP91" i="8"/>
  <c r="EO91" i="8"/>
  <c r="EP90" i="8"/>
  <c r="EO90" i="8"/>
  <c r="EP87" i="8"/>
  <c r="EO87" i="8"/>
  <c r="EP86" i="8"/>
  <c r="EO86" i="8"/>
  <c r="EP85" i="8"/>
  <c r="EO85" i="8"/>
  <c r="EP84" i="8"/>
  <c r="EO84" i="8"/>
  <c r="EP83" i="8"/>
  <c r="EO83" i="8"/>
  <c r="EP82" i="8"/>
  <c r="EO82" i="8"/>
  <c r="EP80" i="8"/>
  <c r="EO80" i="8"/>
  <c r="EP79" i="8"/>
  <c r="EO79" i="8"/>
  <c r="EP78" i="8"/>
  <c r="EO78" i="8"/>
  <c r="EP77" i="8"/>
  <c r="EO77" i="8"/>
  <c r="EP76" i="8"/>
  <c r="EO76" i="8"/>
  <c r="EP75" i="8"/>
  <c r="EO75" i="8"/>
  <c r="EP74" i="8"/>
  <c r="EO74" i="8"/>
  <c r="EP73" i="8"/>
  <c r="EO73" i="8"/>
  <c r="EP72" i="8"/>
  <c r="EO72" i="8"/>
  <c r="EP71" i="8"/>
  <c r="EO71" i="8"/>
  <c r="EP66" i="8"/>
  <c r="EO66" i="8"/>
  <c r="EP64" i="8"/>
  <c r="EO64" i="8"/>
  <c r="EP63" i="8"/>
  <c r="EO63" i="8"/>
  <c r="EP62" i="8"/>
  <c r="EO62" i="8"/>
  <c r="EP55" i="8"/>
  <c r="EO55" i="8"/>
  <c r="EP53" i="8"/>
  <c r="EO53" i="8"/>
  <c r="EP50" i="8"/>
  <c r="EO50" i="8"/>
  <c r="EP49" i="8"/>
  <c r="EO49" i="8"/>
  <c r="EP48" i="8"/>
  <c r="EO48" i="8"/>
  <c r="EP47" i="8"/>
  <c r="EO47" i="8"/>
  <c r="EP46" i="8"/>
  <c r="EO46" i="8"/>
  <c r="EP45" i="8"/>
  <c r="EO45" i="8"/>
  <c r="EP44" i="8"/>
  <c r="EO44" i="8"/>
  <c r="EP43" i="8"/>
  <c r="EO43" i="8"/>
  <c r="EP42" i="8"/>
  <c r="EO42" i="8"/>
  <c r="EP41" i="8"/>
  <c r="EO41" i="8"/>
  <c r="EP36" i="8"/>
  <c r="EO36" i="8"/>
  <c r="EP33" i="8"/>
  <c r="EO33" i="8"/>
  <c r="EP31" i="8"/>
  <c r="EO31" i="8"/>
  <c r="EP30" i="8"/>
  <c r="EO30" i="8"/>
  <c r="EP28" i="8"/>
  <c r="EO28" i="8"/>
  <c r="EP27" i="8"/>
  <c r="EO27" i="8"/>
  <c r="EP25" i="8"/>
  <c r="EO25" i="8"/>
  <c r="EP24" i="8"/>
  <c r="EO24" i="8"/>
  <c r="EP23" i="8"/>
  <c r="EO23" i="8"/>
  <c r="EP22" i="8"/>
  <c r="EO22" i="8"/>
  <c r="EP20" i="8"/>
  <c r="EO20" i="8"/>
  <c r="EP19" i="8"/>
  <c r="EO19" i="8"/>
  <c r="EP18" i="8"/>
  <c r="EO18" i="8"/>
  <c r="EP17" i="8"/>
  <c r="EO17" i="8"/>
  <c r="EH212" i="8"/>
  <c r="EG212" i="8"/>
  <c r="EH211" i="8"/>
  <c r="EG211" i="8"/>
  <c r="EH210" i="8"/>
  <c r="EG210" i="8"/>
  <c r="EH209" i="8"/>
  <c r="EG209" i="8"/>
  <c r="EH207" i="8"/>
  <c r="EG207" i="8"/>
  <c r="EH206" i="8"/>
  <c r="EG206" i="8"/>
  <c r="EH205" i="8"/>
  <c r="EG205" i="8"/>
  <c r="EH204" i="8"/>
  <c r="EG204" i="8"/>
  <c r="EH203" i="8"/>
  <c r="EG203" i="8"/>
  <c r="EH202" i="8"/>
  <c r="EG202" i="8"/>
  <c r="EH201" i="8"/>
  <c r="EG201" i="8"/>
  <c r="EH199" i="8"/>
  <c r="EG199" i="8"/>
  <c r="EH198" i="8"/>
  <c r="EG198" i="8"/>
  <c r="EH197" i="8"/>
  <c r="EG197" i="8"/>
  <c r="EH196" i="8"/>
  <c r="EG196" i="8"/>
  <c r="EH195" i="8"/>
  <c r="EG195" i="8"/>
  <c r="EH194" i="8"/>
  <c r="EG194" i="8"/>
  <c r="EH193" i="8"/>
  <c r="EG193" i="8"/>
  <c r="EH191" i="8"/>
  <c r="EG191" i="8"/>
  <c r="EH190" i="8"/>
  <c r="EG190" i="8"/>
  <c r="EH189" i="8"/>
  <c r="EG189" i="8"/>
  <c r="EH188" i="8"/>
  <c r="EG188" i="8"/>
  <c r="EH186" i="8"/>
  <c r="EG186" i="8"/>
  <c r="EH185" i="8"/>
  <c r="EG185" i="8"/>
  <c r="EH184" i="8"/>
  <c r="EG184" i="8"/>
  <c r="EH182" i="8"/>
  <c r="EG182" i="8"/>
  <c r="EH181" i="8"/>
  <c r="EG181" i="8"/>
  <c r="EH180" i="8"/>
  <c r="EG180" i="8"/>
  <c r="EH179" i="8"/>
  <c r="EG179" i="8"/>
  <c r="EH178" i="8"/>
  <c r="EG178" i="8"/>
  <c r="EH176" i="8"/>
  <c r="EG176" i="8"/>
  <c r="EH175" i="8"/>
  <c r="EG175" i="8"/>
  <c r="EH174" i="8"/>
  <c r="EG174" i="8"/>
  <c r="EH173" i="8"/>
  <c r="EG173" i="8"/>
  <c r="EH172" i="8"/>
  <c r="EG172" i="8"/>
  <c r="EH171" i="8"/>
  <c r="EG171" i="8"/>
  <c r="EH170" i="8"/>
  <c r="EG170" i="8"/>
  <c r="EH169" i="8"/>
  <c r="EG169" i="8"/>
  <c r="EH167" i="8"/>
  <c r="EG167" i="8"/>
  <c r="EH166" i="8"/>
  <c r="EG166" i="8"/>
  <c r="EH165" i="8"/>
  <c r="EG165" i="8"/>
  <c r="EH164" i="8"/>
  <c r="EG164" i="8"/>
  <c r="EH163" i="8"/>
  <c r="EG163" i="8"/>
  <c r="EH161" i="8"/>
  <c r="EG161" i="8"/>
  <c r="EH160" i="8"/>
  <c r="EG160" i="8"/>
  <c r="EH159" i="8"/>
  <c r="EG159" i="8"/>
  <c r="EH158" i="8"/>
  <c r="EG158" i="8"/>
  <c r="EH157" i="8"/>
  <c r="EG157" i="8"/>
  <c r="EH156" i="8"/>
  <c r="EG156" i="8"/>
  <c r="EH155" i="8"/>
  <c r="EG155" i="8"/>
  <c r="EH154" i="8"/>
  <c r="EG154" i="8"/>
  <c r="EH153" i="8"/>
  <c r="EG153" i="8"/>
  <c r="EH152" i="8"/>
  <c r="EG152" i="8"/>
  <c r="EH151" i="8"/>
  <c r="EG151" i="8"/>
  <c r="EH150" i="8"/>
  <c r="EG150" i="8"/>
  <c r="EH149" i="8"/>
  <c r="EG149" i="8"/>
  <c r="EH148" i="8"/>
  <c r="EG148" i="8"/>
  <c r="EH147" i="8"/>
  <c r="EG147" i="8"/>
  <c r="EH146" i="8"/>
  <c r="EG146" i="8"/>
  <c r="EH145" i="8"/>
  <c r="EG145" i="8"/>
  <c r="EH144" i="8"/>
  <c r="EG144" i="8"/>
  <c r="EH142" i="8"/>
  <c r="EG142" i="8"/>
  <c r="EH141" i="8"/>
  <c r="EG141" i="8"/>
  <c r="EH140" i="8"/>
  <c r="EG140" i="8"/>
  <c r="EH139" i="8"/>
  <c r="EG139" i="8"/>
  <c r="EH138" i="8"/>
  <c r="EG138" i="8"/>
  <c r="EH137" i="8"/>
  <c r="EG137" i="8"/>
  <c r="EH136" i="8"/>
  <c r="EG136" i="8"/>
  <c r="EH135" i="8"/>
  <c r="EG135" i="8"/>
  <c r="EH134" i="8"/>
  <c r="EG134" i="8"/>
  <c r="EH133" i="8"/>
  <c r="EG133" i="8"/>
  <c r="EH132" i="8"/>
  <c r="EG132" i="8"/>
  <c r="EH131" i="8"/>
  <c r="EG131" i="8"/>
  <c r="EH130" i="8"/>
  <c r="EG130" i="8"/>
  <c r="EH129" i="8"/>
  <c r="EG129" i="8"/>
  <c r="EH128" i="8"/>
  <c r="EG128" i="8"/>
  <c r="EH127" i="8"/>
  <c r="EG127" i="8"/>
  <c r="EH126" i="8"/>
  <c r="EG126" i="8"/>
  <c r="EH125" i="8"/>
  <c r="EG125" i="8"/>
  <c r="EH124" i="8"/>
  <c r="EG124" i="8"/>
  <c r="EH123" i="8"/>
  <c r="EG123" i="8"/>
  <c r="EH122" i="8"/>
  <c r="EG122" i="8"/>
  <c r="EH121" i="8"/>
  <c r="EG121" i="8"/>
  <c r="EH120" i="8"/>
  <c r="EG120" i="8"/>
  <c r="EH118" i="8"/>
  <c r="EG118" i="8"/>
  <c r="EH117" i="8"/>
  <c r="EG117" i="8"/>
  <c r="EH116" i="8"/>
  <c r="EG116" i="8"/>
  <c r="EH115" i="8"/>
  <c r="EG115" i="8"/>
  <c r="EH114" i="8"/>
  <c r="EG114" i="8"/>
  <c r="EH113" i="8"/>
  <c r="EG113" i="8"/>
  <c r="EH112" i="8"/>
  <c r="EG112" i="8"/>
  <c r="EH111" i="8"/>
  <c r="EG111" i="8"/>
  <c r="EH110" i="8"/>
  <c r="EG110" i="8"/>
  <c r="EH109" i="8"/>
  <c r="EG109" i="8"/>
  <c r="EH108" i="8"/>
  <c r="EG108" i="8"/>
  <c r="EH107" i="8"/>
  <c r="EG107" i="8"/>
  <c r="EH106" i="8"/>
  <c r="EG106" i="8"/>
  <c r="EH105" i="8"/>
  <c r="EG105" i="8"/>
  <c r="EH104" i="8"/>
  <c r="EG104" i="8"/>
  <c r="EH103" i="8"/>
  <c r="EG103" i="8"/>
  <c r="EH102" i="8"/>
  <c r="EG102" i="8"/>
  <c r="EH101" i="8"/>
  <c r="EG101" i="8"/>
  <c r="EH100" i="8"/>
  <c r="EG100" i="8"/>
  <c r="EH99" i="8"/>
  <c r="EG99" i="8"/>
  <c r="EH98" i="8"/>
  <c r="EG98" i="8"/>
  <c r="EH97" i="8"/>
  <c r="EG97" i="8"/>
  <c r="EH96" i="8"/>
  <c r="EG96" i="8"/>
  <c r="EH95" i="8"/>
  <c r="EG95" i="8"/>
  <c r="EH94" i="8"/>
  <c r="EG94" i="8"/>
  <c r="EH92" i="8"/>
  <c r="EG92" i="8"/>
  <c r="EH91" i="8"/>
  <c r="EG91" i="8"/>
  <c r="EH90" i="8"/>
  <c r="EG90" i="8"/>
  <c r="EH88" i="8"/>
  <c r="EG88" i="8"/>
  <c r="EH87" i="8"/>
  <c r="EG87" i="8"/>
  <c r="EH86" i="8"/>
  <c r="EG86" i="8"/>
  <c r="EH85" i="8"/>
  <c r="EG85" i="8"/>
  <c r="EH84" i="8"/>
  <c r="EG84" i="8"/>
  <c r="EH83" i="8"/>
  <c r="EG83" i="8"/>
  <c r="EH82" i="8"/>
  <c r="EG82" i="8"/>
  <c r="EH80" i="8"/>
  <c r="EG80" i="8"/>
  <c r="EH78" i="8"/>
  <c r="EG78" i="8"/>
  <c r="EH77" i="8"/>
  <c r="EG77" i="8"/>
  <c r="EH76" i="8"/>
  <c r="EG76" i="8"/>
  <c r="EH75" i="8"/>
  <c r="EG75" i="8"/>
  <c r="EH74" i="8"/>
  <c r="EG74" i="8"/>
  <c r="EH73" i="8"/>
  <c r="EG73" i="8"/>
  <c r="EH72" i="8"/>
  <c r="EG72" i="8"/>
  <c r="EH71" i="8"/>
  <c r="EG71" i="8"/>
  <c r="EH69" i="8"/>
  <c r="EG69" i="8"/>
  <c r="EH68" i="8"/>
  <c r="EG68" i="8"/>
  <c r="EH67" i="8"/>
  <c r="EG67" i="8"/>
  <c r="EH66" i="8"/>
  <c r="EG66" i="8"/>
  <c r="EH63" i="8"/>
  <c r="EG63" i="8"/>
  <c r="EH62" i="8"/>
  <c r="EG62" i="8"/>
  <c r="EH61" i="8"/>
  <c r="EG61" i="8"/>
  <c r="EH56" i="8"/>
  <c r="EG56" i="8"/>
  <c r="EH55" i="8"/>
  <c r="EG55" i="8"/>
  <c r="EH53" i="8"/>
  <c r="EG53" i="8"/>
  <c r="EH52" i="8"/>
  <c r="EG52" i="8"/>
  <c r="EH51" i="8"/>
  <c r="EG51" i="8"/>
  <c r="EH50" i="8"/>
  <c r="EG50" i="8"/>
  <c r="EH49" i="8"/>
  <c r="EG49" i="8"/>
  <c r="EH48" i="8"/>
  <c r="EG48" i="8"/>
  <c r="EH47" i="8"/>
  <c r="EG47" i="8"/>
  <c r="EH46" i="8"/>
  <c r="EG46" i="8"/>
  <c r="EH45" i="8"/>
  <c r="EG45" i="8"/>
  <c r="EH44" i="8"/>
  <c r="EG44" i="8"/>
  <c r="EH43" i="8"/>
  <c r="EG43" i="8"/>
  <c r="EH42" i="8"/>
  <c r="EG42" i="8"/>
  <c r="EH41" i="8"/>
  <c r="EG41" i="8"/>
  <c r="EH36" i="8"/>
  <c r="EG36" i="8"/>
  <c r="EH35" i="8"/>
  <c r="EG35" i="8"/>
  <c r="EH33" i="8"/>
  <c r="EG33" i="8"/>
  <c r="EH31" i="8"/>
  <c r="EG31" i="8"/>
  <c r="EH29" i="8"/>
  <c r="EG29" i="8"/>
  <c r="EH28" i="8"/>
  <c r="EG28" i="8"/>
  <c r="EH27" i="8"/>
  <c r="EG27" i="8"/>
  <c r="EH25" i="8"/>
  <c r="EG25" i="8"/>
  <c r="EH24" i="8"/>
  <c r="EG24" i="8"/>
  <c r="EH23" i="8"/>
  <c r="EG23" i="8"/>
  <c r="EH22" i="8"/>
  <c r="EG22" i="8"/>
  <c r="EH21" i="8"/>
  <c r="EG21" i="8"/>
  <c r="EH20" i="8"/>
  <c r="EG20" i="8"/>
  <c r="EH19" i="8"/>
  <c r="EG19" i="8"/>
  <c r="EP214" i="8" l="1"/>
  <c r="EO214" i="8"/>
  <c r="EQ211" i="8"/>
  <c r="AA57" i="14"/>
  <c r="BG57" i="14"/>
  <c r="AI57" i="14"/>
  <c r="BO57" i="14"/>
  <c r="AQ57" i="14"/>
  <c r="BW57" i="14"/>
  <c r="S57" i="14"/>
  <c r="AY57" i="14"/>
  <c r="K57" i="14"/>
  <c r="J190" i="12"/>
  <c r="I190" i="12"/>
  <c r="S26" i="12"/>
  <c r="S35" i="12"/>
  <c r="S44" i="12"/>
  <c r="S30" i="12"/>
  <c r="S32" i="12"/>
  <c r="S38" i="12"/>
  <c r="S163" i="12"/>
  <c r="S165" i="12"/>
  <c r="S169" i="12"/>
  <c r="S173" i="12"/>
  <c r="EQ152" i="8"/>
  <c r="EQ118" i="8"/>
  <c r="EQ135" i="8"/>
  <c r="EQ85" i="8"/>
  <c r="EQ178" i="8"/>
  <c r="EQ122" i="8"/>
  <c r="EQ138" i="8"/>
  <c r="EQ190" i="8"/>
  <c r="EI176" i="8"/>
  <c r="EQ22" i="8"/>
  <c r="EQ31" i="8"/>
  <c r="EQ127" i="8"/>
  <c r="EQ144" i="8"/>
  <c r="EQ187" i="8"/>
  <c r="EQ196" i="8"/>
  <c r="EQ204" i="8"/>
  <c r="EI191" i="8"/>
  <c r="EI196" i="8"/>
  <c r="EI204" i="8"/>
  <c r="EQ17" i="8"/>
  <c r="EQ19" i="8"/>
  <c r="EQ23" i="8"/>
  <c r="EQ25" i="8"/>
  <c r="EQ28" i="8"/>
  <c r="EQ36" i="8"/>
  <c r="EQ41" i="8"/>
  <c r="EQ43" i="8"/>
  <c r="EQ45" i="8"/>
  <c r="EQ53" i="8"/>
  <c r="EQ75" i="8"/>
  <c r="EQ77" i="8"/>
  <c r="EQ79" i="8"/>
  <c r="EQ86" i="8"/>
  <c r="EQ92" i="8"/>
  <c r="EQ95" i="8"/>
  <c r="EQ97" i="8"/>
  <c r="EQ103" i="8"/>
  <c r="EQ105" i="8"/>
  <c r="EQ109" i="8"/>
  <c r="EQ111" i="8"/>
  <c r="EQ113" i="8"/>
  <c r="EQ117" i="8"/>
  <c r="EQ120" i="8"/>
  <c r="EQ78" i="8"/>
  <c r="EQ83" i="8"/>
  <c r="EQ96" i="8"/>
  <c r="EQ100" i="8"/>
  <c r="EQ203" i="8"/>
  <c r="EQ207" i="8"/>
  <c r="EQ141" i="8"/>
  <c r="EQ158" i="8"/>
  <c r="EQ166" i="8"/>
  <c r="EQ74" i="8"/>
  <c r="EQ91" i="8"/>
  <c r="EI31" i="8"/>
  <c r="EI53" i="8"/>
  <c r="EI77" i="8"/>
  <c r="EI82" i="8"/>
  <c r="EI84" i="8"/>
  <c r="EI86" i="8"/>
  <c r="EI88" i="8"/>
  <c r="EI95" i="8"/>
  <c r="EI97" i="8"/>
  <c r="EI99" i="8"/>
  <c r="EI101" i="8"/>
  <c r="EI103" i="8"/>
  <c r="EI105" i="8"/>
  <c r="EI122" i="8"/>
  <c r="EI138" i="8"/>
  <c r="EI145" i="8"/>
  <c r="EI147" i="8"/>
  <c r="EI149" i="8"/>
  <c r="EI151" i="8"/>
  <c r="EI153" i="8"/>
  <c r="EI155" i="8"/>
  <c r="EI161" i="8"/>
  <c r="EI163" i="8"/>
  <c r="EI165" i="8"/>
  <c r="EI167" i="8"/>
  <c r="EI170" i="8"/>
  <c r="EI172" i="8"/>
  <c r="EI190" i="8"/>
  <c r="EI207" i="8"/>
  <c r="EI211" i="8"/>
  <c r="EQ42" i="8"/>
  <c r="EQ50" i="8"/>
  <c r="EQ71" i="8"/>
  <c r="EQ142" i="8"/>
  <c r="EQ145" i="8"/>
  <c r="EQ147" i="8"/>
  <c r="EQ151" i="8"/>
  <c r="EQ153" i="8"/>
  <c r="EQ155" i="8"/>
  <c r="EQ159" i="8"/>
  <c r="EQ161" i="8"/>
  <c r="EQ163" i="8"/>
  <c r="EQ167" i="8"/>
  <c r="EQ170" i="8"/>
  <c r="EQ172" i="8"/>
  <c r="EQ176" i="8"/>
  <c r="EQ179" i="8"/>
  <c r="EQ181" i="8"/>
  <c r="EQ186" i="8"/>
  <c r="EQ188" i="8"/>
  <c r="EQ210" i="8"/>
  <c r="EQ48" i="8"/>
  <c r="EQ84" i="8"/>
  <c r="EQ116" i="8"/>
  <c r="EQ185" i="8"/>
  <c r="EI41" i="8"/>
  <c r="EI109" i="8"/>
  <c r="EQ49" i="8"/>
  <c r="EQ64" i="8"/>
  <c r="EQ101" i="8"/>
  <c r="EQ125" i="8"/>
  <c r="EQ129" i="8"/>
  <c r="EQ133" i="8"/>
  <c r="EQ194" i="8"/>
  <c r="EQ202" i="8"/>
  <c r="EQ108" i="8"/>
  <c r="EQ112" i="8"/>
  <c r="EQ175" i="8"/>
  <c r="EQ180" i="8"/>
  <c r="EI67" i="8"/>
  <c r="EI123" i="8"/>
  <c r="EI127" i="8"/>
  <c r="EI135" i="8"/>
  <c r="EQ24" i="8"/>
  <c r="EQ33" i="8"/>
  <c r="EQ66" i="8"/>
  <c r="EQ94" i="8"/>
  <c r="EQ102" i="8"/>
  <c r="EQ126" i="8"/>
  <c r="EQ128" i="8"/>
  <c r="EQ130" i="8"/>
  <c r="EQ134" i="8"/>
  <c r="EQ136" i="8"/>
  <c r="EQ150" i="8"/>
  <c r="EQ160" i="8"/>
  <c r="EQ169" i="8"/>
  <c r="EQ195" i="8"/>
  <c r="EQ197" i="8"/>
  <c r="EQ199" i="8"/>
  <c r="EQ205" i="8"/>
  <c r="Q190" i="12"/>
  <c r="R190" i="12"/>
  <c r="S98" i="12"/>
  <c r="S100" i="12"/>
  <c r="S103" i="12"/>
  <c r="S105" i="12"/>
  <c r="S107" i="12"/>
  <c r="S114" i="12"/>
  <c r="S116" i="12"/>
  <c r="S118" i="12"/>
  <c r="S120" i="12"/>
  <c r="S122" i="12"/>
  <c r="S124" i="12"/>
  <c r="S126" i="12"/>
  <c r="K141" i="12"/>
  <c r="K145" i="12"/>
  <c r="K153" i="12"/>
  <c r="S67" i="12"/>
  <c r="S69" i="12"/>
  <c r="S73" i="12"/>
  <c r="S75" i="12"/>
  <c r="S77" i="12"/>
  <c r="S83" i="12"/>
  <c r="S86" i="12"/>
  <c r="S90" i="12"/>
  <c r="S92" i="12"/>
  <c r="S94" i="12"/>
  <c r="S96" i="12"/>
  <c r="S110" i="12"/>
  <c r="S112" i="12"/>
  <c r="S129" i="12"/>
  <c r="S131" i="12"/>
  <c r="S133" i="12"/>
  <c r="S135" i="12"/>
  <c r="S137" i="12"/>
  <c r="S139" i="12"/>
  <c r="S141" i="12"/>
  <c r="S143" i="12"/>
  <c r="S145" i="12"/>
  <c r="S147" i="12"/>
  <c r="S149" i="12"/>
  <c r="S151" i="12"/>
  <c r="S153" i="12"/>
  <c r="S155" i="12"/>
  <c r="S157" i="12"/>
  <c r="S160" i="12"/>
  <c r="S162" i="12"/>
  <c r="S188" i="12"/>
  <c r="S64" i="12"/>
  <c r="S48" i="12"/>
  <c r="S167" i="12"/>
  <c r="S23" i="12"/>
  <c r="S49" i="12"/>
  <c r="S58" i="12"/>
  <c r="S74" i="12"/>
  <c r="S76" i="12"/>
  <c r="S176" i="12"/>
  <c r="S178" i="12"/>
  <c r="S180" i="12"/>
  <c r="S183" i="12"/>
  <c r="S61" i="12"/>
  <c r="S177" i="12"/>
  <c r="S19" i="12"/>
  <c r="K113" i="12"/>
  <c r="K122" i="12"/>
  <c r="K167" i="12"/>
  <c r="K172" i="12"/>
  <c r="K177" i="12"/>
  <c r="K64" i="12"/>
  <c r="K66" i="12"/>
  <c r="K70" i="12"/>
  <c r="K72" i="12"/>
  <c r="K74" i="12"/>
  <c r="K91" i="12"/>
  <c r="K95" i="12"/>
  <c r="K97" i="12"/>
  <c r="K99" i="12"/>
  <c r="K104" i="12"/>
  <c r="K106" i="12"/>
  <c r="K108" i="12"/>
  <c r="K140" i="12"/>
  <c r="K144" i="12"/>
  <c r="K146" i="12"/>
  <c r="K148" i="12"/>
  <c r="K150" i="12"/>
  <c r="K152" i="12"/>
  <c r="K154" i="12"/>
  <c r="K156" i="12"/>
  <c r="S28" i="12"/>
  <c r="S43" i="12"/>
  <c r="S65" i="12"/>
  <c r="S186" i="12"/>
  <c r="S29" i="12"/>
  <c r="S39" i="12"/>
  <c r="S47" i="12"/>
  <c r="S56" i="12"/>
  <c r="S66" i="12"/>
  <c r="S81" i="12"/>
  <c r="S187" i="12"/>
  <c r="S189" i="12"/>
  <c r="S18" i="12"/>
  <c r="S20" i="12"/>
  <c r="S50" i="12"/>
  <c r="S53" i="12"/>
  <c r="S57" i="12"/>
  <c r="S59" i="12"/>
  <c r="S72" i="12"/>
  <c r="S82" i="12"/>
  <c r="S85" i="12"/>
  <c r="S91" i="12"/>
  <c r="S93" i="12"/>
  <c r="S95" i="12"/>
  <c r="S97" i="12"/>
  <c r="S99" i="12"/>
  <c r="S102" i="12"/>
  <c r="S104" i="12"/>
  <c r="S106" i="12"/>
  <c r="S108" i="12"/>
  <c r="S111" i="12"/>
  <c r="S113" i="12"/>
  <c r="S115" i="12"/>
  <c r="S117" i="12"/>
  <c r="S119" i="12"/>
  <c r="S121" i="12"/>
  <c r="S123" i="12"/>
  <c r="S125" i="12"/>
  <c r="S127" i="12"/>
  <c r="S130" i="12"/>
  <c r="S132" i="12"/>
  <c r="S134" i="12"/>
  <c r="S136" i="12"/>
  <c r="S138" i="12"/>
  <c r="S140" i="12"/>
  <c r="S142" i="12"/>
  <c r="S144" i="12"/>
  <c r="S146" i="12"/>
  <c r="S148" i="12"/>
  <c r="S150" i="12"/>
  <c r="S152" i="12"/>
  <c r="S154" i="12"/>
  <c r="S156" i="12"/>
  <c r="S158" i="12"/>
  <c r="S161" i="12"/>
  <c r="S170" i="12"/>
  <c r="S172" i="12"/>
  <c r="S179" i="12"/>
  <c r="K63" i="12"/>
  <c r="K71" i="12"/>
  <c r="K96" i="12"/>
  <c r="K105" i="12"/>
  <c r="K38" i="12"/>
  <c r="K114" i="12"/>
  <c r="K135" i="12"/>
  <c r="K19" i="12"/>
  <c r="K23" i="12"/>
  <c r="K34" i="12"/>
  <c r="K45" i="12"/>
  <c r="K58" i="12"/>
  <c r="K127" i="12"/>
  <c r="K134" i="12"/>
  <c r="S22" i="12"/>
  <c r="S24" i="12"/>
  <c r="S34" i="12"/>
  <c r="S36" i="12"/>
  <c r="S41" i="12"/>
  <c r="S45" i="12"/>
  <c r="S55" i="12"/>
  <c r="S60" i="12"/>
  <c r="S62" i="12"/>
  <c r="S71" i="12"/>
  <c r="S78" i="12"/>
  <c r="S80" i="12"/>
  <c r="S88" i="12"/>
  <c r="S182" i="12"/>
  <c r="S184" i="12"/>
  <c r="K18" i="12"/>
  <c r="K24" i="12"/>
  <c r="K29" i="12"/>
  <c r="K31" i="12"/>
  <c r="K33" i="12"/>
  <c r="K35" i="12"/>
  <c r="K53" i="12"/>
  <c r="K77" i="12"/>
  <c r="K86" i="12"/>
  <c r="K133" i="12"/>
  <c r="K183" i="12"/>
  <c r="K187" i="12"/>
  <c r="K189" i="12"/>
  <c r="S17" i="12"/>
  <c r="S25" i="12"/>
  <c r="S31" i="12"/>
  <c r="S33" i="12"/>
  <c r="S37" i="12"/>
  <c r="S40" i="12"/>
  <c r="S46" i="12"/>
  <c r="S51" i="12"/>
  <c r="S54" i="12"/>
  <c r="S63" i="12"/>
  <c r="S68" i="12"/>
  <c r="S70" i="12"/>
  <c r="S79" i="12"/>
  <c r="S87" i="12"/>
  <c r="S89" i="12"/>
  <c r="S164" i="12"/>
  <c r="S171" i="12"/>
  <c r="S174" i="12"/>
  <c r="S185" i="12"/>
  <c r="K32" i="12"/>
  <c r="K39" i="12"/>
  <c r="K46" i="12"/>
  <c r="K55" i="12"/>
  <c r="K62" i="12"/>
  <c r="K78" i="12"/>
  <c r="K80" i="12"/>
  <c r="K82" i="12"/>
  <c r="K87" i="12"/>
  <c r="K89" i="12"/>
  <c r="K94" i="12"/>
  <c r="K103" i="12"/>
  <c r="K115" i="12"/>
  <c r="K124" i="12"/>
  <c r="K132" i="12"/>
  <c r="K136" i="12"/>
  <c r="K138" i="12"/>
  <c r="K151" i="12"/>
  <c r="K179" i="12"/>
  <c r="K184" i="12"/>
  <c r="K17" i="12"/>
  <c r="K22" i="12"/>
  <c r="K47" i="12"/>
  <c r="K49" i="12"/>
  <c r="K51" i="12"/>
  <c r="K54" i="12"/>
  <c r="K56" i="12"/>
  <c r="K61" i="12"/>
  <c r="K69" i="12"/>
  <c r="K79" i="12"/>
  <c r="K88" i="12"/>
  <c r="K116" i="12"/>
  <c r="K119" i="12"/>
  <c r="K121" i="12"/>
  <c r="K123" i="12"/>
  <c r="K125" i="12"/>
  <c r="K131" i="12"/>
  <c r="K137" i="12"/>
  <c r="K169" i="12"/>
  <c r="K171" i="12"/>
  <c r="K173" i="12"/>
  <c r="K176" i="12"/>
  <c r="K178" i="12"/>
  <c r="K180" i="12"/>
  <c r="K37" i="12"/>
  <c r="K57" i="12"/>
  <c r="K59" i="12"/>
  <c r="K68" i="12"/>
  <c r="K73" i="12"/>
  <c r="K75" i="12"/>
  <c r="K85" i="12"/>
  <c r="K90" i="12"/>
  <c r="K92" i="12"/>
  <c r="K102" i="12"/>
  <c r="K107" i="12"/>
  <c r="K110" i="12"/>
  <c r="K126" i="12"/>
  <c r="K129" i="12"/>
  <c r="K139" i="12"/>
  <c r="K155" i="12"/>
  <c r="K157" i="12"/>
  <c r="K182" i="12"/>
  <c r="K21" i="12"/>
  <c r="K44" i="12"/>
  <c r="K143" i="12"/>
  <c r="K170" i="12"/>
  <c r="K186" i="12"/>
  <c r="K188" i="12"/>
  <c r="K20" i="12"/>
  <c r="K28" i="12"/>
  <c r="K30" i="12"/>
  <c r="K43" i="12"/>
  <c r="K48" i="12"/>
  <c r="K50" i="12"/>
  <c r="K60" i="12"/>
  <c r="K65" i="12"/>
  <c r="K67" i="12"/>
  <c r="K76" i="12"/>
  <c r="K81" i="12"/>
  <c r="K83" i="12"/>
  <c r="K93" i="12"/>
  <c r="K98" i="12"/>
  <c r="K100" i="12"/>
  <c r="K111" i="12"/>
  <c r="K118" i="12"/>
  <c r="K120" i="12"/>
  <c r="K130" i="12"/>
  <c r="K142" i="12"/>
  <c r="K147" i="12"/>
  <c r="K149" i="12"/>
  <c r="K158" i="12"/>
  <c r="K174" i="12"/>
  <c r="K185" i="12"/>
  <c r="EI42" i="8"/>
  <c r="EI50" i="8"/>
  <c r="EI71" i="8"/>
  <c r="EI111" i="8"/>
  <c r="EI150" i="8"/>
  <c r="EI166" i="8"/>
  <c r="EI173" i="8"/>
  <c r="EI178" i="8"/>
  <c r="EI195" i="8"/>
  <c r="EQ18" i="8"/>
  <c r="EQ20" i="8"/>
  <c r="EQ30" i="8"/>
  <c r="EQ47" i="8"/>
  <c r="EQ63" i="8"/>
  <c r="EQ72" i="8"/>
  <c r="EQ82" i="8"/>
  <c r="EQ87" i="8"/>
  <c r="EQ99" i="8"/>
  <c r="EQ104" i="8"/>
  <c r="EQ106" i="8"/>
  <c r="EQ115" i="8"/>
  <c r="EQ121" i="8"/>
  <c r="EQ132" i="8"/>
  <c r="EQ137" i="8"/>
  <c r="EQ139" i="8"/>
  <c r="EQ149" i="8"/>
  <c r="EQ154" i="8"/>
  <c r="EQ156" i="8"/>
  <c r="EQ165" i="8"/>
  <c r="EQ171" i="8"/>
  <c r="EQ173" i="8"/>
  <c r="EQ184" i="8"/>
  <c r="EQ189" i="8"/>
  <c r="EQ191" i="8"/>
  <c r="EQ201" i="8"/>
  <c r="EQ206" i="8"/>
  <c r="EQ76" i="8"/>
  <c r="EQ110" i="8"/>
  <c r="EQ212" i="8"/>
  <c r="EI19" i="8"/>
  <c r="EI25" i="8"/>
  <c r="EI28" i="8"/>
  <c r="EI36" i="8"/>
  <c r="EI83" i="8"/>
  <c r="EI100" i="8"/>
  <c r="EI106" i="8"/>
  <c r="EI110" i="8"/>
  <c r="EI118" i="8"/>
  <c r="EI126" i="8"/>
  <c r="EI210" i="8"/>
  <c r="EQ27" i="8"/>
  <c r="EQ44" i="8"/>
  <c r="EQ46" i="8"/>
  <c r="EQ55" i="8"/>
  <c r="EQ62" i="8"/>
  <c r="EQ73" i="8"/>
  <c r="EQ80" i="8"/>
  <c r="EQ90" i="8"/>
  <c r="EQ98" i="8"/>
  <c r="EQ107" i="8"/>
  <c r="EQ114" i="8"/>
  <c r="EQ124" i="8"/>
  <c r="EQ131" i="8"/>
  <c r="EQ140" i="8"/>
  <c r="EQ146" i="8"/>
  <c r="EQ148" i="8"/>
  <c r="EQ157" i="8"/>
  <c r="EQ162" i="8"/>
  <c r="EQ164" i="8"/>
  <c r="EQ174" i="8"/>
  <c r="EQ193" i="8"/>
  <c r="EQ198" i="8"/>
  <c r="EQ200" i="8"/>
  <c r="EQ209" i="8"/>
  <c r="EI48" i="8"/>
  <c r="EI75" i="8"/>
  <c r="EI116" i="8"/>
  <c r="EI142" i="8"/>
  <c r="EI185" i="8"/>
  <c r="EI23" i="8"/>
  <c r="EI43" i="8"/>
  <c r="EI45" i="8"/>
  <c r="EI47" i="8"/>
  <c r="EI49" i="8"/>
  <c r="EI51" i="8"/>
  <c r="EI72" i="8"/>
  <c r="EI76" i="8"/>
  <c r="EI85" i="8"/>
  <c r="EI92" i="8"/>
  <c r="EI113" i="8"/>
  <c r="EI115" i="8"/>
  <c r="EI117" i="8"/>
  <c r="EI120" i="8"/>
  <c r="EI133" i="8"/>
  <c r="EI139" i="8"/>
  <c r="EI144" i="8"/>
  <c r="EI152" i="8"/>
  <c r="EI159" i="8"/>
  <c r="EI179" i="8"/>
  <c r="EI181" i="8"/>
  <c r="EI184" i="8"/>
  <c r="EI186" i="8"/>
  <c r="EI188" i="8"/>
  <c r="EI202" i="8"/>
  <c r="EI20" i="8"/>
  <c r="EI24" i="8"/>
  <c r="EI33" i="8"/>
  <c r="EI61" i="8"/>
  <c r="EI63" i="8"/>
  <c r="EI66" i="8"/>
  <c r="EI68" i="8"/>
  <c r="EI94" i="8"/>
  <c r="EI102" i="8"/>
  <c r="EI128" i="8"/>
  <c r="EI130" i="8"/>
  <c r="EI132" i="8"/>
  <c r="EI134" i="8"/>
  <c r="EI136" i="8"/>
  <c r="EI156" i="8"/>
  <c r="EI160" i="8"/>
  <c r="EI169" i="8"/>
  <c r="EI197" i="8"/>
  <c r="EI199" i="8"/>
  <c r="EI201" i="8"/>
  <c r="EI203" i="8"/>
  <c r="EI205" i="8"/>
  <c r="EI35" i="8"/>
  <c r="EI52" i="8"/>
  <c r="EI69" i="8"/>
  <c r="EI87" i="8"/>
  <c r="EI104" i="8"/>
  <c r="EI121" i="8"/>
  <c r="EI137" i="8"/>
  <c r="EI154" i="8"/>
  <c r="EI171" i="8"/>
  <c r="EI189" i="8"/>
  <c r="EI206" i="8"/>
  <c r="EI22" i="8"/>
  <c r="EI56" i="8"/>
  <c r="EI74" i="8"/>
  <c r="EI91" i="8"/>
  <c r="EI108" i="8"/>
  <c r="EI125" i="8"/>
  <c r="EI141" i="8"/>
  <c r="EI158" i="8"/>
  <c r="EI175" i="8"/>
  <c r="EI194" i="8"/>
  <c r="EI212" i="8"/>
  <c r="EI21" i="8"/>
  <c r="EI27" i="8"/>
  <c r="EI29" i="8"/>
  <c r="EI44" i="8"/>
  <c r="EI46" i="8"/>
  <c r="EI55" i="8"/>
  <c r="EI62" i="8"/>
  <c r="EI73" i="8"/>
  <c r="EI78" i="8"/>
  <c r="EI80" i="8"/>
  <c r="EI90" i="8"/>
  <c r="EI96" i="8"/>
  <c r="EI98" i="8"/>
  <c r="EI107" i="8"/>
  <c r="EI112" i="8"/>
  <c r="EI114" i="8"/>
  <c r="EI124" i="8"/>
  <c r="EI129" i="8"/>
  <c r="EI131" i="8"/>
  <c r="EI140" i="8"/>
  <c r="EI146" i="8"/>
  <c r="EI148" i="8"/>
  <c r="EI157" i="8"/>
  <c r="EI164" i="8"/>
  <c r="EI174" i="8"/>
  <c r="EI180" i="8"/>
  <c r="EI182" i="8"/>
  <c r="EI193" i="8"/>
  <c r="EI198" i="8"/>
  <c r="EI209" i="8"/>
  <c r="EH16" i="8"/>
  <c r="EH214" i="8" s="1"/>
  <c r="EG16" i="8"/>
  <c r="EG214" i="8" s="1"/>
  <c r="DZ212" i="8"/>
  <c r="DY212" i="8"/>
  <c r="DZ211" i="8"/>
  <c r="DY211" i="8"/>
  <c r="DZ210" i="8"/>
  <c r="DY210" i="8"/>
  <c r="DZ209" i="8"/>
  <c r="DY209" i="8"/>
  <c r="DZ208" i="8"/>
  <c r="DY208" i="8"/>
  <c r="DZ207" i="8"/>
  <c r="DY207" i="8"/>
  <c r="DZ206" i="8"/>
  <c r="DY206" i="8"/>
  <c r="DZ205" i="8"/>
  <c r="DY205" i="8"/>
  <c r="DZ204" i="8"/>
  <c r="DY204" i="8"/>
  <c r="DZ203" i="8"/>
  <c r="DY203" i="8"/>
  <c r="DZ202" i="8"/>
  <c r="DY202" i="8"/>
  <c r="DZ201" i="8"/>
  <c r="DY201" i="8"/>
  <c r="DZ200" i="8"/>
  <c r="DY200" i="8"/>
  <c r="DZ199" i="8"/>
  <c r="DY199" i="8"/>
  <c r="DZ198" i="8"/>
  <c r="DY198" i="8"/>
  <c r="DZ197" i="8"/>
  <c r="DY197" i="8"/>
  <c r="DZ196" i="8"/>
  <c r="DY196" i="8"/>
  <c r="DZ195" i="8"/>
  <c r="DY195" i="8"/>
  <c r="DZ194" i="8"/>
  <c r="DY194" i="8"/>
  <c r="DZ193" i="8"/>
  <c r="DY193" i="8"/>
  <c r="DZ191" i="8"/>
  <c r="DY191" i="8"/>
  <c r="DZ190" i="8"/>
  <c r="DY190" i="8"/>
  <c r="DZ189" i="8"/>
  <c r="DY189" i="8"/>
  <c r="DZ188" i="8"/>
  <c r="DY188" i="8"/>
  <c r="DZ186" i="8"/>
  <c r="DY186" i="8"/>
  <c r="DZ185" i="8"/>
  <c r="DY185" i="8"/>
  <c r="DZ184" i="8"/>
  <c r="DY184" i="8"/>
  <c r="DZ181" i="8"/>
  <c r="DY181" i="8"/>
  <c r="DZ180" i="8"/>
  <c r="DY180" i="8"/>
  <c r="DZ179" i="8"/>
  <c r="DY179" i="8"/>
  <c r="DZ178" i="8"/>
  <c r="DY178" i="8"/>
  <c r="DZ176" i="8"/>
  <c r="DY176" i="8"/>
  <c r="DZ175" i="8"/>
  <c r="DY175" i="8"/>
  <c r="DZ174" i="8"/>
  <c r="DY174" i="8"/>
  <c r="DZ173" i="8"/>
  <c r="DY173" i="8"/>
  <c r="DZ172" i="8"/>
  <c r="DY172" i="8"/>
  <c r="DZ171" i="8"/>
  <c r="DY171" i="8"/>
  <c r="DZ170" i="8"/>
  <c r="DY170" i="8"/>
  <c r="DZ169" i="8"/>
  <c r="DY169" i="8"/>
  <c r="DZ167" i="8"/>
  <c r="DY167" i="8"/>
  <c r="DZ166" i="8"/>
  <c r="DY166" i="8"/>
  <c r="DZ165" i="8"/>
  <c r="DY165" i="8"/>
  <c r="DZ162" i="8"/>
  <c r="DY162" i="8"/>
  <c r="DZ160" i="8"/>
  <c r="DY160" i="8"/>
  <c r="DZ159" i="8"/>
  <c r="DY159" i="8"/>
  <c r="DZ157" i="8"/>
  <c r="DY157" i="8"/>
  <c r="DZ156" i="8"/>
  <c r="DY156" i="8"/>
  <c r="DZ155" i="8"/>
  <c r="DY155" i="8"/>
  <c r="DZ154" i="8"/>
  <c r="DY154" i="8"/>
  <c r="DZ153" i="8"/>
  <c r="DY153" i="8"/>
  <c r="DZ152" i="8"/>
  <c r="DY152" i="8"/>
  <c r="DZ151" i="8"/>
  <c r="DY151" i="8"/>
  <c r="DZ150" i="8"/>
  <c r="DY150" i="8"/>
  <c r="DZ149" i="8"/>
  <c r="DY149" i="8"/>
  <c r="DZ148" i="8"/>
  <c r="DY148" i="8"/>
  <c r="DZ147" i="8"/>
  <c r="DY147" i="8"/>
  <c r="DZ146" i="8"/>
  <c r="DY146" i="8"/>
  <c r="DZ145" i="8"/>
  <c r="DY145" i="8"/>
  <c r="DZ144" i="8"/>
  <c r="DY144" i="8"/>
  <c r="DZ142" i="8"/>
  <c r="DY142" i="8"/>
  <c r="DZ141" i="8"/>
  <c r="DY141" i="8"/>
  <c r="DZ140" i="8"/>
  <c r="DY140" i="8"/>
  <c r="DZ139" i="8"/>
  <c r="DY139" i="8"/>
  <c r="DZ138" i="8"/>
  <c r="DY138" i="8"/>
  <c r="DZ137" i="8"/>
  <c r="DY137" i="8"/>
  <c r="DZ136" i="8"/>
  <c r="DY136" i="8"/>
  <c r="DZ135" i="8"/>
  <c r="DY135" i="8"/>
  <c r="DZ134" i="8"/>
  <c r="DY134" i="8"/>
  <c r="DZ133" i="8"/>
  <c r="DY133" i="8"/>
  <c r="DZ132" i="8"/>
  <c r="DY132" i="8"/>
  <c r="DZ131" i="8"/>
  <c r="DY131" i="8"/>
  <c r="DZ130" i="8"/>
  <c r="DY130" i="8"/>
  <c r="DZ129" i="8"/>
  <c r="DY129" i="8"/>
  <c r="DZ128" i="8"/>
  <c r="DY128" i="8"/>
  <c r="DZ127" i="8"/>
  <c r="DY127" i="8"/>
  <c r="DZ126" i="8"/>
  <c r="DY126" i="8"/>
  <c r="DZ125" i="8"/>
  <c r="DY125" i="8"/>
  <c r="DZ124" i="8"/>
  <c r="DY124" i="8"/>
  <c r="DZ122" i="8"/>
  <c r="DY122" i="8"/>
  <c r="DZ121" i="8"/>
  <c r="DY121" i="8"/>
  <c r="DZ118" i="8"/>
  <c r="DY118" i="8"/>
  <c r="DZ117" i="8"/>
  <c r="DY117" i="8"/>
  <c r="DZ116" i="8"/>
  <c r="DY116" i="8"/>
  <c r="DZ115" i="8"/>
  <c r="DY115" i="8"/>
  <c r="DZ114" i="8"/>
  <c r="DY114" i="8"/>
  <c r="DZ113" i="8"/>
  <c r="DY113" i="8"/>
  <c r="DZ112" i="8"/>
  <c r="DY112" i="8"/>
  <c r="DZ111" i="8"/>
  <c r="DY111" i="8"/>
  <c r="DZ110" i="8"/>
  <c r="DY110" i="8"/>
  <c r="DZ109" i="8"/>
  <c r="DY109" i="8"/>
  <c r="DZ108" i="8"/>
  <c r="DY108" i="8"/>
  <c r="DZ107" i="8"/>
  <c r="DY107" i="8"/>
  <c r="DZ106" i="8"/>
  <c r="DY106" i="8"/>
  <c r="DZ105" i="8"/>
  <c r="DY105" i="8"/>
  <c r="DZ104" i="8"/>
  <c r="DY104" i="8"/>
  <c r="DZ103" i="8"/>
  <c r="DY103" i="8"/>
  <c r="DZ102" i="8"/>
  <c r="DY102" i="8"/>
  <c r="DZ101" i="8"/>
  <c r="DY101" i="8"/>
  <c r="DZ100" i="8"/>
  <c r="DY100" i="8"/>
  <c r="DZ99" i="8"/>
  <c r="DY99" i="8"/>
  <c r="DZ98" i="8"/>
  <c r="DY98" i="8"/>
  <c r="DZ97" i="8"/>
  <c r="DY97" i="8"/>
  <c r="DZ96" i="8"/>
  <c r="DY96" i="8"/>
  <c r="DZ95" i="8"/>
  <c r="DY95" i="8"/>
  <c r="DZ94" i="8"/>
  <c r="DY94" i="8"/>
  <c r="DZ92" i="8"/>
  <c r="DY92" i="8"/>
  <c r="DZ91" i="8"/>
  <c r="DY91" i="8"/>
  <c r="DZ90" i="8"/>
  <c r="DY90" i="8"/>
  <c r="DZ87" i="8"/>
  <c r="DY87" i="8"/>
  <c r="DZ86" i="8"/>
  <c r="DY86" i="8"/>
  <c r="DZ85" i="8"/>
  <c r="DY85" i="8"/>
  <c r="DZ84" i="8"/>
  <c r="DY84" i="8"/>
  <c r="DZ83" i="8"/>
  <c r="DY83" i="8"/>
  <c r="DZ82" i="8"/>
  <c r="DY82" i="8"/>
  <c r="DZ80" i="8"/>
  <c r="DY80" i="8"/>
  <c r="DZ79" i="8"/>
  <c r="DY79" i="8"/>
  <c r="DZ78" i="8"/>
  <c r="DY78" i="8"/>
  <c r="DZ77" i="8"/>
  <c r="DY77" i="8"/>
  <c r="DZ76" i="8"/>
  <c r="DY76" i="8"/>
  <c r="DZ75" i="8"/>
  <c r="DY75" i="8"/>
  <c r="DZ74" i="8"/>
  <c r="DY74" i="8"/>
  <c r="DZ73" i="8"/>
  <c r="DY73" i="8"/>
  <c r="DZ72" i="8"/>
  <c r="DY72" i="8"/>
  <c r="DZ71" i="8"/>
  <c r="DY71" i="8"/>
  <c r="DZ66" i="8"/>
  <c r="DY66" i="8"/>
  <c r="DZ64" i="8"/>
  <c r="DY64" i="8"/>
  <c r="DZ63" i="8"/>
  <c r="DY63" i="8"/>
  <c r="DZ62" i="8"/>
  <c r="DY62" i="8"/>
  <c r="DZ55" i="8"/>
  <c r="DY55" i="8"/>
  <c r="DZ53" i="8"/>
  <c r="DY53" i="8"/>
  <c r="DZ50" i="8"/>
  <c r="DY50" i="8"/>
  <c r="DZ49" i="8"/>
  <c r="DY49" i="8"/>
  <c r="DZ48" i="8"/>
  <c r="DY48" i="8"/>
  <c r="DZ47" i="8"/>
  <c r="DY47" i="8"/>
  <c r="DZ46" i="8"/>
  <c r="DY46" i="8"/>
  <c r="DZ45" i="8"/>
  <c r="DY45" i="8"/>
  <c r="DZ44" i="8"/>
  <c r="DY44" i="8"/>
  <c r="DZ43" i="8"/>
  <c r="DY43" i="8"/>
  <c r="DZ42" i="8"/>
  <c r="DY42" i="8"/>
  <c r="DZ41" i="8"/>
  <c r="DY41" i="8"/>
  <c r="DZ36" i="8"/>
  <c r="DY36" i="8"/>
  <c r="DZ33" i="8"/>
  <c r="DY33" i="8"/>
  <c r="DZ31" i="8"/>
  <c r="DY31" i="8"/>
  <c r="DZ28" i="8"/>
  <c r="DY28" i="8"/>
  <c r="DZ27" i="8"/>
  <c r="DY27" i="8"/>
  <c r="DZ25" i="8"/>
  <c r="DY25" i="8"/>
  <c r="DZ24" i="8"/>
  <c r="DY24" i="8"/>
  <c r="DZ23" i="8"/>
  <c r="DY23" i="8"/>
  <c r="DZ22" i="8"/>
  <c r="DY22" i="8"/>
  <c r="DZ20" i="8"/>
  <c r="DY20" i="8"/>
  <c r="DZ19" i="8"/>
  <c r="DY19" i="8"/>
  <c r="DZ18" i="8"/>
  <c r="DY18" i="8"/>
  <c r="DZ17" i="8"/>
  <c r="DZ214" i="8" s="1"/>
  <c r="DY17" i="8"/>
  <c r="DR212" i="8"/>
  <c r="DQ212" i="8"/>
  <c r="DR211" i="8"/>
  <c r="DQ211" i="8"/>
  <c r="DR210" i="8"/>
  <c r="DQ210" i="8"/>
  <c r="DR209" i="8"/>
  <c r="DQ209" i="8"/>
  <c r="DR207" i="8"/>
  <c r="DQ207" i="8"/>
  <c r="DR206" i="8"/>
  <c r="DQ206" i="8"/>
  <c r="DR205" i="8"/>
  <c r="DQ205" i="8"/>
  <c r="DR204" i="8"/>
  <c r="DQ204" i="8"/>
  <c r="DR203" i="8"/>
  <c r="DQ203" i="8"/>
  <c r="DR202" i="8"/>
  <c r="DQ202" i="8"/>
  <c r="DR201" i="8"/>
  <c r="DQ201" i="8"/>
  <c r="DR200" i="8"/>
  <c r="DQ200" i="8"/>
  <c r="DR199" i="8"/>
  <c r="DQ199" i="8"/>
  <c r="DR198" i="8"/>
  <c r="DQ198" i="8"/>
  <c r="DR197" i="8"/>
  <c r="DQ197" i="8"/>
  <c r="DR196" i="8"/>
  <c r="DQ196" i="8"/>
  <c r="DR195" i="8"/>
  <c r="DQ195" i="8"/>
  <c r="DR194" i="8"/>
  <c r="DQ194" i="8"/>
  <c r="DR193" i="8"/>
  <c r="DQ193" i="8"/>
  <c r="DR191" i="8"/>
  <c r="DQ191" i="8"/>
  <c r="DR190" i="8"/>
  <c r="DQ190" i="8"/>
  <c r="DR189" i="8"/>
  <c r="DQ189" i="8"/>
  <c r="DR188" i="8"/>
  <c r="DQ188" i="8"/>
  <c r="DR186" i="8"/>
  <c r="DQ186" i="8"/>
  <c r="DR185" i="8"/>
  <c r="DQ185" i="8"/>
  <c r="DR184" i="8"/>
  <c r="DQ184" i="8"/>
  <c r="DR181" i="8"/>
  <c r="DQ181" i="8"/>
  <c r="DR180" i="8"/>
  <c r="DQ180" i="8"/>
  <c r="DR179" i="8"/>
  <c r="DQ179" i="8"/>
  <c r="DR178" i="8"/>
  <c r="DQ178" i="8"/>
  <c r="DR176" i="8"/>
  <c r="DQ176" i="8"/>
  <c r="DR175" i="8"/>
  <c r="DQ175" i="8"/>
  <c r="DR174" i="8"/>
  <c r="DQ174" i="8"/>
  <c r="DR173" i="8"/>
  <c r="DQ173" i="8"/>
  <c r="DR172" i="8"/>
  <c r="DQ172" i="8"/>
  <c r="DR171" i="8"/>
  <c r="DQ171" i="8"/>
  <c r="DR170" i="8"/>
  <c r="DQ170" i="8"/>
  <c r="DR169" i="8"/>
  <c r="DQ169" i="8"/>
  <c r="DR167" i="8"/>
  <c r="DQ167" i="8"/>
  <c r="DR165" i="8"/>
  <c r="DQ165" i="8"/>
  <c r="DR164" i="8"/>
  <c r="DQ164" i="8"/>
  <c r="DR163" i="8"/>
  <c r="DQ163" i="8"/>
  <c r="DR162" i="8"/>
  <c r="DQ162" i="8"/>
  <c r="DR161" i="8"/>
  <c r="DQ161" i="8"/>
  <c r="DR160" i="8"/>
  <c r="DQ160" i="8"/>
  <c r="DR159" i="8"/>
  <c r="DQ159" i="8"/>
  <c r="DR158" i="8"/>
  <c r="DQ158" i="8"/>
  <c r="DR156" i="8"/>
  <c r="DQ156" i="8"/>
  <c r="DR155" i="8"/>
  <c r="DQ155" i="8"/>
  <c r="DR154" i="8"/>
  <c r="DQ154" i="8"/>
  <c r="DR153" i="8"/>
  <c r="DQ153" i="8"/>
  <c r="DR152" i="8"/>
  <c r="DQ152" i="8"/>
  <c r="DR151" i="8"/>
  <c r="DQ151" i="8"/>
  <c r="DR150" i="8"/>
  <c r="DQ150" i="8"/>
  <c r="DR149" i="8"/>
  <c r="DQ149" i="8"/>
  <c r="DR148" i="8"/>
  <c r="DQ148" i="8"/>
  <c r="DR146" i="8"/>
  <c r="DQ146" i="8"/>
  <c r="DR145" i="8"/>
  <c r="DQ145" i="8"/>
  <c r="DR144" i="8"/>
  <c r="DQ144" i="8"/>
  <c r="DR142" i="8"/>
  <c r="DQ142" i="8"/>
  <c r="DR141" i="8"/>
  <c r="DQ141" i="8"/>
  <c r="DR140" i="8"/>
  <c r="DQ140" i="8"/>
  <c r="DR139" i="8"/>
  <c r="DQ139" i="8"/>
  <c r="DR138" i="8"/>
  <c r="DQ138" i="8"/>
  <c r="DR137" i="8"/>
  <c r="DQ137" i="8"/>
  <c r="DR136" i="8"/>
  <c r="DQ136" i="8"/>
  <c r="DR135" i="8"/>
  <c r="DQ135" i="8"/>
  <c r="DR134" i="8"/>
  <c r="DQ134" i="8"/>
  <c r="DR133" i="8"/>
  <c r="DQ133" i="8"/>
  <c r="DR132" i="8"/>
  <c r="DQ132" i="8"/>
  <c r="DR131" i="8"/>
  <c r="DQ131" i="8"/>
  <c r="DR130" i="8"/>
  <c r="DQ130" i="8"/>
  <c r="DR129" i="8"/>
  <c r="DQ129" i="8"/>
  <c r="DR128" i="8"/>
  <c r="DQ128" i="8"/>
  <c r="DR127" i="8"/>
  <c r="DQ127" i="8"/>
  <c r="DR126" i="8"/>
  <c r="DQ126" i="8"/>
  <c r="DR125" i="8"/>
  <c r="DQ125" i="8"/>
  <c r="DR124" i="8"/>
  <c r="DQ124" i="8"/>
  <c r="DR122" i="8"/>
  <c r="DQ122" i="8"/>
  <c r="DR121" i="8"/>
  <c r="DQ121" i="8"/>
  <c r="DR120" i="8"/>
  <c r="DQ120" i="8"/>
  <c r="DR118" i="8"/>
  <c r="DQ118" i="8"/>
  <c r="DR117" i="8"/>
  <c r="DQ117" i="8"/>
  <c r="DR116" i="8"/>
  <c r="DQ116" i="8"/>
  <c r="DR115" i="8"/>
  <c r="DQ115" i="8"/>
  <c r="DR114" i="8"/>
  <c r="DQ114" i="8"/>
  <c r="DR113" i="8"/>
  <c r="DQ113" i="8"/>
  <c r="DR112" i="8"/>
  <c r="DQ112" i="8"/>
  <c r="DR111" i="8"/>
  <c r="DQ111" i="8"/>
  <c r="DR110" i="8"/>
  <c r="DQ110" i="8"/>
  <c r="DR109" i="8"/>
  <c r="DQ109" i="8"/>
  <c r="DR108" i="8"/>
  <c r="DQ108" i="8"/>
  <c r="DR107" i="8"/>
  <c r="DQ107" i="8"/>
  <c r="DR106" i="8"/>
  <c r="DQ106" i="8"/>
  <c r="DR105" i="8"/>
  <c r="DQ105" i="8"/>
  <c r="DR104" i="8"/>
  <c r="DQ104" i="8"/>
  <c r="DR103" i="8"/>
  <c r="DQ103" i="8"/>
  <c r="DR102" i="8"/>
  <c r="DQ102" i="8"/>
  <c r="DR101" i="8"/>
  <c r="DQ101" i="8"/>
  <c r="DR100" i="8"/>
  <c r="DQ100" i="8"/>
  <c r="DR99" i="8"/>
  <c r="DQ99" i="8"/>
  <c r="DR98" i="8"/>
  <c r="DQ98" i="8"/>
  <c r="DR97" i="8"/>
  <c r="DQ97" i="8"/>
  <c r="DR96" i="8"/>
  <c r="DQ96" i="8"/>
  <c r="DR95" i="8"/>
  <c r="DQ95" i="8"/>
  <c r="DR94" i="8"/>
  <c r="DQ94" i="8"/>
  <c r="DR92" i="8"/>
  <c r="DQ92" i="8"/>
  <c r="DR91" i="8"/>
  <c r="DQ91" i="8"/>
  <c r="DR90" i="8"/>
  <c r="DQ90" i="8"/>
  <c r="DR87" i="8"/>
  <c r="DQ87" i="8"/>
  <c r="DR86" i="8"/>
  <c r="DQ86" i="8"/>
  <c r="DR85" i="8"/>
  <c r="DQ85" i="8"/>
  <c r="DR84" i="8"/>
  <c r="DQ84" i="8"/>
  <c r="DR83" i="8"/>
  <c r="DQ83" i="8"/>
  <c r="DR82" i="8"/>
  <c r="DQ82" i="8"/>
  <c r="DR80" i="8"/>
  <c r="DQ80" i="8"/>
  <c r="DR79" i="8"/>
  <c r="DQ79" i="8"/>
  <c r="DR78" i="8"/>
  <c r="DQ78" i="8"/>
  <c r="DR77" i="8"/>
  <c r="DQ77" i="8"/>
  <c r="DR76" i="8"/>
  <c r="DQ76" i="8"/>
  <c r="DR75" i="8"/>
  <c r="DQ75" i="8"/>
  <c r="DR74" i="8"/>
  <c r="DQ74" i="8"/>
  <c r="DR73" i="8"/>
  <c r="DQ73" i="8"/>
  <c r="DR72" i="8"/>
  <c r="DQ72" i="8"/>
  <c r="DR71" i="8"/>
  <c r="DQ71" i="8"/>
  <c r="DR66" i="8"/>
  <c r="DQ66" i="8"/>
  <c r="DR64" i="8"/>
  <c r="DQ64" i="8"/>
  <c r="DR63" i="8"/>
  <c r="DQ63" i="8"/>
  <c r="DR62" i="8"/>
  <c r="DQ62" i="8"/>
  <c r="DR55" i="8"/>
  <c r="DQ55" i="8"/>
  <c r="DR53" i="8"/>
  <c r="DQ53" i="8"/>
  <c r="DR50" i="8"/>
  <c r="DQ50" i="8"/>
  <c r="DR49" i="8"/>
  <c r="DQ49" i="8"/>
  <c r="DR48" i="8"/>
  <c r="DQ48" i="8"/>
  <c r="DR47" i="8"/>
  <c r="DQ47" i="8"/>
  <c r="DR46" i="8"/>
  <c r="DQ46" i="8"/>
  <c r="DR45" i="8"/>
  <c r="DQ45" i="8"/>
  <c r="DR44" i="8"/>
  <c r="DQ44" i="8"/>
  <c r="DR43" i="8"/>
  <c r="DQ43" i="8"/>
  <c r="DR42" i="8"/>
  <c r="DQ42" i="8"/>
  <c r="DR41" i="8"/>
  <c r="DQ41" i="8"/>
  <c r="DR36" i="8"/>
  <c r="DQ36" i="8"/>
  <c r="DR33" i="8"/>
  <c r="DQ33" i="8"/>
  <c r="DR31" i="8"/>
  <c r="DQ31" i="8"/>
  <c r="DR30" i="8"/>
  <c r="DQ30" i="8"/>
  <c r="DR29" i="8"/>
  <c r="DQ29" i="8"/>
  <c r="DR28" i="8"/>
  <c r="DQ28" i="8"/>
  <c r="DR27" i="8"/>
  <c r="DQ27" i="8"/>
  <c r="DR25" i="8"/>
  <c r="DQ25" i="8"/>
  <c r="DR24" i="8"/>
  <c r="DQ24" i="8"/>
  <c r="DR23" i="8"/>
  <c r="DQ23" i="8"/>
  <c r="DR22" i="8"/>
  <c r="DQ22" i="8"/>
  <c r="DR20" i="8"/>
  <c r="DQ20" i="8"/>
  <c r="DR19" i="8"/>
  <c r="DQ19" i="8"/>
  <c r="DR18" i="8"/>
  <c r="DQ18" i="8"/>
  <c r="DR17" i="8"/>
  <c r="DQ17" i="8"/>
  <c r="DJ212" i="8"/>
  <c r="DI212" i="8"/>
  <c r="DJ211" i="8"/>
  <c r="DI211" i="8"/>
  <c r="DJ210" i="8"/>
  <c r="DI210" i="8"/>
  <c r="DJ209" i="8"/>
  <c r="DI209" i="8"/>
  <c r="DJ207" i="8"/>
  <c r="DI207" i="8"/>
  <c r="DJ206" i="8"/>
  <c r="DI206" i="8"/>
  <c r="DJ205" i="8"/>
  <c r="DI205" i="8"/>
  <c r="DJ204" i="8"/>
  <c r="DI204" i="8"/>
  <c r="DJ203" i="8"/>
  <c r="DI203" i="8"/>
  <c r="DJ202" i="8"/>
  <c r="DI202" i="8"/>
  <c r="DJ201" i="8"/>
  <c r="DI201" i="8"/>
  <c r="DJ200" i="8"/>
  <c r="DI200" i="8"/>
  <c r="DJ199" i="8"/>
  <c r="DI199" i="8"/>
  <c r="DJ198" i="8"/>
  <c r="DI198" i="8"/>
  <c r="DJ197" i="8"/>
  <c r="DI197" i="8"/>
  <c r="DJ196" i="8"/>
  <c r="DI196" i="8"/>
  <c r="DJ195" i="8"/>
  <c r="DI195" i="8"/>
  <c r="DJ194" i="8"/>
  <c r="DI194" i="8"/>
  <c r="DJ193" i="8"/>
  <c r="DI193" i="8"/>
  <c r="DJ191" i="8"/>
  <c r="DI191" i="8"/>
  <c r="DJ190" i="8"/>
  <c r="DI190" i="8"/>
  <c r="DJ189" i="8"/>
  <c r="DI189" i="8"/>
  <c r="DJ188" i="8"/>
  <c r="DI188" i="8"/>
  <c r="DJ187" i="8"/>
  <c r="DI187" i="8"/>
  <c r="DJ186" i="8"/>
  <c r="DI186" i="8"/>
  <c r="DJ185" i="8"/>
  <c r="DI185" i="8"/>
  <c r="DJ184" i="8"/>
  <c r="DI184" i="8"/>
  <c r="DJ181" i="8"/>
  <c r="DI181" i="8"/>
  <c r="DJ180" i="8"/>
  <c r="DI180" i="8"/>
  <c r="DJ179" i="8"/>
  <c r="DI179" i="8"/>
  <c r="DJ178" i="8"/>
  <c r="DI178" i="8"/>
  <c r="DJ176" i="8"/>
  <c r="DI176" i="8"/>
  <c r="DJ175" i="8"/>
  <c r="DI175" i="8"/>
  <c r="DJ174" i="8"/>
  <c r="DI174" i="8"/>
  <c r="DJ173" i="8"/>
  <c r="DI173" i="8"/>
  <c r="DJ172" i="8"/>
  <c r="DI172" i="8"/>
  <c r="DJ171" i="8"/>
  <c r="DI171" i="8"/>
  <c r="DJ170" i="8"/>
  <c r="DI170" i="8"/>
  <c r="DJ169" i="8"/>
  <c r="DI169" i="8"/>
  <c r="DJ167" i="8"/>
  <c r="DI167" i="8"/>
  <c r="DJ165" i="8"/>
  <c r="DI165" i="8"/>
  <c r="DJ164" i="8"/>
  <c r="DI164" i="8"/>
  <c r="DJ163" i="8"/>
  <c r="DI163" i="8"/>
  <c r="DJ162" i="8"/>
  <c r="DI162" i="8"/>
  <c r="DJ161" i="8"/>
  <c r="DI161" i="8"/>
  <c r="DJ160" i="8"/>
  <c r="DI160" i="8"/>
  <c r="DJ159" i="8"/>
  <c r="DI159" i="8"/>
  <c r="DJ157" i="8"/>
  <c r="DI157" i="8"/>
  <c r="DJ156" i="8"/>
  <c r="DI156" i="8"/>
  <c r="DJ155" i="8"/>
  <c r="DI155" i="8"/>
  <c r="DJ154" i="8"/>
  <c r="DI154" i="8"/>
  <c r="DJ153" i="8"/>
  <c r="DI153" i="8"/>
  <c r="DJ152" i="8"/>
  <c r="DI152" i="8"/>
  <c r="DJ151" i="8"/>
  <c r="DI151" i="8"/>
  <c r="DJ150" i="8"/>
  <c r="DI150" i="8"/>
  <c r="DJ149" i="8"/>
  <c r="DI149" i="8"/>
  <c r="DJ148" i="8"/>
  <c r="DI148" i="8"/>
  <c r="DJ147" i="8"/>
  <c r="DI147" i="8"/>
  <c r="DJ146" i="8"/>
  <c r="DI146" i="8"/>
  <c r="DJ145" i="8"/>
  <c r="DI145" i="8"/>
  <c r="DJ144" i="8"/>
  <c r="DI144" i="8"/>
  <c r="DJ142" i="8"/>
  <c r="DI142" i="8"/>
  <c r="DJ141" i="8"/>
  <c r="DI141" i="8"/>
  <c r="DJ140" i="8"/>
  <c r="DI140" i="8"/>
  <c r="DJ139" i="8"/>
  <c r="DI139" i="8"/>
  <c r="DJ138" i="8"/>
  <c r="DI138" i="8"/>
  <c r="DJ137" i="8"/>
  <c r="DI137" i="8"/>
  <c r="DJ136" i="8"/>
  <c r="DI136" i="8"/>
  <c r="DJ135" i="8"/>
  <c r="DI135" i="8"/>
  <c r="DJ134" i="8"/>
  <c r="DI134" i="8"/>
  <c r="DJ133" i="8"/>
  <c r="DI133" i="8"/>
  <c r="DJ132" i="8"/>
  <c r="DI132" i="8"/>
  <c r="DJ131" i="8"/>
  <c r="DI131" i="8"/>
  <c r="DJ130" i="8"/>
  <c r="DI130" i="8"/>
  <c r="DJ129" i="8"/>
  <c r="DI129" i="8"/>
  <c r="DJ128" i="8"/>
  <c r="DI128" i="8"/>
  <c r="DJ127" i="8"/>
  <c r="DI127" i="8"/>
  <c r="DJ126" i="8"/>
  <c r="DI126" i="8"/>
  <c r="DJ125" i="8"/>
  <c r="DI125" i="8"/>
  <c r="DJ124" i="8"/>
  <c r="DI124" i="8"/>
  <c r="DJ122" i="8"/>
  <c r="DI122" i="8"/>
  <c r="DJ121" i="8"/>
  <c r="DI121" i="8"/>
  <c r="DJ120" i="8"/>
  <c r="DI120" i="8"/>
  <c r="DJ118" i="8"/>
  <c r="DI118" i="8"/>
  <c r="DJ117" i="8"/>
  <c r="DI117" i="8"/>
  <c r="DJ116" i="8"/>
  <c r="DI116" i="8"/>
  <c r="DJ115" i="8"/>
  <c r="DI115" i="8"/>
  <c r="DJ114" i="8"/>
  <c r="DI114" i="8"/>
  <c r="DJ113" i="8"/>
  <c r="DI113" i="8"/>
  <c r="DJ112" i="8"/>
  <c r="DI112" i="8"/>
  <c r="DJ111" i="8"/>
  <c r="DI111" i="8"/>
  <c r="DJ110" i="8"/>
  <c r="DI110" i="8"/>
  <c r="DJ109" i="8"/>
  <c r="DI109" i="8"/>
  <c r="DJ108" i="8"/>
  <c r="DI108" i="8"/>
  <c r="DJ107" i="8"/>
  <c r="DI107" i="8"/>
  <c r="DJ106" i="8"/>
  <c r="DI106" i="8"/>
  <c r="DJ105" i="8"/>
  <c r="DI105" i="8"/>
  <c r="DJ104" i="8"/>
  <c r="DI104" i="8"/>
  <c r="DJ103" i="8"/>
  <c r="DI103" i="8"/>
  <c r="DJ102" i="8"/>
  <c r="DI102" i="8"/>
  <c r="DJ101" i="8"/>
  <c r="DI101" i="8"/>
  <c r="DJ100" i="8"/>
  <c r="DI100" i="8"/>
  <c r="DJ99" i="8"/>
  <c r="DI99" i="8"/>
  <c r="DJ98" i="8"/>
  <c r="DI98" i="8"/>
  <c r="DJ97" i="8"/>
  <c r="DI97" i="8"/>
  <c r="DJ96" i="8"/>
  <c r="DI96" i="8"/>
  <c r="DJ95" i="8"/>
  <c r="DI95" i="8"/>
  <c r="DJ94" i="8"/>
  <c r="DI94" i="8"/>
  <c r="DJ92" i="8"/>
  <c r="DI92" i="8"/>
  <c r="DJ91" i="8"/>
  <c r="DI91" i="8"/>
  <c r="DJ90" i="8"/>
  <c r="DI90" i="8"/>
  <c r="DJ87" i="8"/>
  <c r="DI87" i="8"/>
  <c r="DJ86" i="8"/>
  <c r="DI86" i="8"/>
  <c r="DJ85" i="8"/>
  <c r="DI85" i="8"/>
  <c r="DJ84" i="8"/>
  <c r="DI84" i="8"/>
  <c r="DJ83" i="8"/>
  <c r="DI83" i="8"/>
  <c r="DJ82" i="8"/>
  <c r="DI82" i="8"/>
  <c r="DJ80" i="8"/>
  <c r="DI80" i="8"/>
  <c r="DJ79" i="8"/>
  <c r="DI79" i="8"/>
  <c r="DJ78" i="8"/>
  <c r="DI78" i="8"/>
  <c r="DJ77" i="8"/>
  <c r="DI77" i="8"/>
  <c r="DJ76" i="8"/>
  <c r="DI76" i="8"/>
  <c r="DJ75" i="8"/>
  <c r="DI75" i="8"/>
  <c r="DJ74" i="8"/>
  <c r="DI74" i="8"/>
  <c r="DJ73" i="8"/>
  <c r="DI73" i="8"/>
  <c r="DJ72" i="8"/>
  <c r="DI72" i="8"/>
  <c r="DJ71" i="8"/>
  <c r="DI71" i="8"/>
  <c r="DJ66" i="8"/>
  <c r="DI66" i="8"/>
  <c r="DJ64" i="8"/>
  <c r="DI64" i="8"/>
  <c r="DJ63" i="8"/>
  <c r="DI63" i="8"/>
  <c r="DJ62" i="8"/>
  <c r="DI62" i="8"/>
  <c r="DJ55" i="8"/>
  <c r="DI55" i="8"/>
  <c r="DJ53" i="8"/>
  <c r="DI53" i="8"/>
  <c r="DJ50" i="8"/>
  <c r="DI50" i="8"/>
  <c r="DJ49" i="8"/>
  <c r="DI49" i="8"/>
  <c r="DJ48" i="8"/>
  <c r="DI48" i="8"/>
  <c r="DJ47" i="8"/>
  <c r="DI47" i="8"/>
  <c r="DJ46" i="8"/>
  <c r="DI46" i="8"/>
  <c r="DJ45" i="8"/>
  <c r="DI45" i="8"/>
  <c r="DJ44" i="8"/>
  <c r="DI44" i="8"/>
  <c r="DJ43" i="8"/>
  <c r="DI43" i="8"/>
  <c r="DJ42" i="8"/>
  <c r="DI42" i="8"/>
  <c r="DJ41" i="8"/>
  <c r="DI41" i="8"/>
  <c r="DJ36" i="8"/>
  <c r="DI36" i="8"/>
  <c r="DJ33" i="8"/>
  <c r="DI33" i="8"/>
  <c r="DJ31" i="8"/>
  <c r="DI31" i="8"/>
  <c r="DJ30" i="8"/>
  <c r="DI30" i="8"/>
  <c r="DJ29" i="8"/>
  <c r="DI29" i="8"/>
  <c r="DJ28" i="8"/>
  <c r="DI28" i="8"/>
  <c r="DJ27" i="8"/>
  <c r="DI27" i="8"/>
  <c r="DJ25" i="8"/>
  <c r="DI25" i="8"/>
  <c r="DJ24" i="8"/>
  <c r="DI24" i="8"/>
  <c r="DJ23" i="8"/>
  <c r="DI23" i="8"/>
  <c r="DJ22" i="8"/>
  <c r="DI22" i="8"/>
  <c r="DJ20" i="8"/>
  <c r="DI20" i="8"/>
  <c r="DJ19" i="8"/>
  <c r="DI19" i="8"/>
  <c r="DJ18" i="8"/>
  <c r="DI18" i="8"/>
  <c r="DJ17" i="8"/>
  <c r="DI17" i="8"/>
  <c r="EQ214" i="8" l="1"/>
  <c r="DI214" i="8"/>
  <c r="DQ214" i="8"/>
  <c r="DY214" i="8"/>
  <c r="DJ214" i="8"/>
  <c r="DR214" i="8"/>
  <c r="I192" i="12"/>
  <c r="F6" i="16" s="1"/>
  <c r="J192" i="12"/>
  <c r="G6" i="16" s="1"/>
  <c r="DS111" i="8"/>
  <c r="DS113" i="8"/>
  <c r="DS115" i="8"/>
  <c r="DS117" i="8"/>
  <c r="DS120" i="8"/>
  <c r="DS129" i="8"/>
  <c r="DS131" i="8"/>
  <c r="DS133" i="8"/>
  <c r="DS135" i="8"/>
  <c r="DS137" i="8"/>
  <c r="DS185" i="8"/>
  <c r="DS188" i="8"/>
  <c r="DS190" i="8"/>
  <c r="DS195" i="8"/>
  <c r="DS197" i="8"/>
  <c r="DS203" i="8"/>
  <c r="EA19" i="8"/>
  <c r="EA23" i="8"/>
  <c r="EA25" i="8"/>
  <c r="EA28" i="8"/>
  <c r="EA204" i="8"/>
  <c r="EA36" i="8"/>
  <c r="EA66" i="8"/>
  <c r="EA151" i="8"/>
  <c r="EA167" i="8"/>
  <c r="EA186" i="8"/>
  <c r="EA190" i="8"/>
  <c r="EA33" i="8"/>
  <c r="EA152" i="8"/>
  <c r="DS193" i="8"/>
  <c r="S190" i="12"/>
  <c r="K190" i="12"/>
  <c r="DS162" i="8"/>
  <c r="DS24" i="8"/>
  <c r="EA203" i="8"/>
  <c r="EA74" i="8"/>
  <c r="EA78" i="8"/>
  <c r="EA75" i="8"/>
  <c r="EA77" i="8"/>
  <c r="EA79" i="8"/>
  <c r="EA84" i="8"/>
  <c r="EA92" i="8"/>
  <c r="EA95" i="8"/>
  <c r="EA97" i="8"/>
  <c r="EA101" i="8"/>
  <c r="EA109" i="8"/>
  <c r="EA111" i="8"/>
  <c r="EA113" i="8"/>
  <c r="EA117" i="8"/>
  <c r="EA122" i="8"/>
  <c r="EA126" i="8"/>
  <c r="EA128" i="8"/>
  <c r="EA130" i="8"/>
  <c r="EA138" i="8"/>
  <c r="EA155" i="8"/>
  <c r="EA159" i="8"/>
  <c r="EA172" i="8"/>
  <c r="EA176" i="8"/>
  <c r="EA179" i="8"/>
  <c r="DS29" i="8"/>
  <c r="EA141" i="8"/>
  <c r="DS158" i="8"/>
  <c r="EA44" i="8"/>
  <c r="EA105" i="8"/>
  <c r="EA210" i="8"/>
  <c r="DS48" i="8"/>
  <c r="EA71" i="8"/>
  <c r="EA146" i="8"/>
  <c r="EA162" i="8"/>
  <c r="EA166" i="8"/>
  <c r="EA41" i="8"/>
  <c r="EA43" i="8"/>
  <c r="EA45" i="8"/>
  <c r="EA49" i="8"/>
  <c r="EA53" i="8"/>
  <c r="EA102" i="8"/>
  <c r="EA135" i="8"/>
  <c r="EA207" i="8"/>
  <c r="EA211" i="8"/>
  <c r="EI16" i="8"/>
  <c r="EI214" i="8" s="1"/>
  <c r="DK100" i="8"/>
  <c r="DS73" i="8"/>
  <c r="DS92" i="8"/>
  <c r="EA22" i="8"/>
  <c r="EA27" i="8"/>
  <c r="EA31" i="8"/>
  <c r="EA64" i="8"/>
  <c r="EA91" i="8"/>
  <c r="EA96" i="8"/>
  <c r="EA100" i="8"/>
  <c r="EA125" i="8"/>
  <c r="EA129" i="8"/>
  <c r="EA133" i="8"/>
  <c r="EA175" i="8"/>
  <c r="EA180" i="8"/>
  <c r="EA185" i="8"/>
  <c r="EA150" i="8"/>
  <c r="EA181" i="8"/>
  <c r="EA194" i="8"/>
  <c r="EA198" i="8"/>
  <c r="EA202" i="8"/>
  <c r="DS20" i="8"/>
  <c r="DS159" i="8"/>
  <c r="DS161" i="8"/>
  <c r="DS163" i="8"/>
  <c r="DS165" i="8"/>
  <c r="DS173" i="8"/>
  <c r="DS175" i="8"/>
  <c r="DS178" i="8"/>
  <c r="DS194" i="8"/>
  <c r="DS209" i="8"/>
  <c r="DS211" i="8"/>
  <c r="EA48" i="8"/>
  <c r="EA50" i="8"/>
  <c r="EA83" i="8"/>
  <c r="EA85" i="8"/>
  <c r="EA108" i="8"/>
  <c r="EA112" i="8"/>
  <c r="EA116" i="8"/>
  <c r="EA118" i="8"/>
  <c r="EA134" i="8"/>
  <c r="EA142" i="8"/>
  <c r="EA145" i="8"/>
  <c r="EA147" i="8"/>
  <c r="EA169" i="8"/>
  <c r="EA195" i="8"/>
  <c r="EA197" i="8"/>
  <c r="EA199" i="8"/>
  <c r="DK71" i="8"/>
  <c r="DK79" i="8"/>
  <c r="DK107" i="8"/>
  <c r="DS18" i="8"/>
  <c r="DS25" i="8"/>
  <c r="DS30" i="8"/>
  <c r="DS45" i="8"/>
  <c r="DS49" i="8"/>
  <c r="DS62" i="8"/>
  <c r="DS75" i="8"/>
  <c r="DS122" i="8"/>
  <c r="DS139" i="8"/>
  <c r="DS146" i="8"/>
  <c r="DS191" i="8"/>
  <c r="DS204" i="8"/>
  <c r="EA18" i="8"/>
  <c r="EA20" i="8"/>
  <c r="EA47" i="8"/>
  <c r="EA63" i="8"/>
  <c r="EA72" i="8"/>
  <c r="EA82" i="8"/>
  <c r="EA87" i="8"/>
  <c r="EA99" i="8"/>
  <c r="EA104" i="8"/>
  <c r="EA106" i="8"/>
  <c r="EA115" i="8"/>
  <c r="EA121" i="8"/>
  <c r="EA132" i="8"/>
  <c r="EA137" i="8"/>
  <c r="EA139" i="8"/>
  <c r="EA149" i="8"/>
  <c r="EA154" i="8"/>
  <c r="EA156" i="8"/>
  <c r="EA165" i="8"/>
  <c r="EA171" i="8"/>
  <c r="EA173" i="8"/>
  <c r="EA184" i="8"/>
  <c r="EA189" i="8"/>
  <c r="EA191" i="8"/>
  <c r="EA201" i="8"/>
  <c r="EA206" i="8"/>
  <c r="EA208" i="8"/>
  <c r="DK74" i="8"/>
  <c r="DK76" i="8"/>
  <c r="DK102" i="8"/>
  <c r="DK108" i="8"/>
  <c r="DK110" i="8"/>
  <c r="DK116" i="8"/>
  <c r="DK134" i="8"/>
  <c r="DK136" i="8"/>
  <c r="DK181" i="8"/>
  <c r="DK189" i="8"/>
  <c r="DK191" i="8"/>
  <c r="DK211" i="8"/>
  <c r="DS17" i="8"/>
  <c r="DS19" i="8"/>
  <c r="DS22" i="8"/>
  <c r="DS105" i="8"/>
  <c r="DS205" i="8"/>
  <c r="DS207" i="8"/>
  <c r="EA17" i="8"/>
  <c r="EA24" i="8"/>
  <c r="EA42" i="8"/>
  <c r="EA76" i="8"/>
  <c r="EA86" i="8"/>
  <c r="EA94" i="8"/>
  <c r="EA103" i="8"/>
  <c r="EA110" i="8"/>
  <c r="EA127" i="8"/>
  <c r="EA136" i="8"/>
  <c r="EA144" i="8"/>
  <c r="EA153" i="8"/>
  <c r="EA160" i="8"/>
  <c r="EA170" i="8"/>
  <c r="EA178" i="8"/>
  <c r="EA188" i="8"/>
  <c r="EA196" i="8"/>
  <c r="EA205" i="8"/>
  <c r="EA212" i="8"/>
  <c r="DS63" i="8"/>
  <c r="DS66" i="8"/>
  <c r="DS72" i="8"/>
  <c r="DS74" i="8"/>
  <c r="DS76" i="8"/>
  <c r="DS78" i="8"/>
  <c r="DS85" i="8"/>
  <c r="DS87" i="8"/>
  <c r="DS91" i="8"/>
  <c r="DS94" i="8"/>
  <c r="DS96" i="8"/>
  <c r="DS102" i="8"/>
  <c r="DS104" i="8"/>
  <c r="DS106" i="8"/>
  <c r="DS108" i="8"/>
  <c r="DS110" i="8"/>
  <c r="DS112" i="8"/>
  <c r="DS118" i="8"/>
  <c r="DS140" i="8"/>
  <c r="DS142" i="8"/>
  <c r="DS145" i="8"/>
  <c r="DS148" i="8"/>
  <c r="DS154" i="8"/>
  <c r="DS156" i="8"/>
  <c r="DS176" i="8"/>
  <c r="EA46" i="8"/>
  <c r="EA55" i="8"/>
  <c r="EA62" i="8"/>
  <c r="EA73" i="8"/>
  <c r="EA80" i="8"/>
  <c r="EA90" i="8"/>
  <c r="EA98" i="8"/>
  <c r="EA107" i="8"/>
  <c r="EA114" i="8"/>
  <c r="EA124" i="8"/>
  <c r="EA131" i="8"/>
  <c r="EA140" i="8"/>
  <c r="EA148" i="8"/>
  <c r="EA157" i="8"/>
  <c r="EA174" i="8"/>
  <c r="EA193" i="8"/>
  <c r="EA200" i="8"/>
  <c r="EA209" i="8"/>
  <c r="DS55" i="8"/>
  <c r="DS109" i="8"/>
  <c r="DS181" i="8"/>
  <c r="DK19" i="8"/>
  <c r="DK24" i="8"/>
  <c r="DK44" i="8"/>
  <c r="DK48" i="8"/>
  <c r="DK157" i="8"/>
  <c r="DK167" i="8"/>
  <c r="DS43" i="8"/>
  <c r="DS83" i="8"/>
  <c r="DS121" i="8"/>
  <c r="DS127" i="8"/>
  <c r="DS149" i="8"/>
  <c r="DS151" i="8"/>
  <c r="DS153" i="8"/>
  <c r="DS155" i="8"/>
  <c r="DS184" i="8"/>
  <c r="DS201" i="8"/>
  <c r="DS210" i="8"/>
  <c r="DK120" i="8"/>
  <c r="DK122" i="8"/>
  <c r="DK125" i="8"/>
  <c r="DK129" i="8"/>
  <c r="DK131" i="8"/>
  <c r="DK133" i="8"/>
  <c r="DK137" i="8"/>
  <c r="DK139" i="8"/>
  <c r="DK141" i="8"/>
  <c r="DK154" i="8"/>
  <c r="DK156" i="8"/>
  <c r="DK159" i="8"/>
  <c r="DK163" i="8"/>
  <c r="DK165" i="8"/>
  <c r="DK169" i="8"/>
  <c r="DK173" i="8"/>
  <c r="DK175" i="8"/>
  <c r="DK178" i="8"/>
  <c r="DK193" i="8"/>
  <c r="DK195" i="8"/>
  <c r="DK197" i="8"/>
  <c r="DK201" i="8"/>
  <c r="DK203" i="8"/>
  <c r="DK205" i="8"/>
  <c r="DK207" i="8"/>
  <c r="DS31" i="8"/>
  <c r="DS36" i="8"/>
  <c r="DS42" i="8"/>
  <c r="DS44" i="8"/>
  <c r="DS46" i="8"/>
  <c r="DS79" i="8"/>
  <c r="DS84" i="8"/>
  <c r="DS95" i="8"/>
  <c r="DS97" i="8"/>
  <c r="DS99" i="8"/>
  <c r="DS101" i="8"/>
  <c r="DS103" i="8"/>
  <c r="DS124" i="8"/>
  <c r="DS126" i="8"/>
  <c r="DS128" i="8"/>
  <c r="DS130" i="8"/>
  <c r="DS136" i="8"/>
  <c r="DS138" i="8"/>
  <c r="DS144" i="8"/>
  <c r="DS164" i="8"/>
  <c r="DS167" i="8"/>
  <c r="DS170" i="8"/>
  <c r="DS172" i="8"/>
  <c r="DS174" i="8"/>
  <c r="DS198" i="8"/>
  <c r="DS202" i="8"/>
  <c r="DK63" i="8"/>
  <c r="DK115" i="8"/>
  <c r="DK204" i="8"/>
  <c r="DS23" i="8"/>
  <c r="DS47" i="8"/>
  <c r="DS77" i="8"/>
  <c r="DS196" i="8"/>
  <c r="DK87" i="8"/>
  <c r="DK98" i="8"/>
  <c r="DK150" i="8"/>
  <c r="DS28" i="8"/>
  <c r="DS53" i="8"/>
  <c r="DS82" i="8"/>
  <c r="DS180" i="8"/>
  <c r="DS200" i="8"/>
  <c r="DS212" i="8"/>
  <c r="DK18" i="8"/>
  <c r="DK20" i="8"/>
  <c r="DK23" i="8"/>
  <c r="DK25" i="8"/>
  <c r="DK30" i="8"/>
  <c r="DK43" i="8"/>
  <c r="DK45" i="8"/>
  <c r="DK47" i="8"/>
  <c r="DK49" i="8"/>
  <c r="DK62" i="8"/>
  <c r="DK73" i="8"/>
  <c r="DK84" i="8"/>
  <c r="DK86" i="8"/>
  <c r="DK90" i="8"/>
  <c r="DK95" i="8"/>
  <c r="DK97" i="8"/>
  <c r="DK99" i="8"/>
  <c r="DK103" i="8"/>
  <c r="DK105" i="8"/>
  <c r="DK124" i="8"/>
  <c r="DK132" i="8"/>
  <c r="DK142" i="8"/>
  <c r="DK145" i="8"/>
  <c r="DK170" i="8"/>
  <c r="DK172" i="8"/>
  <c r="DK188" i="8"/>
  <c r="DS27" i="8"/>
  <c r="DS33" i="8"/>
  <c r="DS41" i="8"/>
  <c r="DS50" i="8"/>
  <c r="DS64" i="8"/>
  <c r="DS71" i="8"/>
  <c r="DS80" i="8"/>
  <c r="DS86" i="8"/>
  <c r="DS90" i="8"/>
  <c r="DS98" i="8"/>
  <c r="DS100" i="8"/>
  <c r="DS107" i="8"/>
  <c r="DS114" i="8"/>
  <c r="DS116" i="8"/>
  <c r="DS125" i="8"/>
  <c r="DS132" i="8"/>
  <c r="DS134" i="8"/>
  <c r="DS141" i="8"/>
  <c r="DS150" i="8"/>
  <c r="DS152" i="8"/>
  <c r="DS160" i="8"/>
  <c r="DS169" i="8"/>
  <c r="DS171" i="8"/>
  <c r="DS186" i="8"/>
  <c r="DS189" i="8"/>
  <c r="DS199" i="8"/>
  <c r="DS206" i="8"/>
  <c r="DK106" i="8"/>
  <c r="DK140" i="8"/>
  <c r="DK176" i="8"/>
  <c r="DK209" i="8"/>
  <c r="DK27" i="8"/>
  <c r="DK41" i="8"/>
  <c r="DK80" i="8"/>
  <c r="DK83" i="8"/>
  <c r="DK114" i="8"/>
  <c r="DK118" i="8"/>
  <c r="DK149" i="8"/>
  <c r="DK151" i="8"/>
  <c r="DK153" i="8"/>
  <c r="DK187" i="8"/>
  <c r="DK210" i="8"/>
  <c r="DK31" i="8"/>
  <c r="DK50" i="8"/>
  <c r="DK75" i="8"/>
  <c r="DK91" i="8"/>
  <c r="DK94" i="8"/>
  <c r="DK111" i="8"/>
  <c r="DK113" i="8"/>
  <c r="DK126" i="8"/>
  <c r="DK128" i="8"/>
  <c r="DK146" i="8"/>
  <c r="DK148" i="8"/>
  <c r="DK160" i="8"/>
  <c r="DK162" i="8"/>
  <c r="DK184" i="8"/>
  <c r="DK186" i="8"/>
  <c r="DK196" i="8"/>
  <c r="DK198" i="8"/>
  <c r="DK200" i="8"/>
  <c r="DK202" i="8"/>
  <c r="DK78" i="8"/>
  <c r="DK29" i="8"/>
  <c r="DK55" i="8"/>
  <c r="DK17" i="8"/>
  <c r="DK28" i="8"/>
  <c r="DK36" i="8"/>
  <c r="DK42" i="8"/>
  <c r="DK53" i="8"/>
  <c r="DK66" i="8"/>
  <c r="DK72" i="8"/>
  <c r="DK77" i="8"/>
  <c r="DK212" i="8"/>
  <c r="DK22" i="8"/>
  <c r="DK33" i="8"/>
  <c r="DK46" i="8"/>
  <c r="DK64" i="8"/>
  <c r="DK82" i="8"/>
  <c r="DK85" i="8"/>
  <c r="DK92" i="8"/>
  <c r="DK96" i="8"/>
  <c r="DK101" i="8"/>
  <c r="DK104" i="8"/>
  <c r="DK109" i="8"/>
  <c r="DK112" i="8"/>
  <c r="DK117" i="8"/>
  <c r="DK121" i="8"/>
  <c r="DK127" i="8"/>
  <c r="DK130" i="8"/>
  <c r="DK135" i="8"/>
  <c r="DK138" i="8"/>
  <c r="DK144" i="8"/>
  <c r="DK147" i="8"/>
  <c r="DK152" i="8"/>
  <c r="DK155" i="8"/>
  <c r="DK161" i="8"/>
  <c r="DK164" i="8"/>
  <c r="DK171" i="8"/>
  <c r="DK174" i="8"/>
  <c r="DK180" i="8"/>
  <c r="DK185" i="8"/>
  <c r="DK190" i="8"/>
  <c r="DK194" i="8"/>
  <c r="DK199" i="8"/>
  <c r="DK206" i="8"/>
  <c r="DB212" i="8"/>
  <c r="DA212" i="8"/>
  <c r="DB211" i="8"/>
  <c r="DA211" i="8"/>
  <c r="DB210" i="8"/>
  <c r="DA210" i="8"/>
  <c r="DB209" i="8"/>
  <c r="DA209" i="8"/>
  <c r="DB208" i="8"/>
  <c r="DA208" i="8"/>
  <c r="DB207" i="8"/>
  <c r="DA207" i="8"/>
  <c r="DB206" i="8"/>
  <c r="DA206" i="8"/>
  <c r="DB205" i="8"/>
  <c r="DA205" i="8"/>
  <c r="DB204" i="8"/>
  <c r="DA204" i="8"/>
  <c r="DB203" i="8"/>
  <c r="DA203" i="8"/>
  <c r="DB202" i="8"/>
  <c r="DA202" i="8"/>
  <c r="DB201" i="8"/>
  <c r="DA201" i="8"/>
  <c r="DB200" i="8"/>
  <c r="DA200" i="8"/>
  <c r="DB199" i="8"/>
  <c r="DA199" i="8"/>
  <c r="DB198" i="8"/>
  <c r="DA198" i="8"/>
  <c r="DB197" i="8"/>
  <c r="DA197" i="8"/>
  <c r="DB196" i="8"/>
  <c r="DA196" i="8"/>
  <c r="DB195" i="8"/>
  <c r="DA195" i="8"/>
  <c r="DB194" i="8"/>
  <c r="DA194" i="8"/>
  <c r="DB193" i="8"/>
  <c r="DA193" i="8"/>
  <c r="DB191" i="8"/>
  <c r="DA191" i="8"/>
  <c r="DB190" i="8"/>
  <c r="DA190" i="8"/>
  <c r="DB189" i="8"/>
  <c r="DA189" i="8"/>
  <c r="DB188" i="8"/>
  <c r="DA188" i="8"/>
  <c r="DB186" i="8"/>
  <c r="DA186" i="8"/>
  <c r="DB185" i="8"/>
  <c r="DA185" i="8"/>
  <c r="DB184" i="8"/>
  <c r="DA184" i="8"/>
  <c r="DB181" i="8"/>
  <c r="DA181" i="8"/>
  <c r="DB180" i="8"/>
  <c r="DA180" i="8"/>
  <c r="DB179" i="8"/>
  <c r="DA179" i="8"/>
  <c r="DB178" i="8"/>
  <c r="DA178" i="8"/>
  <c r="DB176" i="8"/>
  <c r="DA176" i="8"/>
  <c r="DB175" i="8"/>
  <c r="DA175" i="8"/>
  <c r="DB174" i="8"/>
  <c r="DA174" i="8"/>
  <c r="DB173" i="8"/>
  <c r="DA173" i="8"/>
  <c r="DB172" i="8"/>
  <c r="DA172" i="8"/>
  <c r="DB171" i="8"/>
  <c r="DA171" i="8"/>
  <c r="DB170" i="8"/>
  <c r="DA170" i="8"/>
  <c r="DB169" i="8"/>
  <c r="DA169" i="8"/>
  <c r="DB167" i="8"/>
  <c r="DA167" i="8"/>
  <c r="DB165" i="8"/>
  <c r="DA165" i="8"/>
  <c r="DB162" i="8"/>
  <c r="DA162" i="8"/>
  <c r="DB160" i="8"/>
  <c r="DA160" i="8"/>
  <c r="DB159" i="8"/>
  <c r="DA159" i="8"/>
  <c r="DB157" i="8"/>
  <c r="DA157" i="8"/>
  <c r="DB156" i="8"/>
  <c r="DA156" i="8"/>
  <c r="DB155" i="8"/>
  <c r="DA155" i="8"/>
  <c r="DB154" i="8"/>
  <c r="DA154" i="8"/>
  <c r="DB153" i="8"/>
  <c r="DA153" i="8"/>
  <c r="DB152" i="8"/>
  <c r="DA152" i="8"/>
  <c r="DB151" i="8"/>
  <c r="DA151" i="8"/>
  <c r="DB150" i="8"/>
  <c r="DA150" i="8"/>
  <c r="DB149" i="8"/>
  <c r="DA149" i="8"/>
  <c r="DB148" i="8"/>
  <c r="DA148" i="8"/>
  <c r="DB146" i="8"/>
  <c r="DA146" i="8"/>
  <c r="DB145" i="8"/>
  <c r="DA145" i="8"/>
  <c r="DB144" i="8"/>
  <c r="DA144" i="8"/>
  <c r="DB142" i="8"/>
  <c r="DA142" i="8"/>
  <c r="DB141" i="8"/>
  <c r="DA141" i="8"/>
  <c r="DB139" i="8"/>
  <c r="DA139" i="8"/>
  <c r="DB138" i="8"/>
  <c r="DA138" i="8"/>
  <c r="DB137" i="8"/>
  <c r="DA137" i="8"/>
  <c r="DB136" i="8"/>
  <c r="DA136" i="8"/>
  <c r="DB135" i="8"/>
  <c r="DA135" i="8"/>
  <c r="DB134" i="8"/>
  <c r="DA134" i="8"/>
  <c r="DB133" i="8"/>
  <c r="DA133" i="8"/>
  <c r="DB132" i="8"/>
  <c r="DA132" i="8"/>
  <c r="DB131" i="8"/>
  <c r="DA131" i="8"/>
  <c r="DB130" i="8"/>
  <c r="DA130" i="8"/>
  <c r="DB129" i="8"/>
  <c r="DA129" i="8"/>
  <c r="DB128" i="8"/>
  <c r="DA128" i="8"/>
  <c r="DB127" i="8"/>
  <c r="DA127" i="8"/>
  <c r="DB126" i="8"/>
  <c r="DA126" i="8"/>
  <c r="DB125" i="8"/>
  <c r="DA125" i="8"/>
  <c r="DB124" i="8"/>
  <c r="DA124" i="8"/>
  <c r="DB122" i="8"/>
  <c r="DA122" i="8"/>
  <c r="DB121" i="8"/>
  <c r="DA121" i="8"/>
  <c r="DB120" i="8"/>
  <c r="DA120" i="8"/>
  <c r="DB118" i="8"/>
  <c r="DA118" i="8"/>
  <c r="DB117" i="8"/>
  <c r="DA117" i="8"/>
  <c r="DB116" i="8"/>
  <c r="DA116" i="8"/>
  <c r="DB115" i="8"/>
  <c r="DA115" i="8"/>
  <c r="DB114" i="8"/>
  <c r="DA114" i="8"/>
  <c r="DB113" i="8"/>
  <c r="DA113" i="8"/>
  <c r="DB112" i="8"/>
  <c r="DA112" i="8"/>
  <c r="DB111" i="8"/>
  <c r="DA111" i="8"/>
  <c r="DB110" i="8"/>
  <c r="DA110" i="8"/>
  <c r="DB109" i="8"/>
  <c r="DA109" i="8"/>
  <c r="DB108" i="8"/>
  <c r="DA108" i="8"/>
  <c r="DB107" i="8"/>
  <c r="DA107" i="8"/>
  <c r="DB106" i="8"/>
  <c r="DA106" i="8"/>
  <c r="DB105" i="8"/>
  <c r="DA105" i="8"/>
  <c r="DB104" i="8"/>
  <c r="DA104" i="8"/>
  <c r="DB103" i="8"/>
  <c r="DA103" i="8"/>
  <c r="DB102" i="8"/>
  <c r="DA102" i="8"/>
  <c r="DB101" i="8"/>
  <c r="DA101" i="8"/>
  <c r="DB100" i="8"/>
  <c r="DA100" i="8"/>
  <c r="DB99" i="8"/>
  <c r="DA99" i="8"/>
  <c r="DB98" i="8"/>
  <c r="DA98" i="8"/>
  <c r="DB97" i="8"/>
  <c r="DA97" i="8"/>
  <c r="DB96" i="8"/>
  <c r="DA96" i="8"/>
  <c r="DB95" i="8"/>
  <c r="DA95" i="8"/>
  <c r="DB94" i="8"/>
  <c r="DA94" i="8"/>
  <c r="DB92" i="8"/>
  <c r="DA92" i="8"/>
  <c r="DB91" i="8"/>
  <c r="DA91" i="8"/>
  <c r="DB90" i="8"/>
  <c r="DA90" i="8"/>
  <c r="DB88" i="8"/>
  <c r="DA88" i="8"/>
  <c r="DB87" i="8"/>
  <c r="DA87" i="8"/>
  <c r="DB85" i="8"/>
  <c r="DA85" i="8"/>
  <c r="DB84" i="8"/>
  <c r="DA84" i="8"/>
  <c r="DB83" i="8"/>
  <c r="DA83" i="8"/>
  <c r="DB82" i="8"/>
  <c r="DA82" i="8"/>
  <c r="DB80" i="8"/>
  <c r="DA80" i="8"/>
  <c r="DB79" i="8"/>
  <c r="DA79" i="8"/>
  <c r="DB78" i="8"/>
  <c r="DA78" i="8"/>
  <c r="DB77" i="8"/>
  <c r="DA77" i="8"/>
  <c r="DB76" i="8"/>
  <c r="DA76" i="8"/>
  <c r="DB75" i="8"/>
  <c r="DA75" i="8"/>
  <c r="DB74" i="8"/>
  <c r="DA74" i="8"/>
  <c r="DB73" i="8"/>
  <c r="DA73" i="8"/>
  <c r="DB72" i="8"/>
  <c r="DA72" i="8"/>
  <c r="DB71" i="8"/>
  <c r="DA71" i="8"/>
  <c r="DB69" i="8"/>
  <c r="DA69" i="8"/>
  <c r="DB68" i="8"/>
  <c r="DA68" i="8"/>
  <c r="DB67" i="8"/>
  <c r="DA67" i="8"/>
  <c r="DB66" i="8"/>
  <c r="DA66" i="8"/>
  <c r="DB64" i="8"/>
  <c r="DA64" i="8"/>
  <c r="DB63" i="8"/>
  <c r="DA63" i="8"/>
  <c r="DB62" i="8"/>
  <c r="DA62" i="8"/>
  <c r="DB56" i="8"/>
  <c r="DA56" i="8"/>
  <c r="DB55" i="8"/>
  <c r="DA55" i="8"/>
  <c r="DB53" i="8"/>
  <c r="DA53" i="8"/>
  <c r="DB52" i="8"/>
  <c r="DA52" i="8"/>
  <c r="DB50" i="8"/>
  <c r="DA50" i="8"/>
  <c r="DB49" i="8"/>
  <c r="DA49" i="8"/>
  <c r="DB48" i="8"/>
  <c r="DA48" i="8"/>
  <c r="DB47" i="8"/>
  <c r="DA47" i="8"/>
  <c r="DB46" i="8"/>
  <c r="DA46" i="8"/>
  <c r="DB45" i="8"/>
  <c r="DA45" i="8"/>
  <c r="DB44" i="8"/>
  <c r="DA44" i="8"/>
  <c r="DB43" i="8"/>
  <c r="DA43" i="8"/>
  <c r="DB42" i="8"/>
  <c r="DA42" i="8"/>
  <c r="DB41" i="8"/>
  <c r="DA41" i="8"/>
  <c r="DB36" i="8"/>
  <c r="DA36" i="8"/>
  <c r="DB35" i="8"/>
  <c r="DA35" i="8"/>
  <c r="DB33" i="8"/>
  <c r="DA33" i="8"/>
  <c r="DB31" i="8"/>
  <c r="DA31" i="8"/>
  <c r="DB29" i="8"/>
  <c r="DA29" i="8"/>
  <c r="DB28" i="8"/>
  <c r="DA28" i="8"/>
  <c r="DB27" i="8"/>
  <c r="DA27" i="8"/>
  <c r="DB25" i="8"/>
  <c r="DA25" i="8"/>
  <c r="DB24" i="8"/>
  <c r="DA24" i="8"/>
  <c r="DB23" i="8"/>
  <c r="DA23" i="8"/>
  <c r="DB22" i="8"/>
  <c r="DA22" i="8"/>
  <c r="DB20" i="8"/>
  <c r="DA20" i="8"/>
  <c r="DB19" i="8"/>
  <c r="DA19" i="8"/>
  <c r="DB18" i="8"/>
  <c r="DA18" i="8"/>
  <c r="DB17" i="8"/>
  <c r="DA17" i="8"/>
  <c r="DB16" i="8"/>
  <c r="DA16" i="8"/>
  <c r="CT212" i="8"/>
  <c r="CS212" i="8"/>
  <c r="CT211" i="8"/>
  <c r="CS211" i="8"/>
  <c r="CT210" i="8"/>
  <c r="CS210" i="8"/>
  <c r="CT209" i="8"/>
  <c r="CS209" i="8"/>
  <c r="CT208" i="8"/>
  <c r="CS208" i="8"/>
  <c r="CT207" i="8"/>
  <c r="CS207" i="8"/>
  <c r="CT206" i="8"/>
  <c r="CS206" i="8"/>
  <c r="CT205" i="8"/>
  <c r="CS205" i="8"/>
  <c r="CT204" i="8"/>
  <c r="CS204" i="8"/>
  <c r="CT203" i="8"/>
  <c r="CS203" i="8"/>
  <c r="CT202" i="8"/>
  <c r="CS202" i="8"/>
  <c r="CT201" i="8"/>
  <c r="CS201" i="8"/>
  <c r="CT200" i="8"/>
  <c r="CS200" i="8"/>
  <c r="CT199" i="8"/>
  <c r="CS199" i="8"/>
  <c r="CT198" i="8"/>
  <c r="CS198" i="8"/>
  <c r="CT197" i="8"/>
  <c r="CS197" i="8"/>
  <c r="CT196" i="8"/>
  <c r="CS196" i="8"/>
  <c r="CT195" i="8"/>
  <c r="CS195" i="8"/>
  <c r="CT194" i="8"/>
  <c r="CS194" i="8"/>
  <c r="CT193" i="8"/>
  <c r="CS193" i="8"/>
  <c r="CT191" i="8"/>
  <c r="CS191" i="8"/>
  <c r="CT190" i="8"/>
  <c r="CS190" i="8"/>
  <c r="CT189" i="8"/>
  <c r="CS189" i="8"/>
  <c r="CT188" i="8"/>
  <c r="CS188" i="8"/>
  <c r="CT186" i="8"/>
  <c r="CS186" i="8"/>
  <c r="CT185" i="8"/>
  <c r="CS185" i="8"/>
  <c r="CT184" i="8"/>
  <c r="CS184" i="8"/>
  <c r="CT181" i="8"/>
  <c r="CS181" i="8"/>
  <c r="CT180" i="8"/>
  <c r="CS180" i="8"/>
  <c r="CT179" i="8"/>
  <c r="CS179" i="8"/>
  <c r="CT178" i="8"/>
  <c r="CS178" i="8"/>
  <c r="CT176" i="8"/>
  <c r="CS176" i="8"/>
  <c r="CT175" i="8"/>
  <c r="CS175" i="8"/>
  <c r="CT174" i="8"/>
  <c r="CS174" i="8"/>
  <c r="CT173" i="8"/>
  <c r="CS173" i="8"/>
  <c r="CT172" i="8"/>
  <c r="CS172" i="8"/>
  <c r="CT171" i="8"/>
  <c r="CS171" i="8"/>
  <c r="CT170" i="8"/>
  <c r="CS170" i="8"/>
  <c r="CT169" i="8"/>
  <c r="CS169" i="8"/>
  <c r="CT167" i="8"/>
  <c r="CS167" i="8"/>
  <c r="CT165" i="8"/>
  <c r="CS165" i="8"/>
  <c r="CT162" i="8"/>
  <c r="CS162" i="8"/>
  <c r="CT160" i="8"/>
  <c r="CS160" i="8"/>
  <c r="CT159" i="8"/>
  <c r="CS159" i="8"/>
  <c r="CT157" i="8"/>
  <c r="CS157" i="8"/>
  <c r="CT156" i="8"/>
  <c r="CS156" i="8"/>
  <c r="CT155" i="8"/>
  <c r="CS155" i="8"/>
  <c r="CT154" i="8"/>
  <c r="CS154" i="8"/>
  <c r="CT153" i="8"/>
  <c r="CS153" i="8"/>
  <c r="CT152" i="8"/>
  <c r="CS152" i="8"/>
  <c r="CT151" i="8"/>
  <c r="CS151" i="8"/>
  <c r="CT150" i="8"/>
  <c r="CS150" i="8"/>
  <c r="CT149" i="8"/>
  <c r="CS149" i="8"/>
  <c r="CT148" i="8"/>
  <c r="CS148" i="8"/>
  <c r="CT146" i="8"/>
  <c r="CS146" i="8"/>
  <c r="CT145" i="8"/>
  <c r="CS145" i="8"/>
  <c r="CT144" i="8"/>
  <c r="CS144" i="8"/>
  <c r="CT142" i="8"/>
  <c r="CS142" i="8"/>
  <c r="CT141" i="8"/>
  <c r="CS141" i="8"/>
  <c r="CT139" i="8"/>
  <c r="CS139" i="8"/>
  <c r="CT138" i="8"/>
  <c r="CS138" i="8"/>
  <c r="CT137" i="8"/>
  <c r="CS137" i="8"/>
  <c r="CT136" i="8"/>
  <c r="CS136" i="8"/>
  <c r="CT135" i="8"/>
  <c r="CS135" i="8"/>
  <c r="CT134" i="8"/>
  <c r="CS134" i="8"/>
  <c r="CT133" i="8"/>
  <c r="CS133" i="8"/>
  <c r="CT132" i="8"/>
  <c r="CS132" i="8"/>
  <c r="CT131" i="8"/>
  <c r="CS131" i="8"/>
  <c r="CT130" i="8"/>
  <c r="CS130" i="8"/>
  <c r="CT129" i="8"/>
  <c r="CS129" i="8"/>
  <c r="CT128" i="8"/>
  <c r="CS128" i="8"/>
  <c r="CT127" i="8"/>
  <c r="CS127" i="8"/>
  <c r="CT126" i="8"/>
  <c r="CS126" i="8"/>
  <c r="CT125" i="8"/>
  <c r="CS125" i="8"/>
  <c r="CT124" i="8"/>
  <c r="CS124" i="8"/>
  <c r="CT122" i="8"/>
  <c r="CS122" i="8"/>
  <c r="CT121" i="8"/>
  <c r="CS121" i="8"/>
  <c r="CT120" i="8"/>
  <c r="CS120" i="8"/>
  <c r="CT118" i="8"/>
  <c r="CS118" i="8"/>
  <c r="CT117" i="8"/>
  <c r="CS117" i="8"/>
  <c r="CT116" i="8"/>
  <c r="CS116" i="8"/>
  <c r="CT115" i="8"/>
  <c r="CS115" i="8"/>
  <c r="CT114" i="8"/>
  <c r="CS114" i="8"/>
  <c r="CT113" i="8"/>
  <c r="CS113" i="8"/>
  <c r="CT112" i="8"/>
  <c r="CS112" i="8"/>
  <c r="CT111" i="8"/>
  <c r="CS111" i="8"/>
  <c r="CT110" i="8"/>
  <c r="CS110" i="8"/>
  <c r="CT109" i="8"/>
  <c r="CS109" i="8"/>
  <c r="CT108" i="8"/>
  <c r="CS108" i="8"/>
  <c r="CT107" i="8"/>
  <c r="CS107" i="8"/>
  <c r="CT106" i="8"/>
  <c r="CS106" i="8"/>
  <c r="CT105" i="8"/>
  <c r="CS105" i="8"/>
  <c r="CT104" i="8"/>
  <c r="CS104" i="8"/>
  <c r="CT103" i="8"/>
  <c r="CS103" i="8"/>
  <c r="CT102" i="8"/>
  <c r="CS102" i="8"/>
  <c r="CT101" i="8"/>
  <c r="CS101" i="8"/>
  <c r="CT100" i="8"/>
  <c r="CS100" i="8"/>
  <c r="CT99" i="8"/>
  <c r="CS99" i="8"/>
  <c r="CT98" i="8"/>
  <c r="CS98" i="8"/>
  <c r="CT97" i="8"/>
  <c r="CS97" i="8"/>
  <c r="CT96" i="8"/>
  <c r="CS96" i="8"/>
  <c r="CT95" i="8"/>
  <c r="CS95" i="8"/>
  <c r="CT94" i="8"/>
  <c r="CS94" i="8"/>
  <c r="CT92" i="8"/>
  <c r="CS92" i="8"/>
  <c r="CT91" i="8"/>
  <c r="CS91" i="8"/>
  <c r="CT90" i="8"/>
  <c r="CS90" i="8"/>
  <c r="CT88" i="8"/>
  <c r="CS88" i="8"/>
  <c r="CT87" i="8"/>
  <c r="CS87" i="8"/>
  <c r="CT85" i="8"/>
  <c r="CS85" i="8"/>
  <c r="CT84" i="8"/>
  <c r="CS84" i="8"/>
  <c r="CT83" i="8"/>
  <c r="CS83" i="8"/>
  <c r="CT82" i="8"/>
  <c r="CS82" i="8"/>
  <c r="CT80" i="8"/>
  <c r="CS80" i="8"/>
  <c r="CT79" i="8"/>
  <c r="CS79" i="8"/>
  <c r="CT78" i="8"/>
  <c r="CS78" i="8"/>
  <c r="CT77" i="8"/>
  <c r="CS77" i="8"/>
  <c r="CT76" i="8"/>
  <c r="CS76" i="8"/>
  <c r="CT75" i="8"/>
  <c r="CS75" i="8"/>
  <c r="CT74" i="8"/>
  <c r="CS74" i="8"/>
  <c r="CT73" i="8"/>
  <c r="CS73" i="8"/>
  <c r="CT72" i="8"/>
  <c r="CS72" i="8"/>
  <c r="CT71" i="8"/>
  <c r="CS71" i="8"/>
  <c r="CT69" i="8"/>
  <c r="CS69" i="8"/>
  <c r="CT68" i="8"/>
  <c r="CS68" i="8"/>
  <c r="CT67" i="8"/>
  <c r="CS67" i="8"/>
  <c r="CT66" i="8"/>
  <c r="CS66" i="8"/>
  <c r="CT64" i="8"/>
  <c r="CS64" i="8"/>
  <c r="CT63" i="8"/>
  <c r="CS63" i="8"/>
  <c r="CT62" i="8"/>
  <c r="CS62" i="8"/>
  <c r="CT56" i="8"/>
  <c r="CS56" i="8"/>
  <c r="CT55" i="8"/>
  <c r="CS55" i="8"/>
  <c r="CT53" i="8"/>
  <c r="CS53" i="8"/>
  <c r="CT52" i="8"/>
  <c r="CS52" i="8"/>
  <c r="CT50" i="8"/>
  <c r="CS50" i="8"/>
  <c r="CT49" i="8"/>
  <c r="CS49" i="8"/>
  <c r="CT48" i="8"/>
  <c r="CS48" i="8"/>
  <c r="CT47" i="8"/>
  <c r="CS47" i="8"/>
  <c r="CT46" i="8"/>
  <c r="CS46" i="8"/>
  <c r="CT45" i="8"/>
  <c r="CS45" i="8"/>
  <c r="CT44" i="8"/>
  <c r="CS44" i="8"/>
  <c r="CT43" i="8"/>
  <c r="CS43" i="8"/>
  <c r="CT42" i="8"/>
  <c r="CS42" i="8"/>
  <c r="CT41" i="8"/>
  <c r="CS41" i="8"/>
  <c r="CT36" i="8"/>
  <c r="CS36" i="8"/>
  <c r="CT35" i="8"/>
  <c r="CS35" i="8"/>
  <c r="CT33" i="8"/>
  <c r="CS33" i="8"/>
  <c r="CT31" i="8"/>
  <c r="CS31" i="8"/>
  <c r="CT29" i="8"/>
  <c r="CS29" i="8"/>
  <c r="CT28" i="8"/>
  <c r="CS28" i="8"/>
  <c r="CT27" i="8"/>
  <c r="CS27" i="8"/>
  <c r="CT25" i="8"/>
  <c r="CS25" i="8"/>
  <c r="CT24" i="8"/>
  <c r="CS24" i="8"/>
  <c r="CT23" i="8"/>
  <c r="CS23" i="8"/>
  <c r="CT22" i="8"/>
  <c r="CS22" i="8"/>
  <c r="CT20" i="8"/>
  <c r="CS20" i="8"/>
  <c r="CT19" i="8"/>
  <c r="CS19" i="8"/>
  <c r="CT18" i="8"/>
  <c r="CS18" i="8"/>
  <c r="CT17" i="8"/>
  <c r="CS17" i="8"/>
  <c r="CT16" i="8"/>
  <c r="CS16" i="8"/>
  <c r="CL212" i="8"/>
  <c r="CK212" i="8"/>
  <c r="CL211" i="8"/>
  <c r="CK211" i="8"/>
  <c r="CL210" i="8"/>
  <c r="CK210" i="8"/>
  <c r="CL209" i="8"/>
  <c r="CK209" i="8"/>
  <c r="CL208" i="8"/>
  <c r="CK208" i="8"/>
  <c r="CL207" i="8"/>
  <c r="CK207" i="8"/>
  <c r="CL206" i="8"/>
  <c r="CK206" i="8"/>
  <c r="CL205" i="8"/>
  <c r="CK205" i="8"/>
  <c r="CL204" i="8"/>
  <c r="CK204" i="8"/>
  <c r="CL203" i="8"/>
  <c r="CK203" i="8"/>
  <c r="CL202" i="8"/>
  <c r="CK202" i="8"/>
  <c r="CL201" i="8"/>
  <c r="CK201" i="8"/>
  <c r="CL200" i="8"/>
  <c r="CK200" i="8"/>
  <c r="CL199" i="8"/>
  <c r="CK199" i="8"/>
  <c r="CL198" i="8"/>
  <c r="CK198" i="8"/>
  <c r="CL197" i="8"/>
  <c r="CK197" i="8"/>
  <c r="CL196" i="8"/>
  <c r="CK196" i="8"/>
  <c r="CL195" i="8"/>
  <c r="CK195" i="8"/>
  <c r="CL194" i="8"/>
  <c r="CK194" i="8"/>
  <c r="CL193" i="8"/>
  <c r="CK193" i="8"/>
  <c r="CL191" i="8"/>
  <c r="CK191" i="8"/>
  <c r="CL190" i="8"/>
  <c r="CK190" i="8"/>
  <c r="CL189" i="8"/>
  <c r="CK189" i="8"/>
  <c r="CL188" i="8"/>
  <c r="CK188" i="8"/>
  <c r="CL187" i="8"/>
  <c r="CK187" i="8"/>
  <c r="CL186" i="8"/>
  <c r="CK186" i="8"/>
  <c r="CL185" i="8"/>
  <c r="CK185" i="8"/>
  <c r="CL184" i="8"/>
  <c r="CK184" i="8"/>
  <c r="CL181" i="8"/>
  <c r="CK181" i="8"/>
  <c r="CL180" i="8"/>
  <c r="CK180" i="8"/>
  <c r="CL179" i="8"/>
  <c r="CK179" i="8"/>
  <c r="CL178" i="8"/>
  <c r="CK178" i="8"/>
  <c r="CL176" i="8"/>
  <c r="CK176" i="8"/>
  <c r="CL175" i="8"/>
  <c r="CK175" i="8"/>
  <c r="CL174" i="8"/>
  <c r="CK174" i="8"/>
  <c r="CL173" i="8"/>
  <c r="CK173" i="8"/>
  <c r="CL172" i="8"/>
  <c r="CK172" i="8"/>
  <c r="CL171" i="8"/>
  <c r="CK171" i="8"/>
  <c r="CL170" i="8"/>
  <c r="CK170" i="8"/>
  <c r="CL169" i="8"/>
  <c r="CK169" i="8"/>
  <c r="CL167" i="8"/>
  <c r="CK167" i="8"/>
  <c r="CL165" i="8"/>
  <c r="CK165" i="8"/>
  <c r="CL164" i="8"/>
  <c r="CK164" i="8"/>
  <c r="CL163" i="8"/>
  <c r="CK163" i="8"/>
  <c r="CL162" i="8"/>
  <c r="CK162" i="8"/>
  <c r="CL161" i="8"/>
  <c r="CK161" i="8"/>
  <c r="CL160" i="8"/>
  <c r="CK160" i="8"/>
  <c r="CL159" i="8"/>
  <c r="CK159" i="8"/>
  <c r="CL158" i="8"/>
  <c r="CK158" i="8"/>
  <c r="CL157" i="8"/>
  <c r="CK157" i="8"/>
  <c r="CL156" i="8"/>
  <c r="CK156" i="8"/>
  <c r="CL155" i="8"/>
  <c r="CK155" i="8"/>
  <c r="CL154" i="8"/>
  <c r="CK154" i="8"/>
  <c r="CL153" i="8"/>
  <c r="CK153" i="8"/>
  <c r="CL152" i="8"/>
  <c r="CK152" i="8"/>
  <c r="CL151" i="8"/>
  <c r="CK151" i="8"/>
  <c r="CL150" i="8"/>
  <c r="CK150" i="8"/>
  <c r="CL149" i="8"/>
  <c r="CK149" i="8"/>
  <c r="CL148" i="8"/>
  <c r="CK148" i="8"/>
  <c r="CL146" i="8"/>
  <c r="CK146" i="8"/>
  <c r="CL145" i="8"/>
  <c r="CK145" i="8"/>
  <c r="CL144" i="8"/>
  <c r="CK144" i="8"/>
  <c r="CL142" i="8"/>
  <c r="CK142" i="8"/>
  <c r="CL141" i="8"/>
  <c r="CK141" i="8"/>
  <c r="CL140" i="8"/>
  <c r="CK140" i="8"/>
  <c r="CL139" i="8"/>
  <c r="CK139" i="8"/>
  <c r="CL138" i="8"/>
  <c r="CK138" i="8"/>
  <c r="CL137" i="8"/>
  <c r="CK137" i="8"/>
  <c r="CL136" i="8"/>
  <c r="CK136" i="8"/>
  <c r="CL135" i="8"/>
  <c r="CK135" i="8"/>
  <c r="CL134" i="8"/>
  <c r="CK134" i="8"/>
  <c r="CL133" i="8"/>
  <c r="CK133" i="8"/>
  <c r="CL132" i="8"/>
  <c r="CK132" i="8"/>
  <c r="CL131" i="8"/>
  <c r="CK131" i="8"/>
  <c r="CL130" i="8"/>
  <c r="CK130" i="8"/>
  <c r="CL129" i="8"/>
  <c r="CK129" i="8"/>
  <c r="CL128" i="8"/>
  <c r="CK128" i="8"/>
  <c r="CL127" i="8"/>
  <c r="CK127" i="8"/>
  <c r="CL126" i="8"/>
  <c r="CK126" i="8"/>
  <c r="CL125" i="8"/>
  <c r="CK125" i="8"/>
  <c r="CL124" i="8"/>
  <c r="CK124" i="8"/>
  <c r="CL123" i="8"/>
  <c r="CK123" i="8"/>
  <c r="CL122" i="8"/>
  <c r="CK122" i="8"/>
  <c r="CL121" i="8"/>
  <c r="CK121" i="8"/>
  <c r="CL120" i="8"/>
  <c r="CK120" i="8"/>
  <c r="CL118" i="8"/>
  <c r="CK118" i="8"/>
  <c r="CL117" i="8"/>
  <c r="CK117" i="8"/>
  <c r="CL116" i="8"/>
  <c r="CK116" i="8"/>
  <c r="CL115" i="8"/>
  <c r="CK115" i="8"/>
  <c r="CL114" i="8"/>
  <c r="CK114" i="8"/>
  <c r="CL113" i="8"/>
  <c r="CK113" i="8"/>
  <c r="CL112" i="8"/>
  <c r="CK112" i="8"/>
  <c r="CL111" i="8"/>
  <c r="CK111" i="8"/>
  <c r="CL110" i="8"/>
  <c r="CK110" i="8"/>
  <c r="CL109" i="8"/>
  <c r="CK109" i="8"/>
  <c r="CL108" i="8"/>
  <c r="CK108" i="8"/>
  <c r="CL107" i="8"/>
  <c r="CK107" i="8"/>
  <c r="CL106" i="8"/>
  <c r="CK106" i="8"/>
  <c r="CL105" i="8"/>
  <c r="CK105" i="8"/>
  <c r="CL104" i="8"/>
  <c r="CK104" i="8"/>
  <c r="CL103" i="8"/>
  <c r="CK103" i="8"/>
  <c r="CL102" i="8"/>
  <c r="CK102" i="8"/>
  <c r="CL101" i="8"/>
  <c r="CK101" i="8"/>
  <c r="CL100" i="8"/>
  <c r="CK100" i="8"/>
  <c r="CL99" i="8"/>
  <c r="CK99" i="8"/>
  <c r="CL98" i="8"/>
  <c r="CK98" i="8"/>
  <c r="CL97" i="8"/>
  <c r="CK97" i="8"/>
  <c r="CL96" i="8"/>
  <c r="CK96" i="8"/>
  <c r="CL95" i="8"/>
  <c r="CK95" i="8"/>
  <c r="CL94" i="8"/>
  <c r="CK94" i="8"/>
  <c r="CL92" i="8"/>
  <c r="CK92" i="8"/>
  <c r="CL91" i="8"/>
  <c r="CK91" i="8"/>
  <c r="CL90" i="8"/>
  <c r="CK90" i="8"/>
  <c r="CL88" i="8"/>
  <c r="CK88" i="8"/>
  <c r="CL87" i="8"/>
  <c r="CK87" i="8"/>
  <c r="CL86" i="8"/>
  <c r="CK86" i="8"/>
  <c r="CL85" i="8"/>
  <c r="CK85" i="8"/>
  <c r="CL84" i="8"/>
  <c r="CK84" i="8"/>
  <c r="CL83" i="8"/>
  <c r="CK83" i="8"/>
  <c r="CL82" i="8"/>
  <c r="CK82" i="8"/>
  <c r="CL80" i="8"/>
  <c r="CK80" i="8"/>
  <c r="CL79" i="8"/>
  <c r="CK79" i="8"/>
  <c r="CL78" i="8"/>
  <c r="CK78" i="8"/>
  <c r="CL77" i="8"/>
  <c r="CK77" i="8"/>
  <c r="CL76" i="8"/>
  <c r="CK76" i="8"/>
  <c r="CL75" i="8"/>
  <c r="CK75" i="8"/>
  <c r="CL74" i="8"/>
  <c r="CK74" i="8"/>
  <c r="CL73" i="8"/>
  <c r="CK73" i="8"/>
  <c r="CL72" i="8"/>
  <c r="CK72" i="8"/>
  <c r="CL71" i="8"/>
  <c r="CK71" i="8"/>
  <c r="CL69" i="8"/>
  <c r="CK69" i="8"/>
  <c r="CL68" i="8"/>
  <c r="CK68" i="8"/>
  <c r="CL67" i="8"/>
  <c r="CK67" i="8"/>
  <c r="CL66" i="8"/>
  <c r="CK66" i="8"/>
  <c r="CL64" i="8"/>
  <c r="CK64" i="8"/>
  <c r="CL63" i="8"/>
  <c r="CK63" i="8"/>
  <c r="CL62" i="8"/>
  <c r="CK62" i="8"/>
  <c r="CL56" i="8"/>
  <c r="CK56" i="8"/>
  <c r="CL55" i="8"/>
  <c r="CK55" i="8"/>
  <c r="CL53" i="8"/>
  <c r="CK53" i="8"/>
  <c r="CL50" i="8"/>
  <c r="CK50" i="8"/>
  <c r="CL49" i="8"/>
  <c r="CK49" i="8"/>
  <c r="CL48" i="8"/>
  <c r="CK48" i="8"/>
  <c r="CL47" i="8"/>
  <c r="CK47" i="8"/>
  <c r="CL46" i="8"/>
  <c r="CK46" i="8"/>
  <c r="CL45" i="8"/>
  <c r="CK45" i="8"/>
  <c r="CL44" i="8"/>
  <c r="CK44" i="8"/>
  <c r="CL43" i="8"/>
  <c r="CK43" i="8"/>
  <c r="CL42" i="8"/>
  <c r="CK42" i="8"/>
  <c r="CL41" i="8"/>
  <c r="CK41" i="8"/>
  <c r="CL39" i="8"/>
  <c r="CK39" i="8"/>
  <c r="CL38" i="8"/>
  <c r="CK38" i="8"/>
  <c r="CL37" i="8"/>
  <c r="CK37" i="8"/>
  <c r="CL35" i="8"/>
  <c r="CK35" i="8"/>
  <c r="CL34" i="8"/>
  <c r="CK34" i="8"/>
  <c r="CL33" i="8"/>
  <c r="CK33" i="8"/>
  <c r="CL32" i="8"/>
  <c r="CK32" i="8"/>
  <c r="CL31" i="8"/>
  <c r="CK31" i="8"/>
  <c r="CL29" i="8"/>
  <c r="CK29" i="8"/>
  <c r="CL28" i="8"/>
  <c r="CK28" i="8"/>
  <c r="CL25" i="8"/>
  <c r="CK25" i="8"/>
  <c r="CL24" i="8"/>
  <c r="CK24" i="8"/>
  <c r="CL23" i="8"/>
  <c r="CK23" i="8"/>
  <c r="CL22" i="8"/>
  <c r="CK22" i="8"/>
  <c r="CL20" i="8"/>
  <c r="CK20" i="8"/>
  <c r="CL19" i="8"/>
  <c r="CK19" i="8"/>
  <c r="CL18" i="8"/>
  <c r="CK18" i="8"/>
  <c r="CL17" i="8"/>
  <c r="CK17" i="8"/>
  <c r="CL16" i="8"/>
  <c r="CK16" i="8"/>
  <c r="CD212" i="8"/>
  <c r="CC212" i="8"/>
  <c r="CD211" i="8"/>
  <c r="CC211" i="8"/>
  <c r="CD210" i="8"/>
  <c r="CC210" i="8"/>
  <c r="CD209" i="8"/>
  <c r="CC209" i="8"/>
  <c r="CD207" i="8"/>
  <c r="CC207" i="8"/>
  <c r="CD206" i="8"/>
  <c r="CC206" i="8"/>
  <c r="CD205" i="8"/>
  <c r="CC205" i="8"/>
  <c r="CD204" i="8"/>
  <c r="CC204" i="8"/>
  <c r="CD203" i="8"/>
  <c r="CC203" i="8"/>
  <c r="CD202" i="8"/>
  <c r="CC202" i="8"/>
  <c r="CD201" i="8"/>
  <c r="CC201" i="8"/>
  <c r="CD200" i="8"/>
  <c r="CC200" i="8"/>
  <c r="CD199" i="8"/>
  <c r="CC199" i="8"/>
  <c r="CD198" i="8"/>
  <c r="CC198" i="8"/>
  <c r="CD197" i="8"/>
  <c r="CC197" i="8"/>
  <c r="CD196" i="8"/>
  <c r="CC196" i="8"/>
  <c r="CD195" i="8"/>
  <c r="CC195" i="8"/>
  <c r="CD194" i="8"/>
  <c r="CC194" i="8"/>
  <c r="CD193" i="8"/>
  <c r="CC193" i="8"/>
  <c r="CD191" i="8"/>
  <c r="CC191" i="8"/>
  <c r="CD190" i="8"/>
  <c r="CC190" i="8"/>
  <c r="CD189" i="8"/>
  <c r="CC189" i="8"/>
  <c r="CD188" i="8"/>
  <c r="CC188" i="8"/>
  <c r="CD187" i="8"/>
  <c r="CC187" i="8"/>
  <c r="CD186" i="8"/>
  <c r="CC186" i="8"/>
  <c r="CD185" i="8"/>
  <c r="CC185" i="8"/>
  <c r="CD184" i="8"/>
  <c r="CC184" i="8"/>
  <c r="CD181" i="8"/>
  <c r="CC181" i="8"/>
  <c r="CD180" i="8"/>
  <c r="CC180" i="8"/>
  <c r="CD179" i="8"/>
  <c r="CC179" i="8"/>
  <c r="CD178" i="8"/>
  <c r="CC178" i="8"/>
  <c r="CD176" i="8"/>
  <c r="CC176" i="8"/>
  <c r="CD175" i="8"/>
  <c r="CC175" i="8"/>
  <c r="CD174" i="8"/>
  <c r="CC174" i="8"/>
  <c r="CD173" i="8"/>
  <c r="CC173" i="8"/>
  <c r="CD172" i="8"/>
  <c r="CC172" i="8"/>
  <c r="CD171" i="8"/>
  <c r="CC171" i="8"/>
  <c r="CD170" i="8"/>
  <c r="CC170" i="8"/>
  <c r="CD169" i="8"/>
  <c r="CC169" i="8"/>
  <c r="CD167" i="8"/>
  <c r="CC167" i="8"/>
  <c r="CD166" i="8"/>
  <c r="CC166" i="8"/>
  <c r="CD165" i="8"/>
  <c r="CC165" i="8"/>
  <c r="CD164" i="8"/>
  <c r="CC164" i="8"/>
  <c r="CD163" i="8"/>
  <c r="CC163" i="8"/>
  <c r="CD162" i="8"/>
  <c r="CC162" i="8"/>
  <c r="CD161" i="8"/>
  <c r="CC161" i="8"/>
  <c r="CD160" i="8"/>
  <c r="CC160" i="8"/>
  <c r="CD159" i="8"/>
  <c r="CC159" i="8"/>
  <c r="CD158" i="8"/>
  <c r="CC158" i="8"/>
  <c r="CD157" i="8"/>
  <c r="CC157" i="8"/>
  <c r="CD156" i="8"/>
  <c r="CC156" i="8"/>
  <c r="CD155" i="8"/>
  <c r="CC155" i="8"/>
  <c r="CD154" i="8"/>
  <c r="CC154" i="8"/>
  <c r="CD153" i="8"/>
  <c r="CC153" i="8"/>
  <c r="CD152" i="8"/>
  <c r="CC152" i="8"/>
  <c r="CD151" i="8"/>
  <c r="CC151" i="8"/>
  <c r="CD150" i="8"/>
  <c r="CC150" i="8"/>
  <c r="CD149" i="8"/>
  <c r="CC149" i="8"/>
  <c r="CD148" i="8"/>
  <c r="CC148" i="8"/>
  <c r="CD147" i="8"/>
  <c r="CC147" i="8"/>
  <c r="CD146" i="8"/>
  <c r="CC146" i="8"/>
  <c r="CD145" i="8"/>
  <c r="CC145" i="8"/>
  <c r="CD144" i="8"/>
  <c r="CC144" i="8"/>
  <c r="CD142" i="8"/>
  <c r="CC142" i="8"/>
  <c r="CD141" i="8"/>
  <c r="CC141" i="8"/>
  <c r="CD140" i="8"/>
  <c r="CC140" i="8"/>
  <c r="CD139" i="8"/>
  <c r="CC139" i="8"/>
  <c r="CD138" i="8"/>
  <c r="CC138" i="8"/>
  <c r="CD137" i="8"/>
  <c r="CC137" i="8"/>
  <c r="CD136" i="8"/>
  <c r="CC136" i="8"/>
  <c r="CD135" i="8"/>
  <c r="CC135" i="8"/>
  <c r="CD134" i="8"/>
  <c r="CC134" i="8"/>
  <c r="CD133" i="8"/>
  <c r="CC133" i="8"/>
  <c r="CD132" i="8"/>
  <c r="CC132" i="8"/>
  <c r="CD131" i="8"/>
  <c r="CC131" i="8"/>
  <c r="CD130" i="8"/>
  <c r="CC130" i="8"/>
  <c r="CD129" i="8"/>
  <c r="CC129" i="8"/>
  <c r="CD128" i="8"/>
  <c r="CC128" i="8"/>
  <c r="CD127" i="8"/>
  <c r="CC127" i="8"/>
  <c r="CD126" i="8"/>
  <c r="CC126" i="8"/>
  <c r="CD125" i="8"/>
  <c r="CC125" i="8"/>
  <c r="CD124" i="8"/>
  <c r="CC124" i="8"/>
  <c r="CD122" i="8"/>
  <c r="CC122" i="8"/>
  <c r="CD121" i="8"/>
  <c r="CC121" i="8"/>
  <c r="CD120" i="8"/>
  <c r="CC120" i="8"/>
  <c r="CD118" i="8"/>
  <c r="CC118" i="8"/>
  <c r="CD117" i="8"/>
  <c r="CC117" i="8"/>
  <c r="CD116" i="8"/>
  <c r="CC116" i="8"/>
  <c r="CD115" i="8"/>
  <c r="CC115" i="8"/>
  <c r="CD114" i="8"/>
  <c r="CC114" i="8"/>
  <c r="CD113" i="8"/>
  <c r="CC113" i="8"/>
  <c r="CD112" i="8"/>
  <c r="CC112" i="8"/>
  <c r="CD111" i="8"/>
  <c r="CC111" i="8"/>
  <c r="CD110" i="8"/>
  <c r="CC110" i="8"/>
  <c r="CD109" i="8"/>
  <c r="CC109" i="8"/>
  <c r="CD108" i="8"/>
  <c r="CC108" i="8"/>
  <c r="CD107" i="8"/>
  <c r="CC107" i="8"/>
  <c r="CD106" i="8"/>
  <c r="CC106" i="8"/>
  <c r="CD105" i="8"/>
  <c r="CC105" i="8"/>
  <c r="CD104" i="8"/>
  <c r="CC104" i="8"/>
  <c r="CD103" i="8"/>
  <c r="CC103" i="8"/>
  <c r="CD102" i="8"/>
  <c r="CC102" i="8"/>
  <c r="CD101" i="8"/>
  <c r="CC101" i="8"/>
  <c r="CD100" i="8"/>
  <c r="CC100" i="8"/>
  <c r="CD99" i="8"/>
  <c r="CC99" i="8"/>
  <c r="CD98" i="8"/>
  <c r="CC98" i="8"/>
  <c r="CD97" i="8"/>
  <c r="CC97" i="8"/>
  <c r="CD96" i="8"/>
  <c r="CC96" i="8"/>
  <c r="CD95" i="8"/>
  <c r="CC95" i="8"/>
  <c r="CD94" i="8"/>
  <c r="CC94" i="8"/>
  <c r="CD92" i="8"/>
  <c r="CC92" i="8"/>
  <c r="CD91" i="8"/>
  <c r="CC91" i="8"/>
  <c r="CD90" i="8"/>
  <c r="CC90" i="8"/>
  <c r="CD87" i="8"/>
  <c r="CC87" i="8"/>
  <c r="CD86" i="8"/>
  <c r="CC86" i="8"/>
  <c r="CD85" i="8"/>
  <c r="CC85" i="8"/>
  <c r="CD84" i="8"/>
  <c r="CC84" i="8"/>
  <c r="CD83" i="8"/>
  <c r="CC83" i="8"/>
  <c r="CD82" i="8"/>
  <c r="CC82" i="8"/>
  <c r="CD80" i="8"/>
  <c r="CC80" i="8"/>
  <c r="CD79" i="8"/>
  <c r="CC79" i="8"/>
  <c r="CD78" i="8"/>
  <c r="CC78" i="8"/>
  <c r="CD77" i="8"/>
  <c r="CC77" i="8"/>
  <c r="CD76" i="8"/>
  <c r="CC76" i="8"/>
  <c r="CD75" i="8"/>
  <c r="CC75" i="8"/>
  <c r="CD74" i="8"/>
  <c r="CC74" i="8"/>
  <c r="CD73" i="8"/>
  <c r="CC73" i="8"/>
  <c r="CD72" i="8"/>
  <c r="CC72" i="8"/>
  <c r="CD71" i="8"/>
  <c r="CC71" i="8"/>
  <c r="CD66" i="8"/>
  <c r="CC66" i="8"/>
  <c r="CD64" i="8"/>
  <c r="CC64" i="8"/>
  <c r="CD63" i="8"/>
  <c r="CC63" i="8"/>
  <c r="CD62" i="8"/>
  <c r="CC62" i="8"/>
  <c r="CD55" i="8"/>
  <c r="CC55" i="8"/>
  <c r="CD53" i="8"/>
  <c r="CC53" i="8"/>
  <c r="CD50" i="8"/>
  <c r="CC50" i="8"/>
  <c r="CD49" i="8"/>
  <c r="CC49" i="8"/>
  <c r="CD48" i="8"/>
  <c r="CC48" i="8"/>
  <c r="CD47" i="8"/>
  <c r="CC47" i="8"/>
  <c r="CD46" i="8"/>
  <c r="CC46" i="8"/>
  <c r="CD45" i="8"/>
  <c r="CC45" i="8"/>
  <c r="CD44" i="8"/>
  <c r="CC44" i="8"/>
  <c r="CD43" i="8"/>
  <c r="CC43" i="8"/>
  <c r="CD42" i="8"/>
  <c r="CC42" i="8"/>
  <c r="CD41" i="8"/>
  <c r="CC41" i="8"/>
  <c r="CD36" i="8"/>
  <c r="CC36" i="8"/>
  <c r="CD33" i="8"/>
  <c r="CC33" i="8"/>
  <c r="CD31" i="8"/>
  <c r="CC31" i="8"/>
  <c r="CD30" i="8"/>
  <c r="CC30" i="8"/>
  <c r="CD28" i="8"/>
  <c r="CC28" i="8"/>
  <c r="CD27" i="8"/>
  <c r="CC27" i="8"/>
  <c r="CD25" i="8"/>
  <c r="CC25" i="8"/>
  <c r="CD24" i="8"/>
  <c r="CC24" i="8"/>
  <c r="CD23" i="8"/>
  <c r="CC23" i="8"/>
  <c r="CD22" i="8"/>
  <c r="CC22" i="8"/>
  <c r="CD20" i="8"/>
  <c r="CC20" i="8"/>
  <c r="CD19" i="8"/>
  <c r="CC19" i="8"/>
  <c r="CD18" i="8"/>
  <c r="CC18" i="8"/>
  <c r="CD17" i="8"/>
  <c r="CC17" i="8"/>
  <c r="BV212" i="8"/>
  <c r="BU212" i="8"/>
  <c r="BV211" i="8"/>
  <c r="BU211" i="8"/>
  <c r="BV210" i="8"/>
  <c r="BU210" i="8"/>
  <c r="BV209" i="8"/>
  <c r="BU209" i="8"/>
  <c r="BV208" i="8"/>
  <c r="BU208" i="8"/>
  <c r="BV207" i="8"/>
  <c r="BU207" i="8"/>
  <c r="BV206" i="8"/>
  <c r="BU206" i="8"/>
  <c r="BV205" i="8"/>
  <c r="BU205" i="8"/>
  <c r="BV204" i="8"/>
  <c r="BU204" i="8"/>
  <c r="BV203" i="8"/>
  <c r="BU203" i="8"/>
  <c r="BV202" i="8"/>
  <c r="BU202" i="8"/>
  <c r="BV201" i="8"/>
  <c r="BU201" i="8"/>
  <c r="BV200" i="8"/>
  <c r="BU200" i="8"/>
  <c r="BV199" i="8"/>
  <c r="BU199" i="8"/>
  <c r="BV198" i="8"/>
  <c r="BU198" i="8"/>
  <c r="BV197" i="8"/>
  <c r="BU197" i="8"/>
  <c r="BV196" i="8"/>
  <c r="BU196" i="8"/>
  <c r="BV195" i="8"/>
  <c r="BU195" i="8"/>
  <c r="BV194" i="8"/>
  <c r="BU194" i="8"/>
  <c r="BV193" i="8"/>
  <c r="BU193" i="8"/>
  <c r="BV191" i="8"/>
  <c r="BU191" i="8"/>
  <c r="BV190" i="8"/>
  <c r="BU190" i="8"/>
  <c r="BV189" i="8"/>
  <c r="BU189" i="8"/>
  <c r="BV188" i="8"/>
  <c r="BU188" i="8"/>
  <c r="BV187" i="8"/>
  <c r="BU187" i="8"/>
  <c r="BV186" i="8"/>
  <c r="BU186" i="8"/>
  <c r="BV185" i="8"/>
  <c r="BU185" i="8"/>
  <c r="BV184" i="8"/>
  <c r="BU184" i="8"/>
  <c r="BV182" i="8"/>
  <c r="BU182" i="8"/>
  <c r="BV181" i="8"/>
  <c r="BU181" i="8"/>
  <c r="BV180" i="8"/>
  <c r="BU180" i="8"/>
  <c r="BV179" i="8"/>
  <c r="BU179" i="8"/>
  <c r="BV178" i="8"/>
  <c r="BU178" i="8"/>
  <c r="BV176" i="8"/>
  <c r="BU176" i="8"/>
  <c r="BV175" i="8"/>
  <c r="BU175" i="8"/>
  <c r="BV174" i="8"/>
  <c r="BU174" i="8"/>
  <c r="BV173" i="8"/>
  <c r="BU173" i="8"/>
  <c r="BV172" i="8"/>
  <c r="BU172" i="8"/>
  <c r="BV171" i="8"/>
  <c r="BU171" i="8"/>
  <c r="BV170" i="8"/>
  <c r="BU170" i="8"/>
  <c r="BV169" i="8"/>
  <c r="BU169" i="8"/>
  <c r="BV167" i="8"/>
  <c r="BU167" i="8"/>
  <c r="BV166" i="8"/>
  <c r="BU166" i="8"/>
  <c r="BV165" i="8"/>
  <c r="BU165" i="8"/>
  <c r="BV164" i="8"/>
  <c r="BU164" i="8"/>
  <c r="BV163" i="8"/>
  <c r="BU163" i="8"/>
  <c r="BV162" i="8"/>
  <c r="BU162" i="8"/>
  <c r="BV161" i="8"/>
  <c r="BU161" i="8"/>
  <c r="BV160" i="8"/>
  <c r="BU160" i="8"/>
  <c r="BV159" i="8"/>
  <c r="BU159" i="8"/>
  <c r="BV158" i="8"/>
  <c r="BU158" i="8"/>
  <c r="BV157" i="8"/>
  <c r="BU157" i="8"/>
  <c r="BV156" i="8"/>
  <c r="BU156" i="8"/>
  <c r="BV155" i="8"/>
  <c r="BU155" i="8"/>
  <c r="BV154" i="8"/>
  <c r="BU154" i="8"/>
  <c r="BV153" i="8"/>
  <c r="BU153" i="8"/>
  <c r="BV152" i="8"/>
  <c r="BU152" i="8"/>
  <c r="BV151" i="8"/>
  <c r="BU151" i="8"/>
  <c r="BV150" i="8"/>
  <c r="BU150" i="8"/>
  <c r="BV149" i="8"/>
  <c r="BU149" i="8"/>
  <c r="BV148" i="8"/>
  <c r="BU148" i="8"/>
  <c r="BV147" i="8"/>
  <c r="BU147" i="8"/>
  <c r="BV146" i="8"/>
  <c r="BU146" i="8"/>
  <c r="BV145" i="8"/>
  <c r="BU145" i="8"/>
  <c r="BV144" i="8"/>
  <c r="BU144" i="8"/>
  <c r="BV142" i="8"/>
  <c r="BU142" i="8"/>
  <c r="BV141" i="8"/>
  <c r="BU141" i="8"/>
  <c r="BV140" i="8"/>
  <c r="BU140" i="8"/>
  <c r="BV139" i="8"/>
  <c r="BU139" i="8"/>
  <c r="BV138" i="8"/>
  <c r="BU138" i="8"/>
  <c r="BV137" i="8"/>
  <c r="BU137" i="8"/>
  <c r="BV136" i="8"/>
  <c r="BU136" i="8"/>
  <c r="BV135" i="8"/>
  <c r="BU135" i="8"/>
  <c r="BV134" i="8"/>
  <c r="BU134" i="8"/>
  <c r="BV133" i="8"/>
  <c r="BU133" i="8"/>
  <c r="BV132" i="8"/>
  <c r="BU132" i="8"/>
  <c r="BV131" i="8"/>
  <c r="BU131" i="8"/>
  <c r="BV130" i="8"/>
  <c r="BU130" i="8"/>
  <c r="BV129" i="8"/>
  <c r="BU129" i="8"/>
  <c r="BV128" i="8"/>
  <c r="BU128" i="8"/>
  <c r="BV127" i="8"/>
  <c r="BU127" i="8"/>
  <c r="BV126" i="8"/>
  <c r="BU126" i="8"/>
  <c r="BV125" i="8"/>
  <c r="BU125" i="8"/>
  <c r="BV124" i="8"/>
  <c r="BU124" i="8"/>
  <c r="BV123" i="8"/>
  <c r="BU123" i="8"/>
  <c r="BV122" i="8"/>
  <c r="BU122" i="8"/>
  <c r="BV121" i="8"/>
  <c r="BU121" i="8"/>
  <c r="BV120" i="8"/>
  <c r="BU120" i="8"/>
  <c r="BV117" i="8"/>
  <c r="BU117" i="8"/>
  <c r="BV116" i="8"/>
  <c r="BU116" i="8"/>
  <c r="BV115" i="8"/>
  <c r="BU115" i="8"/>
  <c r="BV114" i="8"/>
  <c r="BU114" i="8"/>
  <c r="BV113" i="8"/>
  <c r="BU113" i="8"/>
  <c r="BV112" i="8"/>
  <c r="BU112" i="8"/>
  <c r="BV111" i="8"/>
  <c r="BU111" i="8"/>
  <c r="BV110" i="8"/>
  <c r="BU110" i="8"/>
  <c r="BV109" i="8"/>
  <c r="BU109" i="8"/>
  <c r="BV108" i="8"/>
  <c r="BU108" i="8"/>
  <c r="BV107" i="8"/>
  <c r="BU107" i="8"/>
  <c r="BV106" i="8"/>
  <c r="BU106" i="8"/>
  <c r="BV105" i="8"/>
  <c r="BU105" i="8"/>
  <c r="BV104" i="8"/>
  <c r="BU104" i="8"/>
  <c r="BV103" i="8"/>
  <c r="BU103" i="8"/>
  <c r="BV102" i="8"/>
  <c r="BU102" i="8"/>
  <c r="BV101" i="8"/>
  <c r="BU101" i="8"/>
  <c r="BV100" i="8"/>
  <c r="BU100" i="8"/>
  <c r="BV99" i="8"/>
  <c r="BU99" i="8"/>
  <c r="BV98" i="8"/>
  <c r="BU98" i="8"/>
  <c r="BV97" i="8"/>
  <c r="BU97" i="8"/>
  <c r="BV96" i="8"/>
  <c r="BU96" i="8"/>
  <c r="BV95" i="8"/>
  <c r="BU95" i="8"/>
  <c r="BV94" i="8"/>
  <c r="BU94" i="8"/>
  <c r="BV92" i="8"/>
  <c r="BU92" i="8"/>
  <c r="BV91" i="8"/>
  <c r="BU91" i="8"/>
  <c r="BV90" i="8"/>
  <c r="BU90" i="8"/>
  <c r="BV88" i="8"/>
  <c r="BU88" i="8"/>
  <c r="BV87" i="8"/>
  <c r="BU87" i="8"/>
  <c r="BV86" i="8"/>
  <c r="BU86" i="8"/>
  <c r="BV85" i="8"/>
  <c r="BU85" i="8"/>
  <c r="BV84" i="8"/>
  <c r="BU84" i="8"/>
  <c r="BV83" i="8"/>
  <c r="BU83" i="8"/>
  <c r="BV82" i="8"/>
  <c r="BU82" i="8"/>
  <c r="BV80" i="8"/>
  <c r="BU80" i="8"/>
  <c r="BV78" i="8"/>
  <c r="BU78" i="8"/>
  <c r="BV77" i="8"/>
  <c r="BU77" i="8"/>
  <c r="BV76" i="8"/>
  <c r="BU76" i="8"/>
  <c r="BV75" i="8"/>
  <c r="BU75" i="8"/>
  <c r="BV74" i="8"/>
  <c r="BU74" i="8"/>
  <c r="BV73" i="8"/>
  <c r="BU73" i="8"/>
  <c r="BV72" i="8"/>
  <c r="BU72" i="8"/>
  <c r="BV71" i="8"/>
  <c r="BU71" i="8"/>
  <c r="BV69" i="8"/>
  <c r="BU69" i="8"/>
  <c r="BV68" i="8"/>
  <c r="BU68" i="8"/>
  <c r="BV67" i="8"/>
  <c r="BU67" i="8"/>
  <c r="BV66" i="8"/>
  <c r="BU66" i="8"/>
  <c r="BV64" i="8"/>
  <c r="BU64" i="8"/>
  <c r="BV63" i="8"/>
  <c r="BU63" i="8"/>
  <c r="BV62" i="8"/>
  <c r="BU62" i="8"/>
  <c r="BV61" i="8"/>
  <c r="BU61" i="8"/>
  <c r="BV56" i="8"/>
  <c r="BU56" i="8"/>
  <c r="BV55" i="8"/>
  <c r="BU55" i="8"/>
  <c r="BV53" i="8"/>
  <c r="BU53" i="8"/>
  <c r="BV52" i="8"/>
  <c r="BU52" i="8"/>
  <c r="BV51" i="8"/>
  <c r="BU51" i="8"/>
  <c r="BV50" i="8"/>
  <c r="BU50" i="8"/>
  <c r="BV49" i="8"/>
  <c r="BU49" i="8"/>
  <c r="BV48" i="8"/>
  <c r="BU48" i="8"/>
  <c r="BV47" i="8"/>
  <c r="BU47" i="8"/>
  <c r="BV46" i="8"/>
  <c r="BU46" i="8"/>
  <c r="BV45" i="8"/>
  <c r="BU45" i="8"/>
  <c r="BV44" i="8"/>
  <c r="BU44" i="8"/>
  <c r="BV43" i="8"/>
  <c r="BU43" i="8"/>
  <c r="BV42" i="8"/>
  <c r="BU42" i="8"/>
  <c r="BV41" i="8"/>
  <c r="BU41" i="8"/>
  <c r="BV39" i="8"/>
  <c r="BU39" i="8"/>
  <c r="BV38" i="8"/>
  <c r="BU38" i="8"/>
  <c r="BV37" i="8"/>
  <c r="BU37" i="8"/>
  <c r="BV35" i="8"/>
  <c r="BU35" i="8"/>
  <c r="BV34" i="8"/>
  <c r="BU34" i="8"/>
  <c r="BV33" i="8"/>
  <c r="BU33" i="8"/>
  <c r="BV32" i="8"/>
  <c r="BU32" i="8"/>
  <c r="BV31" i="8"/>
  <c r="BU31" i="8"/>
  <c r="BV29" i="8"/>
  <c r="BU29" i="8"/>
  <c r="BV28" i="8"/>
  <c r="BU28" i="8"/>
  <c r="BV25" i="8"/>
  <c r="BU25" i="8"/>
  <c r="BV24" i="8"/>
  <c r="BU24" i="8"/>
  <c r="BV23" i="8"/>
  <c r="BU23" i="8"/>
  <c r="BV22" i="8"/>
  <c r="BU22" i="8"/>
  <c r="BV20" i="8"/>
  <c r="BU20" i="8"/>
  <c r="BV19" i="8"/>
  <c r="BU19" i="8"/>
  <c r="BV18" i="8"/>
  <c r="BU18" i="8"/>
  <c r="BV17" i="8"/>
  <c r="BU17" i="8"/>
  <c r="BV16" i="8"/>
  <c r="BU16" i="8"/>
  <c r="BN212" i="8"/>
  <c r="BM212" i="8"/>
  <c r="BN211" i="8"/>
  <c r="BM211" i="8"/>
  <c r="BN210" i="8"/>
  <c r="BM210" i="8"/>
  <c r="BN209" i="8"/>
  <c r="BM209" i="8"/>
  <c r="BN208" i="8"/>
  <c r="BM208" i="8"/>
  <c r="BN207" i="8"/>
  <c r="BM207" i="8"/>
  <c r="BN206" i="8"/>
  <c r="BM206" i="8"/>
  <c r="BN205" i="8"/>
  <c r="BM205" i="8"/>
  <c r="BN204" i="8"/>
  <c r="BM204" i="8"/>
  <c r="BN203" i="8"/>
  <c r="BM203" i="8"/>
  <c r="BN202" i="8"/>
  <c r="BM202" i="8"/>
  <c r="BN201" i="8"/>
  <c r="BM201" i="8"/>
  <c r="BN200" i="8"/>
  <c r="BM200" i="8"/>
  <c r="BN199" i="8"/>
  <c r="BM199" i="8"/>
  <c r="BN198" i="8"/>
  <c r="BM198" i="8"/>
  <c r="BN197" i="8"/>
  <c r="BM197" i="8"/>
  <c r="BN196" i="8"/>
  <c r="BM196" i="8"/>
  <c r="BN195" i="8"/>
  <c r="BM195" i="8"/>
  <c r="BN194" i="8"/>
  <c r="BM194" i="8"/>
  <c r="BN193" i="8"/>
  <c r="BM193" i="8"/>
  <c r="BN191" i="8"/>
  <c r="BM191" i="8"/>
  <c r="BN190" i="8"/>
  <c r="BM190" i="8"/>
  <c r="BN189" i="8"/>
  <c r="BM189" i="8"/>
  <c r="BN188" i="8"/>
  <c r="BM188" i="8"/>
  <c r="BN187" i="8"/>
  <c r="BM187" i="8"/>
  <c r="BN186" i="8"/>
  <c r="BM186" i="8"/>
  <c r="BN185" i="8"/>
  <c r="BM185" i="8"/>
  <c r="BN184" i="8"/>
  <c r="BM184" i="8"/>
  <c r="BN182" i="8"/>
  <c r="BM182" i="8"/>
  <c r="BN181" i="8"/>
  <c r="BM181" i="8"/>
  <c r="BN180" i="8"/>
  <c r="BM180" i="8"/>
  <c r="BN179" i="8"/>
  <c r="BM179" i="8"/>
  <c r="BN178" i="8"/>
  <c r="BM178" i="8"/>
  <c r="BN176" i="8"/>
  <c r="BM176" i="8"/>
  <c r="BN175" i="8"/>
  <c r="BM175" i="8"/>
  <c r="BN174" i="8"/>
  <c r="BM174" i="8"/>
  <c r="BN173" i="8"/>
  <c r="BM173" i="8"/>
  <c r="BN172" i="8"/>
  <c r="BM172" i="8"/>
  <c r="BN171" i="8"/>
  <c r="BM171" i="8"/>
  <c r="BN170" i="8"/>
  <c r="BM170" i="8"/>
  <c r="BN169" i="8"/>
  <c r="BM169" i="8"/>
  <c r="BN167" i="8"/>
  <c r="BM167" i="8"/>
  <c r="BN166" i="8"/>
  <c r="BM166" i="8"/>
  <c r="BN165" i="8"/>
  <c r="BM165" i="8"/>
  <c r="BN164" i="8"/>
  <c r="BM164" i="8"/>
  <c r="BN163" i="8"/>
  <c r="BM163" i="8"/>
  <c r="BN162" i="8"/>
  <c r="BM162" i="8"/>
  <c r="BN161" i="8"/>
  <c r="BM161" i="8"/>
  <c r="BN160" i="8"/>
  <c r="BM160" i="8"/>
  <c r="BN159" i="8"/>
  <c r="BM159" i="8"/>
  <c r="BN158" i="8"/>
  <c r="BM158" i="8"/>
  <c r="BN157" i="8"/>
  <c r="BM157" i="8"/>
  <c r="BN156" i="8"/>
  <c r="BM156" i="8"/>
  <c r="BN155" i="8"/>
  <c r="BM155" i="8"/>
  <c r="BN154" i="8"/>
  <c r="BM154" i="8"/>
  <c r="BN153" i="8"/>
  <c r="BM153" i="8"/>
  <c r="BN152" i="8"/>
  <c r="BM152" i="8"/>
  <c r="BN151" i="8"/>
  <c r="BM151" i="8"/>
  <c r="BN150" i="8"/>
  <c r="BM150" i="8"/>
  <c r="BN149" i="8"/>
  <c r="BM149" i="8"/>
  <c r="BN148" i="8"/>
  <c r="BM148" i="8"/>
  <c r="BN147" i="8"/>
  <c r="BM147" i="8"/>
  <c r="BN146" i="8"/>
  <c r="BM146" i="8"/>
  <c r="BN145" i="8"/>
  <c r="BM145" i="8"/>
  <c r="BN144" i="8"/>
  <c r="BM144" i="8"/>
  <c r="BN142" i="8"/>
  <c r="BM142" i="8"/>
  <c r="BN141" i="8"/>
  <c r="BM141" i="8"/>
  <c r="BN140" i="8"/>
  <c r="BM140" i="8"/>
  <c r="BN139" i="8"/>
  <c r="BM139" i="8"/>
  <c r="BN138" i="8"/>
  <c r="BM138" i="8"/>
  <c r="BN137" i="8"/>
  <c r="BM137" i="8"/>
  <c r="BN136" i="8"/>
  <c r="BM136" i="8"/>
  <c r="BN135" i="8"/>
  <c r="BM135" i="8"/>
  <c r="BN134" i="8"/>
  <c r="BM134" i="8"/>
  <c r="BN133" i="8"/>
  <c r="BM133" i="8"/>
  <c r="BN132" i="8"/>
  <c r="BM132" i="8"/>
  <c r="BN131" i="8"/>
  <c r="BM131" i="8"/>
  <c r="BN130" i="8"/>
  <c r="BM130" i="8"/>
  <c r="BN129" i="8"/>
  <c r="BM129" i="8"/>
  <c r="BN128" i="8"/>
  <c r="BM128" i="8"/>
  <c r="BN127" i="8"/>
  <c r="BM127" i="8"/>
  <c r="BN126" i="8"/>
  <c r="BM126" i="8"/>
  <c r="BN125" i="8"/>
  <c r="BM125" i="8"/>
  <c r="BN124" i="8"/>
  <c r="BM124" i="8"/>
  <c r="BN123" i="8"/>
  <c r="BM123" i="8"/>
  <c r="BN122" i="8"/>
  <c r="BM122" i="8"/>
  <c r="BN121" i="8"/>
  <c r="BM121" i="8"/>
  <c r="BN120" i="8"/>
  <c r="BM120" i="8"/>
  <c r="BN117" i="8"/>
  <c r="BM117" i="8"/>
  <c r="BN116" i="8"/>
  <c r="BM116" i="8"/>
  <c r="BN115" i="8"/>
  <c r="BM115" i="8"/>
  <c r="BN114" i="8"/>
  <c r="BM114" i="8"/>
  <c r="BN113" i="8"/>
  <c r="BM113" i="8"/>
  <c r="BN112" i="8"/>
  <c r="BM112" i="8"/>
  <c r="BN111" i="8"/>
  <c r="BM111" i="8"/>
  <c r="BN110" i="8"/>
  <c r="BM110" i="8"/>
  <c r="BN109" i="8"/>
  <c r="BM109" i="8"/>
  <c r="BN108" i="8"/>
  <c r="BM108" i="8"/>
  <c r="BN107" i="8"/>
  <c r="BM107" i="8"/>
  <c r="BN106" i="8"/>
  <c r="BM106" i="8"/>
  <c r="BN105" i="8"/>
  <c r="BM105" i="8"/>
  <c r="BN104" i="8"/>
  <c r="BM104" i="8"/>
  <c r="BN103" i="8"/>
  <c r="BM103" i="8"/>
  <c r="BN102" i="8"/>
  <c r="BM102" i="8"/>
  <c r="BN101" i="8"/>
  <c r="BM101" i="8"/>
  <c r="BN100" i="8"/>
  <c r="BM100" i="8"/>
  <c r="BN99" i="8"/>
  <c r="BM99" i="8"/>
  <c r="BN98" i="8"/>
  <c r="BM98" i="8"/>
  <c r="BN97" i="8"/>
  <c r="BM97" i="8"/>
  <c r="BN96" i="8"/>
  <c r="BM96" i="8"/>
  <c r="BN95" i="8"/>
  <c r="BM95" i="8"/>
  <c r="BN94" i="8"/>
  <c r="BM94" i="8"/>
  <c r="BN92" i="8"/>
  <c r="BM92" i="8"/>
  <c r="BN91" i="8"/>
  <c r="BM91" i="8"/>
  <c r="BN90" i="8"/>
  <c r="BM90" i="8"/>
  <c r="BN88" i="8"/>
  <c r="BM88" i="8"/>
  <c r="BN87" i="8"/>
  <c r="BM87" i="8"/>
  <c r="BN86" i="8"/>
  <c r="BM86" i="8"/>
  <c r="BN85" i="8"/>
  <c r="BM85" i="8"/>
  <c r="BN84" i="8"/>
  <c r="BM84" i="8"/>
  <c r="BN83" i="8"/>
  <c r="BM83" i="8"/>
  <c r="BN82" i="8"/>
  <c r="BM82" i="8"/>
  <c r="BN80" i="8"/>
  <c r="BM80" i="8"/>
  <c r="BN78" i="8"/>
  <c r="BM78" i="8"/>
  <c r="BN77" i="8"/>
  <c r="BM77" i="8"/>
  <c r="BN76" i="8"/>
  <c r="BM76" i="8"/>
  <c r="BN75" i="8"/>
  <c r="BM75" i="8"/>
  <c r="BN74" i="8"/>
  <c r="BM74" i="8"/>
  <c r="BN73" i="8"/>
  <c r="BM73" i="8"/>
  <c r="BN72" i="8"/>
  <c r="BM72" i="8"/>
  <c r="BN71" i="8"/>
  <c r="BM71" i="8"/>
  <c r="BN69" i="8"/>
  <c r="BM69" i="8"/>
  <c r="BN68" i="8"/>
  <c r="BM68" i="8"/>
  <c r="BN67" i="8"/>
  <c r="BM67" i="8"/>
  <c r="BN66" i="8"/>
  <c r="BM66" i="8"/>
  <c r="BN64" i="8"/>
  <c r="BM64" i="8"/>
  <c r="BN63" i="8"/>
  <c r="BM63" i="8"/>
  <c r="BN62" i="8"/>
  <c r="BM62" i="8"/>
  <c r="BN61" i="8"/>
  <c r="BM61" i="8"/>
  <c r="BN60" i="8"/>
  <c r="BM60" i="8"/>
  <c r="BN59" i="8"/>
  <c r="BM59" i="8"/>
  <c r="BN58" i="8"/>
  <c r="BM58" i="8"/>
  <c r="BN57" i="8"/>
  <c r="BM57" i="8"/>
  <c r="BN56" i="8"/>
  <c r="BM56" i="8"/>
  <c r="BN55" i="8"/>
  <c r="BM55" i="8"/>
  <c r="BN54" i="8"/>
  <c r="BM54" i="8"/>
  <c r="BN53" i="8"/>
  <c r="BM53" i="8"/>
  <c r="BN52" i="8"/>
  <c r="BM52" i="8"/>
  <c r="BN51" i="8"/>
  <c r="BM51" i="8"/>
  <c r="BN50" i="8"/>
  <c r="BM50" i="8"/>
  <c r="BN49" i="8"/>
  <c r="BM49" i="8"/>
  <c r="BN48" i="8"/>
  <c r="BM48" i="8"/>
  <c r="BN47" i="8"/>
  <c r="BM47" i="8"/>
  <c r="BN46" i="8"/>
  <c r="BM46" i="8"/>
  <c r="BN45" i="8"/>
  <c r="BM45" i="8"/>
  <c r="BN44" i="8"/>
  <c r="BM44" i="8"/>
  <c r="BN43" i="8"/>
  <c r="BM43" i="8"/>
  <c r="BN42" i="8"/>
  <c r="BM42" i="8"/>
  <c r="BN41" i="8"/>
  <c r="BM41" i="8"/>
  <c r="BN39" i="8"/>
  <c r="BM39" i="8"/>
  <c r="BN38" i="8"/>
  <c r="BM38" i="8"/>
  <c r="BN37" i="8"/>
  <c r="BM37" i="8"/>
  <c r="BN36" i="8"/>
  <c r="BM36" i="8"/>
  <c r="BN35" i="8"/>
  <c r="BM35" i="8"/>
  <c r="BN34" i="8"/>
  <c r="BM34" i="8"/>
  <c r="BN33" i="8"/>
  <c r="BM33" i="8"/>
  <c r="BN32" i="8"/>
  <c r="BM32" i="8"/>
  <c r="BN31" i="8"/>
  <c r="BM31" i="8"/>
  <c r="BN29" i="8"/>
  <c r="BM29" i="8"/>
  <c r="BN28" i="8"/>
  <c r="BM28" i="8"/>
  <c r="BN27" i="8"/>
  <c r="BM27" i="8"/>
  <c r="BN25" i="8"/>
  <c r="BM25" i="8"/>
  <c r="BN24" i="8"/>
  <c r="BM24" i="8"/>
  <c r="BN23" i="8"/>
  <c r="BM23" i="8"/>
  <c r="BN22" i="8"/>
  <c r="BM22" i="8"/>
  <c r="BN20" i="8"/>
  <c r="BM20" i="8"/>
  <c r="BN19" i="8"/>
  <c r="BM19" i="8"/>
  <c r="BN18" i="8"/>
  <c r="BM18" i="8"/>
  <c r="BN17" i="8"/>
  <c r="BM17" i="8"/>
  <c r="BN16" i="8"/>
  <c r="BM16" i="8"/>
  <c r="EA214" i="8" l="1"/>
  <c r="DB214" i="8"/>
  <c r="CL214" i="8"/>
  <c r="BV214" i="8"/>
  <c r="CC214" i="8"/>
  <c r="CS214" i="8"/>
  <c r="DK214" i="8"/>
  <c r="CD214" i="8"/>
  <c r="CT214" i="8"/>
  <c r="DS214" i="8"/>
  <c r="BN214" i="8"/>
  <c r="BM214" i="8"/>
  <c r="BU214" i="8"/>
  <c r="CK214" i="8"/>
  <c r="DA214" i="8"/>
  <c r="K192" i="12"/>
  <c r="H6" i="16" s="1"/>
  <c r="CE196" i="8"/>
  <c r="CE198" i="8"/>
  <c r="CE200" i="8"/>
  <c r="CE206" i="8"/>
  <c r="CM17" i="8"/>
  <c r="CM19" i="8"/>
  <c r="CM22" i="8"/>
  <c r="CM24" i="8"/>
  <c r="CM28" i="8"/>
  <c r="CM31" i="8"/>
  <c r="CM33" i="8"/>
  <c r="CM35" i="8"/>
  <c r="CM38" i="8"/>
  <c r="CM41" i="8"/>
  <c r="CM43" i="8"/>
  <c r="CM45" i="8"/>
  <c r="CM47" i="8"/>
  <c r="CM49" i="8"/>
  <c r="CM53" i="8"/>
  <c r="CM56" i="8"/>
  <c r="CM63" i="8"/>
  <c r="CM66" i="8"/>
  <c r="CM68" i="8"/>
  <c r="CM71" i="8"/>
  <c r="CM73" i="8"/>
  <c r="CM75" i="8"/>
  <c r="CM77" i="8"/>
  <c r="CM79" i="8"/>
  <c r="CM82" i="8"/>
  <c r="CM84" i="8"/>
  <c r="CM86" i="8"/>
  <c r="CM88" i="8"/>
  <c r="CM91" i="8"/>
  <c r="CM94" i="8"/>
  <c r="CM96" i="8"/>
  <c r="CM98" i="8"/>
  <c r="CM100" i="8"/>
  <c r="CM102" i="8"/>
  <c r="CM104" i="8"/>
  <c r="CM106" i="8"/>
  <c r="CM108" i="8"/>
  <c r="CM110" i="8"/>
  <c r="CM112" i="8"/>
  <c r="CM114" i="8"/>
  <c r="CM116" i="8"/>
  <c r="CM118" i="8"/>
  <c r="CM121" i="8"/>
  <c r="CM123" i="8"/>
  <c r="CM125" i="8"/>
  <c r="CM127" i="8"/>
  <c r="CM129" i="8"/>
  <c r="CM131" i="8"/>
  <c r="CM133" i="8"/>
  <c r="CM135" i="8"/>
  <c r="CM137" i="8"/>
  <c r="CM139" i="8"/>
  <c r="CM141" i="8"/>
  <c r="CM144" i="8"/>
  <c r="CM146" i="8"/>
  <c r="CM149" i="8"/>
  <c r="CM151" i="8"/>
  <c r="CM153" i="8"/>
  <c r="CM155" i="8"/>
  <c r="CM157" i="8"/>
  <c r="CM159" i="8"/>
  <c r="CM161" i="8"/>
  <c r="CM163" i="8"/>
  <c r="CM165" i="8"/>
  <c r="CM169" i="8"/>
  <c r="CM171" i="8"/>
  <c r="CM173" i="8"/>
  <c r="CM175" i="8"/>
  <c r="CM178" i="8"/>
  <c r="CM180" i="8"/>
  <c r="CM184" i="8"/>
  <c r="CM186" i="8"/>
  <c r="CM188" i="8"/>
  <c r="CM190" i="8"/>
  <c r="CM193" i="8"/>
  <c r="CM195" i="8"/>
  <c r="CM197" i="8"/>
  <c r="CM199" i="8"/>
  <c r="CM201" i="8"/>
  <c r="CM203" i="8"/>
  <c r="CM205" i="8"/>
  <c r="CM207" i="8"/>
  <c r="CM209" i="8"/>
  <c r="CM211" i="8"/>
  <c r="CU23" i="8"/>
  <c r="CU28" i="8"/>
  <c r="CU31" i="8"/>
  <c r="CU35" i="8"/>
  <c r="CU47" i="8"/>
  <c r="CU52" i="8"/>
  <c r="CU62" i="8"/>
  <c r="CU64" i="8"/>
  <c r="CU72" i="8"/>
  <c r="CU74" i="8"/>
  <c r="CU76" i="8"/>
  <c r="CU78" i="8"/>
  <c r="CU112" i="8"/>
  <c r="CU114" i="8"/>
  <c r="CU116" i="8"/>
  <c r="CU118" i="8"/>
  <c r="CU126" i="8"/>
  <c r="DC17" i="8"/>
  <c r="DC22" i="8"/>
  <c r="DC24" i="8"/>
  <c r="DC27" i="8"/>
  <c r="DC111" i="8"/>
  <c r="DC207" i="8"/>
  <c r="DC211" i="8"/>
  <c r="BO111" i="8"/>
  <c r="BO113" i="8"/>
  <c r="BO117" i="8"/>
  <c r="BO121" i="8"/>
  <c r="BO127" i="8"/>
  <c r="BO178" i="8"/>
  <c r="BO180" i="8"/>
  <c r="BO182" i="8"/>
  <c r="BO187" i="8"/>
  <c r="BO189" i="8"/>
  <c r="BO191" i="8"/>
  <c r="BO198" i="8"/>
  <c r="BO200" i="8"/>
  <c r="BO204" i="8"/>
  <c r="BO206" i="8"/>
  <c r="BO208" i="8"/>
  <c r="BW66" i="8"/>
  <c r="BW121" i="8"/>
  <c r="BW137" i="8"/>
  <c r="BW144" i="8"/>
  <c r="BW146" i="8"/>
  <c r="BW171" i="8"/>
  <c r="BW189" i="8"/>
  <c r="BW206" i="8"/>
  <c r="BW210" i="8"/>
  <c r="BW212" i="8"/>
  <c r="CE19" i="8"/>
  <c r="CE22" i="8"/>
  <c r="CE24" i="8"/>
  <c r="CE33" i="8"/>
  <c r="CE41" i="8"/>
  <c r="CE45" i="8"/>
  <c r="CE47" i="8"/>
  <c r="CE49" i="8"/>
  <c r="CE62" i="8"/>
  <c r="CE75" i="8"/>
  <c r="CE113" i="8"/>
  <c r="CE115" i="8"/>
  <c r="CE120" i="8"/>
  <c r="CE122" i="8"/>
  <c r="CE125" i="8"/>
  <c r="CE129" i="8"/>
  <c r="CE139" i="8"/>
  <c r="CE141" i="8"/>
  <c r="CE146" i="8"/>
  <c r="CE150" i="8"/>
  <c r="CE154" i="8"/>
  <c r="DC116" i="8"/>
  <c r="DC126" i="8"/>
  <c r="DC134" i="8"/>
  <c r="DC144" i="8"/>
  <c r="DC175" i="8"/>
  <c r="DC186" i="8"/>
  <c r="DC196" i="8"/>
  <c r="DC204" i="8"/>
  <c r="DC206" i="8"/>
  <c r="CE156" i="8"/>
  <c r="CE158" i="8"/>
  <c r="CE162" i="8"/>
  <c r="CE173" i="8"/>
  <c r="CE175" i="8"/>
  <c r="CE180" i="8"/>
  <c r="CE184" i="8"/>
  <c r="CE186" i="8"/>
  <c r="CE193" i="8"/>
  <c r="CE195" i="8"/>
  <c r="CE212" i="8"/>
  <c r="CM16" i="8"/>
  <c r="CM18" i="8"/>
  <c r="CM20" i="8"/>
  <c r="CM23" i="8"/>
  <c r="CM25" i="8"/>
  <c r="CM29" i="8"/>
  <c r="CM32" i="8"/>
  <c r="CM34" i="8"/>
  <c r="CM37" i="8"/>
  <c r="CM39" i="8"/>
  <c r="CM42" i="8"/>
  <c r="CM44" i="8"/>
  <c r="CM46" i="8"/>
  <c r="CM48" i="8"/>
  <c r="CM50" i="8"/>
  <c r="CM55" i="8"/>
  <c r="CM62" i="8"/>
  <c r="CM64" i="8"/>
  <c r="CM67" i="8"/>
  <c r="CM69" i="8"/>
  <c r="CM72" i="8"/>
  <c r="CM74" i="8"/>
  <c r="CM76" i="8"/>
  <c r="CM78" i="8"/>
  <c r="CM80" i="8"/>
  <c r="CM83" i="8"/>
  <c r="CM85" i="8"/>
  <c r="CM87" i="8"/>
  <c r="CM90" i="8"/>
  <c r="CM92" i="8"/>
  <c r="CM95" i="8"/>
  <c r="CM97" i="8"/>
  <c r="CM99" i="8"/>
  <c r="CM101" i="8"/>
  <c r="CM103" i="8"/>
  <c r="CM105" i="8"/>
  <c r="CM107" i="8"/>
  <c r="CM109" i="8"/>
  <c r="CM111" i="8"/>
  <c r="CM113" i="8"/>
  <c r="CM115" i="8"/>
  <c r="CM117" i="8"/>
  <c r="CM120" i="8"/>
  <c r="CM122" i="8"/>
  <c r="CM124" i="8"/>
  <c r="CM126" i="8"/>
  <c r="CM128" i="8"/>
  <c r="CM130" i="8"/>
  <c r="CM132" i="8"/>
  <c r="CM134" i="8"/>
  <c r="CM136" i="8"/>
  <c r="CM138" i="8"/>
  <c r="CM140" i="8"/>
  <c r="CM142" i="8"/>
  <c r="CM145" i="8"/>
  <c r="CM148" i="8"/>
  <c r="CM150" i="8"/>
  <c r="CM152" i="8"/>
  <c r="CM154" i="8"/>
  <c r="CM156" i="8"/>
  <c r="CM158" i="8"/>
  <c r="CM160" i="8"/>
  <c r="CM162" i="8"/>
  <c r="CM164" i="8"/>
  <c r="CM167" i="8"/>
  <c r="CM170" i="8"/>
  <c r="CM172" i="8"/>
  <c r="DC35" i="8"/>
  <c r="DC47" i="8"/>
  <c r="DC62" i="8"/>
  <c r="DC100" i="8"/>
  <c r="DC108" i="8"/>
  <c r="DC190" i="8"/>
  <c r="DC31" i="8"/>
  <c r="DC45" i="8"/>
  <c r="DC55" i="8"/>
  <c r="DC69" i="8"/>
  <c r="DC78" i="8"/>
  <c r="DC88" i="8"/>
  <c r="DC50" i="8"/>
  <c r="DC56" i="8"/>
  <c r="DC63" i="8"/>
  <c r="DC66" i="8"/>
  <c r="DC71" i="8"/>
  <c r="DC73" i="8"/>
  <c r="DC75" i="8"/>
  <c r="DC79" i="8"/>
  <c r="DC82" i="8"/>
  <c r="DC84" i="8"/>
  <c r="DC90" i="8"/>
  <c r="DC92" i="8"/>
  <c r="DC95" i="8"/>
  <c r="DC99" i="8"/>
  <c r="DC101" i="8"/>
  <c r="DC103" i="8"/>
  <c r="DC107" i="8"/>
  <c r="DC109" i="8"/>
  <c r="DC114" i="8"/>
  <c r="DC151" i="8"/>
  <c r="DC160" i="8"/>
  <c r="CM174" i="8"/>
  <c r="CM176" i="8"/>
  <c r="CM181" i="8"/>
  <c r="CM185" i="8"/>
  <c r="CM187" i="8"/>
  <c r="CM189" i="8"/>
  <c r="CM191" i="8"/>
  <c r="CM194" i="8"/>
  <c r="CM196" i="8"/>
  <c r="CM198" i="8"/>
  <c r="CM200" i="8"/>
  <c r="CM202" i="8"/>
  <c r="CM204" i="8"/>
  <c r="CM206" i="8"/>
  <c r="CM208" i="8"/>
  <c r="CM210" i="8"/>
  <c r="CU17" i="8"/>
  <c r="CU19" i="8"/>
  <c r="CU22" i="8"/>
  <c r="CU24" i="8"/>
  <c r="CU27" i="8"/>
  <c r="CU33" i="8"/>
  <c r="CU56" i="8"/>
  <c r="CU63" i="8"/>
  <c r="CU66" i="8"/>
  <c r="CU75" i="8"/>
  <c r="CU79" i="8"/>
  <c r="CU82" i="8"/>
  <c r="CU84" i="8"/>
  <c r="CU87" i="8"/>
  <c r="CU90" i="8"/>
  <c r="CU95" i="8"/>
  <c r="CU99" i="8"/>
  <c r="CU101" i="8"/>
  <c r="CU103" i="8"/>
  <c r="CU105" i="8"/>
  <c r="CU107" i="8"/>
  <c r="CU109" i="8"/>
  <c r="CU111" i="8"/>
  <c r="CU115" i="8"/>
  <c r="CU117" i="8"/>
  <c r="CU133" i="8"/>
  <c r="CU135" i="8"/>
  <c r="CU137" i="8"/>
  <c r="CU139" i="8"/>
  <c r="CU142" i="8"/>
  <c r="CU148" i="8"/>
  <c r="CU152" i="8"/>
  <c r="CU154" i="8"/>
  <c r="CU156" i="8"/>
  <c r="CU159" i="8"/>
  <c r="CU162" i="8"/>
  <c r="CU170" i="8"/>
  <c r="CU174" i="8"/>
  <c r="CU176" i="8"/>
  <c r="CU181" i="8"/>
  <c r="CU185" i="8"/>
  <c r="CU195" i="8"/>
  <c r="CU197" i="8"/>
  <c r="CU199" i="8"/>
  <c r="CU203" i="8"/>
  <c r="CU207" i="8"/>
  <c r="DC23" i="8"/>
  <c r="DC129" i="8"/>
  <c r="DC133" i="8"/>
  <c r="DC135" i="8"/>
  <c r="DC137" i="8"/>
  <c r="DC142" i="8"/>
  <c r="DC145" i="8"/>
  <c r="DC148" i="8"/>
  <c r="DC152" i="8"/>
  <c r="DC154" i="8"/>
  <c r="DC156" i="8"/>
  <c r="DC162" i="8"/>
  <c r="DC167" i="8"/>
  <c r="DC170" i="8"/>
  <c r="DC174" i="8"/>
  <c r="DC176" i="8"/>
  <c r="DC185" i="8"/>
  <c r="DC188" i="8"/>
  <c r="DC194" i="8"/>
  <c r="DC20" i="8"/>
  <c r="DC98" i="8"/>
  <c r="DC106" i="8"/>
  <c r="DC173" i="8"/>
  <c r="DC184" i="8"/>
  <c r="CU128" i="8"/>
  <c r="CU130" i="8"/>
  <c r="CU132" i="8"/>
  <c r="CU134" i="8"/>
  <c r="CU136" i="8"/>
  <c r="CU144" i="8"/>
  <c r="CU146" i="8"/>
  <c r="CU171" i="8"/>
  <c r="CU173" i="8"/>
  <c r="CU175" i="8"/>
  <c r="CU186" i="8"/>
  <c r="CU189" i="8"/>
  <c r="CU196" i="8"/>
  <c r="CU204" i="8"/>
  <c r="CU206" i="8"/>
  <c r="DC72" i="8"/>
  <c r="DC124" i="8"/>
  <c r="DC202" i="8"/>
  <c r="DC212" i="8"/>
  <c r="DC33" i="8"/>
  <c r="DC36" i="8"/>
  <c r="DC42" i="8"/>
  <c r="DC46" i="8"/>
  <c r="DC48" i="8"/>
  <c r="DC80" i="8"/>
  <c r="DC91" i="8"/>
  <c r="DC115" i="8"/>
  <c r="DC117" i="8"/>
  <c r="DC120" i="8"/>
  <c r="DC125" i="8"/>
  <c r="DC127" i="8"/>
  <c r="DC132" i="8"/>
  <c r="DC141" i="8"/>
  <c r="DC153" i="8"/>
  <c r="DC165" i="8"/>
  <c r="DC195" i="8"/>
  <c r="DC197" i="8"/>
  <c r="DC199" i="8"/>
  <c r="DC203" i="8"/>
  <c r="DC205" i="8"/>
  <c r="DC19" i="8"/>
  <c r="DC25" i="8"/>
  <c r="DC28" i="8"/>
  <c r="DC44" i="8"/>
  <c r="DC49" i="8"/>
  <c r="DC52" i="8"/>
  <c r="DC68" i="8"/>
  <c r="DC74" i="8"/>
  <c r="DC76" i="8"/>
  <c r="DC87" i="8"/>
  <c r="DC94" i="8"/>
  <c r="DC96" i="8"/>
  <c r="DC105" i="8"/>
  <c r="DC110" i="8"/>
  <c r="DC112" i="8"/>
  <c r="DC122" i="8"/>
  <c r="DC128" i="8"/>
  <c r="DC130" i="8"/>
  <c r="DC139" i="8"/>
  <c r="DC146" i="8"/>
  <c r="DC149" i="8"/>
  <c r="DC159" i="8"/>
  <c r="DC169" i="8"/>
  <c r="DC171" i="8"/>
  <c r="DC181" i="8"/>
  <c r="DC189" i="8"/>
  <c r="DC191" i="8"/>
  <c r="DC201" i="8"/>
  <c r="DC208" i="8"/>
  <c r="DC210" i="8"/>
  <c r="BO176" i="8"/>
  <c r="BO203" i="8"/>
  <c r="BO195" i="8"/>
  <c r="CU50" i="8"/>
  <c r="CU129" i="8"/>
  <c r="CU190" i="8"/>
  <c r="DC16" i="8"/>
  <c r="DC18" i="8"/>
  <c r="DC29" i="8"/>
  <c r="DC41" i="8"/>
  <c r="DC43" i="8"/>
  <c r="DC53" i="8"/>
  <c r="DC64" i="8"/>
  <c r="DC67" i="8"/>
  <c r="DC77" i="8"/>
  <c r="DC83" i="8"/>
  <c r="DC85" i="8"/>
  <c r="DC97" i="8"/>
  <c r="DC102" i="8"/>
  <c r="DC104" i="8"/>
  <c r="DC113" i="8"/>
  <c r="DC118" i="8"/>
  <c r="DC121" i="8"/>
  <c r="DC131" i="8"/>
  <c r="DC136" i="8"/>
  <c r="DC138" i="8"/>
  <c r="DC150" i="8"/>
  <c r="DC155" i="8"/>
  <c r="DC157" i="8"/>
  <c r="DC172" i="8"/>
  <c r="DC178" i="8"/>
  <c r="DC180" i="8"/>
  <c r="DC193" i="8"/>
  <c r="DC198" i="8"/>
  <c r="DC200" i="8"/>
  <c r="DC209" i="8"/>
  <c r="CU16" i="8"/>
  <c r="CU25" i="8"/>
  <c r="CU71" i="8"/>
  <c r="CU73" i="8"/>
  <c r="CU96" i="8"/>
  <c r="CU98" i="8"/>
  <c r="CU108" i="8"/>
  <c r="CU110" i="8"/>
  <c r="CU145" i="8"/>
  <c r="CU211" i="8"/>
  <c r="CU49" i="8"/>
  <c r="CU92" i="8"/>
  <c r="CU167" i="8"/>
  <c r="CU188" i="8"/>
  <c r="CU36" i="8"/>
  <c r="CU42" i="8"/>
  <c r="CU46" i="8"/>
  <c r="CU48" i="8"/>
  <c r="CU80" i="8"/>
  <c r="CU91" i="8"/>
  <c r="CU94" i="8"/>
  <c r="CU120" i="8"/>
  <c r="CU122" i="8"/>
  <c r="CU125" i="8"/>
  <c r="CU127" i="8"/>
  <c r="CU149" i="8"/>
  <c r="CU153" i="8"/>
  <c r="CU155" i="8"/>
  <c r="CU165" i="8"/>
  <c r="CU169" i="8"/>
  <c r="CU205" i="8"/>
  <c r="CU44" i="8"/>
  <c r="CU55" i="8"/>
  <c r="CU68" i="8"/>
  <c r="CU151" i="8"/>
  <c r="CU191" i="8"/>
  <c r="CU194" i="8"/>
  <c r="CU201" i="8"/>
  <c r="CU208" i="8"/>
  <c r="CU210" i="8"/>
  <c r="CU41" i="8"/>
  <c r="CU83" i="8"/>
  <c r="CU100" i="8"/>
  <c r="CU102" i="8"/>
  <c r="CU178" i="8"/>
  <c r="CU198" i="8"/>
  <c r="CU212" i="8"/>
  <c r="CE147" i="8"/>
  <c r="CU18" i="8"/>
  <c r="CU20" i="8"/>
  <c r="CU29" i="8"/>
  <c r="CU43" i="8"/>
  <c r="CU45" i="8"/>
  <c r="CU53" i="8"/>
  <c r="CU67" i="8"/>
  <c r="CU69" i="8"/>
  <c r="CU77" i="8"/>
  <c r="CU85" i="8"/>
  <c r="CU88" i="8"/>
  <c r="CU97" i="8"/>
  <c r="CU104" i="8"/>
  <c r="CU106" i="8"/>
  <c r="CU113" i="8"/>
  <c r="CU121" i="8"/>
  <c r="CU124" i="8"/>
  <c r="CU131" i="8"/>
  <c r="CU138" i="8"/>
  <c r="CU141" i="8"/>
  <c r="CU150" i="8"/>
  <c r="CU157" i="8"/>
  <c r="CU160" i="8"/>
  <c r="CU172" i="8"/>
  <c r="CU180" i="8"/>
  <c r="CU184" i="8"/>
  <c r="CU193" i="8"/>
  <c r="CU200" i="8"/>
  <c r="CU202" i="8"/>
  <c r="CU209" i="8"/>
  <c r="CM212" i="8"/>
  <c r="CE155" i="8"/>
  <c r="CE181" i="8"/>
  <c r="CE25" i="8"/>
  <c r="CE28" i="8"/>
  <c r="CE31" i="8"/>
  <c r="CE50" i="8"/>
  <c r="CE55" i="8"/>
  <c r="CE63" i="8"/>
  <c r="CE72" i="8"/>
  <c r="CE74" i="8"/>
  <c r="CE76" i="8"/>
  <c r="CE91" i="8"/>
  <c r="CE94" i="8"/>
  <c r="CE96" i="8"/>
  <c r="CE100" i="8"/>
  <c r="CE102" i="8"/>
  <c r="CE104" i="8"/>
  <c r="CE108" i="8"/>
  <c r="CE110" i="8"/>
  <c r="CE112" i="8"/>
  <c r="CE126" i="8"/>
  <c r="CE128" i="8"/>
  <c r="CE130" i="8"/>
  <c r="CE134" i="8"/>
  <c r="CE136" i="8"/>
  <c r="CE138" i="8"/>
  <c r="CE142" i="8"/>
  <c r="CE145" i="8"/>
  <c r="CE46" i="8"/>
  <c r="CE191" i="8"/>
  <c r="CE85" i="8"/>
  <c r="BW122" i="8"/>
  <c r="BW124" i="8"/>
  <c r="BW126" i="8"/>
  <c r="BW128" i="8"/>
  <c r="BW134" i="8"/>
  <c r="BW136" i="8"/>
  <c r="BW142" i="8"/>
  <c r="BW151" i="8"/>
  <c r="BW172" i="8"/>
  <c r="BW174" i="8"/>
  <c r="BW176" i="8"/>
  <c r="BW186" i="8"/>
  <c r="BW188" i="8"/>
  <c r="CE20" i="8"/>
  <c r="CE23" i="8"/>
  <c r="CE71" i="8"/>
  <c r="CE77" i="8"/>
  <c r="CE79" i="8"/>
  <c r="CE84" i="8"/>
  <c r="CE86" i="8"/>
  <c r="CE90" i="8"/>
  <c r="CE95" i="8"/>
  <c r="CE107" i="8"/>
  <c r="CE111" i="8"/>
  <c r="CE121" i="8"/>
  <c r="CE159" i="8"/>
  <c r="CE161" i="8"/>
  <c r="CE163" i="8"/>
  <c r="CE167" i="8"/>
  <c r="CE170" i="8"/>
  <c r="CE172" i="8"/>
  <c r="CE176" i="8"/>
  <c r="CE207" i="8"/>
  <c r="BW44" i="8"/>
  <c r="CE190" i="8"/>
  <c r="BW45" i="8"/>
  <c r="BW49" i="8"/>
  <c r="BW51" i="8"/>
  <c r="BW62" i="8"/>
  <c r="BW64" i="8"/>
  <c r="BW71" i="8"/>
  <c r="BW141" i="8"/>
  <c r="CE30" i="8"/>
  <c r="CE42" i="8"/>
  <c r="CE44" i="8"/>
  <c r="CE64" i="8"/>
  <c r="CE80" i="8"/>
  <c r="CE83" i="8"/>
  <c r="CE97" i="8"/>
  <c r="CE99" i="8"/>
  <c r="CE103" i="8"/>
  <c r="CE116" i="8"/>
  <c r="CE118" i="8"/>
  <c r="CE131" i="8"/>
  <c r="CE133" i="8"/>
  <c r="CE137" i="8"/>
  <c r="CE151" i="8"/>
  <c r="CE153" i="8"/>
  <c r="CE164" i="8"/>
  <c r="CE166" i="8"/>
  <c r="CE171" i="8"/>
  <c r="CE187" i="8"/>
  <c r="CE189" i="8"/>
  <c r="CE199" i="8"/>
  <c r="CE201" i="8"/>
  <c r="CE203" i="8"/>
  <c r="CE205" i="8"/>
  <c r="BO123" i="8"/>
  <c r="BO129" i="8"/>
  <c r="BO131" i="8"/>
  <c r="BO135" i="8"/>
  <c r="BO137" i="8"/>
  <c r="BO139" i="8"/>
  <c r="BO144" i="8"/>
  <c r="BO146" i="8"/>
  <c r="BO148" i="8"/>
  <c r="BO152" i="8"/>
  <c r="BO154" i="8"/>
  <c r="BO156" i="8"/>
  <c r="BW18" i="8"/>
  <c r="BW20" i="8"/>
  <c r="BW23" i="8"/>
  <c r="BW32" i="8"/>
  <c r="BW34" i="8"/>
  <c r="BW37" i="8"/>
  <c r="BW39" i="8"/>
  <c r="BW42" i="8"/>
  <c r="BW67" i="8"/>
  <c r="BW72" i="8"/>
  <c r="BW74" i="8"/>
  <c r="BW82" i="8"/>
  <c r="BW125" i="8"/>
  <c r="CE17" i="8"/>
  <c r="CE105" i="8"/>
  <c r="CE148" i="8"/>
  <c r="CE204" i="8"/>
  <c r="CE209" i="8"/>
  <c r="CE211" i="8"/>
  <c r="BW48" i="8"/>
  <c r="BW85" i="8"/>
  <c r="BW92" i="8"/>
  <c r="BW95" i="8"/>
  <c r="BW97" i="8"/>
  <c r="BW99" i="8"/>
  <c r="BW101" i="8"/>
  <c r="BW103" i="8"/>
  <c r="BW109" i="8"/>
  <c r="BW111" i="8"/>
  <c r="BW113" i="8"/>
  <c r="BW115" i="8"/>
  <c r="BW117" i="8"/>
  <c r="BW138" i="8"/>
  <c r="BW140" i="8"/>
  <c r="BW152" i="8"/>
  <c r="BW154" i="8"/>
  <c r="BW160" i="8"/>
  <c r="BW162" i="8"/>
  <c r="BW164" i="8"/>
  <c r="BW166" i="8"/>
  <c r="BW169" i="8"/>
  <c r="BW190" i="8"/>
  <c r="BW193" i="8"/>
  <c r="BW195" i="8"/>
  <c r="BW197" i="8"/>
  <c r="CE18" i="8"/>
  <c r="CE27" i="8"/>
  <c r="CE36" i="8"/>
  <c r="CE43" i="8"/>
  <c r="CE48" i="8"/>
  <c r="CE53" i="8"/>
  <c r="CE66" i="8"/>
  <c r="CE73" i="8"/>
  <c r="CE78" i="8"/>
  <c r="CE82" i="8"/>
  <c r="CE87" i="8"/>
  <c r="CE92" i="8"/>
  <c r="CE98" i="8"/>
  <c r="CE101" i="8"/>
  <c r="CE106" i="8"/>
  <c r="CE109" i="8"/>
  <c r="CE114" i="8"/>
  <c r="CE117" i="8"/>
  <c r="CE124" i="8"/>
  <c r="CE127" i="8"/>
  <c r="CE132" i="8"/>
  <c r="CE135" i="8"/>
  <c r="CE140" i="8"/>
  <c r="CE144" i="8"/>
  <c r="CE149" i="8"/>
  <c r="CE152" i="8"/>
  <c r="CE157" i="8"/>
  <c r="CE160" i="8"/>
  <c r="CE165" i="8"/>
  <c r="CE169" i="8"/>
  <c r="CE174" i="8"/>
  <c r="CE178" i="8"/>
  <c r="CE185" i="8"/>
  <c r="CE188" i="8"/>
  <c r="CE194" i="8"/>
  <c r="CE197" i="8"/>
  <c r="CE202" i="8"/>
  <c r="CE210" i="8"/>
  <c r="BO34" i="8"/>
  <c r="BO87" i="8"/>
  <c r="BW84" i="8"/>
  <c r="BW90" i="8"/>
  <c r="BW150" i="8"/>
  <c r="BW203" i="8"/>
  <c r="BW205" i="8"/>
  <c r="BO19" i="8"/>
  <c r="BO16" i="8"/>
  <c r="BO20" i="8"/>
  <c r="BO31" i="8"/>
  <c r="BO39" i="8"/>
  <c r="BO48" i="8"/>
  <c r="BO74" i="8"/>
  <c r="BO84" i="8"/>
  <c r="BO94" i="8"/>
  <c r="BO102" i="8"/>
  <c r="BO120" i="8"/>
  <c r="BO145" i="8"/>
  <c r="BO153" i="8"/>
  <c r="BW19" i="8"/>
  <c r="BW22" i="8"/>
  <c r="BW29" i="8"/>
  <c r="BW50" i="8"/>
  <c r="BW52" i="8"/>
  <c r="BW61" i="8"/>
  <c r="BW63" i="8"/>
  <c r="BW86" i="8"/>
  <c r="BW88" i="8"/>
  <c r="BW91" i="8"/>
  <c r="BW94" i="8"/>
  <c r="BW100" i="8"/>
  <c r="BW102" i="8"/>
  <c r="BW107" i="8"/>
  <c r="BW127" i="8"/>
  <c r="BW129" i="8"/>
  <c r="BW131" i="8"/>
  <c r="BW133" i="8"/>
  <c r="BW135" i="8"/>
  <c r="BW147" i="8"/>
  <c r="BW149" i="8"/>
  <c r="BW158" i="8"/>
  <c r="BW175" i="8"/>
  <c r="BW178" i="8"/>
  <c r="BW180" i="8"/>
  <c r="BW182" i="8"/>
  <c r="BW185" i="8"/>
  <c r="BW187" i="8"/>
  <c r="BW207" i="8"/>
  <c r="BW209" i="8"/>
  <c r="BW211" i="8"/>
  <c r="BW24" i="8"/>
  <c r="BW28" i="8"/>
  <c r="BW31" i="8"/>
  <c r="BW33" i="8"/>
  <c r="BW41" i="8"/>
  <c r="BW43" i="8"/>
  <c r="BW73" i="8"/>
  <c r="BW75" i="8"/>
  <c r="BW77" i="8"/>
  <c r="BW80" i="8"/>
  <c r="BW83" i="8"/>
  <c r="BW104" i="8"/>
  <c r="BW106" i="8"/>
  <c r="BW108" i="8"/>
  <c r="BW110" i="8"/>
  <c r="BW116" i="8"/>
  <c r="BW120" i="8"/>
  <c r="BW155" i="8"/>
  <c r="BW157" i="8"/>
  <c r="BW159" i="8"/>
  <c r="BW161" i="8"/>
  <c r="BW167" i="8"/>
  <c r="BW170" i="8"/>
  <c r="BW194" i="8"/>
  <c r="BW196" i="8"/>
  <c r="BW198" i="8"/>
  <c r="BW200" i="8"/>
  <c r="BW202" i="8"/>
  <c r="BW204" i="8"/>
  <c r="BO92" i="8"/>
  <c r="BO105" i="8"/>
  <c r="BO212" i="8"/>
  <c r="BW47" i="8"/>
  <c r="BW55" i="8"/>
  <c r="BW69" i="8"/>
  <c r="BO54" i="8"/>
  <c r="BO62" i="8"/>
  <c r="BO173" i="8"/>
  <c r="BO41" i="8"/>
  <c r="BO43" i="8"/>
  <c r="BO47" i="8"/>
  <c r="BO49" i="8"/>
  <c r="BO51" i="8"/>
  <c r="BO57" i="8"/>
  <c r="BO59" i="8"/>
  <c r="BO63" i="8"/>
  <c r="BO66" i="8"/>
  <c r="BO68" i="8"/>
  <c r="BO75" i="8"/>
  <c r="BO77" i="8"/>
  <c r="BO83" i="8"/>
  <c r="BO85" i="8"/>
  <c r="BO116" i="8"/>
  <c r="BO126" i="8"/>
  <c r="BO134" i="8"/>
  <c r="BO161" i="8"/>
  <c r="BO170" i="8"/>
  <c r="BO188" i="8"/>
  <c r="BW17" i="8"/>
  <c r="BW25" i="8"/>
  <c r="BW35" i="8"/>
  <c r="BW38" i="8"/>
  <c r="BW46" i="8"/>
  <c r="BW53" i="8"/>
  <c r="BW56" i="8"/>
  <c r="BW68" i="8"/>
  <c r="BW76" i="8"/>
  <c r="BW78" i="8"/>
  <c r="BW87" i="8"/>
  <c r="BW96" i="8"/>
  <c r="BW98" i="8"/>
  <c r="BW105" i="8"/>
  <c r="BW112" i="8"/>
  <c r="BW114" i="8"/>
  <c r="BW123" i="8"/>
  <c r="BW130" i="8"/>
  <c r="BW132" i="8"/>
  <c r="BW139" i="8"/>
  <c r="BW145" i="8"/>
  <c r="BW148" i="8"/>
  <c r="BW153" i="8"/>
  <c r="BW156" i="8"/>
  <c r="BW163" i="8"/>
  <c r="BW165" i="8"/>
  <c r="BW173" i="8"/>
  <c r="BW181" i="8"/>
  <c r="BW184" i="8"/>
  <c r="BW191" i="8"/>
  <c r="BW199" i="8"/>
  <c r="BW201" i="8"/>
  <c r="BW208" i="8"/>
  <c r="BO72" i="8"/>
  <c r="BO82" i="8"/>
  <c r="BO109" i="8"/>
  <c r="BO142" i="8"/>
  <c r="BO28" i="8"/>
  <c r="BO55" i="8"/>
  <c r="BO91" i="8"/>
  <c r="BO100" i="8"/>
  <c r="BO110" i="8"/>
  <c r="BO159" i="8"/>
  <c r="BO167" i="8"/>
  <c r="BO196" i="8"/>
  <c r="BW16" i="8"/>
  <c r="BO38" i="8"/>
  <c r="BO151" i="8"/>
  <c r="BO211" i="8"/>
  <c r="BO22" i="8"/>
  <c r="BO24" i="8"/>
  <c r="BO29" i="8"/>
  <c r="BO32" i="8"/>
  <c r="BO37" i="8"/>
  <c r="BO46" i="8"/>
  <c r="BO56" i="8"/>
  <c r="BO64" i="8"/>
  <c r="BO73" i="8"/>
  <c r="BO95" i="8"/>
  <c r="BO97" i="8"/>
  <c r="BO101" i="8"/>
  <c r="BO103" i="8"/>
  <c r="BO108" i="8"/>
  <c r="BO128" i="8"/>
  <c r="BO136" i="8"/>
  <c r="BO160" i="8"/>
  <c r="BO162" i="8"/>
  <c r="BO164" i="8"/>
  <c r="BO169" i="8"/>
  <c r="BO171" i="8"/>
  <c r="BO186" i="8"/>
  <c r="BO197" i="8"/>
  <c r="BO205" i="8"/>
  <c r="BO27" i="8"/>
  <c r="BO33" i="8"/>
  <c r="BO35" i="8"/>
  <c r="BO45" i="8"/>
  <c r="BO50" i="8"/>
  <c r="BO52" i="8"/>
  <c r="BO61" i="8"/>
  <c r="BO67" i="8"/>
  <c r="BO69" i="8"/>
  <c r="BO80" i="8"/>
  <c r="BO86" i="8"/>
  <c r="BO88" i="8"/>
  <c r="BO99" i="8"/>
  <c r="BO104" i="8"/>
  <c r="BO106" i="8"/>
  <c r="BO115" i="8"/>
  <c r="BO122" i="8"/>
  <c r="BO124" i="8"/>
  <c r="BO133" i="8"/>
  <c r="BO138" i="8"/>
  <c r="BO140" i="8"/>
  <c r="BO150" i="8"/>
  <c r="BO155" i="8"/>
  <c r="BO157" i="8"/>
  <c r="BO166" i="8"/>
  <c r="BO172" i="8"/>
  <c r="BO174" i="8"/>
  <c r="BO185" i="8"/>
  <c r="BO190" i="8"/>
  <c r="BO193" i="8"/>
  <c r="BO202" i="8"/>
  <c r="BO207" i="8"/>
  <c r="BO209" i="8"/>
  <c r="BO18" i="8"/>
  <c r="BO17" i="8"/>
  <c r="BO23" i="8"/>
  <c r="BO25" i="8"/>
  <c r="BO36" i="8"/>
  <c r="BO42" i="8"/>
  <c r="BO44" i="8"/>
  <c r="BO53" i="8"/>
  <c r="BO58" i="8"/>
  <c r="BO60" i="8"/>
  <c r="BO71" i="8"/>
  <c r="BO76" i="8"/>
  <c r="BO78" i="8"/>
  <c r="BO90" i="8"/>
  <c r="BO96" i="8"/>
  <c r="BO98" i="8"/>
  <c r="BO107" i="8"/>
  <c r="BO112" i="8"/>
  <c r="BO114" i="8"/>
  <c r="BO125" i="8"/>
  <c r="BO130" i="8"/>
  <c r="BO132" i="8"/>
  <c r="BO141" i="8"/>
  <c r="BO147" i="8"/>
  <c r="BO149" i="8"/>
  <c r="BO158" i="8"/>
  <c r="BO163" i="8"/>
  <c r="BO165" i="8"/>
  <c r="BO175" i="8"/>
  <c r="BO181" i="8"/>
  <c r="BO184" i="8"/>
  <c r="BO194" i="8"/>
  <c r="BO199" i="8"/>
  <c r="BO201" i="8"/>
  <c r="BO210" i="8"/>
  <c r="BO214" i="8" l="1"/>
  <c r="DC214" i="8"/>
  <c r="BW214" i="8"/>
  <c r="CM214" i="8"/>
  <c r="CE214" i="8"/>
  <c r="CU214" i="8"/>
  <c r="BF212" i="8"/>
  <c r="BE212" i="8"/>
  <c r="BF211" i="8"/>
  <c r="BE211" i="8"/>
  <c r="BF210" i="8"/>
  <c r="BE210" i="8"/>
  <c r="BF209" i="8"/>
  <c r="BE209" i="8"/>
  <c r="BF208" i="8"/>
  <c r="BE208" i="8"/>
  <c r="BF207" i="8"/>
  <c r="BE207" i="8"/>
  <c r="BF206" i="8"/>
  <c r="BE206" i="8"/>
  <c r="BF205" i="8"/>
  <c r="BE205" i="8"/>
  <c r="BF204" i="8"/>
  <c r="BE204" i="8"/>
  <c r="BF203" i="8"/>
  <c r="BE203" i="8"/>
  <c r="BF202" i="8"/>
  <c r="BE202" i="8"/>
  <c r="BF201" i="8"/>
  <c r="BE201" i="8"/>
  <c r="BF200" i="8"/>
  <c r="BE200" i="8"/>
  <c r="BF199" i="8"/>
  <c r="BE199" i="8"/>
  <c r="BF198" i="8"/>
  <c r="BE198" i="8"/>
  <c r="BF197" i="8"/>
  <c r="BE197" i="8"/>
  <c r="BF196" i="8"/>
  <c r="BE196" i="8"/>
  <c r="BF195" i="8"/>
  <c r="BE195" i="8"/>
  <c r="BF194" i="8"/>
  <c r="BE194" i="8"/>
  <c r="BF193" i="8"/>
  <c r="BE193" i="8"/>
  <c r="BF191" i="8"/>
  <c r="BE191" i="8"/>
  <c r="BF190" i="8"/>
  <c r="BE190" i="8"/>
  <c r="BF189" i="8"/>
  <c r="BE189" i="8"/>
  <c r="BF188" i="8"/>
  <c r="BE188" i="8"/>
  <c r="BF187" i="8"/>
  <c r="BE187" i="8"/>
  <c r="BF186" i="8"/>
  <c r="BE186" i="8"/>
  <c r="BF185" i="8"/>
  <c r="BE185" i="8"/>
  <c r="BF184" i="8"/>
  <c r="BE184" i="8"/>
  <c r="BF182" i="8"/>
  <c r="BE182" i="8"/>
  <c r="BF181" i="8"/>
  <c r="BE181" i="8"/>
  <c r="BF180" i="8"/>
  <c r="BE180" i="8"/>
  <c r="BF179" i="8"/>
  <c r="BE179" i="8"/>
  <c r="BF178" i="8"/>
  <c r="BE178" i="8"/>
  <c r="BF176" i="8"/>
  <c r="BE176" i="8"/>
  <c r="BF175" i="8"/>
  <c r="BE175" i="8"/>
  <c r="BF174" i="8"/>
  <c r="BE174" i="8"/>
  <c r="BF173" i="8"/>
  <c r="BE173" i="8"/>
  <c r="BF172" i="8"/>
  <c r="BE172" i="8"/>
  <c r="BF171" i="8"/>
  <c r="BE171" i="8"/>
  <c r="BF170" i="8"/>
  <c r="BE170" i="8"/>
  <c r="BF169" i="8"/>
  <c r="BE169" i="8"/>
  <c r="BF167" i="8"/>
  <c r="BE167" i="8"/>
  <c r="BF166" i="8"/>
  <c r="BE166" i="8"/>
  <c r="BF165" i="8"/>
  <c r="BE165" i="8"/>
  <c r="BF164" i="8"/>
  <c r="BE164" i="8"/>
  <c r="BF163" i="8"/>
  <c r="BE163" i="8"/>
  <c r="BF162" i="8"/>
  <c r="BE162" i="8"/>
  <c r="BF161" i="8"/>
  <c r="BE161" i="8"/>
  <c r="BF160" i="8"/>
  <c r="BE160" i="8"/>
  <c r="BF159" i="8"/>
  <c r="BE159" i="8"/>
  <c r="BF158" i="8"/>
  <c r="BE158" i="8"/>
  <c r="BF157" i="8"/>
  <c r="BE157" i="8"/>
  <c r="BF156" i="8"/>
  <c r="BE156" i="8"/>
  <c r="BF155" i="8"/>
  <c r="BE155" i="8"/>
  <c r="BF154" i="8"/>
  <c r="BE154" i="8"/>
  <c r="BF153" i="8"/>
  <c r="BE153" i="8"/>
  <c r="BF152" i="8"/>
  <c r="BE152" i="8"/>
  <c r="BF151" i="8"/>
  <c r="BE151" i="8"/>
  <c r="BF150" i="8"/>
  <c r="BE150" i="8"/>
  <c r="BF149" i="8"/>
  <c r="BE149" i="8"/>
  <c r="BF148" i="8"/>
  <c r="BE148" i="8"/>
  <c r="BF147" i="8"/>
  <c r="BE147" i="8"/>
  <c r="BF146" i="8"/>
  <c r="BE146" i="8"/>
  <c r="BF145" i="8"/>
  <c r="BE145" i="8"/>
  <c r="BF144" i="8"/>
  <c r="BE144" i="8"/>
  <c r="BF142" i="8"/>
  <c r="BE142" i="8"/>
  <c r="BF141" i="8"/>
  <c r="BE141" i="8"/>
  <c r="BF140" i="8"/>
  <c r="BE140" i="8"/>
  <c r="BF139" i="8"/>
  <c r="BE139" i="8"/>
  <c r="BF138" i="8"/>
  <c r="BE138" i="8"/>
  <c r="BF137" i="8"/>
  <c r="BE137" i="8"/>
  <c r="BF136" i="8"/>
  <c r="BE136" i="8"/>
  <c r="BF135" i="8"/>
  <c r="BE135" i="8"/>
  <c r="BF134" i="8"/>
  <c r="BE134" i="8"/>
  <c r="BF133" i="8"/>
  <c r="BE133" i="8"/>
  <c r="BF132" i="8"/>
  <c r="BE132" i="8"/>
  <c r="BF131" i="8"/>
  <c r="BE131" i="8"/>
  <c r="BF130" i="8"/>
  <c r="BE130" i="8"/>
  <c r="BF129" i="8"/>
  <c r="BE129" i="8"/>
  <c r="BF128" i="8"/>
  <c r="BE128" i="8"/>
  <c r="BF127" i="8"/>
  <c r="BE127" i="8"/>
  <c r="BF126" i="8"/>
  <c r="BE126" i="8"/>
  <c r="BF125" i="8"/>
  <c r="BE125" i="8"/>
  <c r="BF124" i="8"/>
  <c r="BE124" i="8"/>
  <c r="BF123" i="8"/>
  <c r="BE123" i="8"/>
  <c r="BF122" i="8"/>
  <c r="BE122" i="8"/>
  <c r="BF121" i="8"/>
  <c r="BE121" i="8"/>
  <c r="BF120" i="8"/>
  <c r="BE120" i="8"/>
  <c r="BF117" i="8"/>
  <c r="BE117" i="8"/>
  <c r="BF116" i="8"/>
  <c r="BE116" i="8"/>
  <c r="BF115" i="8"/>
  <c r="BE115" i="8"/>
  <c r="BF114" i="8"/>
  <c r="BE114" i="8"/>
  <c r="BF113" i="8"/>
  <c r="BE113" i="8"/>
  <c r="BF112" i="8"/>
  <c r="BE112" i="8"/>
  <c r="BF111" i="8"/>
  <c r="BE111" i="8"/>
  <c r="BF110" i="8"/>
  <c r="BE110" i="8"/>
  <c r="BF109" i="8"/>
  <c r="BE109" i="8"/>
  <c r="BF108" i="8"/>
  <c r="BE108" i="8"/>
  <c r="BF107" i="8"/>
  <c r="BE107" i="8"/>
  <c r="BF106" i="8"/>
  <c r="BE106" i="8"/>
  <c r="BF105" i="8"/>
  <c r="BE105" i="8"/>
  <c r="BF104" i="8"/>
  <c r="BE104" i="8"/>
  <c r="BF103" i="8"/>
  <c r="BE103" i="8"/>
  <c r="BF102" i="8"/>
  <c r="BE102" i="8"/>
  <c r="BF101" i="8"/>
  <c r="BE101" i="8"/>
  <c r="BF100" i="8"/>
  <c r="BE100" i="8"/>
  <c r="BF99" i="8"/>
  <c r="BE99" i="8"/>
  <c r="BF98" i="8"/>
  <c r="BE98" i="8"/>
  <c r="BF97" i="8"/>
  <c r="BE97" i="8"/>
  <c r="BF96" i="8"/>
  <c r="BE96" i="8"/>
  <c r="BF95" i="8"/>
  <c r="BE95" i="8"/>
  <c r="BF94" i="8"/>
  <c r="BE94" i="8"/>
  <c r="BF92" i="8"/>
  <c r="BE92" i="8"/>
  <c r="BF91" i="8"/>
  <c r="BE91" i="8"/>
  <c r="BF90" i="8"/>
  <c r="BE90" i="8"/>
  <c r="BF88" i="8"/>
  <c r="BE88" i="8"/>
  <c r="BF87" i="8"/>
  <c r="BE87" i="8"/>
  <c r="BF86" i="8"/>
  <c r="BE86" i="8"/>
  <c r="BF85" i="8"/>
  <c r="BE85" i="8"/>
  <c r="BF84" i="8"/>
  <c r="BE84" i="8"/>
  <c r="BF83" i="8"/>
  <c r="BE83" i="8"/>
  <c r="BF82" i="8"/>
  <c r="BE82" i="8"/>
  <c r="BF80" i="8"/>
  <c r="BE80" i="8"/>
  <c r="BF78" i="8"/>
  <c r="BE78" i="8"/>
  <c r="BF77" i="8"/>
  <c r="BE77" i="8"/>
  <c r="BF76" i="8"/>
  <c r="BE76" i="8"/>
  <c r="BF75" i="8"/>
  <c r="BE75" i="8"/>
  <c r="BF74" i="8"/>
  <c r="BE74" i="8"/>
  <c r="BF73" i="8"/>
  <c r="BE73" i="8"/>
  <c r="BF72" i="8"/>
  <c r="BE72" i="8"/>
  <c r="BF71" i="8"/>
  <c r="BE71" i="8"/>
  <c r="BF69" i="8"/>
  <c r="BE69" i="8"/>
  <c r="BF68" i="8"/>
  <c r="BE68" i="8"/>
  <c r="BF67" i="8"/>
  <c r="BE67" i="8"/>
  <c r="BF66" i="8"/>
  <c r="BE66" i="8"/>
  <c r="BF64" i="8"/>
  <c r="BE64" i="8"/>
  <c r="BF63" i="8"/>
  <c r="BE63" i="8"/>
  <c r="BF62" i="8"/>
  <c r="BE62" i="8"/>
  <c r="BF61" i="8"/>
  <c r="BE61" i="8"/>
  <c r="BF60" i="8"/>
  <c r="BE60" i="8"/>
  <c r="BF59" i="8"/>
  <c r="BE59" i="8"/>
  <c r="BF58" i="8"/>
  <c r="BE58" i="8"/>
  <c r="BF57" i="8"/>
  <c r="BE57" i="8"/>
  <c r="BF56" i="8"/>
  <c r="BE56" i="8"/>
  <c r="BF55" i="8"/>
  <c r="BE55" i="8"/>
  <c r="BF54" i="8"/>
  <c r="BE54" i="8"/>
  <c r="BF53" i="8"/>
  <c r="BE53" i="8"/>
  <c r="BF52" i="8"/>
  <c r="BE52" i="8"/>
  <c r="BF51" i="8"/>
  <c r="BE51" i="8"/>
  <c r="BF50" i="8"/>
  <c r="BE50" i="8"/>
  <c r="BF49" i="8"/>
  <c r="BE49" i="8"/>
  <c r="BF48" i="8"/>
  <c r="BE48" i="8"/>
  <c r="BF47" i="8"/>
  <c r="BE47" i="8"/>
  <c r="BF46" i="8"/>
  <c r="BE46" i="8"/>
  <c r="BF45" i="8"/>
  <c r="BE45" i="8"/>
  <c r="BF44" i="8"/>
  <c r="BE44" i="8"/>
  <c r="BF43" i="8"/>
  <c r="BE43" i="8"/>
  <c r="BF42" i="8"/>
  <c r="BE42" i="8"/>
  <c r="BF41" i="8"/>
  <c r="BE41" i="8"/>
  <c r="BF39" i="8"/>
  <c r="BE39" i="8"/>
  <c r="BF38" i="8"/>
  <c r="BE38" i="8"/>
  <c r="BF37" i="8"/>
  <c r="BE37" i="8"/>
  <c r="BF36" i="8"/>
  <c r="BE36" i="8"/>
  <c r="BF35" i="8"/>
  <c r="BE35" i="8"/>
  <c r="BF34" i="8"/>
  <c r="BE34" i="8"/>
  <c r="BF33" i="8"/>
  <c r="BE33" i="8"/>
  <c r="BF32" i="8"/>
  <c r="BE32" i="8"/>
  <c r="BF31" i="8"/>
  <c r="BE31" i="8"/>
  <c r="BF29" i="8"/>
  <c r="BE29" i="8"/>
  <c r="BF28" i="8"/>
  <c r="BE28" i="8"/>
  <c r="BF27" i="8"/>
  <c r="BE27" i="8"/>
  <c r="BF25" i="8"/>
  <c r="BE25" i="8"/>
  <c r="BF24" i="8"/>
  <c r="BE24" i="8"/>
  <c r="BF23" i="8"/>
  <c r="BE23" i="8"/>
  <c r="BF22" i="8"/>
  <c r="BE22" i="8"/>
  <c r="BF20" i="8"/>
  <c r="BE20" i="8"/>
  <c r="BF19" i="8"/>
  <c r="BE19" i="8"/>
  <c r="BF18" i="8"/>
  <c r="BE18" i="8"/>
  <c r="BF17" i="8"/>
  <c r="BE17" i="8"/>
  <c r="BF16" i="8"/>
  <c r="BE16" i="8"/>
  <c r="BE214" i="8" l="1"/>
  <c r="BF214" i="8"/>
  <c r="BG212" i="8"/>
  <c r="BG25" i="8"/>
  <c r="BG28" i="8"/>
  <c r="BG145" i="8"/>
  <c r="BG149" i="8"/>
  <c r="BG157" i="8"/>
  <c r="BG161" i="8"/>
  <c r="BG165" i="8"/>
  <c r="BG174" i="8"/>
  <c r="BG197" i="8"/>
  <c r="BG209" i="8"/>
  <c r="BG33" i="8"/>
  <c r="BG45" i="8"/>
  <c r="BG47" i="8"/>
  <c r="BG49" i="8"/>
  <c r="BG51" i="8"/>
  <c r="BG53" i="8"/>
  <c r="BG55" i="8"/>
  <c r="BG57" i="8"/>
  <c r="BG59" i="8"/>
  <c r="BG61" i="8"/>
  <c r="BG63" i="8"/>
  <c r="BG66" i="8"/>
  <c r="BG73" i="8"/>
  <c r="BG99" i="8"/>
  <c r="BG101" i="8"/>
  <c r="BG103" i="8"/>
  <c r="BG105" i="8"/>
  <c r="BG107" i="8"/>
  <c r="BG109" i="8"/>
  <c r="BG115" i="8"/>
  <c r="BG117" i="8"/>
  <c r="BG121" i="8"/>
  <c r="BG123" i="8"/>
  <c r="BG125" i="8"/>
  <c r="BG127" i="8"/>
  <c r="BG133" i="8"/>
  <c r="BG135" i="8"/>
  <c r="BG137" i="8"/>
  <c r="BG139" i="8"/>
  <c r="BG144" i="8"/>
  <c r="BG166" i="8"/>
  <c r="BG169" i="8"/>
  <c r="BG171" i="8"/>
  <c r="BG173" i="8"/>
  <c r="BG175" i="8"/>
  <c r="BG178" i="8"/>
  <c r="BG185" i="8"/>
  <c r="BG48" i="8"/>
  <c r="BG56" i="8"/>
  <c r="BG122" i="8"/>
  <c r="BG34" i="8"/>
  <c r="BG148" i="8"/>
  <c r="BG160" i="8"/>
  <c r="BG186" i="8"/>
  <c r="BG190" i="8"/>
  <c r="BG20" i="8"/>
  <c r="BG35" i="8"/>
  <c r="BG37" i="8"/>
  <c r="BG42" i="8"/>
  <c r="BG60" i="8"/>
  <c r="BG69" i="8"/>
  <c r="BG72" i="8"/>
  <c r="BG77" i="8"/>
  <c r="BG92" i="8"/>
  <c r="BG187" i="8"/>
  <c r="BG189" i="8"/>
  <c r="BG191" i="8"/>
  <c r="BG196" i="8"/>
  <c r="BG202" i="8"/>
  <c r="BG204" i="8"/>
  <c r="BG206" i="8"/>
  <c r="BG43" i="8"/>
  <c r="BG17" i="8"/>
  <c r="BG19" i="8"/>
  <c r="BG22" i="8"/>
  <c r="BG24" i="8"/>
  <c r="BG27" i="8"/>
  <c r="BG29" i="8"/>
  <c r="BG32" i="8"/>
  <c r="BG74" i="8"/>
  <c r="BG76" i="8"/>
  <c r="BG78" i="8"/>
  <c r="BG82" i="8"/>
  <c r="BG88" i="8"/>
  <c r="BG91" i="8"/>
  <c r="BG94" i="8"/>
  <c r="BG96" i="8"/>
  <c r="BG98" i="8"/>
  <c r="BG100" i="8"/>
  <c r="BG106" i="8"/>
  <c r="BG128" i="8"/>
  <c r="BG132" i="8"/>
  <c r="BG140" i="8"/>
  <c r="BG31" i="8"/>
  <c r="BG97" i="8"/>
  <c r="BG138" i="8"/>
  <c r="BG203" i="8"/>
  <c r="BG207" i="8"/>
  <c r="BG39" i="8"/>
  <c r="BG44" i="8"/>
  <c r="BG46" i="8"/>
  <c r="BG50" i="8"/>
  <c r="BG68" i="8"/>
  <c r="BG71" i="8"/>
  <c r="BG113" i="8"/>
  <c r="BG141" i="8"/>
  <c r="BG155" i="8"/>
  <c r="BG182" i="8"/>
  <c r="BG208" i="8"/>
  <c r="BG164" i="8"/>
  <c r="BG16" i="8"/>
  <c r="BG18" i="8"/>
  <c r="BG23" i="8"/>
  <c r="BG36" i="8"/>
  <c r="BG38" i="8"/>
  <c r="BG41" i="8"/>
  <c r="BG52" i="8"/>
  <c r="BG54" i="8"/>
  <c r="BG58" i="8"/>
  <c r="BG80" i="8"/>
  <c r="BG83" i="8"/>
  <c r="BG85" i="8"/>
  <c r="BG87" i="8"/>
  <c r="BG90" i="8"/>
  <c r="BG110" i="8"/>
  <c r="BG114" i="8"/>
  <c r="BG124" i="8"/>
  <c r="BG131" i="8"/>
  <c r="BG150" i="8"/>
  <c r="BG152" i="8"/>
  <c r="BG154" i="8"/>
  <c r="BG156" i="8"/>
  <c r="BG158" i="8"/>
  <c r="BG172" i="8"/>
  <c r="BG193" i="8"/>
  <c r="BG200" i="8"/>
  <c r="BG126" i="8"/>
  <c r="BG195" i="8"/>
  <c r="BG211" i="8"/>
  <c r="BG62" i="8"/>
  <c r="BG112" i="8"/>
  <c r="BG130" i="8"/>
  <c r="BG147" i="8"/>
  <c r="BG163" i="8"/>
  <c r="BG181" i="8"/>
  <c r="BG184" i="8"/>
  <c r="BG194" i="8"/>
  <c r="BG199" i="8"/>
  <c r="BG201" i="8"/>
  <c r="BG210" i="8"/>
  <c r="BG108" i="8"/>
  <c r="BG142" i="8"/>
  <c r="BG159" i="8"/>
  <c r="BG176" i="8"/>
  <c r="BG64" i="8"/>
  <c r="BG67" i="8"/>
  <c r="BG75" i="8"/>
  <c r="BG84" i="8"/>
  <c r="BG86" i="8"/>
  <c r="BG95" i="8"/>
  <c r="BG102" i="8"/>
  <c r="BG104" i="8"/>
  <c r="BG111" i="8"/>
  <c r="BG116" i="8"/>
  <c r="BG120" i="8"/>
  <c r="BG129" i="8"/>
  <c r="BG134" i="8"/>
  <c r="BG136" i="8"/>
  <c r="BG146" i="8"/>
  <c r="BG151" i="8"/>
  <c r="BG153" i="8"/>
  <c r="BG162" i="8"/>
  <c r="BG167" i="8"/>
  <c r="BG170" i="8"/>
  <c r="BG180" i="8"/>
  <c r="BG188" i="8"/>
  <c r="BG198" i="8"/>
  <c r="BG205" i="8"/>
  <c r="AX212" i="8"/>
  <c r="AW212" i="8"/>
  <c r="AX211" i="8"/>
  <c r="AW211" i="8"/>
  <c r="AX210" i="8"/>
  <c r="AW210" i="8"/>
  <c r="AX209" i="8"/>
  <c r="AW209" i="8"/>
  <c r="AX207" i="8"/>
  <c r="AW207" i="8"/>
  <c r="AX206" i="8"/>
  <c r="AW206" i="8"/>
  <c r="AX205" i="8"/>
  <c r="AW205" i="8"/>
  <c r="AX204" i="8"/>
  <c r="AW204" i="8"/>
  <c r="AX203" i="8"/>
  <c r="AW203" i="8"/>
  <c r="AX202" i="8"/>
  <c r="AW202" i="8"/>
  <c r="AX201" i="8"/>
  <c r="AW201" i="8"/>
  <c r="AX200" i="8"/>
  <c r="AW200" i="8"/>
  <c r="AX199" i="8"/>
  <c r="AW199" i="8"/>
  <c r="AX198" i="8"/>
  <c r="AW198" i="8"/>
  <c r="AX197" i="8"/>
  <c r="AW197" i="8"/>
  <c r="AX196" i="8"/>
  <c r="AW196" i="8"/>
  <c r="AX195" i="8"/>
  <c r="AW195" i="8"/>
  <c r="AX194" i="8"/>
  <c r="AW194" i="8"/>
  <c r="AX193" i="8"/>
  <c r="AW193" i="8"/>
  <c r="AX191" i="8"/>
  <c r="AW191" i="8"/>
  <c r="AX190" i="8"/>
  <c r="AW190" i="8"/>
  <c r="AX189" i="8"/>
  <c r="AW189" i="8"/>
  <c r="AX188" i="8"/>
  <c r="AW188" i="8"/>
  <c r="AX186" i="8"/>
  <c r="AW186" i="8"/>
  <c r="AX185" i="8"/>
  <c r="AW185" i="8"/>
  <c r="AX184" i="8"/>
  <c r="AW184" i="8"/>
  <c r="AX181" i="8"/>
  <c r="AW181" i="8"/>
  <c r="AX180" i="8"/>
  <c r="AW180" i="8"/>
  <c r="AX179" i="8"/>
  <c r="AW179" i="8"/>
  <c r="AX178" i="8"/>
  <c r="AW178" i="8"/>
  <c r="AX176" i="8"/>
  <c r="AW176" i="8"/>
  <c r="AX175" i="8"/>
  <c r="AW175" i="8"/>
  <c r="AX174" i="8"/>
  <c r="AW174" i="8"/>
  <c r="AX173" i="8"/>
  <c r="AW173" i="8"/>
  <c r="AX172" i="8"/>
  <c r="AW172" i="8"/>
  <c r="AX171" i="8"/>
  <c r="AW171" i="8"/>
  <c r="AX170" i="8"/>
  <c r="AW170" i="8"/>
  <c r="AX169" i="8"/>
  <c r="AW169" i="8"/>
  <c r="AX167" i="8"/>
  <c r="AW167" i="8"/>
  <c r="AX166" i="8"/>
  <c r="AW166" i="8"/>
  <c r="AX165" i="8"/>
  <c r="AW165" i="8"/>
  <c r="AX162" i="8"/>
  <c r="AW162" i="8"/>
  <c r="AX160" i="8"/>
  <c r="AW160" i="8"/>
  <c r="AX159" i="8"/>
  <c r="AW159" i="8"/>
  <c r="AX158" i="8"/>
  <c r="AW158" i="8"/>
  <c r="AX157" i="8"/>
  <c r="AW157" i="8"/>
  <c r="AX156" i="8"/>
  <c r="AW156" i="8"/>
  <c r="AX155" i="8"/>
  <c r="AW155" i="8"/>
  <c r="AX154" i="8"/>
  <c r="AW154" i="8"/>
  <c r="AX153" i="8"/>
  <c r="AW153" i="8"/>
  <c r="AX152" i="8"/>
  <c r="AW152" i="8"/>
  <c r="AX151" i="8"/>
  <c r="AW151" i="8"/>
  <c r="AX150" i="8"/>
  <c r="AW150" i="8"/>
  <c r="AX149" i="8"/>
  <c r="AW149" i="8"/>
  <c r="AX148" i="8"/>
  <c r="AW148" i="8"/>
  <c r="AX147" i="8"/>
  <c r="AW147" i="8"/>
  <c r="AX146" i="8"/>
  <c r="AW146" i="8"/>
  <c r="AX145" i="8"/>
  <c r="AW145" i="8"/>
  <c r="AX144" i="8"/>
  <c r="AW144" i="8"/>
  <c r="AX142" i="8"/>
  <c r="AW142" i="8"/>
  <c r="AX141" i="8"/>
  <c r="AW141" i="8"/>
  <c r="AX140" i="8"/>
  <c r="AW140" i="8"/>
  <c r="AX139" i="8"/>
  <c r="AW139" i="8"/>
  <c r="AX138" i="8"/>
  <c r="AW138" i="8"/>
  <c r="AX137" i="8"/>
  <c r="AW137" i="8"/>
  <c r="AX136" i="8"/>
  <c r="AW136" i="8"/>
  <c r="AX135" i="8"/>
  <c r="AW135" i="8"/>
  <c r="AX134" i="8"/>
  <c r="AW134" i="8"/>
  <c r="AX133" i="8"/>
  <c r="AW133" i="8"/>
  <c r="AX132" i="8"/>
  <c r="AW132" i="8"/>
  <c r="AX131" i="8"/>
  <c r="AW131" i="8"/>
  <c r="AX130" i="8"/>
  <c r="AW130" i="8"/>
  <c r="AX129" i="8"/>
  <c r="AW129" i="8"/>
  <c r="AX128" i="8"/>
  <c r="AW128" i="8"/>
  <c r="AX127" i="8"/>
  <c r="AW127" i="8"/>
  <c r="AX126" i="8"/>
  <c r="AW126" i="8"/>
  <c r="AX125" i="8"/>
  <c r="AW125" i="8"/>
  <c r="AX124" i="8"/>
  <c r="AW124" i="8"/>
  <c r="AX122" i="8"/>
  <c r="AW122" i="8"/>
  <c r="AX121" i="8"/>
  <c r="AW121" i="8"/>
  <c r="AX120" i="8"/>
  <c r="AW120" i="8"/>
  <c r="AX118" i="8"/>
  <c r="AW118" i="8"/>
  <c r="AX117" i="8"/>
  <c r="AW117" i="8"/>
  <c r="AX116" i="8"/>
  <c r="AW116" i="8"/>
  <c r="AX115" i="8"/>
  <c r="AW115" i="8"/>
  <c r="AX114" i="8"/>
  <c r="AW114" i="8"/>
  <c r="AX113" i="8"/>
  <c r="AW113" i="8"/>
  <c r="AX112" i="8"/>
  <c r="AW112" i="8"/>
  <c r="AX111" i="8"/>
  <c r="AW111" i="8"/>
  <c r="AX110" i="8"/>
  <c r="AW110" i="8"/>
  <c r="AX109" i="8"/>
  <c r="AW109" i="8"/>
  <c r="AX108" i="8"/>
  <c r="AW108" i="8"/>
  <c r="AX107" i="8"/>
  <c r="AW107" i="8"/>
  <c r="AX106" i="8"/>
  <c r="AW106" i="8"/>
  <c r="AX105" i="8"/>
  <c r="AW105" i="8"/>
  <c r="AX104" i="8"/>
  <c r="AW104" i="8"/>
  <c r="AX103" i="8"/>
  <c r="AW103" i="8"/>
  <c r="AX102" i="8"/>
  <c r="AW102" i="8"/>
  <c r="AX101" i="8"/>
  <c r="AW101" i="8"/>
  <c r="AX100" i="8"/>
  <c r="AW100" i="8"/>
  <c r="AX99" i="8"/>
  <c r="AW99" i="8"/>
  <c r="AX98" i="8"/>
  <c r="AW98" i="8"/>
  <c r="AX97" i="8"/>
  <c r="AW97" i="8"/>
  <c r="AX96" i="8"/>
  <c r="AW96" i="8"/>
  <c r="AX95" i="8"/>
  <c r="AW95" i="8"/>
  <c r="AX94" i="8"/>
  <c r="AW94" i="8"/>
  <c r="AX92" i="8"/>
  <c r="AW92" i="8"/>
  <c r="AX91" i="8"/>
  <c r="AW91" i="8"/>
  <c r="AX90" i="8"/>
  <c r="AW90" i="8"/>
  <c r="AX87" i="8"/>
  <c r="AW87" i="8"/>
  <c r="AX86" i="8"/>
  <c r="AW86" i="8"/>
  <c r="AX85" i="8"/>
  <c r="AW85" i="8"/>
  <c r="AX84" i="8"/>
  <c r="AW84" i="8"/>
  <c r="AX83" i="8"/>
  <c r="AW83" i="8"/>
  <c r="AX82" i="8"/>
  <c r="AW82" i="8"/>
  <c r="AX80" i="8"/>
  <c r="AW80" i="8"/>
  <c r="AX79" i="8"/>
  <c r="AW79" i="8"/>
  <c r="AX78" i="8"/>
  <c r="AW78" i="8"/>
  <c r="AX77" i="8"/>
  <c r="AW77" i="8"/>
  <c r="AX76" i="8"/>
  <c r="AW76" i="8"/>
  <c r="AX75" i="8"/>
  <c r="AW75" i="8"/>
  <c r="AX74" i="8"/>
  <c r="AW74" i="8"/>
  <c r="AX73" i="8"/>
  <c r="AW73" i="8"/>
  <c r="AX72" i="8"/>
  <c r="AW72" i="8"/>
  <c r="AX71" i="8"/>
  <c r="AW71" i="8"/>
  <c r="AX66" i="8"/>
  <c r="AW66" i="8"/>
  <c r="AX64" i="8"/>
  <c r="AW64" i="8"/>
  <c r="AX63" i="8"/>
  <c r="AW63" i="8"/>
  <c r="AX62" i="8"/>
  <c r="AW62" i="8"/>
  <c r="AX55" i="8"/>
  <c r="AW55" i="8"/>
  <c r="AX53" i="8"/>
  <c r="AW53" i="8"/>
  <c r="AX50" i="8"/>
  <c r="AW50" i="8"/>
  <c r="AX49" i="8"/>
  <c r="AW49" i="8"/>
  <c r="AX48" i="8"/>
  <c r="AW48" i="8"/>
  <c r="AX47" i="8"/>
  <c r="AW47" i="8"/>
  <c r="AX46" i="8"/>
  <c r="AW46" i="8"/>
  <c r="AX45" i="8"/>
  <c r="AW45" i="8"/>
  <c r="AX44" i="8"/>
  <c r="AW44" i="8"/>
  <c r="AX43" i="8"/>
  <c r="AW43" i="8"/>
  <c r="AX42" i="8"/>
  <c r="AW42" i="8"/>
  <c r="AX41" i="8"/>
  <c r="AW41" i="8"/>
  <c r="AX36" i="8"/>
  <c r="AW36" i="8"/>
  <c r="AX33" i="8"/>
  <c r="AW33" i="8"/>
  <c r="AX31" i="8"/>
  <c r="AW31" i="8"/>
  <c r="AX28" i="8"/>
  <c r="AW28" i="8"/>
  <c r="AX27" i="8"/>
  <c r="AW27" i="8"/>
  <c r="AX25" i="8"/>
  <c r="AW25" i="8"/>
  <c r="AX24" i="8"/>
  <c r="AW24" i="8"/>
  <c r="AX23" i="8"/>
  <c r="AW23" i="8"/>
  <c r="AX22" i="8"/>
  <c r="AW22" i="8"/>
  <c r="AX20" i="8"/>
  <c r="AW20" i="8"/>
  <c r="AX19" i="8"/>
  <c r="AW19" i="8"/>
  <c r="AX18" i="8"/>
  <c r="AW18" i="8"/>
  <c r="AX17" i="8"/>
  <c r="AW17" i="8"/>
  <c r="AP212" i="8"/>
  <c r="AO212" i="8"/>
  <c r="AP211" i="8"/>
  <c r="AO211" i="8"/>
  <c r="AP210" i="8"/>
  <c r="AO210" i="8"/>
  <c r="AP209" i="8"/>
  <c r="AO209" i="8"/>
  <c r="AP208" i="8"/>
  <c r="AO208" i="8"/>
  <c r="AP207" i="8"/>
  <c r="AO207" i="8"/>
  <c r="AP206" i="8"/>
  <c r="AO206" i="8"/>
  <c r="AP205" i="8"/>
  <c r="AO205" i="8"/>
  <c r="AP204" i="8"/>
  <c r="AO204" i="8"/>
  <c r="AP203" i="8"/>
  <c r="AO203" i="8"/>
  <c r="AP202" i="8"/>
  <c r="AO202" i="8"/>
  <c r="AP201" i="8"/>
  <c r="AO201" i="8"/>
  <c r="AP200" i="8"/>
  <c r="AO200" i="8"/>
  <c r="AP199" i="8"/>
  <c r="AO199" i="8"/>
  <c r="AP198" i="8"/>
  <c r="AO198" i="8"/>
  <c r="AP197" i="8"/>
  <c r="AO197" i="8"/>
  <c r="AP196" i="8"/>
  <c r="AO196" i="8"/>
  <c r="AP195" i="8"/>
  <c r="AO195" i="8"/>
  <c r="AP194" i="8"/>
  <c r="AO194" i="8"/>
  <c r="AP193" i="8"/>
  <c r="AO193" i="8"/>
  <c r="AP191" i="8"/>
  <c r="AO191" i="8"/>
  <c r="AP190" i="8"/>
  <c r="AO190" i="8"/>
  <c r="AP189" i="8"/>
  <c r="AO189" i="8"/>
  <c r="AP188" i="8"/>
  <c r="AO188" i="8"/>
  <c r="AP187" i="8"/>
  <c r="AO187" i="8"/>
  <c r="AP186" i="8"/>
  <c r="AO186" i="8"/>
  <c r="AP185" i="8"/>
  <c r="AO185" i="8"/>
  <c r="AP184" i="8"/>
  <c r="AO184" i="8"/>
  <c r="AP182" i="8"/>
  <c r="AO182" i="8"/>
  <c r="AP181" i="8"/>
  <c r="AO181" i="8"/>
  <c r="AP180" i="8"/>
  <c r="AO180" i="8"/>
  <c r="AP179" i="8"/>
  <c r="AO179" i="8"/>
  <c r="AP178" i="8"/>
  <c r="AO178" i="8"/>
  <c r="AP176" i="8"/>
  <c r="AO176" i="8"/>
  <c r="AP175" i="8"/>
  <c r="AO175" i="8"/>
  <c r="AP174" i="8"/>
  <c r="AO174" i="8"/>
  <c r="AP173" i="8"/>
  <c r="AO173" i="8"/>
  <c r="AP172" i="8"/>
  <c r="AO172" i="8"/>
  <c r="AP171" i="8"/>
  <c r="AO171" i="8"/>
  <c r="AP170" i="8"/>
  <c r="AO170" i="8"/>
  <c r="AP169" i="8"/>
  <c r="AO169" i="8"/>
  <c r="AP167" i="8"/>
  <c r="AO167" i="8"/>
  <c r="AP165" i="8"/>
  <c r="AO165" i="8"/>
  <c r="AP164" i="8"/>
  <c r="AO164" i="8"/>
  <c r="AP163" i="8"/>
  <c r="AO163" i="8"/>
  <c r="AP161" i="8"/>
  <c r="AO161" i="8"/>
  <c r="AP160" i="8"/>
  <c r="AO160" i="8"/>
  <c r="AP159" i="8"/>
  <c r="AO159" i="8"/>
  <c r="AP157" i="8"/>
  <c r="AO157" i="8"/>
  <c r="AP156" i="8"/>
  <c r="AO156" i="8"/>
  <c r="AP155" i="8"/>
  <c r="AO155" i="8"/>
  <c r="AP154" i="8"/>
  <c r="AO154" i="8"/>
  <c r="AP153" i="8"/>
  <c r="AO153" i="8"/>
  <c r="AP152" i="8"/>
  <c r="AO152" i="8"/>
  <c r="AP151" i="8"/>
  <c r="AO151" i="8"/>
  <c r="AP150" i="8"/>
  <c r="AO150" i="8"/>
  <c r="AP149" i="8"/>
  <c r="AO149" i="8"/>
  <c r="AP148" i="8"/>
  <c r="AO148" i="8"/>
  <c r="AP147" i="8"/>
  <c r="AO147" i="8"/>
  <c r="AP146" i="8"/>
  <c r="AO146" i="8"/>
  <c r="AP145" i="8"/>
  <c r="AO145" i="8"/>
  <c r="AP144" i="8"/>
  <c r="AO144" i="8"/>
  <c r="AP142" i="8"/>
  <c r="AO142" i="8"/>
  <c r="AP141" i="8"/>
  <c r="AO141" i="8"/>
  <c r="AP140" i="8"/>
  <c r="AO140" i="8"/>
  <c r="AP139" i="8"/>
  <c r="AO139" i="8"/>
  <c r="AP138" i="8"/>
  <c r="AO138" i="8"/>
  <c r="AP137" i="8"/>
  <c r="AO137" i="8"/>
  <c r="AP136" i="8"/>
  <c r="AO136" i="8"/>
  <c r="AP135" i="8"/>
  <c r="AO135" i="8"/>
  <c r="AP134" i="8"/>
  <c r="AO134" i="8"/>
  <c r="AP133" i="8"/>
  <c r="AO133" i="8"/>
  <c r="AP132" i="8"/>
  <c r="AO132" i="8"/>
  <c r="AP131" i="8"/>
  <c r="AO131" i="8"/>
  <c r="AP130" i="8"/>
  <c r="AO130" i="8"/>
  <c r="AP129" i="8"/>
  <c r="AO129" i="8"/>
  <c r="AP128" i="8"/>
  <c r="AO128" i="8"/>
  <c r="AP127" i="8"/>
  <c r="AO127" i="8"/>
  <c r="AP126" i="8"/>
  <c r="AO126" i="8"/>
  <c r="AP125" i="8"/>
  <c r="AO125" i="8"/>
  <c r="AP124" i="8"/>
  <c r="AO124" i="8"/>
  <c r="AP123" i="8"/>
  <c r="AO123" i="8"/>
  <c r="AP122" i="8"/>
  <c r="AO122" i="8"/>
  <c r="AP121" i="8"/>
  <c r="AO121" i="8"/>
  <c r="AP120" i="8"/>
  <c r="AO120" i="8"/>
  <c r="AP117" i="8"/>
  <c r="AO117" i="8"/>
  <c r="AP116" i="8"/>
  <c r="AO116" i="8"/>
  <c r="AP115" i="8"/>
  <c r="AO115" i="8"/>
  <c r="AP114" i="8"/>
  <c r="AO114" i="8"/>
  <c r="AP113" i="8"/>
  <c r="AO113" i="8"/>
  <c r="AP112" i="8"/>
  <c r="AO112" i="8"/>
  <c r="AP111" i="8"/>
  <c r="AO111" i="8"/>
  <c r="AP110" i="8"/>
  <c r="AO110" i="8"/>
  <c r="AP109" i="8"/>
  <c r="AO109" i="8"/>
  <c r="AP108" i="8"/>
  <c r="AO108" i="8"/>
  <c r="AP107" i="8"/>
  <c r="AO107" i="8"/>
  <c r="AP106" i="8"/>
  <c r="AO106" i="8"/>
  <c r="AP105" i="8"/>
  <c r="AO105" i="8"/>
  <c r="AP104" i="8"/>
  <c r="AO104" i="8"/>
  <c r="AP103" i="8"/>
  <c r="AO103" i="8"/>
  <c r="AP102" i="8"/>
  <c r="AO102" i="8"/>
  <c r="AP101" i="8"/>
  <c r="AO101" i="8"/>
  <c r="AP100" i="8"/>
  <c r="AO100" i="8"/>
  <c r="AP99" i="8"/>
  <c r="AO99" i="8"/>
  <c r="AP98" i="8"/>
  <c r="AO98" i="8"/>
  <c r="AP97" i="8"/>
  <c r="AO97" i="8"/>
  <c r="AP96" i="8"/>
  <c r="AO96" i="8"/>
  <c r="AP95" i="8"/>
  <c r="AO95" i="8"/>
  <c r="AP94" i="8"/>
  <c r="AO94" i="8"/>
  <c r="AP92" i="8"/>
  <c r="AO92" i="8"/>
  <c r="AP91" i="8"/>
  <c r="AO91" i="8"/>
  <c r="AP90" i="8"/>
  <c r="AO90" i="8"/>
  <c r="AP88" i="8"/>
  <c r="AO88" i="8"/>
  <c r="AP87" i="8"/>
  <c r="AO87" i="8"/>
  <c r="AP86" i="8"/>
  <c r="AO86" i="8"/>
  <c r="AP85" i="8"/>
  <c r="AO85" i="8"/>
  <c r="AP84" i="8"/>
  <c r="AO84" i="8"/>
  <c r="AP83" i="8"/>
  <c r="AO83" i="8"/>
  <c r="AP82" i="8"/>
  <c r="AO82" i="8"/>
  <c r="AP80" i="8"/>
  <c r="AO80" i="8"/>
  <c r="AP78" i="8"/>
  <c r="AO78" i="8"/>
  <c r="AP77" i="8"/>
  <c r="AO77" i="8"/>
  <c r="AP76" i="8"/>
  <c r="AO76" i="8"/>
  <c r="AP75" i="8"/>
  <c r="AO75" i="8"/>
  <c r="AP74" i="8"/>
  <c r="AO74" i="8"/>
  <c r="AP73" i="8"/>
  <c r="AO73" i="8"/>
  <c r="AP72" i="8"/>
  <c r="AO72" i="8"/>
  <c r="AP71" i="8"/>
  <c r="AO71" i="8"/>
  <c r="AP69" i="8"/>
  <c r="AO69" i="8"/>
  <c r="AP68" i="8"/>
  <c r="AO68" i="8"/>
  <c r="AP67" i="8"/>
  <c r="AO67" i="8"/>
  <c r="AP66" i="8"/>
  <c r="AO66" i="8"/>
  <c r="AP62" i="8"/>
  <c r="AO62" i="8"/>
  <c r="AP61" i="8"/>
  <c r="AO61" i="8"/>
  <c r="AP60" i="8"/>
  <c r="AO60" i="8"/>
  <c r="AP59" i="8"/>
  <c r="AO59" i="8"/>
  <c r="AP58" i="8"/>
  <c r="AO58" i="8"/>
  <c r="AP57" i="8"/>
  <c r="AO57" i="8"/>
  <c r="AP55" i="8"/>
  <c r="AO55" i="8"/>
  <c r="AP54" i="8"/>
  <c r="AO54" i="8"/>
  <c r="AP53" i="8"/>
  <c r="AO53" i="8"/>
  <c r="AP52" i="8"/>
  <c r="AO52" i="8"/>
  <c r="AP51" i="8"/>
  <c r="AO51" i="8"/>
  <c r="AP50" i="8"/>
  <c r="AO50" i="8"/>
  <c r="AP49" i="8"/>
  <c r="AO49" i="8"/>
  <c r="AP48" i="8"/>
  <c r="AO48" i="8"/>
  <c r="AP47" i="8"/>
  <c r="AO47" i="8"/>
  <c r="AP46" i="8"/>
  <c r="AO46" i="8"/>
  <c r="AP45" i="8"/>
  <c r="AO45" i="8"/>
  <c r="AP44" i="8"/>
  <c r="AO44" i="8"/>
  <c r="AP42" i="8"/>
  <c r="AO42" i="8"/>
  <c r="AP36" i="8"/>
  <c r="AO36" i="8"/>
  <c r="AP35" i="8"/>
  <c r="AO35" i="8"/>
  <c r="AP33" i="8"/>
  <c r="AO33" i="8"/>
  <c r="AP31" i="8"/>
  <c r="AO31" i="8"/>
  <c r="AP30" i="8"/>
  <c r="AO30" i="8"/>
  <c r="AP29" i="8"/>
  <c r="AO29" i="8"/>
  <c r="AP28" i="8"/>
  <c r="AO28" i="8"/>
  <c r="AP27" i="8"/>
  <c r="AO27" i="8"/>
  <c r="AP25" i="8"/>
  <c r="AO25" i="8"/>
  <c r="AP24" i="8"/>
  <c r="AO24" i="8"/>
  <c r="AP23" i="8"/>
  <c r="AO23" i="8"/>
  <c r="AP22" i="8"/>
  <c r="AO22" i="8"/>
  <c r="AP20" i="8"/>
  <c r="AO20" i="8"/>
  <c r="AP19" i="8"/>
  <c r="AO19" i="8"/>
  <c r="AP18" i="8"/>
  <c r="AO18" i="8"/>
  <c r="AP17" i="8"/>
  <c r="AO17" i="8"/>
  <c r="AP16" i="8"/>
  <c r="AO16" i="8"/>
  <c r="AH212" i="8"/>
  <c r="AG212" i="8"/>
  <c r="AH211" i="8"/>
  <c r="AG211" i="8"/>
  <c r="AH210" i="8"/>
  <c r="AG210" i="8"/>
  <c r="AH209" i="8"/>
  <c r="AG209" i="8"/>
  <c r="AH207" i="8"/>
  <c r="AG207" i="8"/>
  <c r="AH206" i="8"/>
  <c r="AG206" i="8"/>
  <c r="AH205" i="8"/>
  <c r="AG205" i="8"/>
  <c r="AH204" i="8"/>
  <c r="AG204" i="8"/>
  <c r="AH203" i="8"/>
  <c r="AG203" i="8"/>
  <c r="AH202" i="8"/>
  <c r="AG202" i="8"/>
  <c r="AH201" i="8"/>
  <c r="AG201" i="8"/>
  <c r="AH200" i="8"/>
  <c r="AG200" i="8"/>
  <c r="AH199" i="8"/>
  <c r="AG199" i="8"/>
  <c r="AH198" i="8"/>
  <c r="AG198" i="8"/>
  <c r="AH197" i="8"/>
  <c r="AG197" i="8"/>
  <c r="AH196" i="8"/>
  <c r="AG196" i="8"/>
  <c r="AH195" i="8"/>
  <c r="AG195" i="8"/>
  <c r="AH194" i="8"/>
  <c r="AG194" i="8"/>
  <c r="AH193" i="8"/>
  <c r="AG193" i="8"/>
  <c r="AH191" i="8"/>
  <c r="AG191" i="8"/>
  <c r="AH190" i="8"/>
  <c r="AG190" i="8"/>
  <c r="AH189" i="8"/>
  <c r="AG189" i="8"/>
  <c r="AH188" i="8"/>
  <c r="AG188" i="8"/>
  <c r="AH187" i="8"/>
  <c r="AG187" i="8"/>
  <c r="AH186" i="8"/>
  <c r="AG186" i="8"/>
  <c r="AH185" i="8"/>
  <c r="AG185" i="8"/>
  <c r="AH184" i="8"/>
  <c r="AG184" i="8"/>
  <c r="AH181" i="8"/>
  <c r="AG181" i="8"/>
  <c r="AH180" i="8"/>
  <c r="AG180" i="8"/>
  <c r="AH179" i="8"/>
  <c r="AG179" i="8"/>
  <c r="AH178" i="8"/>
  <c r="AG178" i="8"/>
  <c r="AH176" i="8"/>
  <c r="AG176" i="8"/>
  <c r="AH175" i="8"/>
  <c r="AG175" i="8"/>
  <c r="AH174" i="8"/>
  <c r="AG174" i="8"/>
  <c r="AH173" i="8"/>
  <c r="AG173" i="8"/>
  <c r="AH172" i="8"/>
  <c r="AG172" i="8"/>
  <c r="AH171" i="8"/>
  <c r="AG171" i="8"/>
  <c r="AH170" i="8"/>
  <c r="AG170" i="8"/>
  <c r="AH169" i="8"/>
  <c r="AG169" i="8"/>
  <c r="AH167" i="8"/>
  <c r="AG167" i="8"/>
  <c r="AH166" i="8"/>
  <c r="AG166" i="8"/>
  <c r="AH165" i="8"/>
  <c r="AG165" i="8"/>
  <c r="AH164" i="8"/>
  <c r="AG164" i="8"/>
  <c r="AH163" i="8"/>
  <c r="AG163" i="8"/>
  <c r="AH162" i="8"/>
  <c r="AG162" i="8"/>
  <c r="AH161" i="8"/>
  <c r="AG161" i="8"/>
  <c r="AH160" i="8"/>
  <c r="AG160" i="8"/>
  <c r="AH159" i="8"/>
  <c r="AG159" i="8"/>
  <c r="AH158" i="8"/>
  <c r="AG158" i="8"/>
  <c r="AH157" i="8"/>
  <c r="AG157" i="8"/>
  <c r="AH156" i="8"/>
  <c r="AG156" i="8"/>
  <c r="AH155" i="8"/>
  <c r="AG155" i="8"/>
  <c r="AH154" i="8"/>
  <c r="AG154" i="8"/>
  <c r="AH153" i="8"/>
  <c r="AG153" i="8"/>
  <c r="AH152" i="8"/>
  <c r="AG152" i="8"/>
  <c r="AH151" i="8"/>
  <c r="AG151" i="8"/>
  <c r="AH150" i="8"/>
  <c r="AG150" i="8"/>
  <c r="AH149" i="8"/>
  <c r="AG149" i="8"/>
  <c r="AH148" i="8"/>
  <c r="AG148" i="8"/>
  <c r="AH147" i="8"/>
  <c r="AG147" i="8"/>
  <c r="AH146" i="8"/>
  <c r="AG146" i="8"/>
  <c r="AH145" i="8"/>
  <c r="AG145" i="8"/>
  <c r="AH144" i="8"/>
  <c r="AG144" i="8"/>
  <c r="AH142" i="8"/>
  <c r="AG142" i="8"/>
  <c r="AH141" i="8"/>
  <c r="AG141" i="8"/>
  <c r="AH140" i="8"/>
  <c r="AG140" i="8"/>
  <c r="AH139" i="8"/>
  <c r="AG139" i="8"/>
  <c r="AH138" i="8"/>
  <c r="AG138" i="8"/>
  <c r="AH137" i="8"/>
  <c r="AG137" i="8"/>
  <c r="AH136" i="8"/>
  <c r="AG136" i="8"/>
  <c r="AH135" i="8"/>
  <c r="AG135" i="8"/>
  <c r="AH134" i="8"/>
  <c r="AG134" i="8"/>
  <c r="AH133" i="8"/>
  <c r="AG133" i="8"/>
  <c r="AH132" i="8"/>
  <c r="AG132" i="8"/>
  <c r="AH131" i="8"/>
  <c r="AG131" i="8"/>
  <c r="AH130" i="8"/>
  <c r="AG130" i="8"/>
  <c r="AH129" i="8"/>
  <c r="AG129" i="8"/>
  <c r="AH128" i="8"/>
  <c r="AG128" i="8"/>
  <c r="AH127" i="8"/>
  <c r="AG127" i="8"/>
  <c r="AH126" i="8"/>
  <c r="AG126" i="8"/>
  <c r="AH125" i="8"/>
  <c r="AG125" i="8"/>
  <c r="AH124" i="8"/>
  <c r="AG124" i="8"/>
  <c r="AH122" i="8"/>
  <c r="AG122" i="8"/>
  <c r="AH121" i="8"/>
  <c r="AG121" i="8"/>
  <c r="AH120" i="8"/>
  <c r="AG120" i="8"/>
  <c r="AH118" i="8"/>
  <c r="AG118" i="8"/>
  <c r="AH117" i="8"/>
  <c r="AG117" i="8"/>
  <c r="AH116" i="8"/>
  <c r="AG116" i="8"/>
  <c r="AH115" i="8"/>
  <c r="AG115" i="8"/>
  <c r="AH114" i="8"/>
  <c r="AG114" i="8"/>
  <c r="AH113" i="8"/>
  <c r="AG113" i="8"/>
  <c r="AH112" i="8"/>
  <c r="AG112" i="8"/>
  <c r="AH111" i="8"/>
  <c r="AG111" i="8"/>
  <c r="AH110" i="8"/>
  <c r="AG110" i="8"/>
  <c r="AH109" i="8"/>
  <c r="AG109" i="8"/>
  <c r="AH108" i="8"/>
  <c r="AG108" i="8"/>
  <c r="AH107" i="8"/>
  <c r="AG107" i="8"/>
  <c r="AH106" i="8"/>
  <c r="AG106" i="8"/>
  <c r="AH105" i="8"/>
  <c r="AG105" i="8"/>
  <c r="AH104" i="8"/>
  <c r="AG104" i="8"/>
  <c r="AH103" i="8"/>
  <c r="AG103" i="8"/>
  <c r="AH102" i="8"/>
  <c r="AG102" i="8"/>
  <c r="AH101" i="8"/>
  <c r="AG101" i="8"/>
  <c r="AH100" i="8"/>
  <c r="AG100" i="8"/>
  <c r="AH99" i="8"/>
  <c r="AG99" i="8"/>
  <c r="AH98" i="8"/>
  <c r="AG98" i="8"/>
  <c r="AH97" i="8"/>
  <c r="AG97" i="8"/>
  <c r="AH96" i="8"/>
  <c r="AG96" i="8"/>
  <c r="AH95" i="8"/>
  <c r="AG95" i="8"/>
  <c r="AH94" i="8"/>
  <c r="AG94" i="8"/>
  <c r="AH92" i="8"/>
  <c r="AG92" i="8"/>
  <c r="AH91" i="8"/>
  <c r="AG91" i="8"/>
  <c r="AH90" i="8"/>
  <c r="AG90" i="8"/>
  <c r="AH87" i="8"/>
  <c r="AG87" i="8"/>
  <c r="AH86" i="8"/>
  <c r="AG86" i="8"/>
  <c r="AH85" i="8"/>
  <c r="AG85" i="8"/>
  <c r="AH84" i="8"/>
  <c r="AG84" i="8"/>
  <c r="AH83" i="8"/>
  <c r="AG83" i="8"/>
  <c r="AH82" i="8"/>
  <c r="AG82" i="8"/>
  <c r="AH80" i="8"/>
  <c r="AG80" i="8"/>
  <c r="AH79" i="8"/>
  <c r="AG79" i="8"/>
  <c r="AH78" i="8"/>
  <c r="AG78" i="8"/>
  <c r="AH77" i="8"/>
  <c r="AG77" i="8"/>
  <c r="AH76" i="8"/>
  <c r="AG76" i="8"/>
  <c r="AH75" i="8"/>
  <c r="AG75" i="8"/>
  <c r="AH74" i="8"/>
  <c r="AG74" i="8"/>
  <c r="AH73" i="8"/>
  <c r="AG73" i="8"/>
  <c r="AH72" i="8"/>
  <c r="AG72" i="8"/>
  <c r="AH71" i="8"/>
  <c r="AG71" i="8"/>
  <c r="AH66" i="8"/>
  <c r="AG66" i="8"/>
  <c r="AH64" i="8"/>
  <c r="AG64" i="8"/>
  <c r="AH63" i="8"/>
  <c r="AG63" i="8"/>
  <c r="AH62" i="8"/>
  <c r="AG62" i="8"/>
  <c r="AH55" i="8"/>
  <c r="AG55" i="8"/>
  <c r="AH53" i="8"/>
  <c r="AG53" i="8"/>
  <c r="AH50" i="8"/>
  <c r="AG50" i="8"/>
  <c r="AH49" i="8"/>
  <c r="AG49" i="8"/>
  <c r="AH48" i="8"/>
  <c r="AG48" i="8"/>
  <c r="AH47" i="8"/>
  <c r="AG47" i="8"/>
  <c r="AH46" i="8"/>
  <c r="AG46" i="8"/>
  <c r="AH45" i="8"/>
  <c r="AG45" i="8"/>
  <c r="AH44" i="8"/>
  <c r="AG44" i="8"/>
  <c r="AH43" i="8"/>
  <c r="AG43" i="8"/>
  <c r="AH42" i="8"/>
  <c r="AG42" i="8"/>
  <c r="AH41" i="8"/>
  <c r="AG41" i="8"/>
  <c r="AH36" i="8"/>
  <c r="AG36" i="8"/>
  <c r="AH33" i="8"/>
  <c r="AG33" i="8"/>
  <c r="AH31" i="8"/>
  <c r="AG31" i="8"/>
  <c r="AH30" i="8"/>
  <c r="AG30" i="8"/>
  <c r="AH28" i="8"/>
  <c r="AG28" i="8"/>
  <c r="AH27" i="8"/>
  <c r="AG27" i="8"/>
  <c r="AH25" i="8"/>
  <c r="AG25" i="8"/>
  <c r="AH24" i="8"/>
  <c r="AG24" i="8"/>
  <c r="AH23" i="8"/>
  <c r="AG23" i="8"/>
  <c r="AH22" i="8"/>
  <c r="AG22" i="8"/>
  <c r="AH20" i="8"/>
  <c r="AG20" i="8"/>
  <c r="AH19" i="8"/>
  <c r="AG19" i="8"/>
  <c r="AH18" i="8"/>
  <c r="AG18" i="8"/>
  <c r="AH17" i="8"/>
  <c r="AG17" i="8"/>
  <c r="Z212" i="8"/>
  <c r="Y212" i="8"/>
  <c r="Z211" i="8"/>
  <c r="Y211" i="8"/>
  <c r="Z210" i="8"/>
  <c r="Y210" i="8"/>
  <c r="Z209" i="8"/>
  <c r="Y209" i="8"/>
  <c r="Z207" i="8"/>
  <c r="Y207" i="8"/>
  <c r="Z206" i="8"/>
  <c r="Y206" i="8"/>
  <c r="Z205" i="8"/>
  <c r="Y205" i="8"/>
  <c r="Z204" i="8"/>
  <c r="Y204" i="8"/>
  <c r="Z203" i="8"/>
  <c r="Y203" i="8"/>
  <c r="Z202" i="8"/>
  <c r="Y202" i="8"/>
  <c r="Z201" i="8"/>
  <c r="Y201" i="8"/>
  <c r="Z200" i="8"/>
  <c r="Y200" i="8"/>
  <c r="Z199" i="8"/>
  <c r="Y199" i="8"/>
  <c r="Z198" i="8"/>
  <c r="Y198" i="8"/>
  <c r="Z197" i="8"/>
  <c r="Y197" i="8"/>
  <c r="Z196" i="8"/>
  <c r="Y196" i="8"/>
  <c r="Z195" i="8"/>
  <c r="Y195" i="8"/>
  <c r="Z194" i="8"/>
  <c r="Y194" i="8"/>
  <c r="Z193" i="8"/>
  <c r="Y193" i="8"/>
  <c r="Z191" i="8"/>
  <c r="Y191" i="8"/>
  <c r="Z190" i="8"/>
  <c r="Y190" i="8"/>
  <c r="Z189" i="8"/>
  <c r="Y189" i="8"/>
  <c r="Z188" i="8"/>
  <c r="Y188" i="8"/>
  <c r="Z186" i="8"/>
  <c r="Y186" i="8"/>
  <c r="Z185" i="8"/>
  <c r="Y185" i="8"/>
  <c r="Z184" i="8"/>
  <c r="Y184" i="8"/>
  <c r="Z181" i="8"/>
  <c r="Y181" i="8"/>
  <c r="Z180" i="8"/>
  <c r="Y180" i="8"/>
  <c r="Z179" i="8"/>
  <c r="Y179" i="8"/>
  <c r="Z178" i="8"/>
  <c r="Y178" i="8"/>
  <c r="Z176" i="8"/>
  <c r="Y176" i="8"/>
  <c r="Z175" i="8"/>
  <c r="Y175" i="8"/>
  <c r="Z174" i="8"/>
  <c r="Y174" i="8"/>
  <c r="Z173" i="8"/>
  <c r="Y173" i="8"/>
  <c r="Z172" i="8"/>
  <c r="Y172" i="8"/>
  <c r="Z171" i="8"/>
  <c r="Y171" i="8"/>
  <c r="Z170" i="8"/>
  <c r="Y170" i="8"/>
  <c r="Z169" i="8"/>
  <c r="Y169" i="8"/>
  <c r="Z167" i="8"/>
  <c r="Y167" i="8"/>
  <c r="Z166" i="8"/>
  <c r="Y166" i="8"/>
  <c r="Z165" i="8"/>
  <c r="Y165" i="8"/>
  <c r="Z162" i="8"/>
  <c r="Y162" i="8"/>
  <c r="Z160" i="8"/>
  <c r="Y160" i="8"/>
  <c r="Z159" i="8"/>
  <c r="Y159" i="8"/>
  <c r="Z157" i="8"/>
  <c r="Y157" i="8"/>
  <c r="Z156" i="8"/>
  <c r="Y156" i="8"/>
  <c r="Z155" i="8"/>
  <c r="Y155" i="8"/>
  <c r="Z154" i="8"/>
  <c r="Y154" i="8"/>
  <c r="Z153" i="8"/>
  <c r="Y153" i="8"/>
  <c r="Z152" i="8"/>
  <c r="Y152" i="8"/>
  <c r="Z151" i="8"/>
  <c r="Y151" i="8"/>
  <c r="Z150" i="8"/>
  <c r="Y150" i="8"/>
  <c r="Z149" i="8"/>
  <c r="Y149" i="8"/>
  <c r="Z148" i="8"/>
  <c r="Y148" i="8"/>
  <c r="Z147" i="8"/>
  <c r="Y147" i="8"/>
  <c r="Z146" i="8"/>
  <c r="Y146" i="8"/>
  <c r="Z145" i="8"/>
  <c r="Y145" i="8"/>
  <c r="Z144" i="8"/>
  <c r="Y144" i="8"/>
  <c r="Z142" i="8"/>
  <c r="Y142" i="8"/>
  <c r="Z141" i="8"/>
  <c r="Y141" i="8"/>
  <c r="Z140" i="8"/>
  <c r="Y140" i="8"/>
  <c r="Z139" i="8"/>
  <c r="Y139" i="8"/>
  <c r="Z138" i="8"/>
  <c r="Y138" i="8"/>
  <c r="Z137" i="8"/>
  <c r="Y137" i="8"/>
  <c r="Z136" i="8"/>
  <c r="Y136" i="8"/>
  <c r="Z135" i="8"/>
  <c r="Y135" i="8"/>
  <c r="Z134" i="8"/>
  <c r="Y134" i="8"/>
  <c r="Z133" i="8"/>
  <c r="Y133" i="8"/>
  <c r="Z132" i="8"/>
  <c r="Y132" i="8"/>
  <c r="Z131" i="8"/>
  <c r="Y131" i="8"/>
  <c r="Z130" i="8"/>
  <c r="Y130" i="8"/>
  <c r="Z129" i="8"/>
  <c r="Y129" i="8"/>
  <c r="Z128" i="8"/>
  <c r="Y128" i="8"/>
  <c r="Z127" i="8"/>
  <c r="Y127" i="8"/>
  <c r="Z126" i="8"/>
  <c r="Y126" i="8"/>
  <c r="Z125" i="8"/>
  <c r="Y125" i="8"/>
  <c r="Z124" i="8"/>
  <c r="Y124" i="8"/>
  <c r="Z122" i="8"/>
  <c r="Y122" i="8"/>
  <c r="Z121" i="8"/>
  <c r="Y121" i="8"/>
  <c r="Z118" i="8"/>
  <c r="Y118" i="8"/>
  <c r="Z117" i="8"/>
  <c r="Y117" i="8"/>
  <c r="Z116" i="8"/>
  <c r="Y116" i="8"/>
  <c r="Z115" i="8"/>
  <c r="Y115" i="8"/>
  <c r="Z114" i="8"/>
  <c r="Y114" i="8"/>
  <c r="Z113" i="8"/>
  <c r="Y113" i="8"/>
  <c r="Z112" i="8"/>
  <c r="Y112" i="8"/>
  <c r="Z111" i="8"/>
  <c r="Y111" i="8"/>
  <c r="Z110" i="8"/>
  <c r="Y110" i="8"/>
  <c r="Z109" i="8"/>
  <c r="Y109" i="8"/>
  <c r="Z108" i="8"/>
  <c r="Y108" i="8"/>
  <c r="Z107" i="8"/>
  <c r="Y107" i="8"/>
  <c r="Z106" i="8"/>
  <c r="Y106" i="8"/>
  <c r="Z105" i="8"/>
  <c r="Y105" i="8"/>
  <c r="Z104" i="8"/>
  <c r="Y104" i="8"/>
  <c r="Z103" i="8"/>
  <c r="Y103" i="8"/>
  <c r="Z102" i="8"/>
  <c r="Y102" i="8"/>
  <c r="Z101" i="8"/>
  <c r="Y101" i="8"/>
  <c r="Z100" i="8"/>
  <c r="Y100" i="8"/>
  <c r="Z99" i="8"/>
  <c r="Y99" i="8"/>
  <c r="Z98" i="8"/>
  <c r="Y98" i="8"/>
  <c r="Z97" i="8"/>
  <c r="Y97" i="8"/>
  <c r="Z96" i="8"/>
  <c r="Y96" i="8"/>
  <c r="Z95" i="8"/>
  <c r="Y95" i="8"/>
  <c r="Z94" i="8"/>
  <c r="Y94" i="8"/>
  <c r="Z92" i="8"/>
  <c r="Y92" i="8"/>
  <c r="Z91" i="8"/>
  <c r="Y91" i="8"/>
  <c r="Z90" i="8"/>
  <c r="Y90" i="8"/>
  <c r="Z87" i="8"/>
  <c r="Y87" i="8"/>
  <c r="Z86" i="8"/>
  <c r="Y86" i="8"/>
  <c r="Z85" i="8"/>
  <c r="Y85" i="8"/>
  <c r="Z84" i="8"/>
  <c r="Y84" i="8"/>
  <c r="Z83" i="8"/>
  <c r="Y83" i="8"/>
  <c r="Z82" i="8"/>
  <c r="Y82" i="8"/>
  <c r="Z80" i="8"/>
  <c r="Y80" i="8"/>
  <c r="Z79" i="8"/>
  <c r="Y79" i="8"/>
  <c r="Z78" i="8"/>
  <c r="Y78" i="8"/>
  <c r="Z77" i="8"/>
  <c r="Y77" i="8"/>
  <c r="Z76" i="8"/>
  <c r="Y76" i="8"/>
  <c r="Z75" i="8"/>
  <c r="Y75" i="8"/>
  <c r="Z74" i="8"/>
  <c r="Y74" i="8"/>
  <c r="Z73" i="8"/>
  <c r="Y73" i="8"/>
  <c r="Z72" i="8"/>
  <c r="Y72" i="8"/>
  <c r="Z71" i="8"/>
  <c r="Y71" i="8"/>
  <c r="Z66" i="8"/>
  <c r="Y66" i="8"/>
  <c r="Z64" i="8"/>
  <c r="Y64" i="8"/>
  <c r="Z63" i="8"/>
  <c r="Y63" i="8"/>
  <c r="Z62" i="8"/>
  <c r="Y62" i="8"/>
  <c r="Z55" i="8"/>
  <c r="Y55" i="8"/>
  <c r="Z53" i="8"/>
  <c r="Y53" i="8"/>
  <c r="Z50" i="8"/>
  <c r="Y50" i="8"/>
  <c r="Z49" i="8"/>
  <c r="Y49" i="8"/>
  <c r="Z48" i="8"/>
  <c r="Y48" i="8"/>
  <c r="Z47" i="8"/>
  <c r="Y47" i="8"/>
  <c r="Z46" i="8"/>
  <c r="Y46" i="8"/>
  <c r="Z45" i="8"/>
  <c r="Y45" i="8"/>
  <c r="Z44" i="8"/>
  <c r="Y44" i="8"/>
  <c r="Z43" i="8"/>
  <c r="Y43" i="8"/>
  <c r="Z42" i="8"/>
  <c r="Y42" i="8"/>
  <c r="Z41" i="8"/>
  <c r="Y41" i="8"/>
  <c r="Z36" i="8"/>
  <c r="Y36" i="8"/>
  <c r="Z33" i="8"/>
  <c r="Y33" i="8"/>
  <c r="Z31" i="8"/>
  <c r="Y31" i="8"/>
  <c r="Z28" i="8"/>
  <c r="Y28" i="8"/>
  <c r="Z27" i="8"/>
  <c r="Y27" i="8"/>
  <c r="Z25" i="8"/>
  <c r="Y25" i="8"/>
  <c r="Z24" i="8"/>
  <c r="Y24" i="8"/>
  <c r="Z23" i="8"/>
  <c r="Y23" i="8"/>
  <c r="Z22" i="8"/>
  <c r="Y22" i="8"/>
  <c r="Z20" i="8"/>
  <c r="Y20" i="8"/>
  <c r="Z19" i="8"/>
  <c r="Y19" i="8"/>
  <c r="Z18" i="8"/>
  <c r="Y18" i="8"/>
  <c r="Z17" i="8"/>
  <c r="Y17" i="8"/>
  <c r="Z16" i="8"/>
  <c r="Y16" i="8"/>
  <c r="R212" i="8"/>
  <c r="Q212" i="8"/>
  <c r="R211" i="8"/>
  <c r="Q211" i="8"/>
  <c r="R210" i="8"/>
  <c r="Q210" i="8"/>
  <c r="R209" i="8"/>
  <c r="Q209" i="8"/>
  <c r="R208" i="8"/>
  <c r="Q208" i="8"/>
  <c r="R207" i="8"/>
  <c r="Q207" i="8"/>
  <c r="R206" i="8"/>
  <c r="Q206" i="8"/>
  <c r="R205" i="8"/>
  <c r="Q205" i="8"/>
  <c r="R204" i="8"/>
  <c r="Q204" i="8"/>
  <c r="R203" i="8"/>
  <c r="Q203" i="8"/>
  <c r="R202" i="8"/>
  <c r="Q202" i="8"/>
  <c r="R201" i="8"/>
  <c r="Q201" i="8"/>
  <c r="R200" i="8"/>
  <c r="Q200" i="8"/>
  <c r="R199" i="8"/>
  <c r="Q199" i="8"/>
  <c r="R198" i="8"/>
  <c r="Q198" i="8"/>
  <c r="R197" i="8"/>
  <c r="Q197" i="8"/>
  <c r="R196" i="8"/>
  <c r="Q196" i="8"/>
  <c r="R195" i="8"/>
  <c r="Q195" i="8"/>
  <c r="R194" i="8"/>
  <c r="Q194" i="8"/>
  <c r="R193" i="8"/>
  <c r="Q193" i="8"/>
  <c r="R191" i="8"/>
  <c r="Q191" i="8"/>
  <c r="R190" i="8"/>
  <c r="Q190" i="8"/>
  <c r="R189" i="8"/>
  <c r="Q189" i="8"/>
  <c r="R188" i="8"/>
  <c r="Q188" i="8"/>
  <c r="R187" i="8"/>
  <c r="Q187" i="8"/>
  <c r="R186" i="8"/>
  <c r="Q186" i="8"/>
  <c r="R185" i="8"/>
  <c r="Q185" i="8"/>
  <c r="R184" i="8"/>
  <c r="Q184" i="8"/>
  <c r="R181" i="8"/>
  <c r="Q181" i="8"/>
  <c r="R180" i="8"/>
  <c r="Q180" i="8"/>
  <c r="R179" i="8"/>
  <c r="Q179" i="8"/>
  <c r="R178" i="8"/>
  <c r="Q178" i="8"/>
  <c r="R176" i="8"/>
  <c r="Q176" i="8"/>
  <c r="R175" i="8"/>
  <c r="Q175" i="8"/>
  <c r="R174" i="8"/>
  <c r="Q174" i="8"/>
  <c r="R173" i="8"/>
  <c r="Q173" i="8"/>
  <c r="R172" i="8"/>
  <c r="Q172" i="8"/>
  <c r="R171" i="8"/>
  <c r="Q171" i="8"/>
  <c r="R170" i="8"/>
  <c r="Q170" i="8"/>
  <c r="R169" i="8"/>
  <c r="Q169" i="8"/>
  <c r="R167" i="8"/>
  <c r="Q167" i="8"/>
  <c r="R165" i="8"/>
  <c r="Q165" i="8"/>
  <c r="R164" i="8"/>
  <c r="Q164" i="8"/>
  <c r="R163" i="8"/>
  <c r="Q163" i="8"/>
  <c r="R162" i="8"/>
  <c r="Q162" i="8"/>
  <c r="R161" i="8"/>
  <c r="Q161" i="8"/>
  <c r="R160" i="8"/>
  <c r="Q160" i="8"/>
  <c r="R159" i="8"/>
  <c r="Q159" i="8"/>
  <c r="R157" i="8"/>
  <c r="Q157" i="8"/>
  <c r="R155" i="8"/>
  <c r="Q155" i="8"/>
  <c r="R154" i="8"/>
  <c r="Q154" i="8"/>
  <c r="R153" i="8"/>
  <c r="Q153" i="8"/>
  <c r="R152" i="8"/>
  <c r="Q152" i="8"/>
  <c r="R151" i="8"/>
  <c r="Q151" i="8"/>
  <c r="R150" i="8"/>
  <c r="Q150" i="8"/>
  <c r="R149" i="8"/>
  <c r="Q149" i="8"/>
  <c r="R148" i="8"/>
  <c r="Q148" i="8"/>
  <c r="R147" i="8"/>
  <c r="Q147" i="8"/>
  <c r="R146" i="8"/>
  <c r="Q146" i="8"/>
  <c r="R145" i="8"/>
  <c r="Q145" i="8"/>
  <c r="R144" i="8"/>
  <c r="Q144" i="8"/>
  <c r="R142" i="8"/>
  <c r="Q142" i="8"/>
  <c r="R141" i="8"/>
  <c r="Q141" i="8"/>
  <c r="R140" i="8"/>
  <c r="Q140" i="8"/>
  <c r="R139" i="8"/>
  <c r="Q139" i="8"/>
  <c r="R138" i="8"/>
  <c r="Q138" i="8"/>
  <c r="R137" i="8"/>
  <c r="Q137" i="8"/>
  <c r="R136" i="8"/>
  <c r="Q136" i="8"/>
  <c r="R135" i="8"/>
  <c r="Q135" i="8"/>
  <c r="R134" i="8"/>
  <c r="Q134" i="8"/>
  <c r="R133" i="8"/>
  <c r="Q133" i="8"/>
  <c r="R132" i="8"/>
  <c r="Q132" i="8"/>
  <c r="R131" i="8"/>
  <c r="Q131" i="8"/>
  <c r="R130" i="8"/>
  <c r="Q130" i="8"/>
  <c r="R129" i="8"/>
  <c r="Q129" i="8"/>
  <c r="R128" i="8"/>
  <c r="Q128" i="8"/>
  <c r="R127" i="8"/>
  <c r="Q127" i="8"/>
  <c r="R126" i="8"/>
  <c r="Q126" i="8"/>
  <c r="R125" i="8"/>
  <c r="Q125" i="8"/>
  <c r="R124" i="8"/>
  <c r="Q124" i="8"/>
  <c r="R123" i="8"/>
  <c r="Q123" i="8"/>
  <c r="R122" i="8"/>
  <c r="Q122" i="8"/>
  <c r="R121" i="8"/>
  <c r="Q121" i="8"/>
  <c r="R120" i="8"/>
  <c r="Q120" i="8"/>
  <c r="R117" i="8"/>
  <c r="Q117" i="8"/>
  <c r="R116" i="8"/>
  <c r="Q116" i="8"/>
  <c r="R115" i="8"/>
  <c r="Q115" i="8"/>
  <c r="R114" i="8"/>
  <c r="Q114" i="8"/>
  <c r="R113" i="8"/>
  <c r="Q113" i="8"/>
  <c r="R112" i="8"/>
  <c r="Q112" i="8"/>
  <c r="R111" i="8"/>
  <c r="Q111" i="8"/>
  <c r="R110" i="8"/>
  <c r="Q110" i="8"/>
  <c r="R109" i="8"/>
  <c r="Q109" i="8"/>
  <c r="R108" i="8"/>
  <c r="Q108" i="8"/>
  <c r="R107" i="8"/>
  <c r="Q107" i="8"/>
  <c r="R106" i="8"/>
  <c r="Q106" i="8"/>
  <c r="R105" i="8"/>
  <c r="Q105" i="8"/>
  <c r="R104" i="8"/>
  <c r="Q104" i="8"/>
  <c r="R103" i="8"/>
  <c r="Q103" i="8"/>
  <c r="R102" i="8"/>
  <c r="Q102" i="8"/>
  <c r="R101" i="8"/>
  <c r="Q101" i="8"/>
  <c r="R100" i="8"/>
  <c r="Q100" i="8"/>
  <c r="R99" i="8"/>
  <c r="Q99" i="8"/>
  <c r="R98" i="8"/>
  <c r="Q98" i="8"/>
  <c r="R97" i="8"/>
  <c r="Q97" i="8"/>
  <c r="R96" i="8"/>
  <c r="Q96" i="8"/>
  <c r="R95" i="8"/>
  <c r="Q95" i="8"/>
  <c r="R94" i="8"/>
  <c r="Q94" i="8"/>
  <c r="R92" i="8"/>
  <c r="Q92" i="8"/>
  <c r="R91" i="8"/>
  <c r="Q91" i="8"/>
  <c r="R90" i="8"/>
  <c r="Q90" i="8"/>
  <c r="R88" i="8"/>
  <c r="Q88" i="8"/>
  <c r="R87" i="8"/>
  <c r="Q87" i="8"/>
  <c r="R86" i="8"/>
  <c r="Q86" i="8"/>
  <c r="R85" i="8"/>
  <c r="Q85" i="8"/>
  <c r="R84" i="8"/>
  <c r="Q84" i="8"/>
  <c r="R83" i="8"/>
  <c r="Q83" i="8"/>
  <c r="R82" i="8"/>
  <c r="Q82" i="8"/>
  <c r="R80" i="8"/>
  <c r="Q80" i="8"/>
  <c r="R78" i="8"/>
  <c r="Q78" i="8"/>
  <c r="R77" i="8"/>
  <c r="Q77" i="8"/>
  <c r="R76" i="8"/>
  <c r="Q76" i="8"/>
  <c r="R75" i="8"/>
  <c r="Q75" i="8"/>
  <c r="R74" i="8"/>
  <c r="Q74" i="8"/>
  <c r="R73" i="8"/>
  <c r="Q73" i="8"/>
  <c r="R72" i="8"/>
  <c r="Q72" i="8"/>
  <c r="R71" i="8"/>
  <c r="Q71" i="8"/>
  <c r="R69" i="8"/>
  <c r="Q69" i="8"/>
  <c r="R68" i="8"/>
  <c r="Q68" i="8"/>
  <c r="R67" i="8"/>
  <c r="Q67" i="8"/>
  <c r="R66" i="8"/>
  <c r="Q66" i="8"/>
  <c r="R62" i="8"/>
  <c r="Q62" i="8"/>
  <c r="R61" i="8"/>
  <c r="Q61" i="8"/>
  <c r="R59" i="8"/>
  <c r="Q59" i="8"/>
  <c r="R58" i="8"/>
  <c r="Q58" i="8"/>
  <c r="R57" i="8"/>
  <c r="Q57" i="8"/>
  <c r="R56" i="8"/>
  <c r="Q56" i="8"/>
  <c r="R55" i="8"/>
  <c r="Q55" i="8"/>
  <c r="R54" i="8"/>
  <c r="Q54" i="8"/>
  <c r="R53" i="8"/>
  <c r="Q53" i="8"/>
  <c r="R52" i="8"/>
  <c r="Q52" i="8"/>
  <c r="R51" i="8"/>
  <c r="Q51" i="8"/>
  <c r="R50" i="8"/>
  <c r="Q50" i="8"/>
  <c r="R49" i="8"/>
  <c r="Q49" i="8"/>
  <c r="R48" i="8"/>
  <c r="Q48" i="8"/>
  <c r="R47" i="8"/>
  <c r="Q47" i="8"/>
  <c r="R46" i="8"/>
  <c r="Q46" i="8"/>
  <c r="R45" i="8"/>
  <c r="Q45" i="8"/>
  <c r="R44" i="8"/>
  <c r="Q44" i="8"/>
  <c r="R43" i="8"/>
  <c r="Q43" i="8"/>
  <c r="R42" i="8"/>
  <c r="Q42" i="8"/>
  <c r="R41" i="8"/>
  <c r="Q41" i="8"/>
  <c r="R39" i="8"/>
  <c r="Q39" i="8"/>
  <c r="R38" i="8"/>
  <c r="Q38" i="8"/>
  <c r="R37" i="8"/>
  <c r="Q37" i="8"/>
  <c r="R36" i="8"/>
  <c r="Q36" i="8"/>
  <c r="R35" i="8"/>
  <c r="Q35" i="8"/>
  <c r="R34" i="8"/>
  <c r="Q34" i="8"/>
  <c r="R33" i="8"/>
  <c r="Q33" i="8"/>
  <c r="R32" i="8"/>
  <c r="Q32" i="8"/>
  <c r="R31" i="8"/>
  <c r="Q31" i="8"/>
  <c r="R29" i="8"/>
  <c r="Q29" i="8"/>
  <c r="R28" i="8"/>
  <c r="Q28" i="8"/>
  <c r="R27" i="8"/>
  <c r="Q27" i="8"/>
  <c r="R25" i="8"/>
  <c r="Q25" i="8"/>
  <c r="R24" i="8"/>
  <c r="Q24" i="8"/>
  <c r="R23" i="8"/>
  <c r="Q23" i="8"/>
  <c r="R22" i="8"/>
  <c r="Q22" i="8"/>
  <c r="R20" i="8"/>
  <c r="Q20" i="8"/>
  <c r="R19" i="8"/>
  <c r="Q19" i="8"/>
  <c r="R18" i="8"/>
  <c r="Q18" i="8"/>
  <c r="R17" i="8"/>
  <c r="Q17" i="8"/>
  <c r="R16" i="8"/>
  <c r="Q16" i="8"/>
  <c r="J212" i="8"/>
  <c r="I212" i="8"/>
  <c r="J211" i="8"/>
  <c r="I211" i="8"/>
  <c r="J210" i="8"/>
  <c r="I210" i="8"/>
  <c r="J209" i="8"/>
  <c r="I209" i="8"/>
  <c r="J208" i="8"/>
  <c r="I208" i="8"/>
  <c r="J207" i="8"/>
  <c r="I207" i="8"/>
  <c r="J206" i="8"/>
  <c r="I206" i="8"/>
  <c r="J205" i="8"/>
  <c r="I205" i="8"/>
  <c r="J204" i="8"/>
  <c r="I204" i="8"/>
  <c r="J203" i="8"/>
  <c r="I203" i="8"/>
  <c r="J202" i="8"/>
  <c r="I202" i="8"/>
  <c r="J201" i="8"/>
  <c r="I201" i="8"/>
  <c r="J200" i="8"/>
  <c r="I200" i="8"/>
  <c r="J199" i="8"/>
  <c r="I199" i="8"/>
  <c r="J198" i="8"/>
  <c r="I198" i="8"/>
  <c r="J197" i="8"/>
  <c r="I197" i="8"/>
  <c r="J196" i="8"/>
  <c r="I196" i="8"/>
  <c r="J195" i="8"/>
  <c r="I195" i="8"/>
  <c r="J194" i="8"/>
  <c r="I194" i="8"/>
  <c r="J193" i="8"/>
  <c r="I193" i="8"/>
  <c r="J191" i="8"/>
  <c r="I191" i="8"/>
  <c r="J190" i="8"/>
  <c r="I190" i="8"/>
  <c r="J189" i="8"/>
  <c r="I189" i="8"/>
  <c r="J188" i="8"/>
  <c r="I188" i="8"/>
  <c r="J187" i="8"/>
  <c r="I187" i="8"/>
  <c r="J186" i="8"/>
  <c r="I186" i="8"/>
  <c r="J185" i="8"/>
  <c r="I185" i="8"/>
  <c r="J184" i="8"/>
  <c r="I184" i="8"/>
  <c r="J182" i="8"/>
  <c r="I182" i="8"/>
  <c r="J181" i="8"/>
  <c r="I181" i="8"/>
  <c r="J180" i="8"/>
  <c r="I180" i="8"/>
  <c r="J179" i="8"/>
  <c r="I179" i="8"/>
  <c r="J178" i="8"/>
  <c r="I178" i="8"/>
  <c r="J176" i="8"/>
  <c r="I176" i="8"/>
  <c r="J175" i="8"/>
  <c r="I175" i="8"/>
  <c r="J174" i="8"/>
  <c r="I174" i="8"/>
  <c r="J173" i="8"/>
  <c r="I173" i="8"/>
  <c r="J172" i="8"/>
  <c r="I172" i="8"/>
  <c r="J171" i="8"/>
  <c r="I171" i="8"/>
  <c r="J170" i="8"/>
  <c r="I170" i="8"/>
  <c r="J169" i="8"/>
  <c r="I169" i="8"/>
  <c r="J167" i="8"/>
  <c r="I167" i="8"/>
  <c r="J165" i="8"/>
  <c r="I165" i="8"/>
  <c r="J164" i="8"/>
  <c r="I164" i="8"/>
  <c r="J163" i="8"/>
  <c r="I163" i="8"/>
  <c r="J162" i="8"/>
  <c r="I162" i="8"/>
  <c r="J161" i="8"/>
  <c r="I161" i="8"/>
  <c r="J160" i="8"/>
  <c r="I160" i="8"/>
  <c r="J159" i="8"/>
  <c r="I159" i="8"/>
  <c r="J157" i="8"/>
  <c r="I157" i="8"/>
  <c r="J155" i="8"/>
  <c r="I155" i="8"/>
  <c r="J154" i="8"/>
  <c r="I154" i="8"/>
  <c r="J153" i="8"/>
  <c r="I153" i="8"/>
  <c r="J152" i="8"/>
  <c r="I152" i="8"/>
  <c r="J151" i="8"/>
  <c r="I151" i="8"/>
  <c r="J150" i="8"/>
  <c r="I150" i="8"/>
  <c r="J149" i="8"/>
  <c r="I149" i="8"/>
  <c r="J148" i="8"/>
  <c r="I148" i="8"/>
  <c r="J147" i="8"/>
  <c r="I147" i="8"/>
  <c r="J146" i="8"/>
  <c r="I146" i="8"/>
  <c r="J145" i="8"/>
  <c r="I145" i="8"/>
  <c r="J144" i="8"/>
  <c r="I144" i="8"/>
  <c r="J142" i="8"/>
  <c r="I142" i="8"/>
  <c r="J141" i="8"/>
  <c r="I141" i="8"/>
  <c r="J140" i="8"/>
  <c r="I140" i="8"/>
  <c r="J139" i="8"/>
  <c r="I139" i="8"/>
  <c r="J138" i="8"/>
  <c r="I138" i="8"/>
  <c r="J137" i="8"/>
  <c r="I137" i="8"/>
  <c r="J136" i="8"/>
  <c r="I136" i="8"/>
  <c r="J135" i="8"/>
  <c r="I135" i="8"/>
  <c r="J134" i="8"/>
  <c r="I134" i="8"/>
  <c r="J133" i="8"/>
  <c r="I133" i="8"/>
  <c r="J132" i="8"/>
  <c r="I132" i="8"/>
  <c r="J131" i="8"/>
  <c r="I131" i="8"/>
  <c r="J130" i="8"/>
  <c r="I130" i="8"/>
  <c r="J129" i="8"/>
  <c r="I129" i="8"/>
  <c r="J128" i="8"/>
  <c r="I128" i="8"/>
  <c r="J127" i="8"/>
  <c r="I127" i="8"/>
  <c r="J126" i="8"/>
  <c r="I126" i="8"/>
  <c r="J125" i="8"/>
  <c r="I125" i="8"/>
  <c r="J124" i="8"/>
  <c r="I124" i="8"/>
  <c r="J123" i="8"/>
  <c r="I123" i="8"/>
  <c r="J122" i="8"/>
  <c r="I122" i="8"/>
  <c r="J121" i="8"/>
  <c r="I121" i="8"/>
  <c r="J120" i="8"/>
  <c r="I120" i="8"/>
  <c r="J117" i="8"/>
  <c r="I117" i="8"/>
  <c r="J116" i="8"/>
  <c r="I116" i="8"/>
  <c r="J115" i="8"/>
  <c r="I115" i="8"/>
  <c r="J114" i="8"/>
  <c r="I114" i="8"/>
  <c r="J113" i="8"/>
  <c r="I113" i="8"/>
  <c r="J112" i="8"/>
  <c r="I112" i="8"/>
  <c r="J111" i="8"/>
  <c r="I111" i="8"/>
  <c r="J110" i="8"/>
  <c r="I110" i="8"/>
  <c r="J109" i="8"/>
  <c r="I109" i="8"/>
  <c r="J108" i="8"/>
  <c r="I108" i="8"/>
  <c r="J107" i="8"/>
  <c r="I107" i="8"/>
  <c r="J106" i="8"/>
  <c r="I106" i="8"/>
  <c r="J105" i="8"/>
  <c r="I105" i="8"/>
  <c r="J104" i="8"/>
  <c r="I104" i="8"/>
  <c r="J103" i="8"/>
  <c r="I103" i="8"/>
  <c r="J102" i="8"/>
  <c r="I102" i="8"/>
  <c r="J101" i="8"/>
  <c r="I101" i="8"/>
  <c r="J100" i="8"/>
  <c r="I100" i="8"/>
  <c r="J99" i="8"/>
  <c r="I99" i="8"/>
  <c r="J98" i="8"/>
  <c r="I98" i="8"/>
  <c r="J97" i="8"/>
  <c r="I97" i="8"/>
  <c r="J96" i="8"/>
  <c r="I96" i="8"/>
  <c r="J95" i="8"/>
  <c r="I95" i="8"/>
  <c r="J94" i="8"/>
  <c r="I94" i="8"/>
  <c r="J92" i="8"/>
  <c r="I92" i="8"/>
  <c r="J91" i="8"/>
  <c r="I91" i="8"/>
  <c r="J90" i="8"/>
  <c r="I90" i="8"/>
  <c r="J88" i="8"/>
  <c r="I88" i="8"/>
  <c r="J87" i="8"/>
  <c r="I87" i="8"/>
  <c r="J86" i="8"/>
  <c r="I86" i="8"/>
  <c r="J85" i="8"/>
  <c r="I85" i="8"/>
  <c r="J84" i="8"/>
  <c r="I84" i="8"/>
  <c r="J83" i="8"/>
  <c r="I83" i="8"/>
  <c r="J82" i="8"/>
  <c r="I82" i="8"/>
  <c r="J80" i="8"/>
  <c r="I80" i="8"/>
  <c r="J78" i="8"/>
  <c r="I78" i="8"/>
  <c r="J77" i="8"/>
  <c r="I77" i="8"/>
  <c r="J76" i="8"/>
  <c r="I76" i="8"/>
  <c r="J75" i="8"/>
  <c r="I75" i="8"/>
  <c r="J74" i="8"/>
  <c r="I74" i="8"/>
  <c r="J73" i="8"/>
  <c r="I73" i="8"/>
  <c r="J72" i="8"/>
  <c r="I72" i="8"/>
  <c r="J71" i="8"/>
  <c r="I71" i="8"/>
  <c r="J69" i="8"/>
  <c r="I69" i="8"/>
  <c r="J68" i="8"/>
  <c r="I68" i="8"/>
  <c r="J67" i="8"/>
  <c r="I67" i="8"/>
  <c r="J66" i="8"/>
  <c r="I66" i="8"/>
  <c r="J62" i="8"/>
  <c r="I62" i="8"/>
  <c r="J61" i="8"/>
  <c r="I61" i="8"/>
  <c r="J59" i="8"/>
  <c r="I59" i="8"/>
  <c r="J58" i="8"/>
  <c r="I58" i="8"/>
  <c r="J57" i="8"/>
  <c r="I57" i="8"/>
  <c r="J56" i="8"/>
  <c r="I56" i="8"/>
  <c r="J55" i="8"/>
  <c r="I55" i="8"/>
  <c r="J54" i="8"/>
  <c r="I54" i="8"/>
  <c r="J53" i="8"/>
  <c r="I53" i="8"/>
  <c r="J52" i="8"/>
  <c r="I52" i="8"/>
  <c r="J51" i="8"/>
  <c r="I51" i="8"/>
  <c r="J50" i="8"/>
  <c r="I50" i="8"/>
  <c r="J49" i="8"/>
  <c r="I49" i="8"/>
  <c r="J48" i="8"/>
  <c r="I48" i="8"/>
  <c r="J47" i="8"/>
  <c r="I47" i="8"/>
  <c r="J46" i="8"/>
  <c r="I46" i="8"/>
  <c r="J45" i="8"/>
  <c r="I45" i="8"/>
  <c r="J44" i="8"/>
  <c r="I44" i="8"/>
  <c r="J43" i="8"/>
  <c r="I43" i="8"/>
  <c r="J42" i="8"/>
  <c r="I42" i="8"/>
  <c r="J41" i="8"/>
  <c r="I41" i="8"/>
  <c r="J39" i="8"/>
  <c r="I39" i="8"/>
  <c r="J38" i="8"/>
  <c r="I38" i="8"/>
  <c r="J37" i="8"/>
  <c r="I37" i="8"/>
  <c r="J36" i="8"/>
  <c r="I36" i="8"/>
  <c r="J35" i="8"/>
  <c r="I35" i="8"/>
  <c r="J34" i="8"/>
  <c r="I34" i="8"/>
  <c r="J33" i="8"/>
  <c r="I33" i="8"/>
  <c r="J32" i="8"/>
  <c r="I32" i="8"/>
  <c r="J31" i="8"/>
  <c r="I31" i="8"/>
  <c r="J29" i="8"/>
  <c r="I29" i="8"/>
  <c r="J28" i="8"/>
  <c r="I28" i="8"/>
  <c r="J27" i="8"/>
  <c r="I27" i="8"/>
  <c r="J25" i="8"/>
  <c r="I25" i="8"/>
  <c r="J24" i="8"/>
  <c r="I24" i="8"/>
  <c r="J23" i="8"/>
  <c r="I23" i="8"/>
  <c r="J22" i="8"/>
  <c r="I22" i="8"/>
  <c r="J20" i="8"/>
  <c r="I20" i="8"/>
  <c r="J19" i="8"/>
  <c r="I19" i="8"/>
  <c r="J18" i="8"/>
  <c r="I18" i="8"/>
  <c r="J17" i="8"/>
  <c r="I17" i="8"/>
  <c r="J16" i="8"/>
  <c r="I16" i="8"/>
  <c r="Q214" i="8" l="1"/>
  <c r="AG214" i="8"/>
  <c r="I214" i="8"/>
  <c r="AP214" i="8"/>
  <c r="R214" i="8"/>
  <c r="AH214" i="8"/>
  <c r="J214" i="8"/>
  <c r="Y214" i="8"/>
  <c r="AO214" i="8"/>
  <c r="AW214" i="8"/>
  <c r="BG214" i="8"/>
  <c r="Z214" i="8"/>
  <c r="AX214" i="8"/>
  <c r="AY159" i="8"/>
  <c r="AY23" i="8"/>
  <c r="AY25" i="8"/>
  <c r="AY190" i="8"/>
  <c r="AY193" i="8"/>
  <c r="AY195" i="8"/>
  <c r="AY203" i="8"/>
  <c r="AY207" i="8"/>
  <c r="AQ187" i="8"/>
  <c r="AY28" i="8"/>
  <c r="AY194" i="8"/>
  <c r="AY158" i="8"/>
  <c r="AI108" i="8"/>
  <c r="AI110" i="8"/>
  <c r="AI112" i="8"/>
  <c r="AI114" i="8"/>
  <c r="AI116" i="8"/>
  <c r="AI118" i="8"/>
  <c r="AI126" i="8"/>
  <c r="AI128" i="8"/>
  <c r="AI130" i="8"/>
  <c r="AI132" i="8"/>
  <c r="AI134" i="8"/>
  <c r="AI136" i="8"/>
  <c r="AI142" i="8"/>
  <c r="AI145" i="8"/>
  <c r="AI147" i="8"/>
  <c r="AI149" i="8"/>
  <c r="AI151" i="8"/>
  <c r="AI170" i="8"/>
  <c r="AI176" i="8"/>
  <c r="AI181" i="8"/>
  <c r="AI185" i="8"/>
  <c r="AI187" i="8"/>
  <c r="AI189" i="8"/>
  <c r="AI196" i="8"/>
  <c r="AI198" i="8"/>
  <c r="AQ18" i="8"/>
  <c r="AQ23" i="8"/>
  <c r="AQ44" i="8"/>
  <c r="AQ61" i="8"/>
  <c r="AQ68" i="8"/>
  <c r="AQ71" i="8"/>
  <c r="AQ73" i="8"/>
  <c r="AQ75" i="8"/>
  <c r="AQ77" i="8"/>
  <c r="AQ80" i="8"/>
  <c r="AQ83" i="8"/>
  <c r="AQ87" i="8"/>
  <c r="AQ90" i="8"/>
  <c r="AQ92" i="8"/>
  <c r="AQ95" i="8"/>
  <c r="AQ101" i="8"/>
  <c r="AQ105" i="8"/>
  <c r="AQ107" i="8"/>
  <c r="AQ109" i="8"/>
  <c r="AQ117" i="8"/>
  <c r="AQ207" i="8"/>
  <c r="AQ211" i="8"/>
  <c r="AY17" i="8"/>
  <c r="AY19" i="8"/>
  <c r="AY22" i="8"/>
  <c r="AY48" i="8"/>
  <c r="AY151" i="8"/>
  <c r="AY153" i="8"/>
  <c r="AY162" i="8"/>
  <c r="AY169" i="8"/>
  <c r="AY175" i="8"/>
  <c r="AY178" i="8"/>
  <c r="AY180" i="8"/>
  <c r="AY184" i="8"/>
  <c r="AY186" i="8"/>
  <c r="AY206" i="8"/>
  <c r="AY33" i="8"/>
  <c r="AY45" i="8"/>
  <c r="AY47" i="8"/>
  <c r="AY55" i="8"/>
  <c r="AY132" i="8"/>
  <c r="AY189" i="8"/>
  <c r="AY49" i="8"/>
  <c r="AY53" i="8"/>
  <c r="AY62" i="8"/>
  <c r="AY64" i="8"/>
  <c r="AY79" i="8"/>
  <c r="AY82" i="8"/>
  <c r="AY84" i="8"/>
  <c r="AY86" i="8"/>
  <c r="AY95" i="8"/>
  <c r="AY97" i="8"/>
  <c r="AY115" i="8"/>
  <c r="AY117" i="8"/>
  <c r="AY120" i="8"/>
  <c r="AY122" i="8"/>
  <c r="AY129" i="8"/>
  <c r="AY131" i="8"/>
  <c r="AY133" i="8"/>
  <c r="AY135" i="8"/>
  <c r="AY137" i="8"/>
  <c r="AY139" i="8"/>
  <c r="AY146" i="8"/>
  <c r="AY148" i="8"/>
  <c r="AY150" i="8"/>
  <c r="AY154" i="8"/>
  <c r="AY136" i="8"/>
  <c r="AY31" i="8"/>
  <c r="AY36" i="8"/>
  <c r="AY42" i="8"/>
  <c r="AY44" i="8"/>
  <c r="AY46" i="8"/>
  <c r="AY156" i="8"/>
  <c r="AY149" i="8"/>
  <c r="AQ135" i="8"/>
  <c r="AQ190" i="8"/>
  <c r="AY78" i="8"/>
  <c r="AY85" i="8"/>
  <c r="AY87" i="8"/>
  <c r="AY91" i="8"/>
  <c r="AY94" i="8"/>
  <c r="AY96" i="8"/>
  <c r="AY98" i="8"/>
  <c r="AY104" i="8"/>
  <c r="AY106" i="8"/>
  <c r="AY108" i="8"/>
  <c r="AY110" i="8"/>
  <c r="AY114" i="8"/>
  <c r="AY121" i="8"/>
  <c r="AY124" i="8"/>
  <c r="AY126" i="8"/>
  <c r="AY128" i="8"/>
  <c r="AY170" i="8"/>
  <c r="AY172" i="8"/>
  <c r="AY174" i="8"/>
  <c r="AY176" i="8"/>
  <c r="AY185" i="8"/>
  <c r="AY188" i="8"/>
  <c r="AQ122" i="8"/>
  <c r="AQ126" i="8"/>
  <c r="AQ155" i="8"/>
  <c r="AQ160" i="8"/>
  <c r="AQ165" i="8"/>
  <c r="AQ210" i="8"/>
  <c r="AY75" i="8"/>
  <c r="AY77" i="8"/>
  <c r="AY83" i="8"/>
  <c r="AY112" i="8"/>
  <c r="AY157" i="8"/>
  <c r="AY166" i="8"/>
  <c r="AY205" i="8"/>
  <c r="AY211" i="8"/>
  <c r="AI211" i="8"/>
  <c r="AQ16" i="8"/>
  <c r="AY102" i="8"/>
  <c r="AY130" i="8"/>
  <c r="AY210" i="8"/>
  <c r="AQ58" i="8"/>
  <c r="AQ62" i="8"/>
  <c r="AQ78" i="8"/>
  <c r="AQ102" i="8"/>
  <c r="AQ114" i="8"/>
  <c r="AY27" i="8"/>
  <c r="AY63" i="8"/>
  <c r="AY66" i="8"/>
  <c r="AY72" i="8"/>
  <c r="AY74" i="8"/>
  <c r="AY76" i="8"/>
  <c r="AY99" i="8"/>
  <c r="AY101" i="8"/>
  <c r="AY103" i="8"/>
  <c r="AY105" i="8"/>
  <c r="AY111" i="8"/>
  <c r="AY113" i="8"/>
  <c r="AY118" i="8"/>
  <c r="AY138" i="8"/>
  <c r="AY140" i="8"/>
  <c r="AY142" i="8"/>
  <c r="AY145" i="8"/>
  <c r="AY165" i="8"/>
  <c r="AY167" i="8"/>
  <c r="AY173" i="8"/>
  <c r="AY196" i="8"/>
  <c r="AY198" i="8"/>
  <c r="AY200" i="8"/>
  <c r="AY202" i="8"/>
  <c r="AY204" i="8"/>
  <c r="S188" i="8"/>
  <c r="S193" i="8"/>
  <c r="S195" i="8"/>
  <c r="S197" i="8"/>
  <c r="S201" i="8"/>
  <c r="S205" i="8"/>
  <c r="S209" i="8"/>
  <c r="AA17" i="8"/>
  <c r="AA19" i="8"/>
  <c r="AA22" i="8"/>
  <c r="AA24" i="8"/>
  <c r="AA27" i="8"/>
  <c r="AA31" i="8"/>
  <c r="AA36" i="8"/>
  <c r="AA42" i="8"/>
  <c r="AA44" i="8"/>
  <c r="AA46" i="8"/>
  <c r="AA48" i="8"/>
  <c r="AA50" i="8"/>
  <c r="AA55" i="8"/>
  <c r="AA63" i="8"/>
  <c r="AA66" i="8"/>
  <c r="AA72" i="8"/>
  <c r="AA74" i="8"/>
  <c r="AA76" i="8"/>
  <c r="AA78" i="8"/>
  <c r="AA80" i="8"/>
  <c r="AA83" i="8"/>
  <c r="AA85" i="8"/>
  <c r="AA87" i="8"/>
  <c r="AA91" i="8"/>
  <c r="AA94" i="8"/>
  <c r="AA96" i="8"/>
  <c r="AA98" i="8"/>
  <c r="AA100" i="8"/>
  <c r="AA102" i="8"/>
  <c r="AA104" i="8"/>
  <c r="AA106" i="8"/>
  <c r="AA108" i="8"/>
  <c r="AA110" i="8"/>
  <c r="AA112" i="8"/>
  <c r="AA114" i="8"/>
  <c r="AA116" i="8"/>
  <c r="AA118" i="8"/>
  <c r="AA122" i="8"/>
  <c r="AA125" i="8"/>
  <c r="AA127" i="8"/>
  <c r="AA129" i="8"/>
  <c r="AA131" i="8"/>
  <c r="AA133" i="8"/>
  <c r="AA135" i="8"/>
  <c r="AA137" i="8"/>
  <c r="AA139" i="8"/>
  <c r="AA141" i="8"/>
  <c r="AA144" i="8"/>
  <c r="AA146" i="8"/>
  <c r="AA148" i="8"/>
  <c r="AA150" i="8"/>
  <c r="AA152" i="8"/>
  <c r="AA154" i="8"/>
  <c r="AI153" i="8"/>
  <c r="AI200" i="8"/>
  <c r="AI202" i="8"/>
  <c r="AI204" i="8"/>
  <c r="AI206" i="8"/>
  <c r="AQ25" i="8"/>
  <c r="AQ28" i="8"/>
  <c r="AQ30" i="8"/>
  <c r="AQ33" i="8"/>
  <c r="AQ36" i="8"/>
  <c r="AQ47" i="8"/>
  <c r="AQ51" i="8"/>
  <c r="AQ55" i="8"/>
  <c r="AQ72" i="8"/>
  <c r="AQ86" i="8"/>
  <c r="AQ96" i="8"/>
  <c r="AQ132" i="8"/>
  <c r="AQ140" i="8"/>
  <c r="AQ149" i="8"/>
  <c r="AQ173" i="8"/>
  <c r="AQ203" i="8"/>
  <c r="AQ111" i="8"/>
  <c r="AQ113" i="8"/>
  <c r="AQ191" i="8"/>
  <c r="AQ204" i="8"/>
  <c r="AY197" i="8"/>
  <c r="AY212" i="8"/>
  <c r="AA156" i="8"/>
  <c r="AA159" i="8"/>
  <c r="AA162" i="8"/>
  <c r="AA166" i="8"/>
  <c r="AA169" i="8"/>
  <c r="AA171" i="8"/>
  <c r="AA173" i="8"/>
  <c r="AA175" i="8"/>
  <c r="AA178" i="8"/>
  <c r="AA180" i="8"/>
  <c r="AA184" i="8"/>
  <c r="AA186" i="8"/>
  <c r="AA189" i="8"/>
  <c r="AA191" i="8"/>
  <c r="AA194" i="8"/>
  <c r="AA196" i="8"/>
  <c r="AA198" i="8"/>
  <c r="AI62" i="8"/>
  <c r="AI64" i="8"/>
  <c r="AI71" i="8"/>
  <c r="AI73" i="8"/>
  <c r="AI84" i="8"/>
  <c r="AI86" i="8"/>
  <c r="AI90" i="8"/>
  <c r="AI99" i="8"/>
  <c r="AI103" i="8"/>
  <c r="AQ24" i="8"/>
  <c r="AQ35" i="8"/>
  <c r="AQ139" i="8"/>
  <c r="AQ141" i="8"/>
  <c r="AQ144" i="8"/>
  <c r="AQ146" i="8"/>
  <c r="AQ148" i="8"/>
  <c r="AQ150" i="8"/>
  <c r="AQ152" i="8"/>
  <c r="AQ156" i="8"/>
  <c r="AQ159" i="8"/>
  <c r="AQ161" i="8"/>
  <c r="AQ164" i="8"/>
  <c r="AQ167" i="8"/>
  <c r="AQ172" i="8"/>
  <c r="AQ176" i="8"/>
  <c r="AY18" i="8"/>
  <c r="AY20" i="8"/>
  <c r="AY24" i="8"/>
  <c r="AY41" i="8"/>
  <c r="AY43" i="8"/>
  <c r="AY50" i="8"/>
  <c r="AY71" i="8"/>
  <c r="AY73" i="8"/>
  <c r="AY80" i="8"/>
  <c r="AY90" i="8"/>
  <c r="AY92" i="8"/>
  <c r="AY100" i="8"/>
  <c r="AY107" i="8"/>
  <c r="AY109" i="8"/>
  <c r="AY116" i="8"/>
  <c r="AY125" i="8"/>
  <c r="AY127" i="8"/>
  <c r="AY134" i="8"/>
  <c r="AY141" i="8"/>
  <c r="AY144" i="8"/>
  <c r="AY147" i="8"/>
  <c r="AY152" i="8"/>
  <c r="AY155" i="8"/>
  <c r="AY160" i="8"/>
  <c r="AY171" i="8"/>
  <c r="AY181" i="8"/>
  <c r="AY191" i="8"/>
  <c r="AY199" i="8"/>
  <c r="AY201" i="8"/>
  <c r="AY209" i="8"/>
  <c r="AI66" i="8"/>
  <c r="AI83" i="8"/>
  <c r="AQ22" i="8"/>
  <c r="AQ27" i="8"/>
  <c r="AQ31" i="8"/>
  <c r="AQ97" i="8"/>
  <c r="AQ99" i="8"/>
  <c r="AQ108" i="8"/>
  <c r="AQ112" i="8"/>
  <c r="AQ170" i="8"/>
  <c r="AQ175" i="8"/>
  <c r="AQ180" i="8"/>
  <c r="AQ185" i="8"/>
  <c r="AA200" i="8"/>
  <c r="AA202" i="8"/>
  <c r="AA204" i="8"/>
  <c r="AI105" i="8"/>
  <c r="AI107" i="8"/>
  <c r="AI109" i="8"/>
  <c r="AI115" i="8"/>
  <c r="AI117" i="8"/>
  <c r="AI137" i="8"/>
  <c r="AI139" i="8"/>
  <c r="AQ115" i="8"/>
  <c r="AQ130" i="8"/>
  <c r="AQ181" i="8"/>
  <c r="AQ184" i="8"/>
  <c r="AQ186" i="8"/>
  <c r="AQ188" i="8"/>
  <c r="AQ194" i="8"/>
  <c r="AQ198" i="8"/>
  <c r="AQ202" i="8"/>
  <c r="AI207" i="8"/>
  <c r="AI210" i="8"/>
  <c r="AI212" i="8"/>
  <c r="AQ48" i="8"/>
  <c r="AQ50" i="8"/>
  <c r="AQ52" i="8"/>
  <c r="AQ54" i="8"/>
  <c r="AQ57" i="8"/>
  <c r="AQ59" i="8"/>
  <c r="AQ76" i="8"/>
  <c r="AQ88" i="8"/>
  <c r="AQ98" i="8"/>
  <c r="AQ123" i="8"/>
  <c r="AQ125" i="8"/>
  <c r="AQ127" i="8"/>
  <c r="AQ129" i="8"/>
  <c r="AQ131" i="8"/>
  <c r="AQ133" i="8"/>
  <c r="AQ138" i="8"/>
  <c r="AQ147" i="8"/>
  <c r="AQ153" i="8"/>
  <c r="AQ157" i="8"/>
  <c r="AQ169" i="8"/>
  <c r="AQ195" i="8"/>
  <c r="AQ197" i="8"/>
  <c r="AQ199" i="8"/>
  <c r="AQ201" i="8"/>
  <c r="AI79" i="8"/>
  <c r="AI82" i="8"/>
  <c r="AI87" i="8"/>
  <c r="AI102" i="8"/>
  <c r="AQ17" i="8"/>
  <c r="AQ19" i="8"/>
  <c r="AQ42" i="8"/>
  <c r="AQ45" i="8"/>
  <c r="AQ60" i="8"/>
  <c r="AQ82" i="8"/>
  <c r="AQ84" i="8"/>
  <c r="AQ100" i="8"/>
  <c r="AQ116" i="8"/>
  <c r="AQ120" i="8"/>
  <c r="AQ134" i="8"/>
  <c r="AQ136" i="8"/>
  <c r="AQ151" i="8"/>
  <c r="AQ171" i="8"/>
  <c r="AQ189" i="8"/>
  <c r="AQ206" i="8"/>
  <c r="AQ208" i="8"/>
  <c r="AI141" i="8"/>
  <c r="AI144" i="8"/>
  <c r="AI150" i="8"/>
  <c r="AI152" i="8"/>
  <c r="AI157" i="8"/>
  <c r="AQ49" i="8"/>
  <c r="AQ67" i="8"/>
  <c r="AQ69" i="8"/>
  <c r="AQ104" i="8"/>
  <c r="AQ106" i="8"/>
  <c r="AQ124" i="8"/>
  <c r="AQ178" i="8"/>
  <c r="AQ196" i="8"/>
  <c r="AQ205" i="8"/>
  <c r="AQ212" i="8"/>
  <c r="S115" i="8"/>
  <c r="S117" i="8"/>
  <c r="S133" i="8"/>
  <c r="S135" i="8"/>
  <c r="S139" i="8"/>
  <c r="AA172" i="8"/>
  <c r="AA174" i="8"/>
  <c r="AA176" i="8"/>
  <c r="AA181" i="8"/>
  <c r="AA185" i="8"/>
  <c r="AA188" i="8"/>
  <c r="AA190" i="8"/>
  <c r="AA193" i="8"/>
  <c r="AA195" i="8"/>
  <c r="AA201" i="8"/>
  <c r="AA203" i="8"/>
  <c r="AI18" i="8"/>
  <c r="AI20" i="8"/>
  <c r="AI23" i="8"/>
  <c r="AI25" i="8"/>
  <c r="AI28" i="8"/>
  <c r="AI42" i="8"/>
  <c r="AI44" i="8"/>
  <c r="AI46" i="8"/>
  <c r="AI48" i="8"/>
  <c r="AI50" i="8"/>
  <c r="AI55" i="8"/>
  <c r="AI72" i="8"/>
  <c r="AI74" i="8"/>
  <c r="AI76" i="8"/>
  <c r="AI78" i="8"/>
  <c r="AI80" i="8"/>
  <c r="AI154" i="8"/>
  <c r="AI156" i="8"/>
  <c r="AI158" i="8"/>
  <c r="AI160" i="8"/>
  <c r="AI171" i="8"/>
  <c r="AI173" i="8"/>
  <c r="AI175" i="8"/>
  <c r="AI178" i="8"/>
  <c r="AQ20" i="8"/>
  <c r="AQ29" i="8"/>
  <c r="AQ46" i="8"/>
  <c r="AQ53" i="8"/>
  <c r="AQ66" i="8"/>
  <c r="AQ74" i="8"/>
  <c r="AQ85" i="8"/>
  <c r="AQ91" i="8"/>
  <c r="AQ94" i="8"/>
  <c r="AQ103" i="8"/>
  <c r="AQ110" i="8"/>
  <c r="AQ121" i="8"/>
  <c r="AQ128" i="8"/>
  <c r="AQ137" i="8"/>
  <c r="AQ142" i="8"/>
  <c r="AQ145" i="8"/>
  <c r="AQ154" i="8"/>
  <c r="AQ163" i="8"/>
  <c r="AQ174" i="8"/>
  <c r="AQ182" i="8"/>
  <c r="AQ193" i="8"/>
  <c r="AQ200" i="8"/>
  <c r="AQ209" i="8"/>
  <c r="AI92" i="8"/>
  <c r="AI101" i="8"/>
  <c r="AI106" i="8"/>
  <c r="AI166" i="8"/>
  <c r="AI169" i="8"/>
  <c r="AI174" i="8"/>
  <c r="AI17" i="8"/>
  <c r="AI24" i="8"/>
  <c r="AI27" i="8"/>
  <c r="AI36" i="8"/>
  <c r="AI124" i="8"/>
  <c r="AI186" i="8"/>
  <c r="AI188" i="8"/>
  <c r="AI194" i="8"/>
  <c r="AI30" i="8"/>
  <c r="AI33" i="8"/>
  <c r="AI41" i="8"/>
  <c r="AI43" i="8"/>
  <c r="AI49" i="8"/>
  <c r="AI53" i="8"/>
  <c r="AI91" i="8"/>
  <c r="AI94" i="8"/>
  <c r="AI96" i="8"/>
  <c r="AI98" i="8"/>
  <c r="AI100" i="8"/>
  <c r="AI120" i="8"/>
  <c r="AI122" i="8"/>
  <c r="AI125" i="8"/>
  <c r="AI127" i="8"/>
  <c r="AI133" i="8"/>
  <c r="AI135" i="8"/>
  <c r="AI140" i="8"/>
  <c r="AI159" i="8"/>
  <c r="AI161" i="8"/>
  <c r="AI163" i="8"/>
  <c r="AI165" i="8"/>
  <c r="AI167" i="8"/>
  <c r="AI190" i="8"/>
  <c r="AI193" i="8"/>
  <c r="AI195" i="8"/>
  <c r="AI197" i="8"/>
  <c r="AI203" i="8"/>
  <c r="AI205" i="8"/>
  <c r="S77" i="8"/>
  <c r="S196" i="8"/>
  <c r="S39" i="8"/>
  <c r="S56" i="8"/>
  <c r="S187" i="8"/>
  <c r="S204" i="8"/>
  <c r="S32" i="8"/>
  <c r="S140" i="8"/>
  <c r="AA209" i="8"/>
  <c r="AI19" i="8"/>
  <c r="AI22" i="8"/>
  <c r="AI31" i="8"/>
  <c r="AI45" i="8"/>
  <c r="AI47" i="8"/>
  <c r="AI63" i="8"/>
  <c r="AI75" i="8"/>
  <c r="AI77" i="8"/>
  <c r="AI85" i="8"/>
  <c r="AI95" i="8"/>
  <c r="AI97" i="8"/>
  <c r="AI104" i="8"/>
  <c r="AI111" i="8"/>
  <c r="AI113" i="8"/>
  <c r="AI121" i="8"/>
  <c r="AI129" i="8"/>
  <c r="AI131" i="8"/>
  <c r="AI138" i="8"/>
  <c r="AI146" i="8"/>
  <c r="AI148" i="8"/>
  <c r="AI155" i="8"/>
  <c r="AI162" i="8"/>
  <c r="AI164" i="8"/>
  <c r="AI172" i="8"/>
  <c r="AI180" i="8"/>
  <c r="AI184" i="8"/>
  <c r="AI191" i="8"/>
  <c r="AI199" i="8"/>
  <c r="AI201" i="8"/>
  <c r="AI209" i="8"/>
  <c r="S23" i="8"/>
  <c r="S25" i="8"/>
  <c r="AA211" i="8"/>
  <c r="S97" i="8"/>
  <c r="S150" i="8"/>
  <c r="S152" i="8"/>
  <c r="S157" i="8"/>
  <c r="S170" i="8"/>
  <c r="S172" i="8"/>
  <c r="S176" i="8"/>
  <c r="S41" i="8"/>
  <c r="S45" i="8"/>
  <c r="S47" i="8"/>
  <c r="S49" i="8"/>
  <c r="S57" i="8"/>
  <c r="S62" i="8"/>
  <c r="S67" i="8"/>
  <c r="S69" i="8"/>
  <c r="S78" i="8"/>
  <c r="S84" i="8"/>
  <c r="S86" i="8"/>
  <c r="S88" i="8"/>
  <c r="S98" i="8"/>
  <c r="S102" i="8"/>
  <c r="S104" i="8"/>
  <c r="S106" i="8"/>
  <c r="AA205" i="8"/>
  <c r="AA207" i="8"/>
  <c r="AA210" i="8"/>
  <c r="AA212" i="8"/>
  <c r="S113" i="8"/>
  <c r="S131" i="8"/>
  <c r="S20" i="8"/>
  <c r="S42" i="8"/>
  <c r="S44" i="8"/>
  <c r="S58" i="8"/>
  <c r="S61" i="8"/>
  <c r="S114" i="8"/>
  <c r="S120" i="8"/>
  <c r="S122" i="8"/>
  <c r="S124" i="8"/>
  <c r="S132" i="8"/>
  <c r="S136" i="8"/>
  <c r="S138" i="8"/>
  <c r="S189" i="8"/>
  <c r="S191" i="8"/>
  <c r="S206" i="8"/>
  <c r="S208" i="8"/>
  <c r="S212" i="8"/>
  <c r="AA16" i="8"/>
  <c r="AA18" i="8"/>
  <c r="AA20" i="8"/>
  <c r="AA23" i="8"/>
  <c r="AA25" i="8"/>
  <c r="AA28" i="8"/>
  <c r="AA33" i="8"/>
  <c r="AA41" i="8"/>
  <c r="AA43" i="8"/>
  <c r="AA45" i="8"/>
  <c r="AA47" i="8"/>
  <c r="AA49" i="8"/>
  <c r="AA53" i="8"/>
  <c r="AA62" i="8"/>
  <c r="AA64" i="8"/>
  <c r="AA71" i="8"/>
  <c r="AA73" i="8"/>
  <c r="AA75" i="8"/>
  <c r="AA77" i="8"/>
  <c r="AA79" i="8"/>
  <c r="AA82" i="8"/>
  <c r="AA84" i="8"/>
  <c r="AA86" i="8"/>
  <c r="AA90" i="8"/>
  <c r="AA92" i="8"/>
  <c r="AA95" i="8"/>
  <c r="AA97" i="8"/>
  <c r="AA99" i="8"/>
  <c r="AA101" i="8"/>
  <c r="AA103" i="8"/>
  <c r="AA105" i="8"/>
  <c r="AA107" i="8"/>
  <c r="AA109" i="8"/>
  <c r="AA111" i="8"/>
  <c r="AA113" i="8"/>
  <c r="AA115" i="8"/>
  <c r="AA117" i="8"/>
  <c r="AA121" i="8"/>
  <c r="AA124" i="8"/>
  <c r="AA126" i="8"/>
  <c r="AA128" i="8"/>
  <c r="AA130" i="8"/>
  <c r="AA132" i="8"/>
  <c r="AA134" i="8"/>
  <c r="AA136" i="8"/>
  <c r="AA138" i="8"/>
  <c r="AA140" i="8"/>
  <c r="AA142" i="8"/>
  <c r="AA145" i="8"/>
  <c r="AA147" i="8"/>
  <c r="AA149" i="8"/>
  <c r="AA151" i="8"/>
  <c r="AA153" i="8"/>
  <c r="AA155" i="8"/>
  <c r="AA157" i="8"/>
  <c r="AA160" i="8"/>
  <c r="AA165" i="8"/>
  <c r="AA167" i="8"/>
  <c r="AA170" i="8"/>
  <c r="K107" i="8"/>
  <c r="K109" i="8"/>
  <c r="K111" i="8"/>
  <c r="K113" i="8"/>
  <c r="K115" i="8"/>
  <c r="K117" i="8"/>
  <c r="K121" i="8"/>
  <c r="K123" i="8"/>
  <c r="K125" i="8"/>
  <c r="K127" i="8"/>
  <c r="K129" i="8"/>
  <c r="K131" i="8"/>
  <c r="K133" i="8"/>
  <c r="K135" i="8"/>
  <c r="K137" i="8"/>
  <c r="K139" i="8"/>
  <c r="K141" i="8"/>
  <c r="K144" i="8"/>
  <c r="K146" i="8"/>
  <c r="K148" i="8"/>
  <c r="K150" i="8"/>
  <c r="K152" i="8"/>
  <c r="K154" i="8"/>
  <c r="K157" i="8"/>
  <c r="K160" i="8"/>
  <c r="K162" i="8"/>
  <c r="K164" i="8"/>
  <c r="K167" i="8"/>
  <c r="K170" i="8"/>
  <c r="K172" i="8"/>
  <c r="K174" i="8"/>
  <c r="K176" i="8"/>
  <c r="K181" i="8"/>
  <c r="K184" i="8"/>
  <c r="K186" i="8"/>
  <c r="K188" i="8"/>
  <c r="S22" i="8"/>
  <c r="S27" i="8"/>
  <c r="S29" i="8"/>
  <c r="S80" i="8"/>
  <c r="S83" i="8"/>
  <c r="S99" i="8"/>
  <c r="S101" i="8"/>
  <c r="S149" i="8"/>
  <c r="S153" i="8"/>
  <c r="S155" i="8"/>
  <c r="S159" i="8"/>
  <c r="S169" i="8"/>
  <c r="S173" i="8"/>
  <c r="S175" i="8"/>
  <c r="AA197" i="8"/>
  <c r="AA199" i="8"/>
  <c r="AA206" i="8"/>
  <c r="K27" i="8"/>
  <c r="K32" i="8"/>
  <c r="K34" i="8"/>
  <c r="K190" i="8"/>
  <c r="K193" i="8"/>
  <c r="K195" i="8"/>
  <c r="K197" i="8"/>
  <c r="K199" i="8"/>
  <c r="K201" i="8"/>
  <c r="K203" i="8"/>
  <c r="K205" i="8"/>
  <c r="K207" i="8"/>
  <c r="K209" i="8"/>
  <c r="K211" i="8"/>
  <c r="S17" i="8"/>
  <c r="S19" i="8"/>
  <c r="S31" i="8"/>
  <c r="S33" i="8"/>
  <c r="S35" i="8"/>
  <c r="S53" i="8"/>
  <c r="S55" i="8"/>
  <c r="S68" i="8"/>
  <c r="S71" i="8"/>
  <c r="S73" i="8"/>
  <c r="S94" i="8"/>
  <c r="S96" i="8"/>
  <c r="S105" i="8"/>
  <c r="S107" i="8"/>
  <c r="S109" i="8"/>
  <c r="S128" i="8"/>
  <c r="S130" i="8"/>
  <c r="S141" i="8"/>
  <c r="S144" i="8"/>
  <c r="S148" i="8"/>
  <c r="S163" i="8"/>
  <c r="S165" i="8"/>
  <c r="S181" i="8"/>
  <c r="S203" i="8"/>
  <c r="K36" i="8"/>
  <c r="K41" i="8"/>
  <c r="K43" i="8"/>
  <c r="K45" i="8"/>
  <c r="K62" i="8"/>
  <c r="K72" i="8"/>
  <c r="K84" i="8"/>
  <c r="K108" i="8"/>
  <c r="K110" i="8"/>
  <c r="K112" i="8"/>
  <c r="K114" i="8"/>
  <c r="K116" i="8"/>
  <c r="K120" i="8"/>
  <c r="K122" i="8"/>
  <c r="K124" i="8"/>
  <c r="K126" i="8"/>
  <c r="K128" i="8"/>
  <c r="K130" i="8"/>
  <c r="K132" i="8"/>
  <c r="K134" i="8"/>
  <c r="K136" i="8"/>
  <c r="K138" i="8"/>
  <c r="K140" i="8"/>
  <c r="K142" i="8"/>
  <c r="K145" i="8"/>
  <c r="K147" i="8"/>
  <c r="K149" i="8"/>
  <c r="K151" i="8"/>
  <c r="K153" i="8"/>
  <c r="K155" i="8"/>
  <c r="K159" i="8"/>
  <c r="K161" i="8"/>
  <c r="K163" i="8"/>
  <c r="K165" i="8"/>
  <c r="K169" i="8"/>
  <c r="K171" i="8"/>
  <c r="K173" i="8"/>
  <c r="K175" i="8"/>
  <c r="K180" i="8"/>
  <c r="K182" i="8"/>
  <c r="K185" i="8"/>
  <c r="K187" i="8"/>
  <c r="K189" i="8"/>
  <c r="K191" i="8"/>
  <c r="K194" i="8"/>
  <c r="K196" i="8"/>
  <c r="K198" i="8"/>
  <c r="K200" i="8"/>
  <c r="K202" i="8"/>
  <c r="K204" i="8"/>
  <c r="K206" i="8"/>
  <c r="K208" i="8"/>
  <c r="K210" i="8"/>
  <c r="K212" i="8"/>
  <c r="S36" i="8"/>
  <c r="S38" i="8"/>
  <c r="S48" i="8"/>
  <c r="S50" i="8"/>
  <c r="S52" i="8"/>
  <c r="S74" i="8"/>
  <c r="S76" i="8"/>
  <c r="S87" i="8"/>
  <c r="S90" i="8"/>
  <c r="S92" i="8"/>
  <c r="S110" i="8"/>
  <c r="S112" i="8"/>
  <c r="S123" i="8"/>
  <c r="S125" i="8"/>
  <c r="S127" i="8"/>
  <c r="S145" i="8"/>
  <c r="S147" i="8"/>
  <c r="S160" i="8"/>
  <c r="S162" i="8"/>
  <c r="S167" i="8"/>
  <c r="S184" i="8"/>
  <c r="S186" i="8"/>
  <c r="S198" i="8"/>
  <c r="S200" i="8"/>
  <c r="K74" i="8"/>
  <c r="K78" i="8"/>
  <c r="K82" i="8"/>
  <c r="S211" i="8"/>
  <c r="S16" i="8"/>
  <c r="K33" i="8"/>
  <c r="K35" i="8"/>
  <c r="K42" i="8"/>
  <c r="K44" i="8"/>
  <c r="K71" i="8"/>
  <c r="K73" i="8"/>
  <c r="K80" i="8"/>
  <c r="K83" i="8"/>
  <c r="K102" i="8"/>
  <c r="S18" i="8"/>
  <c r="S24" i="8"/>
  <c r="S28" i="8"/>
  <c r="S34" i="8"/>
  <c r="S37" i="8"/>
  <c r="S43" i="8"/>
  <c r="S46" i="8"/>
  <c r="S51" i="8"/>
  <c r="S54" i="8"/>
  <c r="S59" i="8"/>
  <c r="S66" i="8"/>
  <c r="S72" i="8"/>
  <c r="S75" i="8"/>
  <c r="S82" i="8"/>
  <c r="S85" i="8"/>
  <c r="S91" i="8"/>
  <c r="S95" i="8"/>
  <c r="S100" i="8"/>
  <c r="S103" i="8"/>
  <c r="S108" i="8"/>
  <c r="S111" i="8"/>
  <c r="S116" i="8"/>
  <c r="S121" i="8"/>
  <c r="S126" i="8"/>
  <c r="S129" i="8"/>
  <c r="S134" i="8"/>
  <c r="S137" i="8"/>
  <c r="S142" i="8"/>
  <c r="S146" i="8"/>
  <c r="S151" i="8"/>
  <c r="S154" i="8"/>
  <c r="S161" i="8"/>
  <c r="S164" i="8"/>
  <c r="S171" i="8"/>
  <c r="S174" i="8"/>
  <c r="S180" i="8"/>
  <c r="S185" i="8"/>
  <c r="S190" i="8"/>
  <c r="S194" i="8"/>
  <c r="S199" i="8"/>
  <c r="S202" i="8"/>
  <c r="S207" i="8"/>
  <c r="S210" i="8"/>
  <c r="K16" i="8"/>
  <c r="K23" i="8"/>
  <c r="K25" i="8"/>
  <c r="K49" i="8"/>
  <c r="K51" i="8"/>
  <c r="K53" i="8"/>
  <c r="K57" i="8"/>
  <c r="K59" i="8"/>
  <c r="K90" i="8"/>
  <c r="K92" i="8"/>
  <c r="K99" i="8"/>
  <c r="K101" i="8"/>
  <c r="K106" i="8"/>
  <c r="K17" i="8"/>
  <c r="K22" i="8"/>
  <c r="K24" i="8"/>
  <c r="K50" i="8"/>
  <c r="K52" i="8"/>
  <c r="K58" i="8"/>
  <c r="K61" i="8"/>
  <c r="K69" i="8"/>
  <c r="K88" i="8"/>
  <c r="K91" i="8"/>
  <c r="K94" i="8"/>
  <c r="K98" i="8"/>
  <c r="K100" i="8"/>
  <c r="K19" i="8"/>
  <c r="K28" i="8"/>
  <c r="K31" i="8"/>
  <c r="K38" i="8"/>
  <c r="K46" i="8"/>
  <c r="K48" i="8"/>
  <c r="K55" i="8"/>
  <c r="K66" i="8"/>
  <c r="K68" i="8"/>
  <c r="K76" i="8"/>
  <c r="K85" i="8"/>
  <c r="K87" i="8"/>
  <c r="K96" i="8"/>
  <c r="K103" i="8"/>
  <c r="K105" i="8"/>
  <c r="K18" i="8"/>
  <c r="K20" i="8"/>
  <c r="K29" i="8"/>
  <c r="K37" i="8"/>
  <c r="K39" i="8"/>
  <c r="K47" i="8"/>
  <c r="K54" i="8"/>
  <c r="K56" i="8"/>
  <c r="K67" i="8"/>
  <c r="K75" i="8"/>
  <c r="K77" i="8"/>
  <c r="K86" i="8"/>
  <c r="K95" i="8"/>
  <c r="K97" i="8"/>
  <c r="K104" i="8"/>
  <c r="I218" i="8" l="1"/>
  <c r="F5" i="16" s="1"/>
  <c r="J218" i="8"/>
  <c r="G5" i="16" s="1"/>
  <c r="S214" i="8"/>
  <c r="AY214" i="8"/>
  <c r="AI214" i="8"/>
  <c r="AQ214" i="8"/>
  <c r="K214" i="8"/>
  <c r="AA214" i="8"/>
  <c r="E8" i="16"/>
  <c r="D8" i="16"/>
  <c r="K222" i="8" l="1"/>
  <c r="K218" i="8"/>
  <c r="H5" i="16" s="1"/>
  <c r="F8" i="16"/>
  <c r="G8" i="16"/>
  <c r="H8" i="16" l="1"/>
  <c r="C8" i="16"/>
</calcChain>
</file>

<file path=xl/sharedStrings.xml><?xml version="1.0" encoding="utf-8"?>
<sst xmlns="http://schemas.openxmlformats.org/spreadsheetml/2006/main" count="4751" uniqueCount="498">
  <si>
    <t>MOTOR</t>
  </si>
  <si>
    <t>RECTIFICAR CILINDRO</t>
  </si>
  <si>
    <t>SISTEMA ELÉCTRICO</t>
  </si>
  <si>
    <t>SISTEMA DE ESCAPE</t>
  </si>
  <si>
    <t>SISTEMA DE SUSPENSIÓN</t>
  </si>
  <si>
    <t>SISTEMA DE DIRECCIÓN</t>
  </si>
  <si>
    <t>SISTEMA DE FRENOS</t>
  </si>
  <si>
    <t>CAMBIO MANGUERAS RADIADOR</t>
  </si>
  <si>
    <t>N/A</t>
  </si>
  <si>
    <t>SINCRONIZACIÓN</t>
  </si>
  <si>
    <t>TOTAL</t>
  </si>
  <si>
    <t>CANTIDAD</t>
  </si>
  <si>
    <t>MANO DE OBRA</t>
  </si>
  <si>
    <t>COSTO REPUESTO (S)</t>
  </si>
  <si>
    <t>VALOR UNITARIO ANTES DE IVA</t>
  </si>
  <si>
    <t>CAMBIO GUAYA ACELERADOR</t>
  </si>
  <si>
    <t>CAMBIO GUAYA CHOKE</t>
  </si>
  <si>
    <t>LUBRICAR GUAYAS</t>
  </si>
  <si>
    <t>LIMPIEZA INYECTORES</t>
  </si>
  <si>
    <t>EMPACAR MOTOR</t>
  </si>
  <si>
    <t>CAMBIO CANASTILLA BALANCINES</t>
  </si>
  <si>
    <t>CAMBIO BOMBA ACEITE MOTOR</t>
  </si>
  <si>
    <t>CAMBIO ACEITE MOTOR</t>
  </si>
  <si>
    <t>CAMBIO FILTRO ACEITE</t>
  </si>
  <si>
    <t>ARREGLO ROSCAS CILINDRO</t>
  </si>
  <si>
    <t>CAMBIO TAPA FILTRO</t>
  </si>
  <si>
    <t>CAMBIO RODAMIENTO VOLANTE</t>
  </si>
  <si>
    <t>CAMBIO BALANCINES</t>
  </si>
  <si>
    <t>CAMBIO RETENEDOR NIVEL ACEITE</t>
  </si>
  <si>
    <t>RECTIFICADORA</t>
  </si>
  <si>
    <t>ENCAMISAR CILINDRO</t>
  </si>
  <si>
    <t>CAMBIAR BUJES EJE DE LEVAS</t>
  </si>
  <si>
    <t>SISTEMA DE TRANSFERENCIA</t>
  </si>
  <si>
    <t>CAMBIO EMBRAGUE</t>
  </si>
  <si>
    <t>CAMBIO EMPAQUE TAPA EMBRAGUE</t>
  </si>
  <si>
    <t>CAMBIO DISCOS EMBRAGUE</t>
  </si>
  <si>
    <t>CAMBIO VARILLA EMBRAGUE</t>
  </si>
  <si>
    <t>CAMBIO MANIGUETA EMBRAGUE</t>
  </si>
  <si>
    <t>CAMBIO GUAYA EMBRAGUE</t>
  </si>
  <si>
    <t>CAMBIO CABLE GUAYA EMBRAGUE</t>
  </si>
  <si>
    <t>CAMBIO RETENEDOR LEVA EMBRAGUE</t>
  </si>
  <si>
    <t>CAMBIO BUJES EMBRAGUE</t>
  </si>
  <si>
    <t>CAMBIO RESORTE EMBRAGUE</t>
  </si>
  <si>
    <t>CAMBIO ACEITE CAJA</t>
  </si>
  <si>
    <t>CAMBIO KIT ARRASTRE</t>
  </si>
  <si>
    <t>CAMBIO BUJES PORTA PLATO</t>
  </si>
  <si>
    <t>LUBRICAR CADENA KIT ARRASTRE</t>
  </si>
  <si>
    <t>TENSIONAR CADENA</t>
  </si>
  <si>
    <t>CAMBIO BUJE TENSOR CADENA</t>
  </si>
  <si>
    <t>ARREGLO CONTROL PALANCA CAMBIOS</t>
  </si>
  <si>
    <t>CAMBIO PALANCA CAMBIOS</t>
  </si>
  <si>
    <t>CAMBIO MANDO EMBRAGUE</t>
  </si>
  <si>
    <t>CAMBIO PEDAL O PALANCA CAMBIOS</t>
  </si>
  <si>
    <t>ARREGLO PRENSA Y CORONA EMBRAGUE</t>
  </si>
  <si>
    <t>CAMBIO RETENEDOR EJE DE SALIDA</t>
  </si>
  <si>
    <t>CAMBIO CAUCHOS ARANA KIT ARRASTRE</t>
  </si>
  <si>
    <t>CAMBIO PERA NEUTRO</t>
  </si>
  <si>
    <t>CAMBIO RODAMIENTOS CAJA</t>
  </si>
  <si>
    <t>CAMBIO ACEITE AMORTIGUADOR DELANTERO</t>
  </si>
  <si>
    <t>CAMBIO BUJES AMORTIGUADOR DELANTERO</t>
  </si>
  <si>
    <t>CAMBIO BUJE AMORTIGUADOR TRASERO</t>
  </si>
  <si>
    <t>GRADUAR AMORTIGUADOR TRASERO</t>
  </si>
  <si>
    <t>CAMBIO EJE RUEDA DELANTERA</t>
  </si>
  <si>
    <t>CAMBIO EJE RUEDA TRASERA</t>
  </si>
  <si>
    <t>CAMBIO TIJERA</t>
  </si>
  <si>
    <t>CAMBIO BUJE TIJERA</t>
  </si>
  <si>
    <t>CAMBIO RODAMIENTO DELANTEROS</t>
  </si>
  <si>
    <t>CAMBIO RODAMIENTO TRASEROS</t>
  </si>
  <si>
    <t>ENGRASAR RODAMIENTOS DELANTEROS/TRASEROS</t>
  </si>
  <si>
    <t>CAMBIAR CUNAS DIRECCION</t>
  </si>
  <si>
    <t>ENGRASAR CUNAS DIRECCION</t>
  </si>
  <si>
    <t>CAMBIO PESA</t>
  </si>
  <si>
    <t>AJUSTE RODAMIENTO DIRECCION</t>
  </si>
  <si>
    <t>CAMBIAR RODAMIENTO DIRECCION</t>
  </si>
  <si>
    <t>ENGRASAR RODAMIENTO DIRECCION</t>
  </si>
  <si>
    <t>CAMBIAR PASTILLAS DELANTERAS</t>
  </si>
  <si>
    <t>CAMBIAR PASTILLAS TRASERAS</t>
  </si>
  <si>
    <t>CAMBIO BANDAS DELANTERAS</t>
  </si>
  <si>
    <t>CAMBIO BANDAS TRASERAS</t>
  </si>
  <si>
    <t>CAMBIO BOMBA FRENOS</t>
  </si>
  <si>
    <t>CAMBIO DISCO FRENO DELANTEROS</t>
  </si>
  <si>
    <t>CAMBIO DISCO FRENO TRASEROS</t>
  </si>
  <si>
    <t>CAMBIO CAMPANA</t>
  </si>
  <si>
    <t>RECTIFICAR CAMPANA</t>
  </si>
  <si>
    <t>CAMBIO MORDAZA</t>
  </si>
  <si>
    <t>CAMBIO GUAYA FRENO</t>
  </si>
  <si>
    <t>CAMBIO MANGUERA FRENO</t>
  </si>
  <si>
    <t>CAMBIO LIQUIDO FRENOS</t>
  </si>
  <si>
    <t>CAMBIO PERA PEDAL FRENO</t>
  </si>
  <si>
    <t>CAMBIO PALANCA FRENO</t>
  </si>
  <si>
    <t>MANTENIMIENTO MORDAZAS O KALIPER FRENOS</t>
  </si>
  <si>
    <t>ARREGLO MOTOR DE ARRANQUE</t>
  </si>
  <si>
    <t>CAMBIO SWITCH ENCENDIDO</t>
  </si>
  <si>
    <t>CAMBIO CEBOLLA (contactor de encendido)</t>
  </si>
  <si>
    <t>ARREGLO LUCES</t>
  </si>
  <si>
    <t>CAMBIAR BENDIX</t>
  </si>
  <si>
    <t>CAMBIO DIODO</t>
  </si>
  <si>
    <t>CAMBIO O ARREGLO CONTROL LUCES</t>
  </si>
  <si>
    <t>CAMBIO PERA</t>
  </si>
  <si>
    <t>CAMBIO PITO</t>
  </si>
  <si>
    <t>CAMBIO BOMBILLO FAROLA</t>
  </si>
  <si>
    <t>CAMBIO BOMBILLO DIRECCIONAL</t>
  </si>
  <si>
    <t>ARREGLO GENERAL LUCES</t>
  </si>
  <si>
    <t>CAMBIAR BOBINAS DE ALTA</t>
  </si>
  <si>
    <t>CAMBIAR PLATO BOBINA</t>
  </si>
  <si>
    <t>CAMBIAR CDI</t>
  </si>
  <si>
    <t>ARREGLO CONJUNTO SIRENA</t>
  </si>
  <si>
    <t>EFECTUAR PRUEBA BOBINA</t>
  </si>
  <si>
    <t>CAMBIAR MOTOR ARRANQUE</t>
  </si>
  <si>
    <t>CAMBIO BOMBILLO STOP</t>
  </si>
  <si>
    <t>ARREGLO PLANTA DE LUCES STROBERT</t>
  </si>
  <si>
    <t>CAMBIO SOCKET O CONECTOR</t>
  </si>
  <si>
    <t>SISTEMA DE REFRIGERACIÓN</t>
  </si>
  <si>
    <t>DESMONTAR Y MONTAR RADIADOR</t>
  </si>
  <si>
    <t>CAMBIO TERMOSTATO</t>
  </si>
  <si>
    <t>SONDEAR Y/O ARREGLO RADIADOR</t>
  </si>
  <si>
    <t>CAMBIO REFRIGERANTE RADIADOR</t>
  </si>
  <si>
    <t>CAMBIO EMPAQUE EXHOSTO</t>
  </si>
  <si>
    <t>ACCESORIOS</t>
  </si>
  <si>
    <t>DESPINCHAR LLANTA</t>
  </si>
  <si>
    <t>CAMBIO PATA O PARAL LATERAL</t>
  </si>
  <si>
    <t>CAMBIO POSAPIE</t>
  </si>
  <si>
    <t>EXTRAER TORNILLO</t>
  </si>
  <si>
    <t>CERRAJERÍA</t>
  </si>
  <si>
    <t>ADAPTAR SEGUROS</t>
  </si>
  <si>
    <t>ARREGLO CILINDRO SWITCH</t>
  </si>
  <si>
    <t>DUPLICADO LLAVES</t>
  </si>
  <si>
    <t>CAMBIO Y/O ARREGLO CHAPA</t>
  </si>
  <si>
    <t>MANTENIMIENTO / SERVICIO</t>
  </si>
  <si>
    <t>Neumáticos</t>
  </si>
  <si>
    <t>Válvula sellomatic</t>
  </si>
  <si>
    <t>Tapa tanque de combustible</t>
  </si>
  <si>
    <t>Despinche</t>
  </si>
  <si>
    <t>NOMBRE DEL ACTIVO</t>
  </si>
  <si>
    <t>CILINDRAJE</t>
  </si>
  <si>
    <t>LIMPIEZA TANQUE COMBUSTIBLE ( INCLUYE DESMONTAR Y MONTAR)</t>
  </si>
  <si>
    <t>CAMBIO BOMBA COMBUSTIBLE ( INCLUYE DESMONTAR Y MONTAR)</t>
  </si>
  <si>
    <t>MODELO</t>
  </si>
  <si>
    <t xml:space="preserve">SISTEMA DE TRANSMISIÓN  </t>
  </si>
  <si>
    <t>SISTEMA DE EMBRAGUE</t>
  </si>
  <si>
    <t>SISTEMA DE REFRIGERACIÓN Y A/A.</t>
  </si>
  <si>
    <t>SISTEMA DE LUBRICACIÓN</t>
  </si>
  <si>
    <t>Lavado motor</t>
  </si>
  <si>
    <t xml:space="preserve">TOTAL </t>
  </si>
  <si>
    <t>COSTO MANO DE OBRA</t>
  </si>
  <si>
    <t>CAMBO EMPAQUE/RETENEDOR SELECTOR CAMBIOS</t>
  </si>
  <si>
    <t xml:space="preserve">Película de seguridad para todos los vidrios, con tonalidades de acuerdo al requerimiento de la FGN, incluida instalación y si se requiere la des polarización </t>
  </si>
  <si>
    <t xml:space="preserve">1. REPUESTOS </t>
  </si>
  <si>
    <t xml:space="preserve">2. REPUESTOS </t>
  </si>
  <si>
    <t xml:space="preserve">3. REPUESTOS </t>
  </si>
  <si>
    <t xml:space="preserve">4. REPUESTOS </t>
  </si>
  <si>
    <t xml:space="preserve">5. REPUESTOS </t>
  </si>
  <si>
    <t xml:space="preserve">6. REPUESTOS </t>
  </si>
  <si>
    <t xml:space="preserve">7. REPUESTOS </t>
  </si>
  <si>
    <t xml:space="preserve">8. REPUESTOS </t>
  </si>
  <si>
    <t xml:space="preserve">9. REPUESTOS </t>
  </si>
  <si>
    <t xml:space="preserve">10. REPUESTOS </t>
  </si>
  <si>
    <t xml:space="preserve">11. REPUESTOS </t>
  </si>
  <si>
    <t>Guardapolvo Brazo De Direccion</t>
  </si>
  <si>
    <t>Esparrago Ruedas</t>
  </si>
  <si>
    <t>Ventilador Electrico</t>
  </si>
  <si>
    <t>Fant Cloch</t>
  </si>
  <si>
    <t>Aspa</t>
  </si>
  <si>
    <t>Correa Aire Acondicionado</t>
  </si>
  <si>
    <t>Aceite Motor (1/4)</t>
  </si>
  <si>
    <t>Aceite Hidraulico 1/4</t>
  </si>
  <si>
    <t>Aceite Caja</t>
  </si>
  <si>
    <t>Aceite Diferencial</t>
  </si>
  <si>
    <t>Aceite Sintetico</t>
  </si>
  <si>
    <t>Over Hall</t>
  </si>
  <si>
    <t>Lavado Sencillo</t>
  </si>
  <si>
    <t xml:space="preserve">NECESIDAD CONTRATACÓN  MULTIMARCA MANO DE OBRA </t>
  </si>
  <si>
    <t>Cilindro De Freno</t>
  </si>
  <si>
    <t>Juego Interiores Caliper</t>
  </si>
  <si>
    <t>Interiores De Bomba</t>
  </si>
  <si>
    <t>Filtro Aire</t>
  </si>
  <si>
    <t>Filtro Combustible</t>
  </si>
  <si>
    <t>Filtro De Aceite</t>
  </si>
  <si>
    <t>Filtro Trampa</t>
  </si>
  <si>
    <t>Inyector</t>
  </si>
  <si>
    <t>Oring Sellos</t>
  </si>
  <si>
    <t>Bomba De Combustible</t>
  </si>
  <si>
    <t>Tornillo Peter</t>
  </si>
  <si>
    <t>Brazo Axial</t>
  </si>
  <si>
    <t>Interiores De Botella</t>
  </si>
  <si>
    <t>Muñeco Barra Estabilizadora</t>
  </si>
  <si>
    <t>Rotula Inferior</t>
  </si>
  <si>
    <t>Rotula Superior</t>
  </si>
  <si>
    <t>Buje Muelle</t>
  </si>
  <si>
    <t>Guardapolvo Semieje</t>
  </si>
  <si>
    <t>Buje Barra Estabilizadora</t>
  </si>
  <si>
    <t>Buje Colgante De Muelle</t>
  </si>
  <si>
    <t>Bujes Muelles Traseros</t>
  </si>
  <si>
    <t>Antiruido De Muelles</t>
  </si>
  <si>
    <t>Brazo Auxiliar</t>
  </si>
  <si>
    <t>Tijera Superior</t>
  </si>
  <si>
    <t>Tijera Inferior</t>
  </si>
  <si>
    <t>Base Superior Amortiguador Delantero</t>
  </si>
  <si>
    <t>Base Superior  Amortiguador Trasero</t>
  </si>
  <si>
    <t>Cruceta</t>
  </si>
  <si>
    <t>Retenedor Eje De Cardan</t>
  </si>
  <si>
    <t>Retenedor Eje De La Doble</t>
  </si>
  <si>
    <t>Retenedor Interno</t>
  </si>
  <si>
    <t>Retenedor Externo</t>
  </si>
  <si>
    <t>Rodamiento Delantero</t>
  </si>
  <si>
    <t>Rodamiento Trasero</t>
  </si>
  <si>
    <t>Balinera Piloto</t>
  </si>
  <si>
    <t>Kit Embrague (Prensa, disco y balinera)</t>
  </si>
  <si>
    <t>Retenedor De Transfer</t>
  </si>
  <si>
    <t>Balinera Volante</t>
  </si>
  <si>
    <t>Balinera Clutch</t>
  </si>
  <si>
    <t>Bomba Auxiliar Clucth</t>
  </si>
  <si>
    <t>Bomba Principal Clucth</t>
  </si>
  <si>
    <t>Swiche Encendido</t>
  </si>
  <si>
    <t>Farola</t>
  </si>
  <si>
    <t>Inducido</t>
  </si>
  <si>
    <t>Bendix</t>
  </si>
  <si>
    <t>Motor De Arranque</t>
  </si>
  <si>
    <t>Portadiodo</t>
  </si>
  <si>
    <t>Regulador</t>
  </si>
  <si>
    <t>Bateria Según Referencia</t>
  </si>
  <si>
    <t>Polea Del Alternador</t>
  </si>
  <si>
    <t>Balinera De Alternador</t>
  </si>
  <si>
    <t>Colector</t>
  </si>
  <si>
    <t>Corona</t>
  </si>
  <si>
    <t>Regulador Voltaje</t>
  </si>
  <si>
    <t>Relay</t>
  </si>
  <si>
    <t>Porta Fusibles</t>
  </si>
  <si>
    <t>Rotor</t>
  </si>
  <si>
    <t>Alternador Completo</t>
  </si>
  <si>
    <t>Fusible</t>
  </si>
  <si>
    <t>Resistencia De Motoventilador</t>
  </si>
  <si>
    <t>Manguera Superior Radiador</t>
  </si>
  <si>
    <t>Manguera Inferior Radiador</t>
  </si>
  <si>
    <t>Tanque Superior Radiador</t>
  </si>
  <si>
    <t>Tanque Inferior Radiador</t>
  </si>
  <si>
    <t>Ventilador</t>
  </si>
  <si>
    <t>Polea Tensora</t>
  </si>
  <si>
    <t>Gas Refrigerante 1 Lb</t>
  </si>
  <si>
    <t>Swiche Control A/A (Selector De Velocidad)</t>
  </si>
  <si>
    <t>Blower</t>
  </si>
  <si>
    <t>Filtro Evaporador</t>
  </si>
  <si>
    <t>Evaporador</t>
  </si>
  <si>
    <t>Condensador</t>
  </si>
  <si>
    <t>Manguera Baja Presion</t>
  </si>
  <si>
    <t>Manguera Alta Presion</t>
  </si>
  <si>
    <t>Termostato</t>
  </si>
  <si>
    <t xml:space="preserve">Bomba de agua </t>
  </si>
  <si>
    <t>Empaque Culata</t>
  </si>
  <si>
    <t>Empaque Multiple De Admision</t>
  </si>
  <si>
    <t>Empaque Multiple De Escape</t>
  </si>
  <si>
    <t>Empaque Tapa Valvulas</t>
  </si>
  <si>
    <t>Empaquetadura Motor</t>
  </si>
  <si>
    <t>Soporte De Motor</t>
  </si>
  <si>
    <t>Bomba De Aceite</t>
  </si>
  <si>
    <t>Arbol De Levas</t>
  </si>
  <si>
    <t>Juego Gorros De  Valvulas</t>
  </si>
  <si>
    <t>Bomba De Agua</t>
  </si>
  <si>
    <t>Reten Cigueñal Delantero</t>
  </si>
  <si>
    <t>Reten Cigueñal Trasero</t>
  </si>
  <si>
    <t>Reten Arbol De Levas</t>
  </si>
  <si>
    <t>Kit Cadenilla De Tiempo</t>
  </si>
  <si>
    <t>Tensor Correa</t>
  </si>
  <si>
    <t>Correa Multiusos</t>
  </si>
  <si>
    <t>Correa Alternador</t>
  </si>
  <si>
    <t>Correa Hidrulica</t>
  </si>
  <si>
    <t>Polea Multiusos</t>
  </si>
  <si>
    <t>Juego Oring Tornillo Tapa Valvulas</t>
  </si>
  <si>
    <t>Termostato Motor</t>
  </si>
  <si>
    <t>Chapa Puerta</t>
  </si>
  <si>
    <t>Manija Puerta Externa</t>
  </si>
  <si>
    <t>Manija Puerta Interna</t>
  </si>
  <si>
    <t>Manija Vidrio</t>
  </si>
  <si>
    <t>Tapa De Combustible</t>
  </si>
  <si>
    <t>CAMIONETA</t>
  </si>
  <si>
    <t>Liquido De Freno (Pinta 290 ml)</t>
  </si>
  <si>
    <t>Juego Cables De Alta</t>
  </si>
  <si>
    <t>Fuelle De La Botella</t>
  </si>
  <si>
    <t>Juego de Terminales  Direccion (Largo y Corto)</t>
  </si>
  <si>
    <t>Juego de Amortiguadores Delanteros (PAR)</t>
  </si>
  <si>
    <t>Juego de Amortiguadores Traseros (PAR)</t>
  </si>
  <si>
    <t xml:space="preserve">Cauchos Barra Estabilizadora </t>
  </si>
  <si>
    <t>Juego Bujes Tijeras Superior (par)</t>
  </si>
  <si>
    <t>Juego Bujes Tijeras Inferior (par)</t>
  </si>
  <si>
    <t>Retenedor Caja (Delantero)</t>
  </si>
  <si>
    <t>Retenedor Caja (Trasero)</t>
  </si>
  <si>
    <t>Pito</t>
  </si>
  <si>
    <t>Tapa Radiador</t>
  </si>
  <si>
    <t>Radiador</t>
  </si>
  <si>
    <t>Kit Reparticion</t>
  </si>
  <si>
    <t>Correa De Motor</t>
  </si>
  <si>
    <t>Lavado Especializado Vehiculo NECROMOVIL</t>
  </si>
  <si>
    <t>Kit de Tapetes</t>
  </si>
  <si>
    <t>MARCA</t>
  </si>
  <si>
    <t>CHEVROLET</t>
  </si>
  <si>
    <t>MAZDA</t>
  </si>
  <si>
    <t>RENAULT</t>
  </si>
  <si>
    <t>2016 A 2017</t>
  </si>
  <si>
    <t>DUSTER (6)</t>
  </si>
  <si>
    <t>ALASKAN (4)</t>
  </si>
  <si>
    <t>Juego de Bandas Remachadas (Dos pares)</t>
  </si>
  <si>
    <t>Juego De Bandas Frenos (Dos pares)</t>
  </si>
  <si>
    <t>Discos De Frenos Delanteros (Par)</t>
  </si>
  <si>
    <t>Juego De Pastillas De Frenos Delantera (Dos pares)</t>
  </si>
  <si>
    <t>Juego De Pastillas De Frenos Traseras (Dos pares)</t>
  </si>
  <si>
    <t>CAMIONETA / CAMERO</t>
  </si>
  <si>
    <t>CAMPERO</t>
  </si>
  <si>
    <t>HYUNDAI</t>
  </si>
  <si>
    <t>AUTOMÓVIL</t>
  </si>
  <si>
    <t>LÍNEA</t>
  </si>
  <si>
    <t xml:space="preserve">   MUTIMARCA CAMIONETAS Y  AUTOMÓVILES</t>
  </si>
  <si>
    <t>Pistón Caliper</t>
  </si>
  <si>
    <t>Bujía</t>
  </si>
  <si>
    <t>Bomba De Inyección</t>
  </si>
  <si>
    <t>Bujía Precalentadora</t>
  </si>
  <si>
    <t>Bombín</t>
  </si>
  <si>
    <t>Retenedor Bocín Delantero</t>
  </si>
  <si>
    <t>Retenedor Bocín Trasero</t>
  </si>
  <si>
    <t>Bocín Rueda Delantera</t>
  </si>
  <si>
    <t>Bocín Rueda Trasera</t>
  </si>
  <si>
    <t>Bocín Completo</t>
  </si>
  <si>
    <t>Horquilla De Cambio</t>
  </si>
  <si>
    <t>Soporte Transmisión y/o Caja.</t>
  </si>
  <si>
    <t>Filtro Habitáculo</t>
  </si>
  <si>
    <t>ÌTEM</t>
  </si>
  <si>
    <t>Liquido Para Frenos 500 ml</t>
  </si>
  <si>
    <t>Refrigerante Radiador 500 ml</t>
  </si>
  <si>
    <t>Valvulina 250 ml</t>
  </si>
  <si>
    <t>Plumillas (Incluida instalaciòn)</t>
  </si>
  <si>
    <t>Bombillo Farola (Incluida instalaciòn)</t>
  </si>
  <si>
    <t>Bombillo Exploradora (Incluida instalaciòn)</t>
  </si>
  <si>
    <t>Bombillo Stop (Incluida instalaciòn)</t>
  </si>
  <si>
    <t>Borne De Bateria (Incluida instalaciòn)</t>
  </si>
  <si>
    <t>Soporte Bateria (Incluida instalaciòn)</t>
  </si>
  <si>
    <t>2007 A 2013</t>
  </si>
  <si>
    <t>MOTOCICLETA</t>
  </si>
  <si>
    <t>HONDA</t>
  </si>
  <si>
    <t>SUZUKI</t>
  </si>
  <si>
    <t>YAMAHA</t>
  </si>
  <si>
    <t>XL 200 (2)</t>
  </si>
  <si>
    <t xml:space="preserve">   MUTIMARCA MOTOCICLETAS</t>
  </si>
  <si>
    <t>Rodamiento tipo Balinera Delantero</t>
  </si>
  <si>
    <t>Rodamiento tipo Balinera Trasero</t>
  </si>
  <si>
    <t>Kit de Rodamiento (cadena, estrellas)</t>
  </si>
  <si>
    <t>AUTECO BAJAJ</t>
  </si>
  <si>
    <t>BOXER (2)</t>
  </si>
  <si>
    <t>ELITE+ (3)</t>
  </si>
  <si>
    <t>SPLENDOR (1)</t>
  </si>
  <si>
    <t>2006-2017</t>
  </si>
  <si>
    <t>2007-2014</t>
  </si>
  <si>
    <t>XTZ 250 (2)</t>
  </si>
  <si>
    <t>LIBERO (2)</t>
  </si>
  <si>
    <t>2010-2011</t>
  </si>
  <si>
    <t xml:space="preserve">REPUESTOS VEHICULOS </t>
  </si>
  <si>
    <t>MANO DE OBRA MOTOS</t>
  </si>
  <si>
    <t>REPUESTOS MOTOS</t>
  </si>
  <si>
    <t>VALOR UNITARIO INCLUIDO  IVA</t>
  </si>
  <si>
    <t>LUV D-MAX (9)</t>
  </si>
  <si>
    <t>ACCENT (1)</t>
  </si>
  <si>
    <t>BT-50 (1)</t>
  </si>
  <si>
    <t>NISSAN</t>
  </si>
  <si>
    <t>2010-12-13-18</t>
  </si>
  <si>
    <t>FRONTIER D22 (16)</t>
  </si>
  <si>
    <t>NAVARA (1)</t>
  </si>
  <si>
    <t>DUSTER OROCH (1)</t>
  </si>
  <si>
    <t>LOGAN (2)</t>
  </si>
  <si>
    <t>Compresor Aire Acondicionado</t>
  </si>
  <si>
    <t>ADICIONALES</t>
  </si>
  <si>
    <t>Bomba de freno</t>
  </si>
  <si>
    <t>Bombillo Direccionales (Incluida instalación)</t>
  </si>
  <si>
    <t>Punta semieje</t>
  </si>
  <si>
    <t xml:space="preserve">Portamaqueta </t>
  </si>
  <si>
    <t>Sensor abs (frenos)</t>
  </si>
  <si>
    <t>Guaya freno de mano</t>
  </si>
  <si>
    <t>Pera de frenos</t>
  </si>
  <si>
    <t>Juego Campanas de freno (par)</t>
  </si>
  <si>
    <t>Deposito liquido de frenos</t>
  </si>
  <si>
    <t>Swichera de aire acondicionado</t>
  </si>
  <si>
    <r>
      <t xml:space="preserve">Válvula block de </t>
    </r>
    <r>
      <rPr>
        <sz val="12"/>
        <color theme="1"/>
        <rFont val="Century Gothic"/>
        <family val="2"/>
      </rPr>
      <t>compresor  de  acondicionador de aire</t>
    </r>
  </si>
  <si>
    <t>Manguera combustible</t>
  </si>
  <si>
    <t>Presilenciador</t>
  </si>
  <si>
    <t>Bobina de encendido (individual y flauta) (motor)</t>
  </si>
  <si>
    <t xml:space="preserve">Portafusibles </t>
  </si>
  <si>
    <t>Soporte de cardan</t>
  </si>
  <si>
    <t>Deposito Auxiliar Radiador</t>
  </si>
  <si>
    <t>Booster de frenos</t>
  </si>
  <si>
    <r>
      <rPr>
        <b/>
        <sz val="11"/>
        <color theme="0"/>
        <rFont val="Arial"/>
        <family val="2"/>
      </rPr>
      <t>CARROCERIA</t>
    </r>
  </si>
  <si>
    <r>
      <rPr>
        <b/>
        <sz val="11"/>
        <color theme="0"/>
        <rFont val="Arial"/>
        <family val="2"/>
      </rPr>
      <t>SISTEMA DE RODAMIENTOS</t>
    </r>
  </si>
  <si>
    <t xml:space="preserve">TOTAL REPUESTOS VEHÍCULOS </t>
  </si>
  <si>
    <t xml:space="preserve">NECESIDAD CONTRATACIÓN 
MOTOS
MANO DE OBRA  </t>
  </si>
  <si>
    <t>DESCRIPCIÓN</t>
  </si>
  <si>
    <t>VALOR UNITARIO  INCLUIDO IVA</t>
  </si>
  <si>
    <t>Sincronización (entiéndase por : calibración de válvulas, limpieza cuerpo de aceleración ya sea un motor inyectado o carburado, lavado de inyectores por ultrasonido, cambio de filtros, cambio o mantenimiento de bujías, calibración de sensores y revisión eléctrica.</t>
  </si>
  <si>
    <t>CALIBRACIÓN VÁLVULAS</t>
  </si>
  <si>
    <t>COMPROBACIÓN NIVELES</t>
  </si>
  <si>
    <t>CAMBIO CAPUCHÓN BUJÍA</t>
  </si>
  <si>
    <t>REPARACIÓN MOTOR (INCLUYE DESARME, ARMADO Y SERVICIO DE RECTIFICADORA)</t>
  </si>
  <si>
    <t>CAMBIO RODAMIENTOS CIGÜEÑAL</t>
  </si>
  <si>
    <t>CAMBIO CAUCHOS O SELLOS DE VÁLVULAS</t>
  </si>
  <si>
    <t>CAMBIO VÁLVULA DESCOMPRESIONADORA</t>
  </si>
  <si>
    <t>CAMBIAR GUIAS VÁLVULAS</t>
  </si>
  <si>
    <t>ANILLAR BASES VÁLVULAS</t>
  </si>
  <si>
    <t>RIMAR GUIAS VÁLVULAS</t>
  </si>
  <si>
    <t>RECTIFICAR BASES VÁLVULAS</t>
  </si>
  <si>
    <t>RECONSTRUIR ROSCAS BUJÍAS</t>
  </si>
  <si>
    <t>RECONSTRUIR ROSCAS TAPÓN ACEITE</t>
  </si>
  <si>
    <t>REPARACIÓN CAJA VELOCIDADES</t>
  </si>
  <si>
    <t>CAMBIO RETENEDOR PIÑÓN SALIDA</t>
  </si>
  <si>
    <t>REVISIÓN Y/O ARREGLO CONTROL CAMBIOS</t>
  </si>
  <si>
    <t>REVISIÓN Y/O ARREGLO EMBRAGUE</t>
  </si>
  <si>
    <t>CAMBIO PIÑÓN CAJA</t>
  </si>
  <si>
    <t>ARREGLO GENERAL SUSPENSIÓN DELANTERA</t>
  </si>
  <si>
    <t>ARREGLO GENERAL SUSPENSIÓN TRASERA</t>
  </si>
  <si>
    <t>CAMBIO RETENEDOR TELESCÓPICOS</t>
  </si>
  <si>
    <t>REVISIÓN Y/O CAMBIO AMORTIGUADOR TRASERO</t>
  </si>
  <si>
    <t>REVISIÓN Y/O CAMBIO MONOSHOCK</t>
  </si>
  <si>
    <t>Mantenimiento tren delantero (entiéndase por: mantenimiento o cambio de cunas de dirección, limpieza y engrase de eje, revisión y cambio de rodamientos si es necesario, mantenimiento de barras de suspensión con cambio de aceite de barras y si es necesario cambio de retenedores telescópicos.)</t>
  </si>
  <si>
    <t>Mantenimiento general frenos (entiéndase por: limpieza profunda de mordazas y campana, mantenimiento bombas de freno, mantenimiento de cilindros con cambio de orrings , cambio de liquido de frenos según corresponda, purga de frenos, cambio de pastillas según corresponda, cambio o mantenimiento de bandas según corresponda.</t>
  </si>
  <si>
    <t>TENSIÓN FRENOS</t>
  </si>
  <si>
    <t>ARREGLAR SISTEMA ELÉCTRICO GENERAL</t>
  </si>
  <si>
    <t>CAMBIO GENERAL INSTALACIONES ELÉCTRICAS</t>
  </si>
  <si>
    <t>REVISIÓN SISTEMA DE CARGA</t>
  </si>
  <si>
    <t>CAMBIO BATERÍA</t>
  </si>
  <si>
    <t>REVISIÓN SISTEMA ENCENDIDO</t>
  </si>
  <si>
    <t>REVISIÓN SISTEMA TEMPERATURA</t>
  </si>
  <si>
    <t>CAMBIO UNIDAD FLOTADOR TANQUE COMBUSTIBLE</t>
  </si>
  <si>
    <t>REVISIÓN CDI</t>
  </si>
  <si>
    <t>CAMBIO AUTOMÁTICO</t>
  </si>
  <si>
    <t>PURGA SISTEMA REFRIGERACIÓN</t>
  </si>
  <si>
    <t>INSTALACIÓN PARRILLA</t>
  </si>
  <si>
    <t>INSTALACIÓN CAJÓN MALETERO</t>
  </si>
  <si>
    <t>ARREGLO CAJÓN MALETERO</t>
  </si>
  <si>
    <t>mantenimiento rápido (entiéndase por: lavado lubricación y ajuste de cadena, ajuste de frenos , cambio de aceite y filtro de aceite si lo requiere).</t>
  </si>
  <si>
    <t xml:space="preserve">Mantenimiento general (entiéndase por: sincronización + mantenimiento general de frenos + mantenimiento tren delantero + revisión eléctrica + lavado general + corrección de fugas y ajuste de motor + cambio de aceite y filtros. </t>
  </si>
  <si>
    <t>Mantenimiento preventivo( entiéndase por sincronización + mantenimiento general de frenos)</t>
  </si>
  <si>
    <t>Lavado general (entiéndase por: limpieza profunda del vehículo + lavado y lubricación de cadena)</t>
  </si>
  <si>
    <t xml:space="preserve">TOTAL MANO DE OBRA MOTOS </t>
  </si>
  <si>
    <t>Guaya velocímetro</t>
  </si>
  <si>
    <t>Piñón velocímetro</t>
  </si>
  <si>
    <t>Retenedores telescópicos (par)</t>
  </si>
  <si>
    <t>Kit de embrague</t>
  </si>
  <si>
    <t>Guaya de embrague</t>
  </si>
  <si>
    <t>Discos de embrague</t>
  </si>
  <si>
    <t>Empaque tapa de embrague</t>
  </si>
  <si>
    <t>Bombillo direccional (Incluida instalación)</t>
  </si>
  <si>
    <t>Guaya de freno</t>
  </si>
  <si>
    <t>Pera de freno</t>
  </si>
  <si>
    <t>Protector (capuchón) bujía</t>
  </si>
  <si>
    <t>Rodamiento de dirección</t>
  </si>
  <si>
    <t>Chicler (motor)</t>
  </si>
  <si>
    <t>Relay (eléctrico)</t>
  </si>
  <si>
    <t>Aguja carburador</t>
  </si>
  <si>
    <t>Tensor cadena</t>
  </si>
  <si>
    <t>Terminal eléctrico</t>
  </si>
  <si>
    <t>Interruptor de encendido</t>
  </si>
  <si>
    <t>Kit retenedores motor</t>
  </si>
  <si>
    <t>TOTAL REPUESTOS MOTOS</t>
  </si>
  <si>
    <t xml:space="preserve">12. REPUESTOS </t>
  </si>
  <si>
    <t xml:space="preserve">13. REPUESTOS </t>
  </si>
  <si>
    <t xml:space="preserve">14. REPUESTOS </t>
  </si>
  <si>
    <t xml:space="preserve">15. REPUESTOS </t>
  </si>
  <si>
    <t xml:space="preserve">16. REPUESTOS </t>
  </si>
  <si>
    <t xml:space="preserve">17. REPUESTOS </t>
  </si>
  <si>
    <t>Botiquín básico de primeros auxilios</t>
  </si>
  <si>
    <t>Kit de carretera, debe contener mínimo (Un extintor de 5lb, dos  tacos plásticos, un alicate, una lleva de expansión, un destornillador de estría, un destornillador de paleta, un juego de llaves fijas, una linterna recargable, dos triángulos reflectivos plegables, un botiquín básico)</t>
  </si>
  <si>
    <t>Descuento</t>
  </si>
  <si>
    <t>IPC 2020</t>
  </si>
  <si>
    <t>IPC2021</t>
  </si>
  <si>
    <t>TOTAL LISTA DE PRECIOS  GRUPO SECCIONAL MAGDALENA</t>
  </si>
  <si>
    <t>D-MAX (1)</t>
  </si>
  <si>
    <t>SONIC (1)</t>
  </si>
  <si>
    <t>TRES (1)</t>
  </si>
  <si>
    <t>VERSA (1)</t>
  </si>
  <si>
    <t>XTRAIL (1)</t>
  </si>
  <si>
    <t>SCALA(1)</t>
  </si>
  <si>
    <t>FORD</t>
  </si>
  <si>
    <t>SAIL (1)</t>
  </si>
  <si>
    <t>FIESTA (1)</t>
  </si>
  <si>
    <t>XR250 (1)</t>
  </si>
  <si>
    <t>DR 200 (15)</t>
  </si>
  <si>
    <t>XTZ 125 (3)</t>
  </si>
  <si>
    <t>0 - 150 CC</t>
  </si>
  <si>
    <t>151 - 250 CC</t>
  </si>
  <si>
    <t>Kit de cadenilla</t>
  </si>
  <si>
    <t xml:space="preserve">18. REPUESTOS </t>
  </si>
  <si>
    <t>CLIO</t>
  </si>
  <si>
    <t>COTIZACIÓN No.1</t>
  </si>
  <si>
    <t>COTIZACIÓN No.2</t>
  </si>
  <si>
    <t>COTIZACIÓN No.3</t>
  </si>
  <si>
    <t>HISTORICOS DE CONTRATACIÓN</t>
  </si>
  <si>
    <t>MINIMO</t>
  </si>
  <si>
    <t>PROMEDIO</t>
  </si>
  <si>
    <t>ITEMS</t>
  </si>
  <si>
    <t>Suminstro de una llanta convencional con válvula</t>
  </si>
  <si>
    <t>VALOR SELECCIONADO</t>
  </si>
  <si>
    <t>LISTA DE PRECIOS SECCIONAL MAGDALENA</t>
  </si>
  <si>
    <t>LISTA DE PRECIOS</t>
  </si>
  <si>
    <t>VALOR TOTAL</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</si>
</sst>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1" formatCode="_-* #,##0_-;\-* #,##0_-;_-* &quot;-&quot;_-;_-@_-"/>
    <numFmt numFmtId="43" formatCode="_-* #,##0.00_-;\-* #,##0.00_-;_-* &quot;-&quot;??_-;_-@_-"/>
    <numFmt numFmtId="164" formatCode="&quot;$&quot;#,##0;[Red]\-&quot;$&quot;#,##0"/>
    <numFmt numFmtId="165" formatCode="&quot;$&quot;#,##0.00;[Red]\-&quot;$&quot;#,##0.00"/>
    <numFmt numFmtId="166" formatCode="_-&quot;$&quot;* #,##0.00_-;\-&quot;$&quot;* #,##0.00_-;_-&quot;$&quot;* &quot;-&quot;??_-;_-@_-"/>
    <numFmt numFmtId="167" formatCode="_-* #,##0.00\ &quot;€&quot;_-;\-* #,##0.00\ &quot;€&quot;_-;_-* &quot;-&quot;??\ &quot;€&quot;_-;_-@_-"/>
    <numFmt numFmtId="168" formatCode="_-* #,##0.00\ _€_-;\-* #,##0.00\ _€_-;_-* &quot;-&quot;??\ _€_-;_-@_-"/>
    <numFmt numFmtId="169" formatCode="_([$$-240A]\ * #,##0_);_([$$-240A]\ * \(#,##0\);_([$$-240A]\ * &quot;-&quot;??_);_(@_)"/>
    <numFmt numFmtId="170" formatCode="&quot;$&quot;#,##0"/>
    <numFmt numFmtId="171" formatCode="_(&quot;$&quot;\ * #,##0_);_(&quot;$&quot;\ * \(#,##0\);_(&quot;$&quot;\ * &quot;-&quot;??_);_(@_)"/>
    <numFmt numFmtId="172" formatCode="_-&quot;$&quot;* #,##0_-;\-&quot;$&quot;* #,##0_-;_-&quot;$&quot;* &quot;-&quot;??_-;_-@_-"/>
    <numFmt numFmtId="173" formatCode="_-* #,##0_-;\-* #,##0_-;_-* &quot;-&quot;??_-;_-@_-"/>
    <numFmt numFmtId="174" formatCode="0.0%"/>
  </numFmts>
  <fonts count="25" x14ac:knownFonts="1">
    <font>
      <sz val="11"/>
      <color theme="1"/>
      <name val="Calibri"/>
      <family val="2"/>
      <scheme val="minor"/>
    </font>
    <font>
      <sz val="11"/>
      <color theme="1"/>
      <name val="Calibri"/>
      <family val="2"/>
      <scheme val="minor"/>
    </font>
    <font>
      <b/>
      <sz val="10"/>
      <name val="Arial"/>
      <family val="2"/>
    </font>
    <font>
      <sz val="10"/>
      <name val="Arial"/>
      <family val="2"/>
    </font>
    <font>
      <b/>
      <sz val="11"/>
      <name val="Arial"/>
      <family val="2"/>
    </font>
    <font>
      <sz val="10"/>
      <color theme="1"/>
      <name val="Arial"/>
      <family val="2"/>
    </font>
    <font>
      <sz val="11"/>
      <color theme="1"/>
      <name val="Times New Roman"/>
      <family val="1"/>
    </font>
    <font>
      <sz val="10"/>
      <color theme="1"/>
      <name val="Times New Roman"/>
      <family val="1"/>
    </font>
    <font>
      <b/>
      <sz val="10"/>
      <color theme="1"/>
      <name val="Arial"/>
      <family val="2"/>
    </font>
    <font>
      <sz val="10"/>
      <color rgb="FF000000"/>
      <name val="Arial"/>
      <family val="2"/>
    </font>
    <font>
      <b/>
      <sz val="14"/>
      <color theme="0"/>
      <name val="Arial"/>
      <family val="2"/>
    </font>
    <font>
      <b/>
      <sz val="10"/>
      <color theme="0"/>
      <name val="Arial"/>
      <family val="2"/>
    </font>
    <font>
      <sz val="10"/>
      <color theme="0"/>
      <name val="Arial"/>
      <family val="2"/>
    </font>
    <font>
      <b/>
      <sz val="11"/>
      <color theme="0"/>
      <name val="Arial"/>
      <family val="2"/>
    </font>
    <font>
      <b/>
      <sz val="14"/>
      <color theme="1"/>
      <name val="Calibri"/>
      <family val="2"/>
      <scheme val="minor"/>
    </font>
    <font>
      <sz val="11"/>
      <color theme="1"/>
      <name val="Arial"/>
      <family val="2"/>
    </font>
    <font>
      <b/>
      <sz val="11"/>
      <color theme="1"/>
      <name val="Arial"/>
      <family val="2"/>
    </font>
    <font>
      <sz val="9"/>
      <color theme="1"/>
      <name val="Arial"/>
      <family val="2"/>
    </font>
    <font>
      <b/>
      <sz val="9"/>
      <color theme="1"/>
      <name val="Arial"/>
      <family val="2"/>
    </font>
    <font>
      <sz val="11"/>
      <color theme="0"/>
      <name val="Arial"/>
      <family val="2"/>
    </font>
    <font>
      <b/>
      <sz val="22"/>
      <color theme="1"/>
      <name val="Arial"/>
      <family val="2"/>
    </font>
    <font>
      <sz val="11"/>
      <name val="Arial"/>
      <family val="2"/>
    </font>
    <font>
      <b/>
      <sz val="12"/>
      <color theme="0"/>
      <name val="Arial"/>
      <family val="2"/>
    </font>
    <font>
      <sz val="12"/>
      <color theme="1"/>
      <name val="Century Gothic"/>
      <family val="2"/>
    </font>
    <font>
      <b/>
      <sz val="10"/>
      <color theme="9" tint="0.59999389629810485"/>
      <name val="Arial"/>
      <family val="2"/>
    </font>
  </fonts>
  <fills count="13">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4" tint="0.59999389629810485"/>
        <bgColor indexed="64"/>
      </patternFill>
    </fill>
    <fill>
      <patternFill patternType="solid">
        <fgColor rgb="FFFFFF00"/>
        <bgColor indexed="64"/>
      </patternFill>
    </fill>
    <fill>
      <patternFill patternType="solid">
        <fgColor theme="4" tint="-0.499984740745262"/>
        <bgColor indexed="64"/>
      </patternFill>
    </fill>
    <fill>
      <patternFill patternType="solid">
        <fgColor theme="4" tint="-0.249977111117893"/>
        <bgColor indexed="64"/>
      </patternFill>
    </fill>
    <fill>
      <patternFill patternType="solid">
        <fgColor theme="3" tint="-0.499984740745262"/>
        <bgColor indexed="64"/>
      </patternFill>
    </fill>
    <fill>
      <patternFill patternType="solid">
        <fgColor rgb="FF66FFFF"/>
        <bgColor indexed="64"/>
      </patternFill>
    </fill>
    <fill>
      <patternFill patternType="solid">
        <fgColor theme="3" tint="-0.249977111117893"/>
        <bgColor indexed="64"/>
      </patternFill>
    </fill>
    <fill>
      <patternFill patternType="solid">
        <fgColor theme="4" tint="0.79998168889431442"/>
        <bgColor indexed="64"/>
      </patternFill>
    </fill>
    <fill>
      <patternFill patternType="solid">
        <fgColor theme="1" tint="4.9989318521683403E-2"/>
        <bgColor indexed="64"/>
      </patternFill>
    </fill>
  </fills>
  <borders count="50">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right/>
      <top/>
      <bottom style="thin">
        <color rgb="FF000000"/>
      </bottom>
      <diagonal/>
    </border>
    <border>
      <left/>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thin">
        <color indexed="64"/>
      </left>
      <right/>
      <top/>
      <bottom style="thin">
        <color indexed="64"/>
      </bottom>
      <diagonal/>
    </border>
    <border>
      <left style="medium">
        <color indexed="64"/>
      </left>
      <right/>
      <top/>
      <bottom style="thin">
        <color rgb="FF000000"/>
      </bottom>
      <diagonal/>
    </border>
    <border>
      <left style="medium">
        <color indexed="64"/>
      </left>
      <right/>
      <top style="thin">
        <color rgb="FF000000"/>
      </top>
      <bottom style="thin">
        <color rgb="FF000000"/>
      </bottom>
      <diagonal/>
    </border>
    <border>
      <left style="medium">
        <color indexed="64"/>
      </left>
      <right/>
      <top style="thin">
        <color rgb="FF000000"/>
      </top>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right/>
      <top style="thin">
        <color indexed="64"/>
      </top>
      <bottom/>
      <diagonal/>
    </border>
  </borders>
  <cellStyleXfs count="16">
    <xf numFmtId="0" fontId="0" fillId="0" borderId="0"/>
    <xf numFmtId="167" fontId="3" fillId="0" borderId="0" applyFont="0" applyFill="0" applyBorder="0" applyAlignment="0" applyProtection="0"/>
    <xf numFmtId="0" fontId="3" fillId="0" borderId="0"/>
    <xf numFmtId="168" fontId="3" fillId="0" borderId="0" applyFont="0" applyFill="0" applyBorder="0" applyAlignment="0" applyProtection="0"/>
    <xf numFmtId="168" fontId="3" fillId="0" borderId="0" applyFont="0" applyFill="0" applyBorder="0" applyAlignment="0" applyProtection="0"/>
    <xf numFmtId="0" fontId="3" fillId="0" borderId="0"/>
    <xf numFmtId="169" fontId="1" fillId="0" borderId="0"/>
    <xf numFmtId="169" fontId="3" fillId="0" borderId="0"/>
    <xf numFmtId="169" fontId="3" fillId="0" borderId="0"/>
    <xf numFmtId="166" fontId="1" fillId="0" borderId="0" applyFont="0" applyFill="0" applyBorder="0" applyAlignment="0" applyProtection="0"/>
    <xf numFmtId="9" fontId="1" fillId="0" borderId="0" applyFont="0" applyFill="0" applyBorder="0" applyAlignment="0" applyProtection="0"/>
    <xf numFmtId="0" fontId="3" fillId="0" borderId="0"/>
    <xf numFmtId="41"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333">
    <xf numFmtId="0" fontId="0" fillId="0" borderId="0" xfId="0"/>
    <xf numFmtId="0" fontId="2" fillId="0" borderId="0" xfId="0" applyFont="1" applyFill="1" applyBorder="1" applyAlignment="1" applyProtection="1">
      <alignment horizontal="center" vertical="center"/>
      <protection locked="0"/>
    </xf>
    <xf numFmtId="0" fontId="6" fillId="0" borderId="0" xfId="0" applyFont="1" applyFill="1" applyProtection="1">
      <protection locked="0"/>
    </xf>
    <xf numFmtId="0" fontId="7" fillId="0" borderId="0" xfId="0" applyFont="1" applyFill="1" applyBorder="1" applyProtection="1">
      <protection locked="0"/>
    </xf>
    <xf numFmtId="0" fontId="5" fillId="0" borderId="0" xfId="0" applyFont="1" applyFill="1" applyProtection="1">
      <protection locked="0"/>
    </xf>
    <xf numFmtId="0" fontId="8" fillId="0" borderId="0" xfId="0" applyFont="1" applyFill="1" applyBorder="1" applyAlignment="1" applyProtection="1">
      <alignment horizontal="center" vertical="center"/>
      <protection locked="0"/>
    </xf>
    <xf numFmtId="0" fontId="5" fillId="0" borderId="0" xfId="0" applyFont="1" applyFill="1" applyBorder="1" applyProtection="1">
      <protection locked="0"/>
    </xf>
    <xf numFmtId="0" fontId="5" fillId="0" borderId="0" xfId="0" applyFont="1" applyFill="1" applyAlignment="1" applyProtection="1">
      <alignment horizontal="center" vertical="center"/>
      <protection locked="0"/>
    </xf>
    <xf numFmtId="0" fontId="2" fillId="0" borderId="0" xfId="11" applyFont="1" applyFill="1" applyBorder="1" applyAlignment="1" applyProtection="1">
      <alignment horizontal="center" vertical="center" wrapText="1"/>
    </xf>
    <xf numFmtId="0" fontId="2" fillId="0" borderId="0" xfId="0" applyFont="1" applyFill="1" applyProtection="1">
      <protection locked="0"/>
    </xf>
    <xf numFmtId="2" fontId="5" fillId="0" borderId="0" xfId="0" applyNumberFormat="1" applyFont="1" applyFill="1" applyProtection="1">
      <protection locked="0"/>
    </xf>
    <xf numFmtId="164" fontId="5" fillId="0" borderId="0" xfId="9" applyNumberFormat="1" applyFont="1" applyFill="1" applyBorder="1" applyAlignment="1" applyProtection="1">
      <alignment horizontal="center" vertical="center"/>
    </xf>
    <xf numFmtId="0" fontId="2" fillId="0" borderId="0" xfId="11" applyFont="1" applyFill="1" applyBorder="1" applyAlignment="1" applyProtection="1">
      <alignment horizontal="center" vertical="center" wrapText="1"/>
      <protection locked="0"/>
    </xf>
    <xf numFmtId="164" fontId="5" fillId="0" borderId="0" xfId="10" applyNumberFormat="1" applyFont="1" applyFill="1" applyBorder="1" applyAlignment="1" applyProtection="1">
      <alignment horizontal="center" vertical="center"/>
    </xf>
    <xf numFmtId="171" fontId="7" fillId="0" borderId="0" xfId="9" applyNumberFormat="1" applyFont="1" applyFill="1" applyProtection="1">
      <protection locked="0"/>
    </xf>
    <xf numFmtId="0" fontId="3" fillId="0" borderId="0" xfId="0" applyFont="1" applyFill="1" applyBorder="1" applyAlignment="1">
      <alignment horizontal="left" vertical="center" wrapText="1"/>
    </xf>
    <xf numFmtId="0" fontId="2" fillId="0" borderId="0" xfId="0" applyFont="1" applyFill="1" applyBorder="1" applyAlignment="1" applyProtection="1">
      <alignment horizontal="center" vertical="center" wrapText="1"/>
    </xf>
    <xf numFmtId="0" fontId="5" fillId="3" borderId="9" xfId="0" applyFont="1" applyFill="1" applyBorder="1" applyAlignment="1" applyProtection="1">
      <protection locked="0"/>
    </xf>
    <xf numFmtId="0" fontId="5" fillId="3" borderId="11" xfId="0" applyFont="1" applyFill="1" applyBorder="1" applyAlignment="1" applyProtection="1">
      <protection locked="0"/>
    </xf>
    <xf numFmtId="0" fontId="3" fillId="0" borderId="26" xfId="0" applyFont="1" applyFill="1" applyBorder="1" applyAlignment="1">
      <alignment horizontal="left" vertical="center" wrapText="1"/>
    </xf>
    <xf numFmtId="0" fontId="3" fillId="0" borderId="27" xfId="0" applyFont="1" applyFill="1" applyBorder="1" applyAlignment="1">
      <alignment horizontal="left" vertical="center" wrapText="1"/>
    </xf>
    <xf numFmtId="0" fontId="5" fillId="0" borderId="3"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center" vertical="center" wrapText="1"/>
    </xf>
    <xf numFmtId="0" fontId="5" fillId="0" borderId="4" xfId="0" applyNumberFormat="1" applyFont="1" applyFill="1" applyBorder="1" applyAlignment="1" applyProtection="1">
      <alignment horizontal="center" vertical="center"/>
    </xf>
    <xf numFmtId="0" fontId="5" fillId="0" borderId="28" xfId="0" applyNumberFormat="1" applyFont="1" applyFill="1" applyBorder="1" applyAlignment="1" applyProtection="1">
      <alignment horizontal="center" vertical="center"/>
    </xf>
    <xf numFmtId="1" fontId="5" fillId="0" borderId="22" xfId="0" applyNumberFormat="1" applyFont="1" applyFill="1" applyBorder="1" applyAlignment="1" applyProtection="1">
      <alignment horizontal="center" vertical="center"/>
    </xf>
    <xf numFmtId="1" fontId="5" fillId="0" borderId="23" xfId="0" applyNumberFormat="1" applyFont="1" applyFill="1" applyBorder="1" applyAlignment="1" applyProtection="1">
      <alignment horizontal="center" vertical="center"/>
    </xf>
    <xf numFmtId="1" fontId="5" fillId="0" borderId="24" xfId="0" applyNumberFormat="1" applyFont="1" applyFill="1" applyBorder="1" applyAlignment="1" applyProtection="1">
      <alignment horizontal="center" vertical="center"/>
    </xf>
    <xf numFmtId="0" fontId="3" fillId="0" borderId="23" xfId="0" applyFont="1" applyFill="1" applyBorder="1" applyAlignment="1">
      <alignment horizontal="center" vertical="center" wrapText="1"/>
    </xf>
    <xf numFmtId="0" fontId="3" fillId="0" borderId="22" xfId="0" applyFont="1" applyFill="1" applyBorder="1" applyAlignment="1">
      <alignment horizontal="center" vertical="center" wrapText="1"/>
    </xf>
    <xf numFmtId="164" fontId="5" fillId="5" borderId="16" xfId="9" applyNumberFormat="1" applyFont="1" applyFill="1" applyBorder="1" applyAlignment="1" applyProtection="1">
      <alignment horizontal="center" vertical="center"/>
      <protection locked="0"/>
    </xf>
    <xf numFmtId="164" fontId="5" fillId="5" borderId="16" xfId="9" applyNumberFormat="1" applyFont="1" applyFill="1" applyBorder="1" applyAlignment="1" applyProtection="1">
      <alignment horizontal="center" vertical="center"/>
    </xf>
    <xf numFmtId="0" fontId="3" fillId="0" borderId="21" xfId="0" applyFont="1" applyFill="1" applyBorder="1" applyAlignment="1">
      <alignment horizontal="center" vertical="center" wrapText="1"/>
    </xf>
    <xf numFmtId="0" fontId="5" fillId="0" borderId="30" xfId="0" applyNumberFormat="1" applyFont="1" applyFill="1" applyBorder="1" applyAlignment="1" applyProtection="1">
      <alignment horizontal="center" vertical="center"/>
    </xf>
    <xf numFmtId="0" fontId="14" fillId="3" borderId="3" xfId="0" applyFont="1" applyFill="1" applyBorder="1"/>
    <xf numFmtId="164" fontId="5" fillId="3" borderId="16" xfId="9" applyNumberFormat="1" applyFont="1" applyFill="1" applyBorder="1" applyAlignment="1" applyProtection="1">
      <alignment horizontal="center" vertical="center"/>
      <protection locked="0"/>
    </xf>
    <xf numFmtId="164" fontId="5" fillId="3" borderId="16" xfId="9" applyNumberFormat="1" applyFont="1" applyFill="1" applyBorder="1" applyAlignment="1" applyProtection="1">
      <alignment horizontal="center" vertical="center"/>
    </xf>
    <xf numFmtId="0" fontId="2" fillId="0" borderId="0" xfId="0" applyFont="1" applyFill="1" applyBorder="1" applyAlignment="1" applyProtection="1">
      <alignment horizontal="center" vertical="center"/>
      <protection locked="0"/>
    </xf>
    <xf numFmtId="0" fontId="6" fillId="0" borderId="0" xfId="0" applyFont="1" applyFill="1" applyProtection="1">
      <protection locked="0"/>
    </xf>
    <xf numFmtId="0" fontId="5" fillId="0" borderId="0" xfId="0" applyFont="1" applyFill="1" applyProtection="1">
      <protection locked="0"/>
    </xf>
    <xf numFmtId="0" fontId="8" fillId="0" borderId="0" xfId="0" applyFont="1" applyFill="1" applyBorder="1" applyAlignment="1" applyProtection="1">
      <alignment horizontal="center" vertical="center"/>
      <protection locked="0"/>
    </xf>
    <xf numFmtId="0" fontId="5" fillId="0" borderId="0" xfId="0" applyFont="1" applyFill="1" applyBorder="1" applyProtection="1">
      <protection locked="0"/>
    </xf>
    <xf numFmtId="0" fontId="5" fillId="0" borderId="0" xfId="0" applyFont="1" applyFill="1" applyAlignment="1" applyProtection="1">
      <alignment horizontal="center" vertical="center"/>
      <protection locked="0"/>
    </xf>
    <xf numFmtId="0" fontId="2" fillId="0" borderId="0" xfId="11" applyFont="1" applyFill="1" applyBorder="1" applyAlignment="1" applyProtection="1">
      <alignment horizontal="center" vertical="center" wrapText="1"/>
    </xf>
    <xf numFmtId="0" fontId="5" fillId="0" borderId="0" xfId="0" applyFont="1" applyFill="1" applyBorder="1" applyAlignment="1" applyProtection="1">
      <alignment horizontal="center"/>
      <protection locked="0"/>
    </xf>
    <xf numFmtId="0" fontId="4" fillId="0" borderId="0" xfId="11" applyFont="1" applyFill="1" applyBorder="1" applyAlignment="1" applyProtection="1">
      <alignment horizontal="center" vertical="center" wrapText="1"/>
      <protection locked="0"/>
    </xf>
    <xf numFmtId="0" fontId="2" fillId="0" borderId="0" xfId="11" applyFont="1" applyFill="1" applyBorder="1" applyAlignment="1" applyProtection="1">
      <alignment horizontal="center" vertical="center" wrapText="1"/>
      <protection locked="0"/>
    </xf>
    <xf numFmtId="1" fontId="5" fillId="0" borderId="31" xfId="0" applyNumberFormat="1" applyFont="1" applyFill="1" applyBorder="1" applyAlignment="1" applyProtection="1">
      <alignment horizontal="center" vertical="center"/>
    </xf>
    <xf numFmtId="1" fontId="5" fillId="0" borderId="32" xfId="0" applyNumberFormat="1" applyFont="1" applyFill="1" applyBorder="1" applyAlignment="1" applyProtection="1">
      <alignment horizontal="center" vertical="center"/>
    </xf>
    <xf numFmtId="170" fontId="16" fillId="0" borderId="0" xfId="0" applyNumberFormat="1" applyFont="1" applyFill="1" applyBorder="1" applyAlignment="1" applyProtection="1">
      <alignment horizontal="center" vertical="center" wrapText="1"/>
      <protection locked="0"/>
    </xf>
    <xf numFmtId="170" fontId="15" fillId="0" borderId="0" xfId="0" applyNumberFormat="1" applyFont="1" applyFill="1" applyBorder="1" applyAlignment="1" applyProtection="1">
      <alignment wrapText="1"/>
      <protection locked="0"/>
    </xf>
    <xf numFmtId="170" fontId="15" fillId="2" borderId="0" xfId="0" applyNumberFormat="1" applyFont="1" applyFill="1" applyBorder="1" applyAlignment="1" applyProtection="1">
      <alignment wrapText="1"/>
      <protection locked="0"/>
    </xf>
    <xf numFmtId="0" fontId="15" fillId="2" borderId="16" xfId="0" applyNumberFormat="1" applyFont="1" applyFill="1" applyBorder="1" applyAlignment="1" applyProtection="1">
      <alignment horizontal="center" vertical="center" wrapText="1"/>
    </xf>
    <xf numFmtId="170" fontId="21" fillId="2" borderId="16" xfId="0" applyNumberFormat="1" applyFont="1" applyFill="1" applyBorder="1" applyAlignment="1" applyProtection="1">
      <alignment horizontal="left" vertical="center" wrapText="1" indent="2"/>
    </xf>
    <xf numFmtId="1" fontId="16" fillId="2" borderId="16" xfId="0" applyNumberFormat="1" applyFont="1" applyFill="1" applyBorder="1" applyAlignment="1" applyProtection="1">
      <alignment horizontal="center" vertical="center" wrapText="1"/>
    </xf>
    <xf numFmtId="1" fontId="16" fillId="0" borderId="5" xfId="0" applyNumberFormat="1" applyFont="1" applyFill="1" applyBorder="1" applyAlignment="1" applyProtection="1">
      <alignment horizontal="center" vertical="center" wrapText="1"/>
      <protection locked="0"/>
    </xf>
    <xf numFmtId="170" fontId="15" fillId="0" borderId="0" xfId="0" applyNumberFormat="1" applyFont="1" applyFill="1" applyAlignment="1" applyProtection="1">
      <alignment wrapText="1"/>
      <protection locked="0"/>
    </xf>
    <xf numFmtId="170" fontId="15" fillId="2" borderId="0" xfId="0" applyNumberFormat="1" applyFont="1" applyFill="1" applyAlignment="1" applyProtection="1">
      <alignment wrapText="1"/>
      <protection locked="0"/>
    </xf>
    <xf numFmtId="170" fontId="15" fillId="2" borderId="16" xfId="0" applyNumberFormat="1" applyFont="1" applyFill="1" applyBorder="1" applyAlignment="1" applyProtection="1">
      <alignment horizontal="left" wrapText="1" indent="2"/>
    </xf>
    <xf numFmtId="1" fontId="16" fillId="0" borderId="0" xfId="0" applyNumberFormat="1" applyFont="1" applyFill="1" applyBorder="1" applyAlignment="1" applyProtection="1">
      <alignment horizontal="center" vertical="center" wrapText="1"/>
      <protection locked="0"/>
    </xf>
    <xf numFmtId="170" fontId="15" fillId="2" borderId="16" xfId="0" applyNumberFormat="1" applyFont="1" applyFill="1" applyBorder="1" applyAlignment="1" applyProtection="1">
      <alignment horizontal="left" wrapText="1" indent="1"/>
    </xf>
    <xf numFmtId="170" fontId="21" fillId="2" borderId="16" xfId="0" applyNumberFormat="1" applyFont="1" applyFill="1" applyBorder="1" applyAlignment="1" applyProtection="1">
      <alignment horizontal="left" vertical="center" wrapText="1" indent="1"/>
    </xf>
    <xf numFmtId="170" fontId="15" fillId="2" borderId="16" xfId="0" applyNumberFormat="1" applyFont="1" applyFill="1" applyBorder="1" applyAlignment="1" applyProtection="1">
      <alignment horizontal="left" vertical="center" wrapText="1" indent="2"/>
    </xf>
    <xf numFmtId="170" fontId="15" fillId="9" borderId="0" xfId="0" applyNumberFormat="1" applyFont="1" applyFill="1" applyAlignment="1" applyProtection="1">
      <alignment wrapText="1"/>
      <protection locked="0"/>
    </xf>
    <xf numFmtId="0" fontId="15" fillId="2" borderId="0" xfId="0" applyNumberFormat="1" applyFont="1" applyFill="1" applyAlignment="1" applyProtection="1">
      <alignment horizontal="left" vertical="center" wrapText="1"/>
      <protection locked="0"/>
    </xf>
    <xf numFmtId="170" fontId="21" fillId="2" borderId="0" xfId="0" applyNumberFormat="1" applyFont="1" applyFill="1" applyAlignment="1" applyProtection="1">
      <alignment horizontal="left" vertical="center" wrapText="1" indent="1"/>
      <protection locked="0"/>
    </xf>
    <xf numFmtId="1" fontId="16" fillId="2" borderId="0" xfId="0" applyNumberFormat="1" applyFont="1" applyFill="1" applyAlignment="1" applyProtection="1">
      <alignment horizontal="center" vertical="center" wrapText="1"/>
      <protection locked="0"/>
    </xf>
    <xf numFmtId="0" fontId="15" fillId="2" borderId="14" xfId="0" applyNumberFormat="1" applyFont="1" applyFill="1" applyBorder="1" applyAlignment="1" applyProtection="1">
      <alignment wrapText="1"/>
      <protection locked="0"/>
    </xf>
    <xf numFmtId="0" fontId="15" fillId="2" borderId="0" xfId="0" applyNumberFormat="1" applyFont="1" applyFill="1" applyBorder="1" applyAlignment="1" applyProtection="1">
      <alignment wrapText="1"/>
      <protection locked="0"/>
    </xf>
    <xf numFmtId="0" fontId="15" fillId="2" borderId="0" xfId="0" applyNumberFormat="1" applyFont="1" applyFill="1" applyAlignment="1" applyProtection="1">
      <alignment wrapText="1"/>
      <protection locked="0"/>
    </xf>
    <xf numFmtId="170" fontId="15" fillId="2" borderId="0" xfId="0" applyNumberFormat="1" applyFont="1" applyFill="1" applyAlignment="1" applyProtection="1">
      <alignment horizontal="left" wrapText="1" indent="1"/>
      <protection locked="0"/>
    </xf>
    <xf numFmtId="1" fontId="15" fillId="2" borderId="0" xfId="0" applyNumberFormat="1" applyFont="1" applyFill="1" applyAlignment="1" applyProtection="1">
      <alignment wrapText="1"/>
      <protection locked="0"/>
    </xf>
    <xf numFmtId="0" fontId="21" fillId="0" borderId="0" xfId="0" applyFont="1" applyFill="1" applyBorder="1" applyAlignment="1" applyProtection="1">
      <alignment vertical="center"/>
      <protection locked="0"/>
    </xf>
    <xf numFmtId="0" fontId="21" fillId="0" borderId="0" xfId="0" applyFont="1" applyFill="1" applyAlignment="1" applyProtection="1">
      <alignment horizontal="left" vertical="center"/>
      <protection locked="0"/>
    </xf>
    <xf numFmtId="0" fontId="21" fillId="0" borderId="0" xfId="0" applyFont="1" applyFill="1" applyBorder="1" applyAlignment="1" applyProtection="1">
      <alignment horizontal="left" vertical="center"/>
      <protection locked="0"/>
    </xf>
    <xf numFmtId="0" fontId="16" fillId="0" borderId="0" xfId="0" applyFont="1" applyFill="1" applyAlignment="1" applyProtection="1">
      <alignment horizontal="center" vertical="center"/>
      <protection locked="0"/>
    </xf>
    <xf numFmtId="0" fontId="15" fillId="0" borderId="0" xfId="0" applyFont="1" applyFill="1" applyProtection="1">
      <protection locked="0"/>
    </xf>
    <xf numFmtId="0" fontId="4" fillId="0" borderId="0" xfId="0" applyFont="1" applyFill="1" applyBorder="1" applyAlignment="1" applyProtection="1">
      <alignment vertical="center"/>
      <protection locked="0"/>
    </xf>
    <xf numFmtId="0" fontId="4" fillId="0" borderId="0" xfId="0" applyFont="1" applyFill="1" applyAlignment="1" applyProtection="1">
      <alignment vertical="center"/>
      <protection locked="0"/>
    </xf>
    <xf numFmtId="0" fontId="16" fillId="0" borderId="0" xfId="0" applyFont="1" applyFill="1" applyAlignment="1" applyProtection="1">
      <alignment vertical="center"/>
      <protection locked="0"/>
    </xf>
    <xf numFmtId="171" fontId="5" fillId="0" borderId="0" xfId="9" applyNumberFormat="1" applyFont="1" applyFill="1" applyBorder="1" applyProtection="1">
      <protection locked="0"/>
    </xf>
    <xf numFmtId="1" fontId="15" fillId="0" borderId="0" xfId="0" applyNumberFormat="1" applyFont="1" applyFill="1" applyBorder="1" applyAlignment="1" applyProtection="1">
      <alignment wrapText="1"/>
      <protection locked="0"/>
    </xf>
    <xf numFmtId="0" fontId="5" fillId="4" borderId="0" xfId="0" applyFont="1" applyFill="1" applyBorder="1" applyProtection="1">
      <protection locked="0"/>
    </xf>
    <xf numFmtId="0" fontId="3" fillId="0" borderId="31" xfId="0" applyFont="1" applyFill="1" applyBorder="1" applyAlignment="1">
      <alignment horizontal="center" vertical="center" wrapText="1"/>
    </xf>
    <xf numFmtId="0" fontId="2" fillId="3" borderId="12" xfId="0" applyFont="1" applyFill="1" applyBorder="1" applyAlignment="1" applyProtection="1">
      <alignment horizontal="center" vertical="center" wrapText="1"/>
    </xf>
    <xf numFmtId="0" fontId="2" fillId="3" borderId="2" xfId="0" applyFont="1" applyFill="1" applyBorder="1" applyAlignment="1" applyProtection="1">
      <alignment horizontal="center" vertical="center" wrapText="1"/>
    </xf>
    <xf numFmtId="0" fontId="2" fillId="0" borderId="0" xfId="0" applyFont="1" applyFill="1" applyBorder="1" applyAlignment="1" applyProtection="1">
      <alignment horizontal="center" wrapText="1"/>
    </xf>
    <xf numFmtId="0" fontId="8" fillId="0" borderId="0" xfId="0" applyFont="1" applyFill="1" applyBorder="1" applyAlignment="1" applyProtection="1">
      <alignment horizontal="center" vertical="center" textRotation="90"/>
    </xf>
    <xf numFmtId="1" fontId="5" fillId="0" borderId="0" xfId="0" applyNumberFormat="1" applyFont="1" applyFill="1" applyBorder="1" applyAlignment="1" applyProtection="1">
      <alignment horizontal="center" vertical="center"/>
    </xf>
    <xf numFmtId="2" fontId="5" fillId="0" borderId="0" xfId="0" applyNumberFormat="1" applyFont="1" applyFill="1" applyBorder="1" applyAlignment="1" applyProtection="1">
      <alignment horizontal="center" vertical="center"/>
    </xf>
    <xf numFmtId="0" fontId="8" fillId="0" borderId="0" xfId="0" applyFont="1" applyFill="1" applyBorder="1" applyAlignment="1" applyProtection="1">
      <alignment vertical="center" textRotation="90"/>
    </xf>
    <xf numFmtId="0" fontId="3" fillId="0" borderId="0" xfId="0" applyFont="1" applyFill="1" applyBorder="1" applyAlignment="1">
      <alignment horizontal="center" vertical="center" wrapText="1"/>
    </xf>
    <xf numFmtId="0" fontId="8" fillId="3" borderId="18" xfId="0" applyFont="1" applyFill="1" applyBorder="1" applyAlignment="1" applyProtection="1">
      <alignment horizontal="center"/>
      <protection locked="0"/>
    </xf>
    <xf numFmtId="0" fontId="8" fillId="3" borderId="16" xfId="0" applyFont="1" applyFill="1" applyBorder="1" applyAlignment="1" applyProtection="1">
      <alignment horizontal="center"/>
      <protection locked="0"/>
    </xf>
    <xf numFmtId="0" fontId="4" fillId="3" borderId="18" xfId="11" applyFont="1" applyFill="1" applyBorder="1" applyAlignment="1" applyProtection="1">
      <alignment horizontal="center" vertical="center" wrapText="1"/>
      <protection locked="0"/>
    </xf>
    <xf numFmtId="0" fontId="12" fillId="10" borderId="13" xfId="0" applyNumberFormat="1" applyFont="1" applyFill="1" applyBorder="1" applyAlignment="1" applyProtection="1">
      <alignment horizontal="center" vertical="center"/>
    </xf>
    <xf numFmtId="0" fontId="3" fillId="0" borderId="34" xfId="0" applyFont="1" applyFill="1" applyBorder="1" applyAlignment="1">
      <alignment horizontal="left" vertical="center" wrapText="1"/>
    </xf>
    <xf numFmtId="164" fontId="5" fillId="3" borderId="23" xfId="10" applyNumberFormat="1" applyFont="1" applyFill="1" applyBorder="1" applyAlignment="1" applyProtection="1">
      <alignment horizontal="center" vertical="center"/>
    </xf>
    <xf numFmtId="164" fontId="8" fillId="3" borderId="36" xfId="10" applyNumberFormat="1" applyFont="1" applyFill="1" applyBorder="1" applyAlignment="1" applyProtection="1">
      <alignment horizontal="center" vertical="center"/>
    </xf>
    <xf numFmtId="164" fontId="5" fillId="3" borderId="37" xfId="10" applyNumberFormat="1" applyFont="1" applyFill="1" applyBorder="1" applyAlignment="1" applyProtection="1">
      <alignment horizontal="center" vertical="center"/>
    </xf>
    <xf numFmtId="0" fontId="5" fillId="0" borderId="34" xfId="0" applyNumberFormat="1" applyFont="1" applyFill="1" applyBorder="1" applyAlignment="1" applyProtection="1">
      <alignment horizontal="center" vertical="center"/>
    </xf>
    <xf numFmtId="164" fontId="5" fillId="5" borderId="23" xfId="9" applyNumberFormat="1" applyFont="1" applyFill="1" applyBorder="1" applyAlignment="1" applyProtection="1">
      <alignment horizontal="center" vertical="center"/>
      <protection locked="0"/>
    </xf>
    <xf numFmtId="164" fontId="8" fillId="3" borderId="25" xfId="10" applyNumberFormat="1" applyFont="1" applyFill="1" applyBorder="1" applyAlignment="1" applyProtection="1">
      <alignment horizontal="center" vertical="center"/>
    </xf>
    <xf numFmtId="1" fontId="5" fillId="10" borderId="0" xfId="0" applyNumberFormat="1" applyFont="1" applyFill="1" applyBorder="1" applyAlignment="1" applyProtection="1">
      <alignment horizontal="center" vertical="center"/>
    </xf>
    <xf numFmtId="0" fontId="6" fillId="10" borderId="0" xfId="0" applyFont="1" applyFill="1" applyProtection="1">
      <protection locked="0"/>
    </xf>
    <xf numFmtId="0" fontId="5" fillId="10" borderId="0" xfId="0" applyFont="1" applyFill="1" applyProtection="1">
      <protection locked="0"/>
    </xf>
    <xf numFmtId="0" fontId="5" fillId="10" borderId="13" xfId="0" applyNumberFormat="1" applyFont="1" applyFill="1" applyBorder="1" applyAlignment="1" applyProtection="1">
      <alignment horizontal="center" vertical="center"/>
    </xf>
    <xf numFmtId="0" fontId="11" fillId="10" borderId="12" xfId="0" applyFont="1" applyFill="1" applyBorder="1" applyAlignment="1" applyProtection="1">
      <alignment horizontal="center" vertical="center"/>
    </xf>
    <xf numFmtId="2" fontId="11" fillId="10" borderId="12" xfId="0" applyNumberFormat="1" applyFont="1" applyFill="1" applyBorder="1" applyAlignment="1" applyProtection="1">
      <alignment horizontal="center" vertical="center"/>
    </xf>
    <xf numFmtId="0" fontId="12" fillId="10" borderId="13" xfId="0" applyNumberFormat="1" applyFont="1" applyFill="1" applyBorder="1" applyAlignment="1" applyProtection="1">
      <alignment horizontal="center" vertical="center" wrapText="1"/>
    </xf>
    <xf numFmtId="2" fontId="11" fillId="10" borderId="12" xfId="0" applyNumberFormat="1" applyFont="1" applyFill="1" applyBorder="1" applyAlignment="1" applyProtection="1">
      <alignment horizontal="center" vertical="center" wrapText="1"/>
    </xf>
    <xf numFmtId="0" fontId="12" fillId="10" borderId="16" xfId="0" applyNumberFormat="1" applyFont="1" applyFill="1" applyBorder="1" applyAlignment="1" applyProtection="1">
      <alignment horizontal="center" vertical="center"/>
    </xf>
    <xf numFmtId="0" fontId="13" fillId="10" borderId="1" xfId="0" applyFont="1" applyFill="1" applyBorder="1" applyAlignment="1" applyProtection="1">
      <alignment horizontal="center" vertical="center" wrapText="1"/>
    </xf>
    <xf numFmtId="0" fontId="11" fillId="10" borderId="9" xfId="0" applyFont="1" applyFill="1" applyBorder="1" applyAlignment="1" applyProtection="1">
      <alignment horizontal="center" vertical="center" wrapText="1"/>
    </xf>
    <xf numFmtId="0" fontId="8" fillId="10" borderId="2" xfId="0" applyFont="1" applyFill="1" applyBorder="1" applyAlignment="1" applyProtection="1">
      <alignment vertical="center" textRotation="90"/>
    </xf>
    <xf numFmtId="0" fontId="10" fillId="8" borderId="0" xfId="0" applyFont="1" applyFill="1" applyAlignment="1" applyProtection="1">
      <alignment horizontal="center"/>
      <protection locked="0"/>
    </xf>
    <xf numFmtId="164" fontId="19" fillId="8" borderId="0" xfId="0" applyNumberFormat="1" applyFont="1" applyFill="1" applyProtection="1">
      <protection locked="0"/>
    </xf>
    <xf numFmtId="164" fontId="5" fillId="5" borderId="23" xfId="10" applyNumberFormat="1" applyFont="1" applyFill="1" applyBorder="1" applyAlignment="1" applyProtection="1">
      <alignment horizontal="center" vertical="center"/>
    </xf>
    <xf numFmtId="164" fontId="5" fillId="10" borderId="23" xfId="10" applyNumberFormat="1" applyFont="1" applyFill="1" applyBorder="1" applyAlignment="1" applyProtection="1">
      <alignment horizontal="center" vertical="center"/>
    </xf>
    <xf numFmtId="164" fontId="5" fillId="5" borderId="23" xfId="9" applyNumberFormat="1" applyFont="1" applyFill="1" applyBorder="1" applyAlignment="1" applyProtection="1">
      <alignment horizontal="center" vertical="center"/>
    </xf>
    <xf numFmtId="0" fontId="6" fillId="10" borderId="23" xfId="0" applyFont="1" applyFill="1" applyBorder="1" applyProtection="1">
      <protection locked="0"/>
    </xf>
    <xf numFmtId="164" fontId="8" fillId="3" borderId="23" xfId="10" applyNumberFormat="1" applyFont="1" applyFill="1" applyBorder="1" applyAlignment="1" applyProtection="1">
      <alignment horizontal="center" vertical="center"/>
    </xf>
    <xf numFmtId="164" fontId="5" fillId="3" borderId="23" xfId="9" applyNumberFormat="1" applyFont="1" applyFill="1" applyBorder="1" applyAlignment="1" applyProtection="1">
      <alignment horizontal="center" vertical="center"/>
      <protection locked="0"/>
    </xf>
    <xf numFmtId="164" fontId="5" fillId="3" borderId="23" xfId="9" applyNumberFormat="1" applyFont="1" applyFill="1" applyBorder="1" applyAlignment="1" applyProtection="1">
      <alignment horizontal="center" vertical="center"/>
    </xf>
    <xf numFmtId="0" fontId="6" fillId="10" borderId="16" xfId="0" applyFont="1" applyFill="1" applyBorder="1" applyProtection="1">
      <protection locked="0"/>
    </xf>
    <xf numFmtId="0" fontId="11" fillId="10" borderId="9" xfId="0" applyNumberFormat="1" applyFont="1" applyFill="1" applyBorder="1" applyAlignment="1" applyProtection="1">
      <alignment horizontal="center" vertical="center"/>
    </xf>
    <xf numFmtId="0" fontId="5" fillId="0" borderId="38" xfId="0" applyNumberFormat="1" applyFont="1" applyFill="1" applyBorder="1" applyAlignment="1" applyProtection="1">
      <alignment horizontal="center" vertical="center"/>
    </xf>
    <xf numFmtId="0" fontId="5" fillId="0" borderId="29" xfId="0" applyNumberFormat="1" applyFont="1" applyFill="1" applyBorder="1" applyAlignment="1" applyProtection="1">
      <alignment horizontal="center" vertical="center"/>
    </xf>
    <xf numFmtId="0" fontId="12" fillId="10" borderId="1" xfId="0" applyNumberFormat="1" applyFont="1" applyFill="1" applyBorder="1" applyAlignment="1" applyProtection="1">
      <alignment horizontal="center" vertical="center"/>
    </xf>
    <xf numFmtId="0" fontId="12" fillId="10" borderId="1" xfId="0" applyNumberFormat="1" applyFont="1" applyFill="1" applyBorder="1" applyAlignment="1" applyProtection="1">
      <alignment horizontal="center" vertical="center" wrapText="1"/>
    </xf>
    <xf numFmtId="0" fontId="3" fillId="0" borderId="38" xfId="0" applyNumberFormat="1" applyFont="1" applyFill="1" applyBorder="1" applyAlignment="1" applyProtection="1">
      <alignment horizontal="center" vertical="center" wrapText="1"/>
    </xf>
    <xf numFmtId="0" fontId="3" fillId="0" borderId="34" xfId="0" applyNumberFormat="1" applyFont="1" applyFill="1" applyBorder="1" applyAlignment="1" applyProtection="1">
      <alignment horizontal="center" vertical="center" wrapText="1"/>
    </xf>
    <xf numFmtId="0" fontId="3" fillId="0" borderId="1" xfId="0" applyNumberFormat="1" applyFont="1" applyFill="1" applyBorder="1" applyAlignment="1" applyProtection="1">
      <alignment horizontal="center" vertical="center"/>
    </xf>
    <xf numFmtId="0" fontId="11" fillId="10" borderId="1" xfId="0" applyFont="1" applyFill="1" applyBorder="1" applyAlignment="1" applyProtection="1">
      <alignment horizontal="center" vertical="center" wrapText="1"/>
    </xf>
    <xf numFmtId="0" fontId="3" fillId="0" borderId="39" xfId="0" applyFont="1" applyFill="1" applyBorder="1" applyAlignment="1">
      <alignment horizontal="left" vertical="center" wrapText="1"/>
    </xf>
    <xf numFmtId="1" fontId="5" fillId="0" borderId="36" xfId="0" applyNumberFormat="1" applyFont="1" applyFill="1" applyBorder="1" applyAlignment="1" applyProtection="1">
      <alignment horizontal="center" vertical="center"/>
    </xf>
    <xf numFmtId="0" fontId="3" fillId="0" borderId="40" xfId="0" applyFont="1" applyFill="1" applyBorder="1" applyAlignment="1">
      <alignment horizontal="left" vertical="center" wrapText="1"/>
    </xf>
    <xf numFmtId="0" fontId="3" fillId="0" borderId="41" xfId="0" applyFont="1" applyFill="1" applyBorder="1" applyAlignment="1">
      <alignment horizontal="left" vertical="center" wrapText="1"/>
    </xf>
    <xf numFmtId="1" fontId="5" fillId="10" borderId="25" xfId="0" applyNumberFormat="1" applyFont="1" applyFill="1" applyBorder="1" applyAlignment="1" applyProtection="1">
      <alignment horizontal="center" vertical="center"/>
    </xf>
    <xf numFmtId="2" fontId="11" fillId="10" borderId="1" xfId="0" applyNumberFormat="1" applyFont="1" applyFill="1" applyBorder="1" applyAlignment="1" applyProtection="1">
      <alignment horizontal="center" vertical="center" wrapText="1"/>
    </xf>
    <xf numFmtId="0" fontId="11" fillId="10" borderId="1" xfId="0" applyFont="1" applyFill="1" applyBorder="1" applyAlignment="1" applyProtection="1">
      <alignment horizontal="center" vertical="center"/>
    </xf>
    <xf numFmtId="0" fontId="3" fillId="0" borderId="14" xfId="0" applyFont="1" applyFill="1" applyBorder="1" applyAlignment="1">
      <alignment horizontal="left" vertical="center" wrapText="1"/>
    </xf>
    <xf numFmtId="2" fontId="9" fillId="0" borderId="14" xfId="0" applyNumberFormat="1" applyFont="1" applyFill="1" applyBorder="1" applyAlignment="1" applyProtection="1">
      <alignment horizontal="justify" vertical="center" wrapText="1"/>
    </xf>
    <xf numFmtId="2" fontId="11" fillId="10" borderId="1" xfId="0" applyNumberFormat="1" applyFont="1" applyFill="1" applyBorder="1" applyAlignment="1" applyProtection="1">
      <alignment horizontal="center" vertical="center"/>
    </xf>
    <xf numFmtId="1" fontId="2" fillId="0" borderId="1" xfId="0" applyNumberFormat="1" applyFont="1" applyFill="1" applyBorder="1" applyAlignment="1" applyProtection="1">
      <alignment horizontal="center" vertical="center"/>
    </xf>
    <xf numFmtId="2" fontId="9" fillId="0" borderId="35" xfId="0" applyNumberFormat="1" applyFont="1" applyFill="1" applyBorder="1" applyAlignment="1" applyProtection="1">
      <alignment horizontal="justify" vertical="center" wrapText="1"/>
    </xf>
    <xf numFmtId="2" fontId="9" fillId="0" borderId="31" xfId="0" applyNumberFormat="1" applyFont="1" applyFill="1" applyBorder="1" applyAlignment="1" applyProtection="1">
      <alignment horizontal="justify" vertical="center" wrapText="1"/>
    </xf>
    <xf numFmtId="2" fontId="9" fillId="0" borderId="42" xfId="0" applyNumberFormat="1" applyFont="1" applyFill="1" applyBorder="1" applyAlignment="1" applyProtection="1">
      <alignment horizontal="justify" vertical="center" wrapText="1"/>
    </xf>
    <xf numFmtId="2" fontId="9" fillId="0" borderId="43" xfId="0" applyNumberFormat="1" applyFont="1" applyFill="1" applyBorder="1" applyAlignment="1" applyProtection="1">
      <alignment horizontal="justify" vertical="center" wrapText="1"/>
    </xf>
    <xf numFmtId="1" fontId="12" fillId="10" borderId="25" xfId="0" applyNumberFormat="1" applyFont="1" applyFill="1" applyBorder="1" applyAlignment="1" applyProtection="1">
      <alignment horizontal="center" vertical="center"/>
    </xf>
    <xf numFmtId="0" fontId="13" fillId="10" borderId="1" xfId="0" applyFont="1" applyFill="1" applyBorder="1" applyAlignment="1" applyProtection="1">
      <alignment horizontal="center" vertical="center"/>
    </xf>
    <xf numFmtId="0" fontId="3" fillId="0" borderId="31" xfId="0" applyFont="1" applyFill="1" applyBorder="1" applyAlignment="1">
      <alignment horizontal="left" vertical="center" wrapText="1"/>
    </xf>
    <xf numFmtId="2" fontId="5" fillId="0" borderId="31" xfId="0" applyNumberFormat="1" applyFont="1" applyFill="1" applyBorder="1" applyAlignment="1" applyProtection="1">
      <alignment horizontal="justify" vertical="center" wrapText="1"/>
    </xf>
    <xf numFmtId="1" fontId="12" fillId="10" borderId="24" xfId="0" applyNumberFormat="1" applyFont="1" applyFill="1" applyBorder="1" applyAlignment="1" applyProtection="1">
      <alignment horizontal="center" vertical="center"/>
    </xf>
    <xf numFmtId="0" fontId="13" fillId="10" borderId="1" xfId="0" applyNumberFormat="1" applyFont="1" applyFill="1" applyBorder="1" applyAlignment="1" applyProtection="1">
      <alignment horizontal="center" vertical="center" wrapText="1"/>
    </xf>
    <xf numFmtId="170" fontId="13" fillId="10" borderId="19" xfId="0" applyNumberFormat="1" applyFont="1" applyFill="1" applyBorder="1" applyAlignment="1" applyProtection="1">
      <alignment horizontal="center" vertical="center" wrapText="1"/>
    </xf>
    <xf numFmtId="1" fontId="13" fillId="10" borderId="19" xfId="0" applyNumberFormat="1" applyFont="1" applyFill="1" applyBorder="1" applyAlignment="1" applyProtection="1">
      <alignment vertical="center" wrapText="1"/>
    </xf>
    <xf numFmtId="170" fontId="4" fillId="0" borderId="0" xfId="0" applyNumberFormat="1" applyFont="1" applyFill="1" applyAlignment="1" applyProtection="1">
      <alignment wrapText="1"/>
      <protection locked="0"/>
    </xf>
    <xf numFmtId="170" fontId="4" fillId="9" borderId="0" xfId="0" applyNumberFormat="1" applyFont="1" applyFill="1" applyAlignment="1" applyProtection="1">
      <alignment wrapText="1"/>
      <protection locked="0"/>
    </xf>
    <xf numFmtId="164" fontId="15" fillId="0" borderId="0" xfId="0" applyNumberFormat="1" applyFont="1" applyFill="1" applyAlignment="1" applyProtection="1">
      <alignment horizontal="center" vertical="center" wrapText="1"/>
      <protection locked="0"/>
    </xf>
    <xf numFmtId="164" fontId="16" fillId="11" borderId="16" xfId="1" applyNumberFormat="1" applyFont="1" applyFill="1" applyBorder="1" applyAlignment="1" applyProtection="1">
      <alignment horizontal="center" vertical="center" wrapText="1"/>
    </xf>
    <xf numFmtId="0" fontId="19" fillId="10" borderId="16" xfId="0" applyNumberFormat="1" applyFont="1" applyFill="1" applyBorder="1" applyAlignment="1" applyProtection="1">
      <alignment horizontal="center" vertical="center" wrapText="1"/>
    </xf>
    <xf numFmtId="170" fontId="13" fillId="10" borderId="16" xfId="0" applyNumberFormat="1" applyFont="1" applyFill="1" applyBorder="1" applyAlignment="1" applyProtection="1">
      <alignment horizontal="center" vertical="center" wrapText="1"/>
    </xf>
    <xf numFmtId="1" fontId="13" fillId="10" borderId="16" xfId="0" applyNumberFormat="1" applyFont="1" applyFill="1" applyBorder="1" applyAlignment="1" applyProtection="1">
      <alignment horizontal="center" vertical="center" wrapText="1"/>
    </xf>
    <xf numFmtId="1" fontId="13" fillId="10" borderId="2" xfId="0" applyNumberFormat="1" applyFont="1" applyFill="1" applyBorder="1" applyAlignment="1" applyProtection="1">
      <alignment horizontal="center" vertical="center" wrapText="1"/>
    </xf>
    <xf numFmtId="170" fontId="13" fillId="10" borderId="16" xfId="0" applyNumberFormat="1" applyFont="1" applyFill="1" applyBorder="1" applyAlignment="1" applyProtection="1">
      <alignment horizontal="center" wrapText="1"/>
    </xf>
    <xf numFmtId="1" fontId="13" fillId="10" borderId="0" xfId="0" applyNumberFormat="1" applyFont="1" applyFill="1" applyBorder="1" applyAlignment="1" applyProtection="1">
      <alignment horizontal="center" vertical="center" wrapText="1"/>
      <protection locked="0"/>
    </xf>
    <xf numFmtId="0" fontId="13" fillId="10" borderId="16" xfId="0" applyNumberFormat="1" applyFont="1" applyFill="1" applyBorder="1" applyAlignment="1" applyProtection="1">
      <alignment horizontal="left" vertical="center" wrapText="1"/>
    </xf>
    <xf numFmtId="170" fontId="13" fillId="10" borderId="16" xfId="0" applyNumberFormat="1" applyFont="1" applyFill="1" applyBorder="1" applyAlignment="1" applyProtection="1">
      <alignment horizontal="left" vertical="center" wrapText="1" indent="1"/>
    </xf>
    <xf numFmtId="0" fontId="3" fillId="0" borderId="37" xfId="0" applyFont="1" applyFill="1" applyBorder="1" applyAlignment="1">
      <alignment horizontal="center" vertical="center" wrapText="1"/>
    </xf>
    <xf numFmtId="2" fontId="5" fillId="10" borderId="17" xfId="0" applyNumberFormat="1" applyFont="1" applyFill="1" applyBorder="1" applyAlignment="1" applyProtection="1">
      <alignment horizontal="center" vertical="center"/>
    </xf>
    <xf numFmtId="0" fontId="3" fillId="0" borderId="38" xfId="0" applyFont="1" applyFill="1" applyBorder="1" applyAlignment="1">
      <alignment horizontal="left" vertical="center" wrapText="1"/>
    </xf>
    <xf numFmtId="0" fontId="3" fillId="0" borderId="16" xfId="0" applyFont="1" applyFill="1" applyBorder="1" applyAlignment="1">
      <alignment horizontal="center" vertical="center" wrapText="1"/>
    </xf>
    <xf numFmtId="0" fontId="3" fillId="0" borderId="36" xfId="0" applyFont="1" applyFill="1" applyBorder="1" applyAlignment="1">
      <alignment horizontal="center" vertical="center" wrapText="1"/>
    </xf>
    <xf numFmtId="164" fontId="8" fillId="5" borderId="23" xfId="10" applyNumberFormat="1" applyFont="1" applyFill="1" applyBorder="1" applyAlignment="1" applyProtection="1">
      <alignment horizontal="center" vertical="center"/>
    </xf>
    <xf numFmtId="0" fontId="3" fillId="0" borderId="3" xfId="0" applyFont="1" applyFill="1" applyBorder="1" applyAlignment="1">
      <alignment horizontal="left" vertical="center" wrapText="1"/>
    </xf>
    <xf numFmtId="0" fontId="11" fillId="8" borderId="0" xfId="0" applyFont="1" applyFill="1" applyAlignment="1" applyProtection="1">
      <alignment horizontal="center" vertical="center"/>
      <protection locked="0"/>
    </xf>
    <xf numFmtId="164" fontId="11" fillId="6" borderId="24" xfId="0" applyNumberFormat="1" applyFont="1" applyFill="1" applyBorder="1" applyProtection="1">
      <protection locked="0"/>
    </xf>
    <xf numFmtId="164" fontId="8" fillId="5" borderId="23" xfId="9" applyNumberFormat="1" applyFont="1" applyFill="1" applyBorder="1" applyAlignment="1" applyProtection="1">
      <alignment horizontal="center" vertical="center"/>
      <protection locked="0"/>
    </xf>
    <xf numFmtId="164" fontId="17" fillId="5" borderId="23" xfId="10" applyNumberFormat="1" applyFont="1" applyFill="1" applyBorder="1" applyAlignment="1" applyProtection="1">
      <alignment horizontal="center" vertical="center"/>
    </xf>
    <xf numFmtId="1" fontId="5" fillId="10" borderId="31" xfId="0" applyNumberFormat="1" applyFont="1" applyFill="1" applyBorder="1" applyAlignment="1" applyProtection="1">
      <alignment horizontal="center" vertical="center"/>
    </xf>
    <xf numFmtId="2" fontId="12" fillId="10" borderId="24" xfId="0" applyNumberFormat="1" applyFont="1" applyFill="1" applyBorder="1" applyAlignment="1" applyProtection="1">
      <alignment horizontal="center" vertical="center"/>
    </xf>
    <xf numFmtId="0" fontId="11" fillId="10" borderId="25" xfId="0" applyNumberFormat="1" applyFont="1" applyFill="1" applyBorder="1" applyAlignment="1" applyProtection="1">
      <alignment horizontal="center" vertical="center"/>
    </xf>
    <xf numFmtId="0" fontId="11" fillId="10" borderId="7" xfId="0" applyFont="1" applyFill="1" applyBorder="1" applyAlignment="1" applyProtection="1">
      <alignment vertical="center" textRotation="90"/>
    </xf>
    <xf numFmtId="164" fontId="5" fillId="3" borderId="25" xfId="10" applyNumberFormat="1" applyFont="1" applyFill="1" applyBorder="1" applyAlignment="1" applyProtection="1">
      <alignment horizontal="center" vertical="center"/>
    </xf>
    <xf numFmtId="2" fontId="9" fillId="0" borderId="20" xfId="0" applyNumberFormat="1" applyFont="1" applyFill="1" applyBorder="1" applyAlignment="1" applyProtection="1">
      <alignment horizontal="justify" vertical="center" wrapText="1"/>
    </xf>
    <xf numFmtId="0" fontId="12" fillId="10" borderId="9" xfId="0" applyNumberFormat="1" applyFont="1" applyFill="1" applyBorder="1" applyAlignment="1" applyProtection="1">
      <alignment horizontal="center" vertical="center"/>
    </xf>
    <xf numFmtId="164" fontId="5" fillId="5" borderId="20" xfId="10" applyNumberFormat="1" applyFont="1" applyFill="1" applyBorder="1" applyAlignment="1" applyProtection="1">
      <alignment horizontal="center" vertical="center"/>
    </xf>
    <xf numFmtId="164" fontId="5" fillId="10" borderId="3" xfId="10" applyNumberFormat="1" applyFont="1" applyFill="1" applyBorder="1" applyAlignment="1" applyProtection="1">
      <alignment horizontal="center" vertical="center"/>
    </xf>
    <xf numFmtId="164" fontId="12" fillId="10" borderId="3" xfId="0" applyNumberFormat="1" applyFont="1" applyFill="1" applyBorder="1" applyProtection="1">
      <protection locked="0"/>
    </xf>
    <xf numFmtId="164" fontId="5" fillId="3" borderId="28" xfId="10" applyNumberFormat="1" applyFont="1" applyFill="1" applyBorder="1" applyAlignment="1" applyProtection="1">
      <alignment horizontal="center" vertical="center"/>
    </xf>
    <xf numFmtId="164" fontId="15" fillId="11" borderId="16" xfId="0" applyNumberFormat="1" applyFont="1" applyFill="1" applyBorder="1" applyAlignment="1" applyProtection="1">
      <alignment horizontal="center" vertical="center" wrapText="1"/>
    </xf>
    <xf numFmtId="1" fontId="19" fillId="10" borderId="16" xfId="0" applyNumberFormat="1" applyFont="1" applyFill="1" applyBorder="1" applyAlignment="1" applyProtection="1">
      <alignment horizontal="center" vertical="center" wrapText="1"/>
    </xf>
    <xf numFmtId="164" fontId="16" fillId="5" borderId="1" xfId="0" applyNumberFormat="1" applyFont="1" applyFill="1" applyBorder="1" applyAlignment="1" applyProtection="1">
      <alignment horizontal="center" vertical="center"/>
    </xf>
    <xf numFmtId="164" fontId="18" fillId="3" borderId="22" xfId="10" applyNumberFormat="1" applyFont="1" applyFill="1" applyBorder="1" applyAlignment="1" applyProtection="1">
      <alignment horizontal="right" vertical="center"/>
    </xf>
    <xf numFmtId="164" fontId="5" fillId="0" borderId="0" xfId="10" applyNumberFormat="1" applyFont="1" applyFill="1" applyBorder="1" applyAlignment="1" applyProtection="1">
      <alignment horizontal="right" vertical="center"/>
    </xf>
    <xf numFmtId="164" fontId="17" fillId="3" borderId="22" xfId="10" applyNumberFormat="1" applyFont="1" applyFill="1" applyBorder="1" applyAlignment="1" applyProtection="1">
      <alignment horizontal="right" vertical="center"/>
    </xf>
    <xf numFmtId="164" fontId="5" fillId="0" borderId="0" xfId="9" applyNumberFormat="1" applyFont="1" applyFill="1" applyBorder="1" applyAlignment="1" applyProtection="1">
      <alignment horizontal="right" vertical="center"/>
    </xf>
    <xf numFmtId="164" fontId="17" fillId="3" borderId="36" xfId="10" applyNumberFormat="1" applyFont="1" applyFill="1" applyBorder="1" applyAlignment="1" applyProtection="1">
      <alignment horizontal="right" vertical="center"/>
    </xf>
    <xf numFmtId="2" fontId="5" fillId="0" borderId="0" xfId="0" applyNumberFormat="1" applyFont="1" applyFill="1" applyAlignment="1" applyProtection="1">
      <alignment horizontal="right"/>
      <protection locked="0"/>
    </xf>
    <xf numFmtId="164" fontId="18" fillId="3" borderId="23" xfId="10" applyNumberFormat="1" applyFont="1" applyFill="1" applyBorder="1" applyAlignment="1" applyProtection="1">
      <alignment horizontal="right" vertical="center"/>
    </xf>
    <xf numFmtId="164" fontId="17" fillId="3" borderId="23" xfId="10" applyNumberFormat="1" applyFont="1" applyFill="1" applyBorder="1" applyAlignment="1" applyProtection="1">
      <alignment horizontal="right" vertical="center"/>
    </xf>
    <xf numFmtId="0" fontId="6" fillId="10" borderId="23" xfId="0" applyFont="1" applyFill="1" applyBorder="1" applyAlignment="1" applyProtection="1">
      <alignment horizontal="right"/>
      <protection locked="0"/>
    </xf>
    <xf numFmtId="0" fontId="6" fillId="10" borderId="0" xfId="0" applyFont="1" applyFill="1" applyAlignment="1" applyProtection="1">
      <alignment horizontal="right"/>
      <protection locked="0"/>
    </xf>
    <xf numFmtId="0" fontId="6" fillId="0" borderId="0" xfId="0" applyFont="1" applyFill="1" applyAlignment="1" applyProtection="1">
      <alignment horizontal="right"/>
      <protection locked="0"/>
    </xf>
    <xf numFmtId="0" fontId="5" fillId="0" borderId="0" xfId="0" applyFont="1" applyFill="1" applyAlignment="1" applyProtection="1">
      <alignment horizontal="right"/>
      <protection locked="0"/>
    </xf>
    <xf numFmtId="0" fontId="5" fillId="0" borderId="0" xfId="0" applyFont="1" applyFill="1" applyBorder="1" applyAlignment="1" applyProtection="1">
      <alignment horizontal="right"/>
      <protection locked="0"/>
    </xf>
    <xf numFmtId="172" fontId="8" fillId="11" borderId="23" xfId="9" applyNumberFormat="1" applyFont="1" applyFill="1" applyBorder="1" applyAlignment="1" applyProtection="1">
      <alignment horizontal="right"/>
      <protection locked="0"/>
    </xf>
    <xf numFmtId="0" fontId="5" fillId="0" borderId="20" xfId="0" applyFont="1" applyFill="1" applyBorder="1" applyAlignment="1" applyProtection="1">
      <alignment horizontal="right"/>
      <protection locked="0"/>
    </xf>
    <xf numFmtId="164" fontId="5" fillId="11" borderId="23" xfId="10" applyNumberFormat="1" applyFont="1" applyFill="1" applyBorder="1" applyAlignment="1" applyProtection="1">
      <alignment horizontal="right" vertical="center"/>
    </xf>
    <xf numFmtId="164" fontId="8" fillId="11" borderId="23" xfId="10" applyNumberFormat="1" applyFont="1" applyFill="1" applyBorder="1" applyAlignment="1" applyProtection="1">
      <alignment horizontal="right" vertical="center"/>
    </xf>
    <xf numFmtId="0" fontId="3" fillId="0" borderId="20" xfId="0" applyFont="1" applyFill="1" applyBorder="1" applyAlignment="1" applyProtection="1">
      <alignment horizontal="right"/>
      <protection locked="0"/>
    </xf>
    <xf numFmtId="0" fontId="15" fillId="0" borderId="20" xfId="0" applyFont="1" applyFill="1" applyBorder="1" applyAlignment="1" applyProtection="1">
      <alignment horizontal="right"/>
      <protection locked="0"/>
    </xf>
    <xf numFmtId="0" fontId="8" fillId="0" borderId="3" xfId="0" applyFont="1" applyFill="1" applyBorder="1" applyAlignment="1" applyProtection="1">
      <alignment horizontal="center" vertical="center"/>
      <protection locked="0"/>
    </xf>
    <xf numFmtId="10" fontId="8" fillId="0" borderId="3" xfId="0" applyNumberFormat="1" applyFont="1" applyFill="1" applyBorder="1" applyAlignment="1" applyProtection="1">
      <alignment horizontal="center" vertical="center"/>
      <protection locked="0"/>
    </xf>
    <xf numFmtId="174" fontId="8" fillId="0" borderId="3" xfId="0" applyNumberFormat="1" applyFont="1" applyFill="1" applyBorder="1" applyAlignment="1" applyProtection="1">
      <alignment horizontal="center" vertical="center"/>
      <protection locked="0"/>
    </xf>
    <xf numFmtId="9" fontId="8" fillId="0" borderId="3" xfId="0" applyNumberFormat="1" applyFont="1" applyFill="1" applyBorder="1" applyAlignment="1" applyProtection="1">
      <alignment horizontal="center" vertical="center"/>
      <protection locked="0"/>
    </xf>
    <xf numFmtId="0" fontId="5" fillId="3" borderId="0" xfId="0" applyFont="1" applyFill="1" applyBorder="1" applyAlignment="1" applyProtection="1">
      <alignment horizontal="center"/>
      <protection locked="0"/>
    </xf>
    <xf numFmtId="0" fontId="5" fillId="3" borderId="0" xfId="0" applyFont="1" applyFill="1" applyProtection="1">
      <protection locked="0"/>
    </xf>
    <xf numFmtId="0" fontId="8" fillId="3" borderId="15" xfId="0" applyFont="1" applyFill="1" applyBorder="1" applyAlignment="1" applyProtection="1">
      <alignment horizontal="center"/>
      <protection locked="0"/>
    </xf>
    <xf numFmtId="0" fontId="5" fillId="3" borderId="0" xfId="0" applyFont="1" applyFill="1" applyBorder="1" applyProtection="1">
      <protection locked="0"/>
    </xf>
    <xf numFmtId="0" fontId="8" fillId="3" borderId="2" xfId="0" applyFont="1" applyFill="1" applyBorder="1" applyAlignment="1" applyProtection="1">
      <alignment horizontal="center"/>
      <protection locked="0"/>
    </xf>
    <xf numFmtId="0" fontId="5" fillId="3" borderId="0" xfId="0" applyFont="1" applyFill="1" applyAlignment="1" applyProtection="1">
      <alignment horizontal="center" vertical="center"/>
      <protection locked="0"/>
    </xf>
    <xf numFmtId="0" fontId="4" fillId="3" borderId="2" xfId="11" applyFont="1" applyFill="1" applyBorder="1" applyAlignment="1" applyProtection="1">
      <alignment horizontal="center" vertical="center" wrapText="1"/>
      <protection locked="0"/>
    </xf>
    <xf numFmtId="0" fontId="4" fillId="3" borderId="0" xfId="11" applyFont="1" applyFill="1" applyBorder="1" applyAlignment="1" applyProtection="1">
      <alignment horizontal="center" vertical="center" wrapText="1"/>
      <protection locked="0"/>
    </xf>
    <xf numFmtId="0" fontId="2" fillId="3" borderId="0" xfId="11" applyFont="1" applyFill="1" applyBorder="1" applyAlignment="1" applyProtection="1">
      <alignment horizontal="center" vertical="center" wrapText="1"/>
      <protection locked="0"/>
    </xf>
    <xf numFmtId="170" fontId="15" fillId="3" borderId="0" xfId="0" applyNumberFormat="1" applyFont="1" applyFill="1" applyBorder="1" applyAlignment="1" applyProtection="1">
      <alignment wrapText="1"/>
      <protection locked="0"/>
    </xf>
    <xf numFmtId="170" fontId="16" fillId="3" borderId="0" xfId="0" applyNumberFormat="1" applyFont="1" applyFill="1" applyBorder="1" applyAlignment="1" applyProtection="1">
      <alignment wrapText="1"/>
      <protection locked="0"/>
    </xf>
    <xf numFmtId="165" fontId="4" fillId="3" borderId="16" xfId="9" applyNumberFormat="1" applyFont="1" applyFill="1" applyBorder="1" applyAlignment="1" applyProtection="1">
      <alignment horizontal="center" vertical="center" wrapText="1"/>
    </xf>
    <xf numFmtId="0" fontId="2" fillId="3" borderId="0" xfId="11" applyFont="1" applyFill="1" applyBorder="1" applyAlignment="1" applyProtection="1">
      <alignment horizontal="center" vertical="center" wrapText="1"/>
    </xf>
    <xf numFmtId="0" fontId="2" fillId="3" borderId="0" xfId="0" applyFont="1" applyFill="1" applyBorder="1" applyAlignment="1" applyProtection="1">
      <alignment horizontal="center" vertical="center"/>
      <protection locked="0"/>
    </xf>
    <xf numFmtId="0" fontId="2" fillId="3" borderId="0" xfId="0" applyFont="1" applyFill="1" applyProtection="1">
      <protection locked="0"/>
    </xf>
    <xf numFmtId="0" fontId="8" fillId="3" borderId="17" xfId="0" applyFont="1" applyFill="1" applyBorder="1" applyAlignment="1" applyProtection="1">
      <alignment horizontal="center" vertical="center"/>
      <protection locked="0"/>
    </xf>
    <xf numFmtId="0" fontId="8" fillId="3" borderId="18" xfId="0" applyFont="1" applyFill="1" applyBorder="1" applyAlignment="1" applyProtection="1">
      <alignment horizontal="center" vertical="center"/>
      <protection locked="0"/>
    </xf>
    <xf numFmtId="0" fontId="2" fillId="3" borderId="17" xfId="11" applyFont="1" applyFill="1" applyBorder="1" applyAlignment="1" applyProtection="1">
      <alignment horizontal="center" vertical="center" wrapText="1"/>
    </xf>
    <xf numFmtId="0" fontId="2" fillId="3" borderId="25" xfId="11" applyFont="1" applyFill="1" applyBorder="1" applyAlignment="1" applyProtection="1">
      <alignment horizontal="center" vertical="center" wrapText="1"/>
    </xf>
    <xf numFmtId="0" fontId="8" fillId="5" borderId="2" xfId="0" applyFont="1" applyFill="1" applyBorder="1" applyAlignment="1" applyProtection="1">
      <alignment horizontal="center"/>
      <protection locked="0"/>
    </xf>
    <xf numFmtId="0" fontId="8" fillId="5" borderId="15" xfId="0" applyFont="1" applyFill="1" applyBorder="1" applyAlignment="1" applyProtection="1">
      <alignment horizontal="center"/>
      <protection locked="0"/>
    </xf>
    <xf numFmtId="0" fontId="8" fillId="5" borderId="16" xfId="0" applyFont="1" applyFill="1" applyBorder="1" applyAlignment="1" applyProtection="1">
      <alignment horizontal="center"/>
      <protection locked="0"/>
    </xf>
    <xf numFmtId="0" fontId="5" fillId="0" borderId="0" xfId="0" applyNumberFormat="1" applyFont="1" applyFill="1" applyBorder="1" applyAlignment="1" applyProtection="1">
      <alignment horizontal="center" vertical="center"/>
    </xf>
    <xf numFmtId="164" fontId="5" fillId="3" borderId="49" xfId="10" applyNumberFormat="1" applyFont="1" applyFill="1" applyBorder="1" applyAlignment="1" applyProtection="1">
      <alignment horizontal="center" vertical="center"/>
    </xf>
    <xf numFmtId="164" fontId="5" fillId="3" borderId="0" xfId="10" applyNumberFormat="1" applyFont="1" applyFill="1" applyBorder="1" applyAlignment="1" applyProtection="1">
      <alignment horizontal="center" vertical="center"/>
    </xf>
    <xf numFmtId="164" fontId="5" fillId="3" borderId="20" xfId="10" applyNumberFormat="1" applyFont="1" applyFill="1" applyBorder="1" applyAlignment="1" applyProtection="1">
      <alignment horizontal="center" vertical="center"/>
    </xf>
    <xf numFmtId="0" fontId="3" fillId="0" borderId="0" xfId="0" applyFont="1" applyFill="1" applyBorder="1" applyAlignment="1">
      <alignment horizontal="left" vertical="center"/>
    </xf>
    <xf numFmtId="172" fontId="8" fillId="11" borderId="31" xfId="9" applyNumberFormat="1" applyFont="1" applyFill="1" applyBorder="1" applyAlignment="1" applyProtection="1">
      <alignment horizontal="right"/>
      <protection locked="0"/>
    </xf>
    <xf numFmtId="0" fontId="3" fillId="0" borderId="3" xfId="0" applyFont="1" applyFill="1" applyBorder="1" applyAlignment="1">
      <alignment horizontal="left" vertical="center"/>
    </xf>
    <xf numFmtId="0" fontId="5" fillId="0" borderId="49" xfId="0" applyFont="1" applyFill="1" applyBorder="1" applyAlignment="1" applyProtection="1">
      <alignment horizontal="right"/>
      <protection locked="0"/>
    </xf>
    <xf numFmtId="172" fontId="8" fillId="11" borderId="37" xfId="9" applyNumberFormat="1" applyFont="1" applyFill="1" applyBorder="1" applyAlignment="1" applyProtection="1">
      <alignment horizontal="right"/>
      <protection locked="0"/>
    </xf>
    <xf numFmtId="0" fontId="24" fillId="6" borderId="16" xfId="0" applyFont="1" applyFill="1" applyBorder="1" applyAlignment="1" applyProtection="1">
      <alignment horizontal="center" vertical="center" wrapText="1"/>
      <protection locked="0"/>
    </xf>
    <xf numFmtId="0" fontId="24" fillId="6" borderId="2" xfId="0" applyFont="1" applyFill="1" applyBorder="1" applyAlignment="1" applyProtection="1">
      <alignment horizontal="center" vertical="center" wrapText="1"/>
      <protection locked="0"/>
    </xf>
    <xf numFmtId="0" fontId="11" fillId="12" borderId="1" xfId="0" applyFont="1" applyFill="1" applyBorder="1" applyAlignment="1" applyProtection="1">
      <alignment horizontal="center" vertical="center" wrapText="1"/>
      <protection locked="0"/>
    </xf>
    <xf numFmtId="0" fontId="11" fillId="12" borderId="12" xfId="0" applyFont="1" applyFill="1" applyBorder="1" applyAlignment="1" applyProtection="1">
      <alignment horizontal="center" vertical="center" wrapText="1"/>
      <protection locked="0"/>
    </xf>
    <xf numFmtId="0" fontId="11" fillId="12" borderId="2" xfId="0" applyFont="1" applyFill="1" applyBorder="1" applyAlignment="1" applyProtection="1">
      <alignment horizontal="center" vertical="center" wrapText="1"/>
      <protection locked="0"/>
    </xf>
    <xf numFmtId="164" fontId="17" fillId="3" borderId="22" xfId="10" applyNumberFormat="1" applyFont="1" applyFill="1" applyBorder="1" applyAlignment="1" applyProtection="1">
      <alignment horizontal="center" vertical="center"/>
    </xf>
    <xf numFmtId="9" fontId="8" fillId="0" borderId="0" xfId="0" applyNumberFormat="1" applyFont="1" applyFill="1" applyBorder="1" applyAlignment="1" applyProtection="1">
      <alignment horizontal="center" vertical="center"/>
      <protection locked="0"/>
    </xf>
    <xf numFmtId="164" fontId="5" fillId="3" borderId="22" xfId="10" applyNumberFormat="1" applyFont="1" applyFill="1" applyBorder="1" applyAlignment="1" applyProtection="1">
      <alignment horizontal="center" vertical="center"/>
    </xf>
    <xf numFmtId="0" fontId="3" fillId="0" borderId="49" xfId="0" applyFont="1" applyFill="1" applyBorder="1" applyAlignment="1">
      <alignment horizontal="left" vertical="center"/>
    </xf>
    <xf numFmtId="164" fontId="5" fillId="3" borderId="14" xfId="10" applyNumberFormat="1" applyFont="1" applyFill="1" applyBorder="1" applyAlignment="1" applyProtection="1">
      <alignment horizontal="center" vertical="center"/>
    </xf>
    <xf numFmtId="164" fontId="17" fillId="3" borderId="46" xfId="10" applyNumberFormat="1" applyFont="1" applyFill="1" applyBorder="1" applyAlignment="1" applyProtection="1">
      <alignment horizontal="center" vertical="center"/>
    </xf>
    <xf numFmtId="164" fontId="5" fillId="3" borderId="3" xfId="10" applyNumberFormat="1" applyFont="1" applyFill="1" applyBorder="1" applyAlignment="1" applyProtection="1">
      <alignment horizontal="center" vertical="center"/>
    </xf>
    <xf numFmtId="164" fontId="5" fillId="3" borderId="15" xfId="10" applyNumberFormat="1" applyFont="1" applyFill="1" applyBorder="1" applyAlignment="1" applyProtection="1">
      <alignment horizontal="center" vertical="center"/>
    </xf>
    <xf numFmtId="164" fontId="5" fillId="0" borderId="0" xfId="0" applyNumberFormat="1" applyFont="1" applyFill="1" applyProtection="1">
      <protection locked="0"/>
    </xf>
    <xf numFmtId="170" fontId="21" fillId="0" borderId="0" xfId="0" applyNumberFormat="1" applyFont="1" applyFill="1" applyBorder="1" applyAlignment="1" applyProtection="1">
      <alignment horizontal="left" vertical="center"/>
      <protection locked="0"/>
    </xf>
    <xf numFmtId="164" fontId="18" fillId="3" borderId="28" xfId="10" applyNumberFormat="1" applyFont="1" applyFill="1" applyBorder="1" applyAlignment="1" applyProtection="1">
      <alignment horizontal="right" vertical="center"/>
    </xf>
    <xf numFmtId="164" fontId="18" fillId="3" borderId="3" xfId="10" applyNumberFormat="1" applyFont="1" applyFill="1" applyBorder="1" applyAlignment="1" applyProtection="1">
      <alignment horizontal="right" vertical="center"/>
    </xf>
    <xf numFmtId="0" fontId="13" fillId="7" borderId="3" xfId="0" applyFont="1" applyFill="1" applyBorder="1" applyAlignment="1">
      <alignment vertical="center"/>
    </xf>
    <xf numFmtId="172" fontId="15" fillId="0" borderId="3" xfId="9" applyNumberFormat="1" applyFont="1" applyFill="1" applyBorder="1"/>
    <xf numFmtId="0" fontId="24" fillId="6" borderId="17" xfId="0" applyFont="1" applyFill="1" applyBorder="1" applyAlignment="1" applyProtection="1">
      <alignment horizontal="center" vertical="center" wrapText="1"/>
      <protection locked="0"/>
    </xf>
    <xf numFmtId="0" fontId="24" fillId="6" borderId="8" xfId="0" applyFont="1" applyFill="1" applyBorder="1" applyAlignment="1" applyProtection="1">
      <alignment horizontal="center" vertical="center" wrapText="1"/>
      <protection locked="0"/>
    </xf>
    <xf numFmtId="0" fontId="11" fillId="12" borderId="6" xfId="0" applyFont="1" applyFill="1" applyBorder="1" applyAlignment="1" applyProtection="1">
      <alignment horizontal="center" vertical="center" wrapText="1"/>
      <protection locked="0"/>
    </xf>
    <xf numFmtId="0" fontId="11" fillId="12" borderId="7" xfId="0" applyFont="1" applyFill="1" applyBorder="1" applyAlignment="1" applyProtection="1">
      <alignment horizontal="center" vertical="center" wrapText="1"/>
      <protection locked="0"/>
    </xf>
    <xf numFmtId="173" fontId="16" fillId="0" borderId="28" xfId="15" applyNumberFormat="1" applyFont="1" applyBorder="1"/>
    <xf numFmtId="0" fontId="8" fillId="4" borderId="15" xfId="0" applyFont="1" applyFill="1" applyBorder="1" applyAlignment="1" applyProtection="1">
      <alignment horizontal="center"/>
      <protection locked="0"/>
    </xf>
    <xf numFmtId="0" fontId="8" fillId="4" borderId="2" xfId="0" applyFont="1" applyFill="1" applyBorder="1" applyAlignment="1" applyProtection="1">
      <alignment horizontal="center"/>
      <protection locked="0"/>
    </xf>
    <xf numFmtId="0" fontId="4" fillId="4" borderId="2" xfId="11" applyFont="1" applyFill="1" applyBorder="1" applyAlignment="1" applyProtection="1">
      <alignment horizontal="center" vertical="center" wrapText="1"/>
      <protection locked="0"/>
    </xf>
    <xf numFmtId="0" fontId="8" fillId="4" borderId="22" xfId="0" applyFont="1" applyFill="1" applyBorder="1" applyAlignment="1" applyProtection="1">
      <alignment horizontal="center" vertical="center"/>
      <protection locked="0"/>
    </xf>
    <xf numFmtId="0" fontId="8" fillId="4" borderId="24" xfId="0" applyFont="1" applyFill="1" applyBorder="1" applyAlignment="1" applyProtection="1">
      <alignment horizontal="center" vertical="center"/>
      <protection locked="0"/>
    </xf>
    <xf numFmtId="0" fontId="2" fillId="4" borderId="33" xfId="11" applyFont="1" applyFill="1" applyBorder="1" applyAlignment="1" applyProtection="1">
      <alignment horizontal="center" vertical="center" wrapText="1"/>
    </xf>
    <xf numFmtId="0" fontId="2" fillId="4" borderId="48" xfId="11" applyFont="1" applyFill="1" applyBorder="1" applyAlignment="1" applyProtection="1">
      <alignment horizontal="center" vertical="center" wrapText="1"/>
    </xf>
    <xf numFmtId="0" fontId="8" fillId="3" borderId="22" xfId="0" applyFont="1" applyFill="1" applyBorder="1" applyAlignment="1" applyProtection="1">
      <alignment horizontal="center" vertical="center"/>
      <protection locked="0"/>
    </xf>
    <xf numFmtId="0" fontId="8" fillId="3" borderId="24" xfId="0" applyFont="1" applyFill="1" applyBorder="1" applyAlignment="1" applyProtection="1">
      <alignment horizontal="center" vertical="center"/>
      <protection locked="0"/>
    </xf>
    <xf numFmtId="0" fontId="2" fillId="3" borderId="33" xfId="11" applyFont="1" applyFill="1" applyBorder="1" applyAlignment="1" applyProtection="1">
      <alignment horizontal="center" vertical="center" wrapText="1"/>
    </xf>
    <xf numFmtId="0" fontId="2" fillId="3" borderId="48" xfId="11" applyFont="1" applyFill="1" applyBorder="1" applyAlignment="1" applyProtection="1">
      <alignment horizontal="center" vertical="center" wrapText="1"/>
    </xf>
    <xf numFmtId="0" fontId="2" fillId="3" borderId="44" xfId="11" applyFont="1" applyFill="1" applyBorder="1" applyAlignment="1" applyProtection="1">
      <alignment horizontal="center" vertical="center" wrapText="1"/>
    </xf>
    <xf numFmtId="0" fontId="2" fillId="3" borderId="45" xfId="11" applyFont="1" applyFill="1" applyBorder="1" applyAlignment="1" applyProtection="1">
      <alignment horizontal="center" vertical="center" wrapText="1"/>
    </xf>
    <xf numFmtId="0" fontId="8" fillId="3" borderId="17" xfId="0" applyFont="1" applyFill="1" applyBorder="1" applyAlignment="1" applyProtection="1">
      <alignment horizontal="center" vertical="center"/>
      <protection locked="0"/>
    </xf>
    <xf numFmtId="0" fontId="8" fillId="3" borderId="18" xfId="0" applyFont="1" applyFill="1" applyBorder="1" applyAlignment="1" applyProtection="1">
      <alignment horizontal="center" vertical="center"/>
      <protection locked="0"/>
    </xf>
    <xf numFmtId="0" fontId="8" fillId="3" borderId="46" xfId="0" applyFont="1" applyFill="1" applyBorder="1" applyAlignment="1" applyProtection="1">
      <alignment horizontal="center" vertical="center"/>
      <protection locked="0"/>
    </xf>
    <xf numFmtId="0" fontId="8" fillId="3" borderId="47" xfId="0" applyFont="1" applyFill="1" applyBorder="1" applyAlignment="1" applyProtection="1">
      <alignment horizontal="center" vertical="center"/>
      <protection locked="0"/>
    </xf>
    <xf numFmtId="0" fontId="2" fillId="3" borderId="6" xfId="0" applyFont="1" applyFill="1" applyBorder="1" applyAlignment="1" applyProtection="1">
      <alignment horizontal="center" wrapText="1"/>
    </xf>
    <xf numFmtId="0" fontId="2" fillId="3" borderId="7" xfId="0" applyFont="1" applyFill="1" applyBorder="1" applyAlignment="1" applyProtection="1">
      <alignment horizontal="center" wrapText="1"/>
    </xf>
    <xf numFmtId="0" fontId="2" fillId="3" borderId="8" xfId="0" applyFont="1" applyFill="1" applyBorder="1" applyAlignment="1" applyProtection="1">
      <alignment horizontal="center" wrapText="1"/>
    </xf>
    <xf numFmtId="0" fontId="2" fillId="3" borderId="14" xfId="0" applyFont="1" applyFill="1" applyBorder="1" applyAlignment="1" applyProtection="1">
      <alignment horizontal="center" wrapText="1"/>
    </xf>
    <xf numFmtId="0" fontId="2" fillId="3" borderId="0" xfId="0" applyFont="1" applyFill="1" applyBorder="1" applyAlignment="1" applyProtection="1">
      <alignment horizontal="center" wrapText="1"/>
    </xf>
    <xf numFmtId="0" fontId="2" fillId="3" borderId="15" xfId="0" applyFont="1" applyFill="1" applyBorder="1" applyAlignment="1" applyProtection="1">
      <alignment horizontal="center" wrapText="1"/>
    </xf>
    <xf numFmtId="0" fontId="2" fillId="3" borderId="9" xfId="0" applyFont="1" applyFill="1" applyBorder="1" applyAlignment="1" applyProtection="1">
      <alignment horizontal="center" vertical="center" wrapText="1"/>
    </xf>
    <xf numFmtId="0" fontId="2" fillId="3" borderId="10" xfId="0" applyFont="1" applyFill="1" applyBorder="1" applyAlignment="1" applyProtection="1">
      <alignment horizontal="center" vertical="center" wrapText="1"/>
    </xf>
    <xf numFmtId="0" fontId="2" fillId="3" borderId="11" xfId="0" applyFont="1" applyFill="1" applyBorder="1" applyAlignment="1" applyProtection="1">
      <alignment horizontal="center" vertical="center" wrapText="1"/>
    </xf>
    <xf numFmtId="0" fontId="2" fillId="3" borderId="6" xfId="0" applyFont="1" applyFill="1" applyBorder="1" applyAlignment="1" applyProtection="1">
      <alignment horizontal="center" vertical="center" wrapText="1"/>
    </xf>
    <xf numFmtId="0" fontId="2" fillId="3" borderId="8"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xf>
    <xf numFmtId="0" fontId="2" fillId="3" borderId="12" xfId="0" applyFont="1" applyFill="1" applyBorder="1" applyAlignment="1" applyProtection="1">
      <alignment horizontal="center" vertical="center" wrapText="1"/>
    </xf>
    <xf numFmtId="0" fontId="2" fillId="3" borderId="2" xfId="0" applyFont="1" applyFill="1" applyBorder="1" applyAlignment="1" applyProtection="1">
      <alignment horizontal="center" vertical="center" wrapText="1"/>
    </xf>
    <xf numFmtId="0" fontId="8" fillId="3" borderId="8" xfId="0" applyFont="1" applyFill="1" applyBorder="1" applyAlignment="1" applyProtection="1">
      <alignment horizontal="center" vertical="center" textRotation="90"/>
    </xf>
    <xf numFmtId="0" fontId="8" fillId="3" borderId="15" xfId="0" applyFont="1" applyFill="1" applyBorder="1" applyAlignment="1" applyProtection="1">
      <alignment horizontal="center" vertical="center" textRotation="90"/>
    </xf>
    <xf numFmtId="0" fontId="8" fillId="3" borderId="6" xfId="0" applyFont="1" applyFill="1" applyBorder="1" applyAlignment="1" applyProtection="1">
      <alignment horizontal="center" vertical="center"/>
    </xf>
    <xf numFmtId="0" fontId="8" fillId="3" borderId="8" xfId="0" applyFont="1" applyFill="1" applyBorder="1" applyAlignment="1" applyProtection="1">
      <alignment horizontal="center" vertical="center"/>
    </xf>
    <xf numFmtId="0" fontId="22" fillId="6" borderId="10" xfId="0" applyFont="1" applyFill="1" applyBorder="1" applyAlignment="1" applyProtection="1">
      <alignment horizontal="center" vertical="center" wrapText="1"/>
    </xf>
    <xf numFmtId="165" fontId="16" fillId="3" borderId="17" xfId="9" applyNumberFormat="1" applyFont="1" applyFill="1" applyBorder="1" applyAlignment="1" applyProtection="1">
      <alignment horizontal="center" vertical="center"/>
    </xf>
    <xf numFmtId="165" fontId="16" fillId="3" borderId="18" xfId="9" applyNumberFormat="1" applyFont="1" applyFill="1" applyBorder="1" applyAlignment="1" applyProtection="1">
      <alignment horizontal="center" vertical="center"/>
    </xf>
    <xf numFmtId="165" fontId="4" fillId="3" borderId="17" xfId="9" applyNumberFormat="1" applyFont="1" applyFill="1" applyBorder="1" applyAlignment="1" applyProtection="1">
      <alignment horizontal="center" vertical="center" wrapText="1"/>
    </xf>
    <xf numFmtId="165" fontId="4" fillId="3" borderId="18" xfId="9" applyNumberFormat="1" applyFont="1" applyFill="1" applyBorder="1" applyAlignment="1" applyProtection="1">
      <alignment horizontal="center" vertical="center" wrapText="1"/>
    </xf>
    <xf numFmtId="165" fontId="16" fillId="3" borderId="8" xfId="9" applyNumberFormat="1" applyFont="1" applyFill="1" applyBorder="1" applyAlignment="1" applyProtection="1">
      <alignment horizontal="center" vertical="center"/>
    </xf>
    <xf numFmtId="165" fontId="16" fillId="3" borderId="15" xfId="9" applyNumberFormat="1" applyFont="1" applyFill="1" applyBorder="1" applyAlignment="1" applyProtection="1">
      <alignment horizontal="center" vertical="center"/>
    </xf>
    <xf numFmtId="165" fontId="16" fillId="3" borderId="11" xfId="9" applyNumberFormat="1" applyFont="1" applyFill="1" applyBorder="1" applyAlignment="1" applyProtection="1">
      <alignment horizontal="center" vertical="center"/>
    </xf>
    <xf numFmtId="165" fontId="16" fillId="3" borderId="25" xfId="9" applyNumberFormat="1" applyFont="1" applyFill="1" applyBorder="1" applyAlignment="1" applyProtection="1">
      <alignment horizontal="center" vertical="center"/>
    </xf>
    <xf numFmtId="0" fontId="10" fillId="8" borderId="10" xfId="0" applyFont="1" applyFill="1" applyBorder="1" applyAlignment="1" applyProtection="1">
      <alignment horizontal="center"/>
      <protection locked="0"/>
    </xf>
    <xf numFmtId="165" fontId="20" fillId="3" borderId="6" xfId="9" applyNumberFormat="1" applyFont="1" applyFill="1" applyBorder="1" applyAlignment="1" applyProtection="1">
      <alignment horizontal="center" vertical="center"/>
    </xf>
    <xf numFmtId="165" fontId="20" fillId="3" borderId="7" xfId="9" applyNumberFormat="1" applyFont="1" applyFill="1" applyBorder="1" applyAlignment="1" applyProtection="1">
      <alignment horizontal="center" vertical="center"/>
    </xf>
    <xf numFmtId="165" fontId="20" fillId="3" borderId="14" xfId="9" applyNumberFormat="1" applyFont="1" applyFill="1" applyBorder="1" applyAlignment="1" applyProtection="1">
      <alignment horizontal="center" vertical="center"/>
    </xf>
    <xf numFmtId="165" fontId="20" fillId="3" borderId="0" xfId="9" applyNumberFormat="1" applyFont="1" applyFill="1" applyBorder="1" applyAlignment="1" applyProtection="1">
      <alignment horizontal="center" vertical="center"/>
    </xf>
    <xf numFmtId="165" fontId="20" fillId="3" borderId="9" xfId="9" applyNumberFormat="1" applyFont="1" applyFill="1" applyBorder="1" applyAlignment="1" applyProtection="1">
      <alignment horizontal="center" vertical="center"/>
    </xf>
    <xf numFmtId="165" fontId="20" fillId="3" borderId="10" xfId="9" applyNumberFormat="1" applyFont="1" applyFill="1" applyBorder="1" applyAlignment="1" applyProtection="1">
      <alignment horizontal="center" vertical="center"/>
    </xf>
    <xf numFmtId="0" fontId="13" fillId="6" borderId="0" xfId="0" applyNumberFormat="1" applyFont="1" applyFill="1" applyBorder="1" applyAlignment="1" applyProtection="1">
      <alignment horizontal="center" vertical="center" wrapText="1"/>
      <protection locked="0"/>
    </xf>
    <xf numFmtId="0" fontId="2" fillId="3" borderId="16" xfId="0" applyFont="1" applyFill="1" applyBorder="1" applyAlignment="1" applyProtection="1">
      <alignment horizontal="center" vertical="center" wrapText="1"/>
    </xf>
    <xf numFmtId="0" fontId="8" fillId="3" borderId="16" xfId="0" applyFont="1" applyFill="1" applyBorder="1" applyAlignment="1" applyProtection="1">
      <alignment horizontal="center" vertical="center" textRotation="90"/>
    </xf>
    <xf numFmtId="0" fontId="2" fillId="3" borderId="22" xfId="11" applyFont="1" applyFill="1" applyBorder="1" applyAlignment="1" applyProtection="1">
      <alignment horizontal="center" vertical="center" wrapText="1"/>
    </xf>
    <xf numFmtId="0" fontId="2" fillId="3" borderId="24" xfId="11" applyFont="1" applyFill="1" applyBorder="1" applyAlignment="1" applyProtection="1">
      <alignment horizontal="center" vertical="center" wrapText="1"/>
    </xf>
    <xf numFmtId="0" fontId="2" fillId="3" borderId="17" xfId="11" applyFont="1" applyFill="1" applyBorder="1" applyAlignment="1" applyProtection="1">
      <alignment horizontal="center" vertical="center" wrapText="1"/>
    </xf>
    <xf numFmtId="0" fontId="2" fillId="3" borderId="25" xfId="11" applyFont="1" applyFill="1" applyBorder="1" applyAlignment="1" applyProtection="1">
      <alignment horizontal="center" vertical="center" wrapText="1"/>
    </xf>
    <xf numFmtId="0" fontId="2" fillId="3" borderId="36" xfId="11" applyFont="1" applyFill="1" applyBorder="1" applyAlignment="1" applyProtection="1">
      <alignment horizontal="center" vertical="center" wrapText="1"/>
    </xf>
    <xf numFmtId="0" fontId="8" fillId="3" borderId="7" xfId="0" applyFont="1" applyFill="1" applyBorder="1" applyAlignment="1" applyProtection="1">
      <alignment horizontal="center" vertical="center" textRotation="90"/>
    </xf>
    <xf numFmtId="0" fontId="8" fillId="3" borderId="0" xfId="0" applyFont="1" applyFill="1" applyBorder="1" applyAlignment="1" applyProtection="1">
      <alignment horizontal="center" vertical="center" textRotation="90"/>
    </xf>
  </cellXfs>
  <cellStyles count="16">
    <cellStyle name="Millares" xfId="15" builtinId="3"/>
    <cellStyle name="Millares [0] 2" xfId="12"/>
    <cellStyle name="Millares 2" xfId="4"/>
    <cellStyle name="Millares 3" xfId="3"/>
    <cellStyle name="Millares 4" xfId="14"/>
    <cellStyle name="Moneda" xfId="9" builtinId="4"/>
    <cellStyle name="Moneda 2" xfId="1"/>
    <cellStyle name="Moneda 3" xfId="13"/>
    <cellStyle name="Normal" xfId="0" builtinId="0"/>
    <cellStyle name="Normal 2" xfId="5"/>
    <cellStyle name="Normal 2 2" xfId="8"/>
    <cellStyle name="Normal 3" xfId="2"/>
    <cellStyle name="Normal 3 2" xfId="7"/>
    <cellStyle name="Normal 4" xfId="6"/>
    <cellStyle name="Normal_HERRAMIENTAS PARA TRANSPORTE" xfId="11"/>
    <cellStyle name="Porcentaje" xfId="10" builtinId="5"/>
  </cellStyles>
  <dxfs count="19">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EZ222"/>
  <sheetViews>
    <sheetView showGridLines="0" zoomScale="90" zoomScaleNormal="90" zoomScaleSheetLayoutView="80" workbookViewId="0">
      <pane xSplit="4" ySplit="15" topLeftCell="K19" activePane="bottomRight" state="frozen"/>
      <selection pane="topRight" activeCell="E1" sqref="E1"/>
      <selection pane="bottomLeft" activeCell="A14" sqref="A14"/>
      <selection pane="bottomRight" activeCell="A7" sqref="A7:C8"/>
    </sheetView>
  </sheetViews>
  <sheetFormatPr baseColWidth="10" defaultColWidth="11.42578125" defaultRowHeight="12.75" x14ac:dyDescent="0.2"/>
  <cols>
    <col min="1" max="1" width="8.28515625" style="4" customWidth="1"/>
    <col min="2" max="2" width="66.7109375" style="4" customWidth="1"/>
    <col min="3" max="3" width="8.42578125" style="4" customWidth="1"/>
    <col min="4" max="4" width="3.5703125" style="41" customWidth="1"/>
    <col min="5" max="10" width="21" style="39" hidden="1" customWidth="1"/>
    <col min="11" max="11" width="21" style="39" customWidth="1"/>
    <col min="12" max="12" width="4" style="4" customWidth="1"/>
    <col min="13" max="18" width="27.140625" style="39" hidden="1" customWidth="1"/>
    <col min="19" max="19" width="27.140625" style="39" customWidth="1"/>
    <col min="20" max="20" width="4.42578125" style="39" customWidth="1"/>
    <col min="21" max="24" width="27.140625" style="39" hidden="1" customWidth="1"/>
    <col min="25" max="26" width="23.140625" style="39" hidden="1" customWidth="1"/>
    <col min="27" max="27" width="23.140625" style="39" customWidth="1"/>
    <col min="28" max="28" width="3.42578125" style="39" customWidth="1"/>
    <col min="29" max="34" width="27.140625" style="39" hidden="1" customWidth="1"/>
    <col min="35" max="35" width="27.140625" style="39" customWidth="1"/>
    <col min="36" max="36" width="4" style="39" customWidth="1"/>
    <col min="37" max="42" width="27.140625" style="39" hidden="1" customWidth="1"/>
    <col min="43" max="43" width="27.140625" style="39" customWidth="1"/>
    <col min="44" max="44" width="4" style="39" customWidth="1"/>
    <col min="45" max="50" width="27.140625" style="39" hidden="1" customWidth="1"/>
    <col min="51" max="51" width="27.140625" style="39" customWidth="1"/>
    <col min="52" max="52" width="3.42578125" style="39" customWidth="1"/>
    <col min="53" max="58" width="27.140625" style="39" hidden="1" customWidth="1"/>
    <col min="59" max="59" width="27.140625" style="39" customWidth="1"/>
    <col min="60" max="60" width="3.7109375" style="6" customWidth="1"/>
    <col min="61" max="64" width="21.5703125" style="39" hidden="1" customWidth="1"/>
    <col min="65" max="66" width="27.140625" style="39" hidden="1" customWidth="1"/>
    <col min="67" max="67" width="27.140625" style="39" customWidth="1"/>
    <col min="68" max="68" width="3.7109375" style="41" customWidth="1"/>
    <col min="69" max="72" width="22.5703125" style="39" hidden="1" customWidth="1"/>
    <col min="73" max="74" width="27.140625" style="39" hidden="1" customWidth="1"/>
    <col min="75" max="75" width="27.140625" style="39" customWidth="1"/>
    <col min="76" max="76" width="3.7109375" style="41" customWidth="1"/>
    <col min="77" max="80" width="23.140625" style="39" hidden="1" customWidth="1"/>
    <col min="81" max="82" width="27.140625" style="39" hidden="1" customWidth="1"/>
    <col min="83" max="83" width="27.140625" style="39" customWidth="1"/>
    <col min="84" max="84" width="3.42578125" style="39" customWidth="1"/>
    <col min="85" max="90" width="27.140625" style="39" hidden="1" customWidth="1"/>
    <col min="91" max="91" width="27.140625" style="39" customWidth="1"/>
    <col min="92" max="92" width="1.85546875" style="4" customWidth="1"/>
    <col min="93" max="96" width="27.140625" style="39" hidden="1" customWidth="1"/>
    <col min="97" max="97" width="22.5703125" style="39" hidden="1" customWidth="1"/>
    <col min="98" max="98" width="23.140625" style="39" hidden="1" customWidth="1"/>
    <col min="99" max="99" width="22.7109375" style="39" customWidth="1"/>
    <col min="100" max="100" width="4" style="39" customWidth="1"/>
    <col min="101" max="106" width="27.140625" style="39" hidden="1" customWidth="1"/>
    <col min="107" max="107" width="27.140625" style="39" customWidth="1"/>
    <col min="108" max="108" width="4" style="39" customWidth="1"/>
    <col min="109" max="114" width="27.140625" style="39" hidden="1" customWidth="1"/>
    <col min="115" max="115" width="27.140625" style="39" customWidth="1"/>
    <col min="116" max="116" width="2.28515625" style="4" customWidth="1"/>
    <col min="117" max="120" width="22.28515625" style="39" hidden="1" customWidth="1"/>
    <col min="121" max="121" width="24.5703125" style="39" hidden="1" customWidth="1"/>
    <col min="122" max="122" width="22.28515625" style="39" hidden="1" customWidth="1"/>
    <col min="123" max="123" width="21.7109375" style="39" customWidth="1"/>
    <col min="124" max="124" width="2.85546875" style="4" customWidth="1"/>
    <col min="125" max="130" width="27.140625" style="39" hidden="1" customWidth="1"/>
    <col min="131" max="131" width="27.140625" style="39" customWidth="1"/>
    <col min="132" max="132" width="3.7109375" style="4" customWidth="1"/>
    <col min="133" max="138" width="27.140625" style="39" hidden="1" customWidth="1"/>
    <col min="139" max="139" width="27.140625" style="39" customWidth="1"/>
    <col min="140" max="140" width="3.7109375" style="4" customWidth="1"/>
    <col min="141" max="146" width="27.140625" style="39" hidden="1" customWidth="1"/>
    <col min="147" max="147" width="27.140625" style="39" customWidth="1"/>
    <col min="148" max="16384" width="11.42578125" style="4"/>
  </cols>
  <sheetData>
    <row r="1" spans="1:147" ht="13.5" hidden="1" thickBot="1" x14ac:dyDescent="0.25">
      <c r="B1" s="213" t="s">
        <v>465</v>
      </c>
      <c r="C1" s="214">
        <v>4.1000000000000002E-2</v>
      </c>
      <c r="E1" s="40"/>
      <c r="F1" s="40"/>
      <c r="G1" s="40"/>
      <c r="H1" s="40"/>
      <c r="I1" s="40"/>
      <c r="J1" s="40"/>
      <c r="K1" s="40"/>
      <c r="L1" s="5"/>
      <c r="M1" s="40"/>
      <c r="N1" s="40"/>
      <c r="O1" s="40"/>
      <c r="P1" s="40"/>
      <c r="Q1" s="40"/>
      <c r="R1" s="40"/>
      <c r="S1" s="40"/>
      <c r="U1" s="40"/>
      <c r="V1" s="40"/>
      <c r="W1" s="40"/>
      <c r="X1" s="40"/>
      <c r="Y1" s="40"/>
      <c r="Z1" s="40"/>
      <c r="AA1" s="40"/>
      <c r="AC1" s="40"/>
      <c r="AD1" s="40"/>
      <c r="AE1" s="40"/>
      <c r="AF1" s="40"/>
      <c r="AG1" s="40"/>
      <c r="AH1" s="40"/>
      <c r="AI1" s="40"/>
      <c r="AJ1" s="40"/>
      <c r="AK1" s="40"/>
      <c r="AL1" s="40"/>
      <c r="AM1" s="40"/>
      <c r="AN1" s="40"/>
      <c r="AO1" s="40"/>
      <c r="AP1" s="40"/>
      <c r="AQ1" s="40"/>
      <c r="AR1" s="40"/>
      <c r="AS1" s="40"/>
      <c r="AT1" s="40"/>
      <c r="AU1" s="40"/>
      <c r="AV1" s="40"/>
      <c r="AW1" s="40"/>
      <c r="AX1" s="40"/>
      <c r="AY1" s="40"/>
      <c r="BA1" s="40"/>
      <c r="BB1" s="40"/>
      <c r="BC1" s="40"/>
      <c r="BD1" s="40"/>
      <c r="BE1" s="40"/>
      <c r="BF1" s="40"/>
      <c r="BG1" s="40"/>
      <c r="BI1" s="40"/>
      <c r="BJ1" s="40"/>
      <c r="BK1" s="40"/>
      <c r="BL1" s="40"/>
      <c r="BM1" s="40"/>
      <c r="BN1" s="40"/>
      <c r="BO1" s="40"/>
      <c r="BQ1" s="40"/>
      <c r="BR1" s="40"/>
      <c r="BS1" s="40"/>
      <c r="BT1" s="40"/>
      <c r="BU1" s="40"/>
      <c r="BV1" s="40"/>
      <c r="BW1" s="40"/>
      <c r="BY1" s="40"/>
      <c r="BZ1" s="40"/>
      <c r="CA1" s="40"/>
      <c r="CB1" s="40"/>
      <c r="CC1" s="40"/>
      <c r="CD1" s="40"/>
      <c r="CE1" s="40"/>
      <c r="CG1" s="40"/>
      <c r="CH1" s="40"/>
      <c r="CI1" s="40"/>
      <c r="CJ1" s="40"/>
      <c r="CK1" s="40"/>
      <c r="CL1" s="40"/>
      <c r="CM1" s="40"/>
      <c r="CO1" s="40"/>
      <c r="CP1" s="40"/>
      <c r="CQ1" s="40"/>
      <c r="CR1" s="40"/>
      <c r="CS1" s="40"/>
      <c r="CT1" s="40"/>
      <c r="CU1" s="40"/>
      <c r="CV1" s="40"/>
      <c r="CW1" s="40"/>
      <c r="CX1" s="40"/>
      <c r="CY1" s="40"/>
      <c r="CZ1" s="40"/>
      <c r="DA1" s="40"/>
      <c r="DB1" s="40"/>
      <c r="DC1" s="40"/>
      <c r="DD1" s="40"/>
      <c r="DE1" s="40"/>
      <c r="DF1" s="40"/>
      <c r="DG1" s="40"/>
      <c r="DH1" s="40"/>
      <c r="DI1" s="40"/>
      <c r="DJ1" s="40"/>
      <c r="DK1" s="40"/>
      <c r="DM1" s="40"/>
      <c r="DN1" s="40"/>
      <c r="DO1" s="40"/>
      <c r="DP1" s="40"/>
      <c r="DQ1" s="40"/>
      <c r="DR1" s="40"/>
      <c r="DS1" s="40"/>
      <c r="DU1" s="40"/>
      <c r="DV1" s="40"/>
      <c r="DW1" s="40"/>
      <c r="DX1" s="40"/>
      <c r="DY1" s="40"/>
      <c r="DZ1" s="40"/>
      <c r="EA1" s="40"/>
      <c r="EC1" s="40"/>
      <c r="ED1" s="40"/>
      <c r="EE1" s="40"/>
      <c r="EF1" s="40"/>
      <c r="EG1" s="40"/>
      <c r="EH1" s="40"/>
      <c r="EI1" s="40"/>
      <c r="EK1" s="40"/>
      <c r="EL1" s="40"/>
      <c r="EM1" s="40"/>
      <c r="EN1" s="40"/>
      <c r="EO1" s="40"/>
      <c r="EP1" s="40"/>
      <c r="EQ1" s="40"/>
    </row>
    <row r="2" spans="1:147" s="39" customFormat="1" ht="13.5" hidden="1" thickBot="1" x14ac:dyDescent="0.25">
      <c r="B2" s="213" t="s">
        <v>466</v>
      </c>
      <c r="C2" s="215">
        <v>3.7999999999999999E-2</v>
      </c>
      <c r="D2" s="41"/>
      <c r="E2" s="40"/>
      <c r="F2" s="40"/>
      <c r="G2" s="40"/>
      <c r="H2" s="40"/>
      <c r="I2" s="40"/>
      <c r="J2" s="40"/>
      <c r="K2" s="40"/>
      <c r="L2" s="40"/>
      <c r="M2" s="40"/>
      <c r="N2" s="40"/>
      <c r="O2" s="40"/>
      <c r="P2" s="40"/>
      <c r="Q2" s="40"/>
      <c r="R2" s="40"/>
      <c r="S2" s="40"/>
      <c r="U2" s="40"/>
      <c r="V2" s="40"/>
      <c r="W2" s="40"/>
      <c r="X2" s="40"/>
      <c r="Y2" s="40"/>
      <c r="Z2" s="40"/>
      <c r="AA2" s="40"/>
      <c r="AC2" s="40"/>
      <c r="AD2" s="40"/>
      <c r="AE2" s="40"/>
      <c r="AF2" s="40"/>
      <c r="AG2" s="40"/>
      <c r="AH2" s="40"/>
      <c r="AI2" s="40"/>
      <c r="AJ2" s="40"/>
      <c r="AK2" s="40"/>
      <c r="AL2" s="40"/>
      <c r="AM2" s="40"/>
      <c r="AN2" s="40"/>
      <c r="AO2" s="40"/>
      <c r="AP2" s="40"/>
      <c r="AQ2" s="40"/>
      <c r="AR2" s="40"/>
      <c r="AS2" s="40"/>
      <c r="AT2" s="40"/>
      <c r="AU2" s="40"/>
      <c r="AV2" s="40"/>
      <c r="AW2" s="40"/>
      <c r="AX2" s="40"/>
      <c r="AY2" s="40"/>
      <c r="BA2" s="40"/>
      <c r="BB2" s="40"/>
      <c r="BC2" s="40"/>
      <c r="BD2" s="40"/>
      <c r="BE2" s="40"/>
      <c r="BF2" s="40"/>
      <c r="BG2" s="40"/>
      <c r="BH2" s="41"/>
      <c r="BI2" s="40"/>
      <c r="BJ2" s="40"/>
      <c r="BK2" s="40"/>
      <c r="BL2" s="40"/>
      <c r="BM2" s="40"/>
      <c r="BN2" s="40"/>
      <c r="BO2" s="40"/>
      <c r="BP2" s="41"/>
      <c r="BQ2" s="40"/>
      <c r="BR2" s="40"/>
      <c r="BS2" s="40"/>
      <c r="BT2" s="40"/>
      <c r="BU2" s="40"/>
      <c r="BV2" s="40"/>
      <c r="BW2" s="40"/>
      <c r="BX2" s="41"/>
      <c r="BY2" s="40"/>
      <c r="BZ2" s="40"/>
      <c r="CA2" s="40"/>
      <c r="CB2" s="40"/>
      <c r="CC2" s="40"/>
      <c r="CD2" s="40"/>
      <c r="CE2" s="40"/>
      <c r="CG2" s="40"/>
      <c r="CH2" s="40"/>
      <c r="CI2" s="40"/>
      <c r="CJ2" s="40"/>
      <c r="CK2" s="40"/>
      <c r="CL2" s="40"/>
      <c r="CM2" s="40"/>
      <c r="CO2" s="40"/>
      <c r="CP2" s="40"/>
      <c r="CQ2" s="40"/>
      <c r="CR2" s="40"/>
      <c r="CS2" s="40"/>
      <c r="CT2" s="40"/>
      <c r="CU2" s="40"/>
      <c r="CV2" s="40"/>
      <c r="CW2" s="40"/>
      <c r="CX2" s="40"/>
      <c r="CY2" s="40"/>
      <c r="CZ2" s="40"/>
      <c r="DA2" s="40"/>
      <c r="DB2" s="40"/>
      <c r="DC2" s="40"/>
      <c r="DD2" s="40"/>
      <c r="DE2" s="40"/>
      <c r="DF2" s="40"/>
      <c r="DG2" s="40"/>
      <c r="DH2" s="40"/>
      <c r="DI2" s="40"/>
      <c r="DJ2" s="40"/>
      <c r="DK2" s="40"/>
      <c r="DM2" s="40"/>
      <c r="DN2" s="40"/>
      <c r="DO2" s="40"/>
      <c r="DP2" s="40"/>
      <c r="DQ2" s="40"/>
      <c r="DR2" s="40"/>
      <c r="DS2" s="40"/>
      <c r="DU2" s="40"/>
      <c r="DV2" s="40"/>
      <c r="DW2" s="40"/>
      <c r="DX2" s="40"/>
      <c r="DY2" s="40"/>
      <c r="DZ2" s="40"/>
      <c r="EA2" s="40"/>
      <c r="EC2" s="40"/>
      <c r="ED2" s="40"/>
      <c r="EE2" s="40"/>
      <c r="EF2" s="40"/>
      <c r="EG2" s="40"/>
      <c r="EH2" s="40"/>
      <c r="EI2" s="40"/>
      <c r="EK2" s="40"/>
      <c r="EL2" s="40"/>
      <c r="EM2" s="40"/>
      <c r="EN2" s="40"/>
      <c r="EO2" s="40"/>
      <c r="EP2" s="40"/>
      <c r="EQ2" s="40"/>
    </row>
    <row r="3" spans="1:147" s="39" customFormat="1" ht="13.5" hidden="1" thickBot="1" x14ac:dyDescent="0.25">
      <c r="B3" s="213" t="s">
        <v>467</v>
      </c>
      <c r="C3" s="216">
        <v>0.03</v>
      </c>
      <c r="D3" s="41"/>
      <c r="E3" s="40"/>
      <c r="F3" s="40"/>
      <c r="G3" s="40"/>
      <c r="H3" s="40"/>
      <c r="I3" s="40"/>
      <c r="J3" s="40"/>
      <c r="K3" s="40"/>
      <c r="L3" s="40"/>
      <c r="M3" s="40"/>
      <c r="N3" s="40"/>
      <c r="O3" s="40"/>
      <c r="P3" s="40"/>
      <c r="Q3" s="40"/>
      <c r="R3" s="40"/>
      <c r="S3" s="40"/>
      <c r="U3" s="40"/>
      <c r="V3" s="40"/>
      <c r="W3" s="40"/>
      <c r="X3" s="40"/>
      <c r="Y3" s="40"/>
      <c r="Z3" s="40"/>
      <c r="AA3" s="40"/>
      <c r="AC3" s="40"/>
      <c r="AD3" s="40"/>
      <c r="AE3" s="40"/>
      <c r="AF3" s="40"/>
      <c r="AG3" s="40"/>
      <c r="AH3" s="40"/>
      <c r="AI3" s="40"/>
      <c r="AJ3" s="40"/>
      <c r="AK3" s="40"/>
      <c r="AL3" s="40"/>
      <c r="AM3" s="40"/>
      <c r="AN3" s="40"/>
      <c r="AO3" s="40"/>
      <c r="AP3" s="40"/>
      <c r="AQ3" s="40"/>
      <c r="AR3" s="40"/>
      <c r="AS3" s="40"/>
      <c r="AT3" s="40"/>
      <c r="AU3" s="40"/>
      <c r="AV3" s="40"/>
      <c r="AW3" s="40"/>
      <c r="AX3" s="40"/>
      <c r="AY3" s="40"/>
      <c r="BA3" s="40"/>
      <c r="BB3" s="40"/>
      <c r="BC3" s="40"/>
      <c r="BD3" s="40"/>
      <c r="BE3" s="40"/>
      <c r="BF3" s="40"/>
      <c r="BG3" s="40"/>
      <c r="BH3" s="41"/>
      <c r="BI3" s="40"/>
      <c r="BJ3" s="40"/>
      <c r="BK3" s="40"/>
      <c r="BL3" s="40"/>
      <c r="BM3" s="40"/>
      <c r="BN3" s="40"/>
      <c r="BO3" s="40"/>
      <c r="BP3" s="41"/>
      <c r="BQ3" s="40"/>
      <c r="BR3" s="40"/>
      <c r="BS3" s="40"/>
      <c r="BT3" s="40"/>
      <c r="BU3" s="40"/>
      <c r="BV3" s="40"/>
      <c r="BW3" s="40"/>
      <c r="BX3" s="41"/>
      <c r="BY3" s="40"/>
      <c r="BZ3" s="40"/>
      <c r="CA3" s="40"/>
      <c r="CB3" s="40"/>
      <c r="CC3" s="40"/>
      <c r="CD3" s="40"/>
      <c r="CE3" s="40"/>
      <c r="CG3" s="40"/>
      <c r="CH3" s="40"/>
      <c r="CI3" s="40"/>
      <c r="CJ3" s="40"/>
      <c r="CK3" s="40"/>
      <c r="CL3" s="40"/>
      <c r="CM3" s="40"/>
      <c r="CO3" s="40"/>
      <c r="CP3" s="40"/>
      <c r="CQ3" s="40"/>
      <c r="CR3" s="40"/>
      <c r="CS3" s="40"/>
      <c r="CT3" s="40"/>
      <c r="CU3" s="40"/>
      <c r="CV3" s="40"/>
      <c r="CW3" s="40"/>
      <c r="CX3" s="40"/>
      <c r="CY3" s="40"/>
      <c r="CZ3" s="40"/>
      <c r="DA3" s="40"/>
      <c r="DB3" s="40"/>
      <c r="DC3" s="40"/>
      <c r="DD3" s="40"/>
      <c r="DE3" s="40"/>
      <c r="DF3" s="40"/>
      <c r="DG3" s="40"/>
      <c r="DH3" s="40"/>
      <c r="DI3" s="40"/>
      <c r="DJ3" s="40"/>
      <c r="DK3" s="40"/>
      <c r="DM3" s="40"/>
      <c r="DN3" s="40"/>
      <c r="DO3" s="40"/>
      <c r="DP3" s="40"/>
      <c r="DQ3" s="40"/>
      <c r="DR3" s="40"/>
      <c r="DS3" s="40"/>
      <c r="DU3" s="40"/>
      <c r="DV3" s="40"/>
      <c r="DW3" s="40"/>
      <c r="DX3" s="40"/>
      <c r="DY3" s="40"/>
      <c r="DZ3" s="40"/>
      <c r="EA3" s="40"/>
      <c r="EC3" s="40"/>
      <c r="ED3" s="40"/>
      <c r="EE3" s="40"/>
      <c r="EF3" s="40"/>
      <c r="EG3" s="40"/>
      <c r="EH3" s="40"/>
      <c r="EI3" s="40"/>
      <c r="EK3" s="40"/>
      <c r="EL3" s="40"/>
      <c r="EM3" s="40"/>
      <c r="EN3" s="40"/>
      <c r="EO3" s="40"/>
      <c r="EP3" s="40"/>
      <c r="EQ3" s="40"/>
    </row>
    <row r="4" spans="1:147" s="39" customFormat="1" ht="36" customHeight="1" thickBot="1" x14ac:dyDescent="0.25">
      <c r="A4" s="307" t="s">
        <v>495</v>
      </c>
      <c r="B4" s="307"/>
      <c r="C4" s="307"/>
      <c r="D4" s="41"/>
      <c r="E4" s="40"/>
      <c r="F4" s="40"/>
      <c r="G4" s="40"/>
      <c r="H4" s="40"/>
      <c r="I4" s="40"/>
      <c r="J4" s="40"/>
      <c r="K4" s="40"/>
      <c r="L4" s="40"/>
      <c r="M4" s="40"/>
      <c r="N4" s="40"/>
      <c r="O4" s="40"/>
      <c r="P4" s="40"/>
      <c r="Q4" s="40"/>
      <c r="R4" s="40"/>
      <c r="S4" s="40"/>
      <c r="U4" s="40"/>
      <c r="V4" s="40"/>
      <c r="W4" s="40"/>
      <c r="X4" s="40"/>
      <c r="Y4" s="40"/>
      <c r="Z4" s="40"/>
      <c r="AA4" s="40"/>
      <c r="AC4" s="40"/>
      <c r="AD4" s="40"/>
      <c r="AE4" s="40"/>
      <c r="AF4" s="40"/>
      <c r="AG4" s="40"/>
      <c r="AH4" s="40"/>
      <c r="AI4" s="40"/>
      <c r="AJ4" s="40"/>
      <c r="AK4" s="40"/>
      <c r="AL4" s="40"/>
      <c r="AM4" s="40"/>
      <c r="AN4" s="40"/>
      <c r="AO4" s="40"/>
      <c r="AP4" s="40"/>
      <c r="AQ4" s="40"/>
      <c r="AR4" s="40"/>
      <c r="AS4" s="40"/>
      <c r="AT4" s="40"/>
      <c r="AU4" s="40"/>
      <c r="AV4" s="40"/>
      <c r="AW4" s="40"/>
      <c r="AX4" s="40"/>
      <c r="AY4" s="40"/>
      <c r="BA4" s="40"/>
      <c r="BB4" s="40"/>
      <c r="BC4" s="40"/>
      <c r="BD4" s="40"/>
      <c r="BE4" s="40"/>
      <c r="BF4" s="40"/>
      <c r="BG4" s="40"/>
      <c r="BH4" s="41"/>
      <c r="BI4" s="40"/>
      <c r="BJ4" s="40"/>
      <c r="BK4" s="40"/>
      <c r="BL4" s="40"/>
      <c r="BM4" s="40"/>
      <c r="BN4" s="40"/>
      <c r="BO4" s="40"/>
      <c r="BP4" s="41"/>
      <c r="BQ4" s="40"/>
      <c r="BR4" s="40"/>
      <c r="BS4" s="40"/>
      <c r="BT4" s="40"/>
      <c r="BU4" s="40"/>
      <c r="BV4" s="40"/>
      <c r="BW4" s="40"/>
      <c r="BX4" s="41"/>
      <c r="BY4" s="40"/>
      <c r="BZ4" s="40"/>
      <c r="CA4" s="40"/>
      <c r="CB4" s="40"/>
      <c r="CC4" s="40"/>
      <c r="CD4" s="40"/>
      <c r="CE4" s="40"/>
      <c r="CG4" s="40"/>
      <c r="CH4" s="40"/>
      <c r="CI4" s="40"/>
      <c r="CJ4" s="40"/>
      <c r="CK4" s="40"/>
      <c r="CL4" s="40"/>
      <c r="CM4" s="40"/>
      <c r="CO4" s="40"/>
      <c r="CP4" s="40"/>
      <c r="CQ4" s="40"/>
      <c r="CR4" s="40"/>
      <c r="CS4" s="40"/>
      <c r="CT4" s="40"/>
      <c r="CU4" s="40"/>
      <c r="CV4" s="40"/>
      <c r="CW4" s="40"/>
      <c r="CX4" s="40"/>
      <c r="CY4" s="40"/>
      <c r="CZ4" s="40"/>
      <c r="DA4" s="40"/>
      <c r="DB4" s="40"/>
      <c r="DC4" s="40"/>
      <c r="DD4" s="40"/>
      <c r="DE4" s="40"/>
      <c r="DF4" s="40"/>
      <c r="DG4" s="40"/>
      <c r="DH4" s="40"/>
      <c r="DI4" s="40"/>
      <c r="DJ4" s="40"/>
      <c r="DK4" s="40"/>
      <c r="DM4" s="40"/>
      <c r="DN4" s="40"/>
      <c r="DO4" s="40"/>
      <c r="DP4" s="40"/>
      <c r="DQ4" s="40"/>
      <c r="DR4" s="40"/>
      <c r="DS4" s="40"/>
      <c r="DU4" s="40"/>
      <c r="DV4" s="40"/>
      <c r="DW4" s="40"/>
      <c r="DX4" s="40"/>
      <c r="DY4" s="40"/>
      <c r="DZ4" s="40"/>
      <c r="EA4" s="40"/>
      <c r="EC4" s="40"/>
      <c r="ED4" s="40"/>
      <c r="EE4" s="40"/>
      <c r="EF4" s="40"/>
      <c r="EG4" s="40"/>
      <c r="EH4" s="40"/>
      <c r="EI4" s="40"/>
      <c r="EK4" s="40"/>
      <c r="EL4" s="40"/>
      <c r="EM4" s="40"/>
      <c r="EN4" s="40"/>
      <c r="EO4" s="40"/>
      <c r="EP4" s="40"/>
      <c r="EQ4" s="40"/>
    </row>
    <row r="5" spans="1:147" s="39" customFormat="1" ht="13.5" thickBot="1" x14ac:dyDescent="0.25">
      <c r="B5" s="40"/>
      <c r="C5" s="254"/>
      <c r="D5" s="41"/>
      <c r="E5" s="40"/>
      <c r="F5" s="40"/>
      <c r="G5" s="40"/>
      <c r="H5" s="40"/>
      <c r="I5" s="40"/>
      <c r="J5" s="40"/>
      <c r="K5" s="40"/>
      <c r="L5" s="40"/>
      <c r="M5" s="40"/>
      <c r="N5" s="40"/>
      <c r="O5" s="40"/>
      <c r="P5" s="40"/>
      <c r="Q5" s="40"/>
      <c r="R5" s="40"/>
      <c r="S5" s="40"/>
      <c r="U5" s="40"/>
      <c r="V5" s="40"/>
      <c r="W5" s="40"/>
      <c r="X5" s="40"/>
      <c r="Y5" s="40"/>
      <c r="Z5" s="40"/>
      <c r="AA5" s="40"/>
      <c r="AC5" s="40"/>
      <c r="AD5" s="40"/>
      <c r="AE5" s="40"/>
      <c r="AF5" s="40"/>
      <c r="AG5" s="40"/>
      <c r="AH5" s="40"/>
      <c r="AI5" s="40"/>
      <c r="AJ5" s="40"/>
      <c r="AK5" s="40"/>
      <c r="AL5" s="40"/>
      <c r="AM5" s="40"/>
      <c r="AN5" s="40"/>
      <c r="AO5" s="40"/>
      <c r="AP5" s="40"/>
      <c r="AQ5" s="40"/>
      <c r="AR5" s="40"/>
      <c r="AS5" s="40"/>
      <c r="AT5" s="40"/>
      <c r="AU5" s="40"/>
      <c r="AV5" s="40"/>
      <c r="AW5" s="40"/>
      <c r="AX5" s="40"/>
      <c r="AY5" s="40"/>
      <c r="BA5" s="40"/>
      <c r="BB5" s="40"/>
      <c r="BC5" s="40"/>
      <c r="BD5" s="40"/>
      <c r="BE5" s="40"/>
      <c r="BF5" s="40"/>
      <c r="BG5" s="40"/>
      <c r="BH5" s="41"/>
      <c r="BI5" s="40"/>
      <c r="BJ5" s="40"/>
      <c r="BK5" s="40"/>
      <c r="BL5" s="40"/>
      <c r="BM5" s="40"/>
      <c r="BN5" s="40"/>
      <c r="BO5" s="40"/>
      <c r="BP5" s="41"/>
      <c r="BQ5" s="40"/>
      <c r="BR5" s="40"/>
      <c r="BS5" s="40"/>
      <c r="BT5" s="40"/>
      <c r="BU5" s="40"/>
      <c r="BV5" s="40"/>
      <c r="BW5" s="40"/>
      <c r="BX5" s="41"/>
      <c r="BY5" s="40"/>
      <c r="BZ5" s="40"/>
      <c r="CA5" s="40"/>
      <c r="CB5" s="40"/>
      <c r="CC5" s="40"/>
      <c r="CD5" s="40"/>
      <c r="CE5" s="40"/>
      <c r="CG5" s="40"/>
      <c r="CH5" s="40"/>
      <c r="CI5" s="40"/>
      <c r="CJ5" s="40"/>
      <c r="CK5" s="40"/>
      <c r="CL5" s="40"/>
      <c r="CM5" s="40"/>
      <c r="CO5" s="40"/>
      <c r="CP5" s="40"/>
      <c r="CQ5" s="40"/>
      <c r="CR5" s="40"/>
      <c r="CS5" s="40"/>
      <c r="CT5" s="40"/>
      <c r="CU5" s="40"/>
      <c r="CV5" s="40"/>
      <c r="CW5" s="40"/>
      <c r="CX5" s="40"/>
      <c r="CY5" s="40"/>
      <c r="CZ5" s="40"/>
      <c r="DA5" s="40"/>
      <c r="DB5" s="40"/>
      <c r="DC5" s="40"/>
      <c r="DD5" s="40"/>
      <c r="DE5" s="40"/>
      <c r="DF5" s="40"/>
      <c r="DG5" s="40"/>
      <c r="DH5" s="40"/>
      <c r="DI5" s="40"/>
      <c r="DJ5" s="40"/>
      <c r="DK5" s="40"/>
      <c r="DM5" s="40"/>
      <c r="DN5" s="40"/>
      <c r="DO5" s="40"/>
      <c r="DP5" s="40"/>
      <c r="DQ5" s="40"/>
      <c r="DR5" s="40"/>
      <c r="DS5" s="40"/>
      <c r="DU5" s="40"/>
      <c r="DV5" s="40"/>
      <c r="DW5" s="40"/>
      <c r="DX5" s="40"/>
      <c r="DY5" s="40"/>
      <c r="DZ5" s="40"/>
      <c r="EA5" s="40"/>
      <c r="EC5" s="40"/>
      <c r="ED5" s="40"/>
      <c r="EE5" s="40"/>
      <c r="EF5" s="40"/>
      <c r="EG5" s="40"/>
      <c r="EH5" s="40"/>
      <c r="EI5" s="40"/>
      <c r="EK5" s="40"/>
      <c r="EL5" s="40"/>
      <c r="EM5" s="40"/>
      <c r="EN5" s="40"/>
      <c r="EO5" s="40"/>
      <c r="EP5" s="40"/>
      <c r="EQ5" s="40"/>
    </row>
    <row r="6" spans="1:147" s="39" customFormat="1" ht="39" customHeight="1" thickBot="1" x14ac:dyDescent="0.25">
      <c r="D6" s="41"/>
      <c r="E6" s="248" t="s">
        <v>486</v>
      </c>
      <c r="F6" s="248" t="s">
        <v>487</v>
      </c>
      <c r="G6" s="248" t="s">
        <v>488</v>
      </c>
      <c r="H6" s="249" t="s">
        <v>489</v>
      </c>
      <c r="I6" s="250" t="s">
        <v>490</v>
      </c>
      <c r="J6" s="251" t="s">
        <v>491</v>
      </c>
      <c r="K6" s="252" t="s">
        <v>494</v>
      </c>
      <c r="L6" s="40"/>
      <c r="M6" s="248" t="s">
        <v>486</v>
      </c>
      <c r="N6" s="248" t="s">
        <v>487</v>
      </c>
      <c r="O6" s="248" t="s">
        <v>488</v>
      </c>
      <c r="P6" s="249" t="s">
        <v>489</v>
      </c>
      <c r="Q6" s="250" t="s">
        <v>490</v>
      </c>
      <c r="R6" s="251" t="s">
        <v>491</v>
      </c>
      <c r="S6" s="252" t="s">
        <v>494</v>
      </c>
      <c r="U6" s="248" t="s">
        <v>486</v>
      </c>
      <c r="V6" s="248" t="s">
        <v>487</v>
      </c>
      <c r="W6" s="248" t="s">
        <v>488</v>
      </c>
      <c r="X6" s="249" t="s">
        <v>489</v>
      </c>
      <c r="Y6" s="250" t="s">
        <v>490</v>
      </c>
      <c r="Z6" s="251" t="s">
        <v>491</v>
      </c>
      <c r="AA6" s="252" t="s">
        <v>494</v>
      </c>
      <c r="AC6" s="248" t="s">
        <v>486</v>
      </c>
      <c r="AD6" s="248" t="s">
        <v>487</v>
      </c>
      <c r="AE6" s="248" t="s">
        <v>488</v>
      </c>
      <c r="AF6" s="249" t="s">
        <v>489</v>
      </c>
      <c r="AG6" s="250" t="s">
        <v>490</v>
      </c>
      <c r="AH6" s="251" t="s">
        <v>491</v>
      </c>
      <c r="AI6" s="252" t="s">
        <v>494</v>
      </c>
      <c r="AJ6" s="40"/>
      <c r="AK6" s="248" t="s">
        <v>486</v>
      </c>
      <c r="AL6" s="248" t="s">
        <v>487</v>
      </c>
      <c r="AM6" s="248" t="s">
        <v>488</v>
      </c>
      <c r="AN6" s="249" t="s">
        <v>489</v>
      </c>
      <c r="AO6" s="250" t="s">
        <v>490</v>
      </c>
      <c r="AP6" s="251" t="s">
        <v>491</v>
      </c>
      <c r="AQ6" s="252" t="s">
        <v>494</v>
      </c>
      <c r="AR6" s="40"/>
      <c r="AS6" s="248" t="s">
        <v>486</v>
      </c>
      <c r="AT6" s="248" t="s">
        <v>487</v>
      </c>
      <c r="AU6" s="248" t="s">
        <v>488</v>
      </c>
      <c r="AV6" s="249" t="s">
        <v>489</v>
      </c>
      <c r="AW6" s="250" t="s">
        <v>490</v>
      </c>
      <c r="AX6" s="251" t="s">
        <v>491</v>
      </c>
      <c r="AY6" s="252" t="s">
        <v>494</v>
      </c>
      <c r="BA6" s="248" t="s">
        <v>486</v>
      </c>
      <c r="BB6" s="248" t="s">
        <v>487</v>
      </c>
      <c r="BC6" s="248" t="s">
        <v>488</v>
      </c>
      <c r="BD6" s="249" t="s">
        <v>489</v>
      </c>
      <c r="BE6" s="250" t="s">
        <v>490</v>
      </c>
      <c r="BF6" s="251" t="s">
        <v>491</v>
      </c>
      <c r="BG6" s="252" t="s">
        <v>494</v>
      </c>
      <c r="BH6" s="41"/>
      <c r="BI6" s="248" t="s">
        <v>486</v>
      </c>
      <c r="BJ6" s="248" t="s">
        <v>487</v>
      </c>
      <c r="BK6" s="248" t="s">
        <v>488</v>
      </c>
      <c r="BL6" s="249" t="s">
        <v>489</v>
      </c>
      <c r="BM6" s="250" t="s">
        <v>490</v>
      </c>
      <c r="BN6" s="251" t="s">
        <v>491</v>
      </c>
      <c r="BO6" s="252" t="s">
        <v>494</v>
      </c>
      <c r="BP6" s="41"/>
      <c r="BQ6" s="248" t="s">
        <v>486</v>
      </c>
      <c r="BR6" s="248" t="s">
        <v>487</v>
      </c>
      <c r="BS6" s="248" t="s">
        <v>488</v>
      </c>
      <c r="BT6" s="249" t="s">
        <v>489</v>
      </c>
      <c r="BU6" s="250" t="s">
        <v>490</v>
      </c>
      <c r="BV6" s="251" t="s">
        <v>491</v>
      </c>
      <c r="BW6" s="252" t="s">
        <v>494</v>
      </c>
      <c r="BX6" s="41"/>
      <c r="BY6" s="248" t="s">
        <v>486</v>
      </c>
      <c r="BZ6" s="248" t="s">
        <v>487</v>
      </c>
      <c r="CA6" s="248" t="s">
        <v>488</v>
      </c>
      <c r="CB6" s="249" t="s">
        <v>489</v>
      </c>
      <c r="CC6" s="250" t="s">
        <v>490</v>
      </c>
      <c r="CD6" s="251" t="s">
        <v>491</v>
      </c>
      <c r="CE6" s="252" t="s">
        <v>494</v>
      </c>
      <c r="CG6" s="248" t="s">
        <v>486</v>
      </c>
      <c r="CH6" s="248" t="s">
        <v>487</v>
      </c>
      <c r="CI6" s="248" t="s">
        <v>488</v>
      </c>
      <c r="CJ6" s="249" t="s">
        <v>489</v>
      </c>
      <c r="CK6" s="250" t="s">
        <v>490</v>
      </c>
      <c r="CL6" s="251" t="s">
        <v>491</v>
      </c>
      <c r="CM6" s="252" t="s">
        <v>494</v>
      </c>
      <c r="CO6" s="248" t="s">
        <v>486</v>
      </c>
      <c r="CP6" s="248" t="s">
        <v>487</v>
      </c>
      <c r="CQ6" s="248" t="s">
        <v>488</v>
      </c>
      <c r="CR6" s="249" t="s">
        <v>489</v>
      </c>
      <c r="CS6" s="250" t="s">
        <v>490</v>
      </c>
      <c r="CT6" s="251" t="s">
        <v>491</v>
      </c>
      <c r="CU6" s="252" t="s">
        <v>494</v>
      </c>
      <c r="CV6" s="40"/>
      <c r="CW6" s="248" t="s">
        <v>486</v>
      </c>
      <c r="CX6" s="248" t="s">
        <v>487</v>
      </c>
      <c r="CY6" s="248" t="s">
        <v>488</v>
      </c>
      <c r="CZ6" s="249" t="s">
        <v>489</v>
      </c>
      <c r="DA6" s="250" t="s">
        <v>490</v>
      </c>
      <c r="DB6" s="251" t="s">
        <v>491</v>
      </c>
      <c r="DC6" s="252" t="s">
        <v>494</v>
      </c>
      <c r="DD6" s="40"/>
      <c r="DE6" s="248" t="s">
        <v>486</v>
      </c>
      <c r="DF6" s="248" t="s">
        <v>487</v>
      </c>
      <c r="DG6" s="248" t="s">
        <v>488</v>
      </c>
      <c r="DH6" s="249" t="s">
        <v>489</v>
      </c>
      <c r="DI6" s="250" t="s">
        <v>490</v>
      </c>
      <c r="DJ6" s="251" t="s">
        <v>491</v>
      </c>
      <c r="DK6" s="252" t="s">
        <v>494</v>
      </c>
      <c r="DM6" s="248" t="s">
        <v>486</v>
      </c>
      <c r="DN6" s="248" t="s">
        <v>487</v>
      </c>
      <c r="DO6" s="248" t="s">
        <v>488</v>
      </c>
      <c r="DP6" s="249" t="s">
        <v>489</v>
      </c>
      <c r="DQ6" s="250" t="s">
        <v>490</v>
      </c>
      <c r="DR6" s="251" t="s">
        <v>491</v>
      </c>
      <c r="DS6" s="252" t="s">
        <v>494</v>
      </c>
      <c r="DU6" s="248" t="s">
        <v>486</v>
      </c>
      <c r="DV6" s="248" t="s">
        <v>487</v>
      </c>
      <c r="DW6" s="248" t="s">
        <v>488</v>
      </c>
      <c r="DX6" s="249" t="s">
        <v>489</v>
      </c>
      <c r="DY6" s="250" t="s">
        <v>490</v>
      </c>
      <c r="DZ6" s="251" t="s">
        <v>491</v>
      </c>
      <c r="EA6" s="252" t="s">
        <v>494</v>
      </c>
      <c r="EC6" s="248" t="s">
        <v>486</v>
      </c>
      <c r="ED6" s="248" t="s">
        <v>487</v>
      </c>
      <c r="EE6" s="248" t="s">
        <v>488</v>
      </c>
      <c r="EF6" s="249" t="s">
        <v>489</v>
      </c>
      <c r="EG6" s="250" t="s">
        <v>490</v>
      </c>
      <c r="EH6" s="251" t="s">
        <v>491</v>
      </c>
      <c r="EI6" s="252" t="s">
        <v>494</v>
      </c>
      <c r="EK6" s="248" t="s">
        <v>486</v>
      </c>
      <c r="EL6" s="248" t="s">
        <v>487</v>
      </c>
      <c r="EM6" s="248" t="s">
        <v>488</v>
      </c>
      <c r="EN6" s="249" t="s">
        <v>489</v>
      </c>
      <c r="EO6" s="250" t="s">
        <v>490</v>
      </c>
      <c r="EP6" s="251" t="s">
        <v>491</v>
      </c>
      <c r="EQ6" s="252" t="s">
        <v>494</v>
      </c>
    </row>
    <row r="7" spans="1:147" s="6" customFormat="1" ht="14.25" customHeight="1" x14ac:dyDescent="0.2">
      <c r="A7" s="289" t="s">
        <v>171</v>
      </c>
      <c r="B7" s="290"/>
      <c r="C7" s="291"/>
      <c r="D7" s="86"/>
      <c r="E7" s="287" t="s">
        <v>147</v>
      </c>
      <c r="F7" s="287" t="s">
        <v>147</v>
      </c>
      <c r="G7" s="287" t="s">
        <v>147</v>
      </c>
      <c r="H7" s="287" t="s">
        <v>147</v>
      </c>
      <c r="I7" s="287" t="s">
        <v>147</v>
      </c>
      <c r="J7" s="287" t="s">
        <v>147</v>
      </c>
      <c r="K7" s="287" t="s">
        <v>147</v>
      </c>
      <c r="L7" s="217"/>
      <c r="M7" s="279" t="s">
        <v>148</v>
      </c>
      <c r="N7" s="279" t="s">
        <v>148</v>
      </c>
      <c r="O7" s="279" t="s">
        <v>148</v>
      </c>
      <c r="P7" s="279" t="s">
        <v>148</v>
      </c>
      <c r="Q7" s="279" t="s">
        <v>148</v>
      </c>
      <c r="R7" s="279" t="s">
        <v>148</v>
      </c>
      <c r="S7" s="279" t="s">
        <v>148</v>
      </c>
      <c r="T7" s="218"/>
      <c r="U7" s="279" t="s">
        <v>149</v>
      </c>
      <c r="V7" s="279" t="s">
        <v>149</v>
      </c>
      <c r="W7" s="279" t="s">
        <v>149</v>
      </c>
      <c r="X7" s="279" t="s">
        <v>149</v>
      </c>
      <c r="Y7" s="279" t="s">
        <v>149</v>
      </c>
      <c r="Z7" s="279" t="s">
        <v>149</v>
      </c>
      <c r="AA7" s="279" t="s">
        <v>149</v>
      </c>
      <c r="AB7" s="218"/>
      <c r="AC7" s="285" t="s">
        <v>150</v>
      </c>
      <c r="AD7" s="285" t="s">
        <v>150</v>
      </c>
      <c r="AE7" s="285" t="s">
        <v>150</v>
      </c>
      <c r="AF7" s="285" t="s">
        <v>150</v>
      </c>
      <c r="AG7" s="285" t="s">
        <v>150</v>
      </c>
      <c r="AH7" s="285" t="s">
        <v>150</v>
      </c>
      <c r="AI7" s="285" t="s">
        <v>150</v>
      </c>
      <c r="AJ7" s="217"/>
      <c r="AK7" s="279" t="s">
        <v>151</v>
      </c>
      <c r="AL7" s="279" t="s">
        <v>151</v>
      </c>
      <c r="AM7" s="279" t="s">
        <v>151</v>
      </c>
      <c r="AN7" s="279" t="s">
        <v>151</v>
      </c>
      <c r="AO7" s="279" t="s">
        <v>151</v>
      </c>
      <c r="AP7" s="279" t="s">
        <v>151</v>
      </c>
      <c r="AQ7" s="279" t="s">
        <v>151</v>
      </c>
      <c r="AR7" s="217"/>
      <c r="AS7" s="279" t="s">
        <v>152</v>
      </c>
      <c r="AT7" s="279" t="s">
        <v>152</v>
      </c>
      <c r="AU7" s="279" t="s">
        <v>152</v>
      </c>
      <c r="AV7" s="279" t="s">
        <v>152</v>
      </c>
      <c r="AW7" s="279" t="s">
        <v>152</v>
      </c>
      <c r="AX7" s="279" t="s">
        <v>152</v>
      </c>
      <c r="AY7" s="279" t="s">
        <v>152</v>
      </c>
      <c r="AZ7" s="218"/>
      <c r="BA7" s="279" t="s">
        <v>153</v>
      </c>
      <c r="BB7" s="279" t="s">
        <v>153</v>
      </c>
      <c r="BC7" s="279" t="s">
        <v>153</v>
      </c>
      <c r="BD7" s="279" t="s">
        <v>153</v>
      </c>
      <c r="BE7" s="279" t="s">
        <v>153</v>
      </c>
      <c r="BF7" s="279" t="s">
        <v>153</v>
      </c>
      <c r="BG7" s="279" t="s">
        <v>153</v>
      </c>
      <c r="BH7" s="218"/>
      <c r="BI7" s="279" t="s">
        <v>154</v>
      </c>
      <c r="BJ7" s="279" t="s">
        <v>154</v>
      </c>
      <c r="BK7" s="279" t="s">
        <v>154</v>
      </c>
      <c r="BL7" s="279" t="s">
        <v>154</v>
      </c>
      <c r="BM7" s="279" t="s">
        <v>154</v>
      </c>
      <c r="BN7" s="279" t="s">
        <v>154</v>
      </c>
      <c r="BO7" s="279" t="s">
        <v>154</v>
      </c>
      <c r="BP7" s="218"/>
      <c r="BQ7" s="279" t="s">
        <v>155</v>
      </c>
      <c r="BR7" s="279" t="s">
        <v>155</v>
      </c>
      <c r="BS7" s="279" t="s">
        <v>155</v>
      </c>
      <c r="BT7" s="279" t="s">
        <v>155</v>
      </c>
      <c r="BU7" s="279" t="s">
        <v>155</v>
      </c>
      <c r="BV7" s="279" t="s">
        <v>155</v>
      </c>
      <c r="BW7" s="279" t="s">
        <v>155</v>
      </c>
      <c r="BX7" s="218"/>
      <c r="BY7" s="279" t="s">
        <v>156</v>
      </c>
      <c r="BZ7" s="279" t="s">
        <v>156</v>
      </c>
      <c r="CA7" s="279" t="s">
        <v>156</v>
      </c>
      <c r="CB7" s="279" t="s">
        <v>156</v>
      </c>
      <c r="CC7" s="279" t="s">
        <v>156</v>
      </c>
      <c r="CD7" s="279" t="s">
        <v>156</v>
      </c>
      <c r="CE7" s="279" t="s">
        <v>156</v>
      </c>
      <c r="CF7" s="218"/>
      <c r="CG7" s="279" t="s">
        <v>157</v>
      </c>
      <c r="CH7" s="279" t="s">
        <v>157</v>
      </c>
      <c r="CI7" s="279" t="s">
        <v>157</v>
      </c>
      <c r="CJ7" s="279" t="s">
        <v>157</v>
      </c>
      <c r="CK7" s="279" t="s">
        <v>157</v>
      </c>
      <c r="CL7" s="279" t="s">
        <v>157</v>
      </c>
      <c r="CM7" s="279" t="s">
        <v>157</v>
      </c>
      <c r="CN7" s="218"/>
      <c r="CO7" s="279" t="s">
        <v>457</v>
      </c>
      <c r="CP7" s="279" t="s">
        <v>457</v>
      </c>
      <c r="CQ7" s="279" t="s">
        <v>457</v>
      </c>
      <c r="CR7" s="279" t="s">
        <v>457</v>
      </c>
      <c r="CS7" s="279" t="s">
        <v>457</v>
      </c>
      <c r="CT7" s="279" t="s">
        <v>457</v>
      </c>
      <c r="CU7" s="279" t="s">
        <v>457</v>
      </c>
      <c r="CV7" s="217"/>
      <c r="CW7" s="279" t="s">
        <v>458</v>
      </c>
      <c r="CX7" s="279" t="s">
        <v>458</v>
      </c>
      <c r="CY7" s="279" t="s">
        <v>458</v>
      </c>
      <c r="CZ7" s="279" t="s">
        <v>458</v>
      </c>
      <c r="DA7" s="279" t="s">
        <v>458</v>
      </c>
      <c r="DB7" s="279" t="s">
        <v>458</v>
      </c>
      <c r="DC7" s="279" t="s">
        <v>458</v>
      </c>
      <c r="DD7" s="217"/>
      <c r="DE7" s="279" t="s">
        <v>459</v>
      </c>
      <c r="DF7" s="279" t="s">
        <v>459</v>
      </c>
      <c r="DG7" s="279" t="s">
        <v>459</v>
      </c>
      <c r="DH7" s="279" t="s">
        <v>459</v>
      </c>
      <c r="DI7" s="279" t="s">
        <v>459</v>
      </c>
      <c r="DJ7" s="279" t="s">
        <v>459</v>
      </c>
      <c r="DK7" s="279" t="s">
        <v>459</v>
      </c>
      <c r="DL7" s="218"/>
      <c r="DM7" s="279" t="s">
        <v>460</v>
      </c>
      <c r="DN7" s="279" t="s">
        <v>460</v>
      </c>
      <c r="DO7" s="279" t="s">
        <v>460</v>
      </c>
      <c r="DP7" s="279" t="s">
        <v>460</v>
      </c>
      <c r="DQ7" s="279" t="s">
        <v>460</v>
      </c>
      <c r="DR7" s="279" t="s">
        <v>460</v>
      </c>
      <c r="DS7" s="279" t="s">
        <v>460</v>
      </c>
      <c r="DT7" s="218"/>
      <c r="DU7" s="279" t="s">
        <v>461</v>
      </c>
      <c r="DV7" s="279" t="s">
        <v>461</v>
      </c>
      <c r="DW7" s="279" t="s">
        <v>461</v>
      </c>
      <c r="DX7" s="279" t="s">
        <v>461</v>
      </c>
      <c r="DY7" s="279" t="s">
        <v>461</v>
      </c>
      <c r="DZ7" s="279" t="s">
        <v>461</v>
      </c>
      <c r="EA7" s="279" t="s">
        <v>461</v>
      </c>
      <c r="EB7" s="44"/>
      <c r="EC7" s="279" t="s">
        <v>462</v>
      </c>
      <c r="ED7" s="279" t="s">
        <v>462</v>
      </c>
      <c r="EE7" s="279" t="s">
        <v>462</v>
      </c>
      <c r="EF7" s="279" t="s">
        <v>462</v>
      </c>
      <c r="EG7" s="279" t="s">
        <v>462</v>
      </c>
      <c r="EH7" s="279" t="s">
        <v>462</v>
      </c>
      <c r="EI7" s="279" t="s">
        <v>462</v>
      </c>
      <c r="EK7" s="275" t="s">
        <v>484</v>
      </c>
      <c r="EL7" s="275" t="s">
        <v>484</v>
      </c>
      <c r="EM7" s="275" t="s">
        <v>484</v>
      </c>
      <c r="EN7" s="275" t="s">
        <v>484</v>
      </c>
      <c r="EO7" s="275" t="s">
        <v>484</v>
      </c>
      <c r="EP7" s="275" t="s">
        <v>484</v>
      </c>
      <c r="EQ7" s="275" t="s">
        <v>484</v>
      </c>
    </row>
    <row r="8" spans="1:147" s="6" customFormat="1" ht="15" customHeight="1" thickBot="1" x14ac:dyDescent="0.25">
      <c r="A8" s="292"/>
      <c r="B8" s="293"/>
      <c r="C8" s="294"/>
      <c r="D8" s="86"/>
      <c r="E8" s="288"/>
      <c r="F8" s="288"/>
      <c r="G8" s="288"/>
      <c r="H8" s="288"/>
      <c r="I8" s="288"/>
      <c r="J8" s="288"/>
      <c r="K8" s="288"/>
      <c r="L8" s="217"/>
      <c r="M8" s="280"/>
      <c r="N8" s="280"/>
      <c r="O8" s="280"/>
      <c r="P8" s="280"/>
      <c r="Q8" s="280"/>
      <c r="R8" s="280"/>
      <c r="S8" s="280"/>
      <c r="T8" s="218"/>
      <c r="U8" s="280"/>
      <c r="V8" s="280"/>
      <c r="W8" s="280"/>
      <c r="X8" s="280"/>
      <c r="Y8" s="280"/>
      <c r="Z8" s="280"/>
      <c r="AA8" s="280"/>
      <c r="AB8" s="218"/>
      <c r="AC8" s="286"/>
      <c r="AD8" s="286"/>
      <c r="AE8" s="286"/>
      <c r="AF8" s="286"/>
      <c r="AG8" s="286"/>
      <c r="AH8" s="286"/>
      <c r="AI8" s="286"/>
      <c r="AJ8" s="217"/>
      <c r="AK8" s="280"/>
      <c r="AL8" s="280"/>
      <c r="AM8" s="280"/>
      <c r="AN8" s="280"/>
      <c r="AO8" s="280"/>
      <c r="AP8" s="280"/>
      <c r="AQ8" s="280"/>
      <c r="AR8" s="217"/>
      <c r="AS8" s="280"/>
      <c r="AT8" s="280"/>
      <c r="AU8" s="280"/>
      <c r="AV8" s="280"/>
      <c r="AW8" s="280"/>
      <c r="AX8" s="280"/>
      <c r="AY8" s="280"/>
      <c r="AZ8" s="218"/>
      <c r="BA8" s="280"/>
      <c r="BB8" s="280"/>
      <c r="BC8" s="280"/>
      <c r="BD8" s="280"/>
      <c r="BE8" s="280"/>
      <c r="BF8" s="280"/>
      <c r="BG8" s="280"/>
      <c r="BH8" s="218"/>
      <c r="BI8" s="280"/>
      <c r="BJ8" s="280"/>
      <c r="BK8" s="280"/>
      <c r="BL8" s="280"/>
      <c r="BM8" s="280"/>
      <c r="BN8" s="280"/>
      <c r="BO8" s="280"/>
      <c r="BP8" s="218"/>
      <c r="BQ8" s="280"/>
      <c r="BR8" s="280"/>
      <c r="BS8" s="280"/>
      <c r="BT8" s="280"/>
      <c r="BU8" s="280"/>
      <c r="BV8" s="280"/>
      <c r="BW8" s="280"/>
      <c r="BX8" s="218"/>
      <c r="BY8" s="280"/>
      <c r="BZ8" s="280"/>
      <c r="CA8" s="280"/>
      <c r="CB8" s="280"/>
      <c r="CC8" s="280"/>
      <c r="CD8" s="280"/>
      <c r="CE8" s="280"/>
      <c r="CF8" s="218"/>
      <c r="CG8" s="280"/>
      <c r="CH8" s="280"/>
      <c r="CI8" s="280"/>
      <c r="CJ8" s="280"/>
      <c r="CK8" s="280"/>
      <c r="CL8" s="280"/>
      <c r="CM8" s="280"/>
      <c r="CN8" s="218"/>
      <c r="CO8" s="280"/>
      <c r="CP8" s="280"/>
      <c r="CQ8" s="280"/>
      <c r="CR8" s="280"/>
      <c r="CS8" s="280"/>
      <c r="CT8" s="280"/>
      <c r="CU8" s="280"/>
      <c r="CV8" s="217"/>
      <c r="CW8" s="280"/>
      <c r="CX8" s="280"/>
      <c r="CY8" s="280"/>
      <c r="CZ8" s="280"/>
      <c r="DA8" s="280"/>
      <c r="DB8" s="280"/>
      <c r="DC8" s="280"/>
      <c r="DD8" s="217"/>
      <c r="DE8" s="280"/>
      <c r="DF8" s="280"/>
      <c r="DG8" s="280"/>
      <c r="DH8" s="280"/>
      <c r="DI8" s="280"/>
      <c r="DJ8" s="280"/>
      <c r="DK8" s="280"/>
      <c r="DL8" s="218"/>
      <c r="DM8" s="280"/>
      <c r="DN8" s="280"/>
      <c r="DO8" s="280"/>
      <c r="DP8" s="280"/>
      <c r="DQ8" s="280"/>
      <c r="DR8" s="280"/>
      <c r="DS8" s="280"/>
      <c r="DT8" s="218"/>
      <c r="DU8" s="280"/>
      <c r="DV8" s="280"/>
      <c r="DW8" s="280"/>
      <c r="DX8" s="280"/>
      <c r="DY8" s="280"/>
      <c r="DZ8" s="280"/>
      <c r="EA8" s="280"/>
      <c r="EB8" s="44"/>
      <c r="EC8" s="280"/>
      <c r="ED8" s="280"/>
      <c r="EE8" s="280"/>
      <c r="EF8" s="280"/>
      <c r="EG8" s="280"/>
      <c r="EH8" s="280"/>
      <c r="EI8" s="280"/>
      <c r="EK8" s="276"/>
      <c r="EL8" s="276"/>
      <c r="EM8" s="276"/>
      <c r="EN8" s="276"/>
      <c r="EO8" s="276"/>
      <c r="EP8" s="276"/>
      <c r="EQ8" s="276"/>
    </row>
    <row r="9" spans="1:147" s="6" customFormat="1" ht="15" customHeight="1" thickBot="1" x14ac:dyDescent="0.25">
      <c r="A9" s="295" t="s">
        <v>133</v>
      </c>
      <c r="B9" s="296"/>
      <c r="C9" s="297"/>
      <c r="D9" s="16"/>
      <c r="E9" s="219" t="s">
        <v>274</v>
      </c>
      <c r="F9" s="219" t="s">
        <v>274</v>
      </c>
      <c r="G9" s="219" t="s">
        <v>274</v>
      </c>
      <c r="H9" s="219" t="s">
        <v>274</v>
      </c>
      <c r="I9" s="219" t="s">
        <v>274</v>
      </c>
      <c r="J9" s="219" t="s">
        <v>274</v>
      </c>
      <c r="K9" s="219" t="s">
        <v>274</v>
      </c>
      <c r="L9" s="217"/>
      <c r="M9" s="219" t="s">
        <v>274</v>
      </c>
      <c r="N9" s="219" t="s">
        <v>274</v>
      </c>
      <c r="O9" s="219" t="s">
        <v>274</v>
      </c>
      <c r="P9" s="219" t="s">
        <v>274</v>
      </c>
      <c r="Q9" s="219" t="s">
        <v>274</v>
      </c>
      <c r="R9" s="219" t="s">
        <v>274</v>
      </c>
      <c r="S9" s="219" t="s">
        <v>274</v>
      </c>
      <c r="T9" s="220"/>
      <c r="U9" s="219" t="s">
        <v>308</v>
      </c>
      <c r="V9" s="219" t="s">
        <v>308</v>
      </c>
      <c r="W9" s="219" t="s">
        <v>308</v>
      </c>
      <c r="X9" s="219" t="s">
        <v>308</v>
      </c>
      <c r="Y9" s="219" t="s">
        <v>308</v>
      </c>
      <c r="Z9" s="219" t="s">
        <v>308</v>
      </c>
      <c r="AA9" s="219" t="s">
        <v>308</v>
      </c>
      <c r="AB9" s="220"/>
      <c r="AC9" s="219" t="s">
        <v>308</v>
      </c>
      <c r="AD9" s="219" t="s">
        <v>308</v>
      </c>
      <c r="AE9" s="219" t="s">
        <v>308</v>
      </c>
      <c r="AF9" s="219" t="s">
        <v>308</v>
      </c>
      <c r="AG9" s="219" t="s">
        <v>308</v>
      </c>
      <c r="AH9" s="219" t="s">
        <v>308</v>
      </c>
      <c r="AI9" s="219" t="s">
        <v>308</v>
      </c>
      <c r="AJ9" s="217"/>
      <c r="AK9" s="219" t="s">
        <v>274</v>
      </c>
      <c r="AL9" s="219" t="s">
        <v>274</v>
      </c>
      <c r="AM9" s="219" t="s">
        <v>274</v>
      </c>
      <c r="AN9" s="219" t="s">
        <v>274</v>
      </c>
      <c r="AO9" s="219" t="s">
        <v>274</v>
      </c>
      <c r="AP9" s="219" t="s">
        <v>274</v>
      </c>
      <c r="AQ9" s="219" t="s">
        <v>274</v>
      </c>
      <c r="AR9" s="217"/>
      <c r="AS9" s="219" t="s">
        <v>308</v>
      </c>
      <c r="AT9" s="219" t="s">
        <v>308</v>
      </c>
      <c r="AU9" s="219" t="s">
        <v>308</v>
      </c>
      <c r="AV9" s="219" t="s">
        <v>308</v>
      </c>
      <c r="AW9" s="219" t="s">
        <v>308</v>
      </c>
      <c r="AX9" s="219" t="s">
        <v>308</v>
      </c>
      <c r="AY9" s="219" t="s">
        <v>308</v>
      </c>
      <c r="AZ9" s="220"/>
      <c r="BA9" s="219" t="s">
        <v>274</v>
      </c>
      <c r="BB9" s="219" t="s">
        <v>274</v>
      </c>
      <c r="BC9" s="219" t="s">
        <v>274</v>
      </c>
      <c r="BD9" s="219" t="s">
        <v>274</v>
      </c>
      <c r="BE9" s="219" t="s">
        <v>274</v>
      </c>
      <c r="BF9" s="219" t="s">
        <v>274</v>
      </c>
      <c r="BG9" s="219" t="s">
        <v>274</v>
      </c>
      <c r="BH9" s="220"/>
      <c r="BI9" s="219" t="s">
        <v>274</v>
      </c>
      <c r="BJ9" s="219" t="s">
        <v>274</v>
      </c>
      <c r="BK9" s="219" t="s">
        <v>274</v>
      </c>
      <c r="BL9" s="219" t="s">
        <v>274</v>
      </c>
      <c r="BM9" s="219" t="s">
        <v>274</v>
      </c>
      <c r="BN9" s="219" t="s">
        <v>274</v>
      </c>
      <c r="BO9" s="219" t="s">
        <v>274</v>
      </c>
      <c r="BP9" s="220"/>
      <c r="BQ9" s="219" t="s">
        <v>306</v>
      </c>
      <c r="BR9" s="219" t="s">
        <v>306</v>
      </c>
      <c r="BS9" s="219" t="s">
        <v>306</v>
      </c>
      <c r="BT9" s="219" t="s">
        <v>306</v>
      </c>
      <c r="BU9" s="219" t="s">
        <v>306</v>
      </c>
      <c r="BV9" s="219" t="s">
        <v>306</v>
      </c>
      <c r="BW9" s="219" t="s">
        <v>306</v>
      </c>
      <c r="BX9" s="220"/>
      <c r="BY9" s="219" t="s">
        <v>308</v>
      </c>
      <c r="BZ9" s="219" t="s">
        <v>308</v>
      </c>
      <c r="CA9" s="219" t="s">
        <v>308</v>
      </c>
      <c r="CB9" s="219" t="s">
        <v>308</v>
      </c>
      <c r="CC9" s="219" t="s">
        <v>308</v>
      </c>
      <c r="CD9" s="219" t="s">
        <v>308</v>
      </c>
      <c r="CE9" s="219" t="s">
        <v>308</v>
      </c>
      <c r="CF9" s="220"/>
      <c r="CG9" s="219" t="s">
        <v>274</v>
      </c>
      <c r="CH9" s="219" t="s">
        <v>274</v>
      </c>
      <c r="CI9" s="219" t="s">
        <v>274</v>
      </c>
      <c r="CJ9" s="219" t="s">
        <v>274</v>
      </c>
      <c r="CK9" s="219" t="s">
        <v>274</v>
      </c>
      <c r="CL9" s="219" t="s">
        <v>274</v>
      </c>
      <c r="CM9" s="219" t="s">
        <v>274</v>
      </c>
      <c r="CN9" s="220"/>
      <c r="CO9" s="219" t="s">
        <v>305</v>
      </c>
      <c r="CP9" s="219" t="s">
        <v>305</v>
      </c>
      <c r="CQ9" s="219" t="s">
        <v>305</v>
      </c>
      <c r="CR9" s="219" t="s">
        <v>305</v>
      </c>
      <c r="CS9" s="219" t="s">
        <v>305</v>
      </c>
      <c r="CT9" s="219" t="s">
        <v>305</v>
      </c>
      <c r="CU9" s="219" t="s">
        <v>305</v>
      </c>
      <c r="CV9" s="217"/>
      <c r="CW9" s="219" t="s">
        <v>305</v>
      </c>
      <c r="CX9" s="219" t="s">
        <v>305</v>
      </c>
      <c r="CY9" s="219" t="s">
        <v>305</v>
      </c>
      <c r="CZ9" s="219" t="s">
        <v>305</v>
      </c>
      <c r="DA9" s="219" t="s">
        <v>305</v>
      </c>
      <c r="DB9" s="219" t="s">
        <v>305</v>
      </c>
      <c r="DC9" s="219" t="s">
        <v>305</v>
      </c>
      <c r="DD9" s="217"/>
      <c r="DE9" s="219" t="s">
        <v>308</v>
      </c>
      <c r="DF9" s="219" t="s">
        <v>308</v>
      </c>
      <c r="DG9" s="219" t="s">
        <v>308</v>
      </c>
      <c r="DH9" s="219" t="s">
        <v>308</v>
      </c>
      <c r="DI9" s="219" t="s">
        <v>308</v>
      </c>
      <c r="DJ9" s="219" t="s">
        <v>308</v>
      </c>
      <c r="DK9" s="219" t="s">
        <v>308</v>
      </c>
      <c r="DL9" s="220"/>
      <c r="DM9" s="219" t="s">
        <v>308</v>
      </c>
      <c r="DN9" s="219" t="s">
        <v>308</v>
      </c>
      <c r="DO9" s="219" t="s">
        <v>308</v>
      </c>
      <c r="DP9" s="219" t="s">
        <v>308</v>
      </c>
      <c r="DQ9" s="219" t="s">
        <v>308</v>
      </c>
      <c r="DR9" s="219" t="s">
        <v>308</v>
      </c>
      <c r="DS9" s="219" t="s">
        <v>308</v>
      </c>
      <c r="DT9" s="220"/>
      <c r="DU9" s="219" t="s">
        <v>308</v>
      </c>
      <c r="DV9" s="219" t="s">
        <v>308</v>
      </c>
      <c r="DW9" s="219" t="s">
        <v>308</v>
      </c>
      <c r="DX9" s="219" t="s">
        <v>308</v>
      </c>
      <c r="DY9" s="219" t="s">
        <v>308</v>
      </c>
      <c r="DZ9" s="219" t="s">
        <v>308</v>
      </c>
      <c r="EA9" s="219" t="s">
        <v>308</v>
      </c>
      <c r="EB9" s="44"/>
      <c r="EC9" s="219" t="s">
        <v>308</v>
      </c>
      <c r="ED9" s="219" t="s">
        <v>308</v>
      </c>
      <c r="EE9" s="219" t="s">
        <v>308</v>
      </c>
      <c r="EF9" s="219" t="s">
        <v>308</v>
      </c>
      <c r="EG9" s="219" t="s">
        <v>308</v>
      </c>
      <c r="EH9" s="219" t="s">
        <v>308</v>
      </c>
      <c r="EI9" s="219" t="s">
        <v>308</v>
      </c>
      <c r="EK9" s="272" t="s">
        <v>308</v>
      </c>
      <c r="EL9" s="272" t="s">
        <v>308</v>
      </c>
      <c r="EM9" s="272" t="s">
        <v>308</v>
      </c>
      <c r="EN9" s="272" t="s">
        <v>308</v>
      </c>
      <c r="EO9" s="272" t="s">
        <v>308</v>
      </c>
      <c r="EP9" s="272" t="s">
        <v>308</v>
      </c>
      <c r="EQ9" s="272" t="s">
        <v>308</v>
      </c>
    </row>
    <row r="10" spans="1:147" ht="15" customHeight="1" thickBot="1" x14ac:dyDescent="0.25">
      <c r="A10" s="300" t="s">
        <v>293</v>
      </c>
      <c r="B10" s="301"/>
      <c r="C10" s="85"/>
      <c r="D10" s="16"/>
      <c r="E10" s="221" t="s">
        <v>294</v>
      </c>
      <c r="F10" s="221" t="s">
        <v>294</v>
      </c>
      <c r="G10" s="221" t="s">
        <v>294</v>
      </c>
      <c r="H10" s="221" t="s">
        <v>294</v>
      </c>
      <c r="I10" s="221" t="s">
        <v>294</v>
      </c>
      <c r="J10" s="221" t="s">
        <v>294</v>
      </c>
      <c r="K10" s="221" t="s">
        <v>294</v>
      </c>
      <c r="L10" s="217"/>
      <c r="M10" s="221" t="s">
        <v>294</v>
      </c>
      <c r="N10" s="221" t="s">
        <v>294</v>
      </c>
      <c r="O10" s="221" t="s">
        <v>294</v>
      </c>
      <c r="P10" s="221" t="s">
        <v>294</v>
      </c>
      <c r="Q10" s="221" t="s">
        <v>294</v>
      </c>
      <c r="R10" s="221" t="s">
        <v>294</v>
      </c>
      <c r="S10" s="221" t="s">
        <v>294</v>
      </c>
      <c r="T10" s="218"/>
      <c r="U10" s="221" t="s">
        <v>294</v>
      </c>
      <c r="V10" s="221" t="s">
        <v>294</v>
      </c>
      <c r="W10" s="221" t="s">
        <v>294</v>
      </c>
      <c r="X10" s="221" t="s">
        <v>294</v>
      </c>
      <c r="Y10" s="221" t="s">
        <v>294</v>
      </c>
      <c r="Z10" s="221" t="s">
        <v>294</v>
      </c>
      <c r="AA10" s="221" t="s">
        <v>294</v>
      </c>
      <c r="AB10" s="218"/>
      <c r="AC10" s="221" t="s">
        <v>307</v>
      </c>
      <c r="AD10" s="221" t="s">
        <v>307</v>
      </c>
      <c r="AE10" s="221" t="s">
        <v>307</v>
      </c>
      <c r="AF10" s="221" t="s">
        <v>307</v>
      </c>
      <c r="AG10" s="221" t="s">
        <v>307</v>
      </c>
      <c r="AH10" s="221" t="s">
        <v>307</v>
      </c>
      <c r="AI10" s="221" t="s">
        <v>307</v>
      </c>
      <c r="AJ10" s="217"/>
      <c r="AK10" s="221" t="s">
        <v>295</v>
      </c>
      <c r="AL10" s="221" t="s">
        <v>295</v>
      </c>
      <c r="AM10" s="221" t="s">
        <v>295</v>
      </c>
      <c r="AN10" s="221" t="s">
        <v>295</v>
      </c>
      <c r="AO10" s="221" t="s">
        <v>295</v>
      </c>
      <c r="AP10" s="221" t="s">
        <v>295</v>
      </c>
      <c r="AQ10" s="221" t="s">
        <v>295</v>
      </c>
      <c r="AR10" s="217"/>
      <c r="AS10" s="221" t="s">
        <v>295</v>
      </c>
      <c r="AT10" s="221" t="s">
        <v>295</v>
      </c>
      <c r="AU10" s="221" t="s">
        <v>295</v>
      </c>
      <c r="AV10" s="221" t="s">
        <v>295</v>
      </c>
      <c r="AW10" s="221" t="s">
        <v>295</v>
      </c>
      <c r="AX10" s="221" t="s">
        <v>295</v>
      </c>
      <c r="AY10" s="221" t="s">
        <v>295</v>
      </c>
      <c r="AZ10" s="218"/>
      <c r="BA10" s="221" t="s">
        <v>360</v>
      </c>
      <c r="BB10" s="221" t="s">
        <v>360</v>
      </c>
      <c r="BC10" s="221" t="s">
        <v>360</v>
      </c>
      <c r="BD10" s="221" t="s">
        <v>360</v>
      </c>
      <c r="BE10" s="221" t="s">
        <v>360</v>
      </c>
      <c r="BF10" s="221" t="s">
        <v>360</v>
      </c>
      <c r="BG10" s="221" t="s">
        <v>360</v>
      </c>
      <c r="BH10" s="218"/>
      <c r="BI10" s="221" t="s">
        <v>360</v>
      </c>
      <c r="BJ10" s="221" t="s">
        <v>360</v>
      </c>
      <c r="BK10" s="221" t="s">
        <v>360</v>
      </c>
      <c r="BL10" s="221" t="s">
        <v>360</v>
      </c>
      <c r="BM10" s="221" t="s">
        <v>360</v>
      </c>
      <c r="BN10" s="221" t="s">
        <v>360</v>
      </c>
      <c r="BO10" s="221" t="s">
        <v>360</v>
      </c>
      <c r="BP10" s="218"/>
      <c r="BQ10" s="221" t="s">
        <v>360</v>
      </c>
      <c r="BR10" s="221" t="s">
        <v>360</v>
      </c>
      <c r="BS10" s="221" t="s">
        <v>360</v>
      </c>
      <c r="BT10" s="221" t="s">
        <v>360</v>
      </c>
      <c r="BU10" s="221" t="s">
        <v>360</v>
      </c>
      <c r="BV10" s="221" t="s">
        <v>360</v>
      </c>
      <c r="BW10" s="221" t="s">
        <v>360</v>
      </c>
      <c r="BX10" s="218"/>
      <c r="BY10" s="221" t="s">
        <v>360</v>
      </c>
      <c r="BZ10" s="221" t="s">
        <v>360</v>
      </c>
      <c r="CA10" s="221" t="s">
        <v>360</v>
      </c>
      <c r="CB10" s="221" t="s">
        <v>360</v>
      </c>
      <c r="CC10" s="221" t="s">
        <v>360</v>
      </c>
      <c r="CD10" s="221" t="s">
        <v>360</v>
      </c>
      <c r="CE10" s="221" t="s">
        <v>360</v>
      </c>
      <c r="CF10" s="218"/>
      <c r="CG10" s="221" t="s">
        <v>296</v>
      </c>
      <c r="CH10" s="221" t="s">
        <v>296</v>
      </c>
      <c r="CI10" s="221" t="s">
        <v>296</v>
      </c>
      <c r="CJ10" s="221" t="s">
        <v>296</v>
      </c>
      <c r="CK10" s="221" t="s">
        <v>296</v>
      </c>
      <c r="CL10" s="221" t="s">
        <v>296</v>
      </c>
      <c r="CM10" s="221" t="s">
        <v>296</v>
      </c>
      <c r="CN10" s="218"/>
      <c r="CO10" s="221" t="s">
        <v>296</v>
      </c>
      <c r="CP10" s="221" t="s">
        <v>296</v>
      </c>
      <c r="CQ10" s="221" t="s">
        <v>296</v>
      </c>
      <c r="CR10" s="221" t="s">
        <v>296</v>
      </c>
      <c r="CS10" s="221" t="s">
        <v>296</v>
      </c>
      <c r="CT10" s="221" t="s">
        <v>296</v>
      </c>
      <c r="CU10" s="221" t="s">
        <v>296</v>
      </c>
      <c r="CV10" s="217"/>
      <c r="CW10" s="221" t="s">
        <v>296</v>
      </c>
      <c r="CX10" s="221" t="s">
        <v>296</v>
      </c>
      <c r="CY10" s="221" t="s">
        <v>296</v>
      </c>
      <c r="CZ10" s="221" t="s">
        <v>296</v>
      </c>
      <c r="DA10" s="221" t="s">
        <v>296</v>
      </c>
      <c r="DB10" s="221" t="s">
        <v>296</v>
      </c>
      <c r="DC10" s="221" t="s">
        <v>296</v>
      </c>
      <c r="DD10" s="217"/>
      <c r="DE10" s="221" t="s">
        <v>296</v>
      </c>
      <c r="DF10" s="221" t="s">
        <v>296</v>
      </c>
      <c r="DG10" s="221" t="s">
        <v>296</v>
      </c>
      <c r="DH10" s="221" t="s">
        <v>296</v>
      </c>
      <c r="DI10" s="221" t="s">
        <v>296</v>
      </c>
      <c r="DJ10" s="221" t="s">
        <v>296</v>
      </c>
      <c r="DK10" s="221" t="s">
        <v>296</v>
      </c>
      <c r="DL10" s="218"/>
      <c r="DM10" s="221" t="s">
        <v>296</v>
      </c>
      <c r="DN10" s="221" t="s">
        <v>296</v>
      </c>
      <c r="DO10" s="221" t="s">
        <v>296</v>
      </c>
      <c r="DP10" s="221" t="s">
        <v>296</v>
      </c>
      <c r="DQ10" s="221" t="s">
        <v>296</v>
      </c>
      <c r="DR10" s="221" t="s">
        <v>296</v>
      </c>
      <c r="DS10" s="221" t="s">
        <v>296</v>
      </c>
      <c r="DT10" s="218"/>
      <c r="DU10" s="221" t="s">
        <v>475</v>
      </c>
      <c r="DV10" s="221" t="s">
        <v>475</v>
      </c>
      <c r="DW10" s="221" t="s">
        <v>475</v>
      </c>
      <c r="DX10" s="221" t="s">
        <v>475</v>
      </c>
      <c r="DY10" s="221" t="s">
        <v>475</v>
      </c>
      <c r="DZ10" s="221" t="s">
        <v>475</v>
      </c>
      <c r="EA10" s="221" t="s">
        <v>475</v>
      </c>
      <c r="EB10" s="44"/>
      <c r="EC10" s="221" t="s">
        <v>294</v>
      </c>
      <c r="ED10" s="221" t="s">
        <v>294</v>
      </c>
      <c r="EE10" s="221" t="s">
        <v>294</v>
      </c>
      <c r="EF10" s="221" t="s">
        <v>294</v>
      </c>
      <c r="EG10" s="221" t="s">
        <v>294</v>
      </c>
      <c r="EH10" s="221" t="s">
        <v>294</v>
      </c>
      <c r="EI10" s="221" t="s">
        <v>294</v>
      </c>
      <c r="EK10" s="273" t="s">
        <v>296</v>
      </c>
      <c r="EL10" s="273" t="s">
        <v>296</v>
      </c>
      <c r="EM10" s="273" t="s">
        <v>296</v>
      </c>
      <c r="EN10" s="273" t="s">
        <v>296</v>
      </c>
      <c r="EO10" s="273" t="s">
        <v>296</v>
      </c>
      <c r="EP10" s="273" t="s">
        <v>296</v>
      </c>
      <c r="EQ10" s="273" t="s">
        <v>296</v>
      </c>
    </row>
    <row r="11" spans="1:147" s="7" customFormat="1" ht="15.75" customHeight="1" thickBot="1" x14ac:dyDescent="0.25">
      <c r="A11" s="300" t="s">
        <v>309</v>
      </c>
      <c r="B11" s="302"/>
      <c r="C11" s="303" t="s">
        <v>11</v>
      </c>
      <c r="D11" s="87"/>
      <c r="E11" s="219" t="s">
        <v>357</v>
      </c>
      <c r="F11" s="219" t="s">
        <v>357</v>
      </c>
      <c r="G11" s="219" t="s">
        <v>357</v>
      </c>
      <c r="H11" s="219" t="s">
        <v>357</v>
      </c>
      <c r="I11" s="219" t="s">
        <v>357</v>
      </c>
      <c r="J11" s="219" t="s">
        <v>357</v>
      </c>
      <c r="K11" s="219" t="s">
        <v>357</v>
      </c>
      <c r="L11" s="217"/>
      <c r="M11" s="219" t="s">
        <v>469</v>
      </c>
      <c r="N11" s="219" t="s">
        <v>469</v>
      </c>
      <c r="O11" s="219" t="s">
        <v>469</v>
      </c>
      <c r="P11" s="219" t="s">
        <v>469</v>
      </c>
      <c r="Q11" s="219" t="s">
        <v>469</v>
      </c>
      <c r="R11" s="219" t="s">
        <v>469</v>
      </c>
      <c r="S11" s="219" t="s">
        <v>469</v>
      </c>
      <c r="T11" s="222"/>
      <c r="U11" s="219" t="s">
        <v>470</v>
      </c>
      <c r="V11" s="219" t="s">
        <v>470</v>
      </c>
      <c r="W11" s="219" t="s">
        <v>470</v>
      </c>
      <c r="X11" s="219" t="s">
        <v>470</v>
      </c>
      <c r="Y11" s="219" t="s">
        <v>470</v>
      </c>
      <c r="Z11" s="219" t="s">
        <v>470</v>
      </c>
      <c r="AA11" s="219" t="s">
        <v>470</v>
      </c>
      <c r="AB11" s="222"/>
      <c r="AC11" s="219" t="s">
        <v>358</v>
      </c>
      <c r="AD11" s="219" t="s">
        <v>358</v>
      </c>
      <c r="AE11" s="219" t="s">
        <v>358</v>
      </c>
      <c r="AF11" s="219" t="s">
        <v>358</v>
      </c>
      <c r="AG11" s="219" t="s">
        <v>358</v>
      </c>
      <c r="AH11" s="219" t="s">
        <v>358</v>
      </c>
      <c r="AI11" s="219" t="s">
        <v>358</v>
      </c>
      <c r="AJ11" s="217"/>
      <c r="AK11" s="219" t="s">
        <v>359</v>
      </c>
      <c r="AL11" s="219" t="s">
        <v>359</v>
      </c>
      <c r="AM11" s="219" t="s">
        <v>359</v>
      </c>
      <c r="AN11" s="219" t="s">
        <v>359</v>
      </c>
      <c r="AO11" s="219" t="s">
        <v>359</v>
      </c>
      <c r="AP11" s="219" t="s">
        <v>359</v>
      </c>
      <c r="AQ11" s="219" t="s">
        <v>359</v>
      </c>
      <c r="AR11" s="217"/>
      <c r="AS11" s="219" t="s">
        <v>471</v>
      </c>
      <c r="AT11" s="219" t="s">
        <v>471</v>
      </c>
      <c r="AU11" s="219" t="s">
        <v>471</v>
      </c>
      <c r="AV11" s="219" t="s">
        <v>471</v>
      </c>
      <c r="AW11" s="219" t="s">
        <v>471</v>
      </c>
      <c r="AX11" s="219" t="s">
        <v>471</v>
      </c>
      <c r="AY11" s="219" t="s">
        <v>471</v>
      </c>
      <c r="AZ11" s="222"/>
      <c r="BA11" s="219" t="s">
        <v>362</v>
      </c>
      <c r="BB11" s="219" t="s">
        <v>362</v>
      </c>
      <c r="BC11" s="219" t="s">
        <v>362</v>
      </c>
      <c r="BD11" s="219" t="s">
        <v>362</v>
      </c>
      <c r="BE11" s="219" t="s">
        <v>362</v>
      </c>
      <c r="BF11" s="219" t="s">
        <v>362</v>
      </c>
      <c r="BG11" s="219" t="s">
        <v>362</v>
      </c>
      <c r="BH11" s="222"/>
      <c r="BI11" s="219" t="s">
        <v>363</v>
      </c>
      <c r="BJ11" s="219" t="s">
        <v>363</v>
      </c>
      <c r="BK11" s="219" t="s">
        <v>363</v>
      </c>
      <c r="BL11" s="219" t="s">
        <v>363</v>
      </c>
      <c r="BM11" s="219" t="s">
        <v>363</v>
      </c>
      <c r="BN11" s="219" t="s">
        <v>363</v>
      </c>
      <c r="BO11" s="219" t="s">
        <v>363</v>
      </c>
      <c r="BP11" s="222"/>
      <c r="BQ11" s="219" t="s">
        <v>473</v>
      </c>
      <c r="BR11" s="219" t="s">
        <v>473</v>
      </c>
      <c r="BS11" s="219" t="s">
        <v>473</v>
      </c>
      <c r="BT11" s="219" t="s">
        <v>473</v>
      </c>
      <c r="BU11" s="219" t="s">
        <v>473</v>
      </c>
      <c r="BV11" s="219" t="s">
        <v>473</v>
      </c>
      <c r="BW11" s="219" t="s">
        <v>473</v>
      </c>
      <c r="BX11" s="222"/>
      <c r="BY11" s="219" t="s">
        <v>472</v>
      </c>
      <c r="BZ11" s="219" t="s">
        <v>472</v>
      </c>
      <c r="CA11" s="219" t="s">
        <v>472</v>
      </c>
      <c r="CB11" s="219" t="s">
        <v>472</v>
      </c>
      <c r="CC11" s="219" t="s">
        <v>472</v>
      </c>
      <c r="CD11" s="219" t="s">
        <v>472</v>
      </c>
      <c r="CE11" s="219" t="s">
        <v>472</v>
      </c>
      <c r="CF11" s="222"/>
      <c r="CG11" s="219" t="s">
        <v>299</v>
      </c>
      <c r="CH11" s="219" t="s">
        <v>299</v>
      </c>
      <c r="CI11" s="219" t="s">
        <v>299</v>
      </c>
      <c r="CJ11" s="219" t="s">
        <v>299</v>
      </c>
      <c r="CK11" s="219" t="s">
        <v>299</v>
      </c>
      <c r="CL11" s="219" t="s">
        <v>299</v>
      </c>
      <c r="CM11" s="219" t="s">
        <v>299</v>
      </c>
      <c r="CN11" s="222"/>
      <c r="CO11" s="219" t="s">
        <v>298</v>
      </c>
      <c r="CP11" s="219" t="s">
        <v>298</v>
      </c>
      <c r="CQ11" s="219" t="s">
        <v>298</v>
      </c>
      <c r="CR11" s="219" t="s">
        <v>298</v>
      </c>
      <c r="CS11" s="219" t="s">
        <v>298</v>
      </c>
      <c r="CT11" s="219" t="s">
        <v>298</v>
      </c>
      <c r="CU11" s="219" t="s">
        <v>298</v>
      </c>
      <c r="CV11" s="217"/>
      <c r="CW11" s="219" t="s">
        <v>364</v>
      </c>
      <c r="CX11" s="219" t="s">
        <v>364</v>
      </c>
      <c r="CY11" s="219" t="s">
        <v>364</v>
      </c>
      <c r="CZ11" s="219" t="s">
        <v>364</v>
      </c>
      <c r="DA11" s="219" t="s">
        <v>364</v>
      </c>
      <c r="DB11" s="219" t="s">
        <v>364</v>
      </c>
      <c r="DC11" s="219" t="s">
        <v>364</v>
      </c>
      <c r="DD11" s="217"/>
      <c r="DE11" s="219" t="s">
        <v>365</v>
      </c>
      <c r="DF11" s="219" t="s">
        <v>365</v>
      </c>
      <c r="DG11" s="219" t="s">
        <v>365</v>
      </c>
      <c r="DH11" s="219" t="s">
        <v>365</v>
      </c>
      <c r="DI11" s="219" t="s">
        <v>365</v>
      </c>
      <c r="DJ11" s="219" t="s">
        <v>365</v>
      </c>
      <c r="DK11" s="219" t="s">
        <v>365</v>
      </c>
      <c r="DL11" s="222"/>
      <c r="DM11" s="219" t="s">
        <v>474</v>
      </c>
      <c r="DN11" s="219" t="s">
        <v>474</v>
      </c>
      <c r="DO11" s="219" t="s">
        <v>474</v>
      </c>
      <c r="DP11" s="219" t="s">
        <v>474</v>
      </c>
      <c r="DQ11" s="219" t="s">
        <v>474</v>
      </c>
      <c r="DR11" s="219" t="s">
        <v>474</v>
      </c>
      <c r="DS11" s="219" t="s">
        <v>474</v>
      </c>
      <c r="DT11" s="222"/>
      <c r="DU11" s="237" t="s">
        <v>477</v>
      </c>
      <c r="DV11" s="237" t="s">
        <v>477</v>
      </c>
      <c r="DW11" s="237" t="s">
        <v>477</v>
      </c>
      <c r="DX11" s="237" t="s">
        <v>477</v>
      </c>
      <c r="DY11" s="237" t="s">
        <v>477</v>
      </c>
      <c r="DZ11" s="237" t="s">
        <v>477</v>
      </c>
      <c r="EA11" s="237" t="s">
        <v>477</v>
      </c>
      <c r="EB11" s="44"/>
      <c r="EC11" s="236" t="s">
        <v>476</v>
      </c>
      <c r="ED11" s="236" t="s">
        <v>476</v>
      </c>
      <c r="EE11" s="236" t="s">
        <v>476</v>
      </c>
      <c r="EF11" s="236" t="s">
        <v>476</v>
      </c>
      <c r="EG11" s="236" t="s">
        <v>476</v>
      </c>
      <c r="EH11" s="236" t="s">
        <v>476</v>
      </c>
      <c r="EI11" s="236" t="s">
        <v>476</v>
      </c>
      <c r="EK11" s="273" t="s">
        <v>485</v>
      </c>
      <c r="EL11" s="273" t="s">
        <v>485</v>
      </c>
      <c r="EM11" s="273" t="s">
        <v>485</v>
      </c>
      <c r="EN11" s="273" t="s">
        <v>485</v>
      </c>
      <c r="EO11" s="273" t="s">
        <v>485</v>
      </c>
      <c r="EP11" s="273" t="s">
        <v>485</v>
      </c>
      <c r="EQ11" s="273" t="s">
        <v>485</v>
      </c>
    </row>
    <row r="12" spans="1:147" ht="15.75" customHeight="1" thickBot="1" x14ac:dyDescent="0.25">
      <c r="A12" s="298" t="s">
        <v>137</v>
      </c>
      <c r="B12" s="299"/>
      <c r="C12" s="304"/>
      <c r="D12" s="87"/>
      <c r="E12" s="221" t="s">
        <v>334</v>
      </c>
      <c r="F12" s="221" t="s">
        <v>334</v>
      </c>
      <c r="G12" s="221" t="s">
        <v>334</v>
      </c>
      <c r="H12" s="221" t="s">
        <v>334</v>
      </c>
      <c r="I12" s="221" t="s">
        <v>334</v>
      </c>
      <c r="J12" s="221" t="s">
        <v>334</v>
      </c>
      <c r="K12" s="221" t="s">
        <v>334</v>
      </c>
      <c r="L12" s="217"/>
      <c r="M12" s="221">
        <v>2020</v>
      </c>
      <c r="N12" s="221">
        <v>2020</v>
      </c>
      <c r="O12" s="221">
        <v>2020</v>
      </c>
      <c r="P12" s="221">
        <v>2020</v>
      </c>
      <c r="Q12" s="221">
        <v>2020</v>
      </c>
      <c r="R12" s="221">
        <v>2020</v>
      </c>
      <c r="S12" s="221">
        <v>2020</v>
      </c>
      <c r="T12" s="218"/>
      <c r="U12" s="221">
        <v>2016</v>
      </c>
      <c r="V12" s="221">
        <v>2016</v>
      </c>
      <c r="W12" s="221">
        <v>2016</v>
      </c>
      <c r="X12" s="221">
        <v>2016</v>
      </c>
      <c r="Y12" s="221">
        <v>2016</v>
      </c>
      <c r="Z12" s="221">
        <v>2016</v>
      </c>
      <c r="AA12" s="221">
        <v>2016</v>
      </c>
      <c r="AB12" s="218"/>
      <c r="AC12" s="221">
        <v>2005</v>
      </c>
      <c r="AD12" s="221">
        <v>2005</v>
      </c>
      <c r="AE12" s="221">
        <v>2005</v>
      </c>
      <c r="AF12" s="221">
        <v>2005</v>
      </c>
      <c r="AG12" s="221">
        <v>2005</v>
      </c>
      <c r="AH12" s="221">
        <v>2005</v>
      </c>
      <c r="AI12" s="221">
        <v>2005</v>
      </c>
      <c r="AJ12" s="217"/>
      <c r="AK12" s="221">
        <v>2009</v>
      </c>
      <c r="AL12" s="221">
        <v>2009</v>
      </c>
      <c r="AM12" s="221">
        <v>2009</v>
      </c>
      <c r="AN12" s="221">
        <v>2009</v>
      </c>
      <c r="AO12" s="221">
        <v>2009</v>
      </c>
      <c r="AP12" s="221">
        <v>2009</v>
      </c>
      <c r="AQ12" s="221">
        <v>2009</v>
      </c>
      <c r="AR12" s="217"/>
      <c r="AS12" s="221">
        <v>2007</v>
      </c>
      <c r="AT12" s="221">
        <v>2007</v>
      </c>
      <c r="AU12" s="221">
        <v>2007</v>
      </c>
      <c r="AV12" s="221">
        <v>2007</v>
      </c>
      <c r="AW12" s="221">
        <v>2007</v>
      </c>
      <c r="AX12" s="221">
        <v>2007</v>
      </c>
      <c r="AY12" s="221">
        <v>2007</v>
      </c>
      <c r="AZ12" s="218"/>
      <c r="BA12" s="221" t="s">
        <v>361</v>
      </c>
      <c r="BB12" s="221" t="s">
        <v>361</v>
      </c>
      <c r="BC12" s="221" t="s">
        <v>361</v>
      </c>
      <c r="BD12" s="221" t="s">
        <v>361</v>
      </c>
      <c r="BE12" s="221" t="s">
        <v>361</v>
      </c>
      <c r="BF12" s="221" t="s">
        <v>361</v>
      </c>
      <c r="BG12" s="221" t="s">
        <v>361</v>
      </c>
      <c r="BH12" s="218"/>
      <c r="BI12" s="221">
        <v>2014</v>
      </c>
      <c r="BJ12" s="221">
        <v>2014</v>
      </c>
      <c r="BK12" s="221">
        <v>2014</v>
      </c>
      <c r="BL12" s="221">
        <v>2014</v>
      </c>
      <c r="BM12" s="221">
        <v>2014</v>
      </c>
      <c r="BN12" s="221">
        <v>2014</v>
      </c>
      <c r="BO12" s="221">
        <v>2014</v>
      </c>
      <c r="BP12" s="218"/>
      <c r="BQ12" s="221">
        <v>2014</v>
      </c>
      <c r="BR12" s="221">
        <v>2014</v>
      </c>
      <c r="BS12" s="221">
        <v>2014</v>
      </c>
      <c r="BT12" s="221">
        <v>2014</v>
      </c>
      <c r="BU12" s="221">
        <v>2014</v>
      </c>
      <c r="BV12" s="221">
        <v>2014</v>
      </c>
      <c r="BW12" s="221">
        <v>2014</v>
      </c>
      <c r="BX12" s="218"/>
      <c r="BY12" s="221">
        <v>2015</v>
      </c>
      <c r="BZ12" s="221">
        <v>2015</v>
      </c>
      <c r="CA12" s="221">
        <v>2015</v>
      </c>
      <c r="CB12" s="221">
        <v>2015</v>
      </c>
      <c r="CC12" s="221">
        <v>2015</v>
      </c>
      <c r="CD12" s="221">
        <v>2015</v>
      </c>
      <c r="CE12" s="221">
        <v>2015</v>
      </c>
      <c r="CF12" s="218"/>
      <c r="CG12" s="221">
        <v>2018</v>
      </c>
      <c r="CH12" s="221">
        <v>2018</v>
      </c>
      <c r="CI12" s="221">
        <v>2018</v>
      </c>
      <c r="CJ12" s="221">
        <v>2018</v>
      </c>
      <c r="CK12" s="221">
        <v>2018</v>
      </c>
      <c r="CL12" s="221">
        <v>2018</v>
      </c>
      <c r="CM12" s="221">
        <v>2018</v>
      </c>
      <c r="CN12" s="218"/>
      <c r="CO12" s="221" t="s">
        <v>297</v>
      </c>
      <c r="CP12" s="221" t="s">
        <v>297</v>
      </c>
      <c r="CQ12" s="221" t="s">
        <v>297</v>
      </c>
      <c r="CR12" s="221" t="s">
        <v>297</v>
      </c>
      <c r="CS12" s="221" t="s">
        <v>297</v>
      </c>
      <c r="CT12" s="221" t="s">
        <v>297</v>
      </c>
      <c r="CU12" s="221" t="s">
        <v>297</v>
      </c>
      <c r="CV12" s="217"/>
      <c r="CW12" s="221">
        <v>2020</v>
      </c>
      <c r="CX12" s="221">
        <v>2020</v>
      </c>
      <c r="CY12" s="221">
        <v>2020</v>
      </c>
      <c r="CZ12" s="221">
        <v>2020</v>
      </c>
      <c r="DA12" s="221">
        <v>2020</v>
      </c>
      <c r="DB12" s="221">
        <v>2020</v>
      </c>
      <c r="DC12" s="221">
        <v>2020</v>
      </c>
      <c r="DD12" s="217"/>
      <c r="DE12" s="221">
        <v>2019</v>
      </c>
      <c r="DF12" s="221">
        <v>2019</v>
      </c>
      <c r="DG12" s="221">
        <v>2019</v>
      </c>
      <c r="DH12" s="221">
        <v>2019</v>
      </c>
      <c r="DI12" s="221">
        <v>2019</v>
      </c>
      <c r="DJ12" s="221">
        <v>2019</v>
      </c>
      <c r="DK12" s="221">
        <v>2019</v>
      </c>
      <c r="DL12" s="218"/>
      <c r="DM12" s="221">
        <v>2012</v>
      </c>
      <c r="DN12" s="221">
        <v>2012</v>
      </c>
      <c r="DO12" s="221">
        <v>2012</v>
      </c>
      <c r="DP12" s="221">
        <v>2012</v>
      </c>
      <c r="DQ12" s="221">
        <v>2012</v>
      </c>
      <c r="DR12" s="221">
        <v>2012</v>
      </c>
      <c r="DS12" s="221">
        <v>2012</v>
      </c>
      <c r="DT12" s="218"/>
      <c r="DU12" s="221">
        <v>2014</v>
      </c>
      <c r="DV12" s="221">
        <v>2014</v>
      </c>
      <c r="DW12" s="221">
        <v>2014</v>
      </c>
      <c r="DX12" s="221">
        <v>2014</v>
      </c>
      <c r="DY12" s="221">
        <v>2014</v>
      </c>
      <c r="DZ12" s="221">
        <v>2014</v>
      </c>
      <c r="EA12" s="221">
        <v>2014</v>
      </c>
      <c r="EB12" s="44"/>
      <c r="EC12" s="221">
        <v>2014</v>
      </c>
      <c r="ED12" s="221">
        <v>2014</v>
      </c>
      <c r="EE12" s="221">
        <v>2014</v>
      </c>
      <c r="EF12" s="221">
        <v>2014</v>
      </c>
      <c r="EG12" s="221">
        <v>2014</v>
      </c>
      <c r="EH12" s="221">
        <v>2014</v>
      </c>
      <c r="EI12" s="221">
        <v>2014</v>
      </c>
      <c r="EK12" s="273">
        <v>2016</v>
      </c>
      <c r="EL12" s="273">
        <v>2016</v>
      </c>
      <c r="EM12" s="273">
        <v>2016</v>
      </c>
      <c r="EN12" s="273">
        <v>2016</v>
      </c>
      <c r="EO12" s="273">
        <v>2016</v>
      </c>
      <c r="EP12" s="273">
        <v>2016</v>
      </c>
      <c r="EQ12" s="273">
        <v>2016</v>
      </c>
    </row>
    <row r="13" spans="1:147" ht="51" customHeight="1" thickBot="1" x14ac:dyDescent="0.25">
      <c r="A13" s="305" t="s">
        <v>310</v>
      </c>
      <c r="B13" s="306"/>
      <c r="C13" s="304"/>
      <c r="D13" s="87"/>
      <c r="E13" s="223" t="s">
        <v>13</v>
      </c>
      <c r="F13" s="223" t="s">
        <v>13</v>
      </c>
      <c r="G13" s="223" t="s">
        <v>13</v>
      </c>
      <c r="H13" s="223" t="s">
        <v>13</v>
      </c>
      <c r="I13" s="223" t="s">
        <v>13</v>
      </c>
      <c r="J13" s="223" t="s">
        <v>13</v>
      </c>
      <c r="K13" s="223" t="s">
        <v>13</v>
      </c>
      <c r="L13" s="224"/>
      <c r="M13" s="223" t="s">
        <v>13</v>
      </c>
      <c r="N13" s="223" t="s">
        <v>13</v>
      </c>
      <c r="O13" s="223" t="s">
        <v>13</v>
      </c>
      <c r="P13" s="223" t="s">
        <v>13</v>
      </c>
      <c r="Q13" s="223" t="s">
        <v>13</v>
      </c>
      <c r="R13" s="223" t="s">
        <v>13</v>
      </c>
      <c r="S13" s="223" t="s">
        <v>13</v>
      </c>
      <c r="T13" s="218"/>
      <c r="U13" s="223" t="s">
        <v>13</v>
      </c>
      <c r="V13" s="223" t="s">
        <v>13</v>
      </c>
      <c r="W13" s="223" t="s">
        <v>13</v>
      </c>
      <c r="X13" s="223" t="s">
        <v>13</v>
      </c>
      <c r="Y13" s="223" t="s">
        <v>13</v>
      </c>
      <c r="Z13" s="223" t="s">
        <v>13</v>
      </c>
      <c r="AA13" s="223" t="s">
        <v>13</v>
      </c>
      <c r="AB13" s="218"/>
      <c r="AC13" s="223" t="s">
        <v>13</v>
      </c>
      <c r="AD13" s="223" t="s">
        <v>13</v>
      </c>
      <c r="AE13" s="223" t="s">
        <v>13</v>
      </c>
      <c r="AF13" s="223" t="s">
        <v>13</v>
      </c>
      <c r="AG13" s="223" t="s">
        <v>13</v>
      </c>
      <c r="AH13" s="223" t="s">
        <v>13</v>
      </c>
      <c r="AI13" s="223" t="s">
        <v>13</v>
      </c>
      <c r="AJ13" s="224"/>
      <c r="AK13" s="223" t="s">
        <v>13</v>
      </c>
      <c r="AL13" s="223" t="s">
        <v>13</v>
      </c>
      <c r="AM13" s="223" t="s">
        <v>13</v>
      </c>
      <c r="AN13" s="223" t="s">
        <v>13</v>
      </c>
      <c r="AO13" s="223" t="s">
        <v>13</v>
      </c>
      <c r="AP13" s="223" t="s">
        <v>13</v>
      </c>
      <c r="AQ13" s="223" t="s">
        <v>13</v>
      </c>
      <c r="AR13" s="224"/>
      <c r="AS13" s="223" t="s">
        <v>13</v>
      </c>
      <c r="AT13" s="223" t="s">
        <v>13</v>
      </c>
      <c r="AU13" s="223" t="s">
        <v>13</v>
      </c>
      <c r="AV13" s="223" t="s">
        <v>13</v>
      </c>
      <c r="AW13" s="223" t="s">
        <v>13</v>
      </c>
      <c r="AX13" s="223" t="s">
        <v>13</v>
      </c>
      <c r="AY13" s="223" t="s">
        <v>13</v>
      </c>
      <c r="AZ13" s="218"/>
      <c r="BA13" s="223" t="s">
        <v>13</v>
      </c>
      <c r="BB13" s="223" t="s">
        <v>13</v>
      </c>
      <c r="BC13" s="223" t="s">
        <v>13</v>
      </c>
      <c r="BD13" s="223" t="s">
        <v>13</v>
      </c>
      <c r="BE13" s="223" t="s">
        <v>13</v>
      </c>
      <c r="BF13" s="223" t="s">
        <v>13</v>
      </c>
      <c r="BG13" s="223" t="s">
        <v>13</v>
      </c>
      <c r="BH13" s="225"/>
      <c r="BI13" s="223" t="s">
        <v>13</v>
      </c>
      <c r="BJ13" s="223" t="s">
        <v>13</v>
      </c>
      <c r="BK13" s="223" t="s">
        <v>13</v>
      </c>
      <c r="BL13" s="223" t="s">
        <v>13</v>
      </c>
      <c r="BM13" s="223" t="s">
        <v>13</v>
      </c>
      <c r="BN13" s="223" t="s">
        <v>13</v>
      </c>
      <c r="BO13" s="223" t="s">
        <v>13</v>
      </c>
      <c r="BP13" s="225"/>
      <c r="BQ13" s="223" t="s">
        <v>13</v>
      </c>
      <c r="BR13" s="223" t="s">
        <v>13</v>
      </c>
      <c r="BS13" s="223" t="s">
        <v>13</v>
      </c>
      <c r="BT13" s="223" t="s">
        <v>13</v>
      </c>
      <c r="BU13" s="223" t="s">
        <v>13</v>
      </c>
      <c r="BV13" s="223" t="s">
        <v>13</v>
      </c>
      <c r="BW13" s="223" t="s">
        <v>13</v>
      </c>
      <c r="BX13" s="225"/>
      <c r="BY13" s="223" t="s">
        <v>13</v>
      </c>
      <c r="BZ13" s="223" t="s">
        <v>13</v>
      </c>
      <c r="CA13" s="223" t="s">
        <v>13</v>
      </c>
      <c r="CB13" s="223" t="s">
        <v>13</v>
      </c>
      <c r="CC13" s="223" t="s">
        <v>13</v>
      </c>
      <c r="CD13" s="223" t="s">
        <v>13</v>
      </c>
      <c r="CE13" s="223" t="s">
        <v>13</v>
      </c>
      <c r="CF13" s="218"/>
      <c r="CG13" s="223" t="s">
        <v>13</v>
      </c>
      <c r="CH13" s="223" t="s">
        <v>13</v>
      </c>
      <c r="CI13" s="223" t="s">
        <v>13</v>
      </c>
      <c r="CJ13" s="223" t="s">
        <v>13</v>
      </c>
      <c r="CK13" s="223" t="s">
        <v>13</v>
      </c>
      <c r="CL13" s="223" t="s">
        <v>13</v>
      </c>
      <c r="CM13" s="223" t="s">
        <v>13</v>
      </c>
      <c r="CN13" s="218"/>
      <c r="CO13" s="223" t="s">
        <v>13</v>
      </c>
      <c r="CP13" s="223" t="s">
        <v>13</v>
      </c>
      <c r="CQ13" s="223" t="s">
        <v>13</v>
      </c>
      <c r="CR13" s="223" t="s">
        <v>13</v>
      </c>
      <c r="CS13" s="223" t="s">
        <v>13</v>
      </c>
      <c r="CT13" s="223" t="s">
        <v>13</v>
      </c>
      <c r="CU13" s="223" t="s">
        <v>13</v>
      </c>
      <c r="CV13" s="224"/>
      <c r="CW13" s="223" t="s">
        <v>13</v>
      </c>
      <c r="CX13" s="223" t="s">
        <v>13</v>
      </c>
      <c r="CY13" s="223" t="s">
        <v>13</v>
      </c>
      <c r="CZ13" s="223" t="s">
        <v>13</v>
      </c>
      <c r="DA13" s="223" t="s">
        <v>13</v>
      </c>
      <c r="DB13" s="223" t="s">
        <v>13</v>
      </c>
      <c r="DC13" s="223" t="s">
        <v>13</v>
      </c>
      <c r="DD13" s="224"/>
      <c r="DE13" s="223" t="s">
        <v>13</v>
      </c>
      <c r="DF13" s="223" t="s">
        <v>13</v>
      </c>
      <c r="DG13" s="223" t="s">
        <v>13</v>
      </c>
      <c r="DH13" s="223" t="s">
        <v>13</v>
      </c>
      <c r="DI13" s="223" t="s">
        <v>13</v>
      </c>
      <c r="DJ13" s="223" t="s">
        <v>13</v>
      </c>
      <c r="DK13" s="223" t="s">
        <v>13</v>
      </c>
      <c r="DL13" s="218"/>
      <c r="DM13" s="223" t="s">
        <v>13</v>
      </c>
      <c r="DN13" s="223" t="s">
        <v>13</v>
      </c>
      <c r="DO13" s="223" t="s">
        <v>13</v>
      </c>
      <c r="DP13" s="223" t="s">
        <v>13</v>
      </c>
      <c r="DQ13" s="223" t="s">
        <v>13</v>
      </c>
      <c r="DR13" s="223" t="s">
        <v>13</v>
      </c>
      <c r="DS13" s="223" t="s">
        <v>13</v>
      </c>
      <c r="DT13" s="218"/>
      <c r="DU13" s="223" t="s">
        <v>13</v>
      </c>
      <c r="DV13" s="223" t="s">
        <v>13</v>
      </c>
      <c r="DW13" s="223" t="s">
        <v>13</v>
      </c>
      <c r="DX13" s="223" t="s">
        <v>13</v>
      </c>
      <c r="DY13" s="223" t="s">
        <v>13</v>
      </c>
      <c r="DZ13" s="223" t="s">
        <v>13</v>
      </c>
      <c r="EA13" s="223" t="s">
        <v>13</v>
      </c>
      <c r="EB13" s="45"/>
      <c r="EC13" s="223" t="s">
        <v>13</v>
      </c>
      <c r="ED13" s="223" t="s">
        <v>13</v>
      </c>
      <c r="EE13" s="223" t="s">
        <v>13</v>
      </c>
      <c r="EF13" s="223" t="s">
        <v>13</v>
      </c>
      <c r="EG13" s="223" t="s">
        <v>13</v>
      </c>
      <c r="EH13" s="223" t="s">
        <v>13</v>
      </c>
      <c r="EI13" s="223" t="s">
        <v>13</v>
      </c>
      <c r="EK13" s="274" t="s">
        <v>13</v>
      </c>
      <c r="EL13" s="274" t="s">
        <v>13</v>
      </c>
      <c r="EM13" s="274" t="s">
        <v>13</v>
      </c>
      <c r="EN13" s="274" t="s">
        <v>13</v>
      </c>
      <c r="EO13" s="274" t="s">
        <v>13</v>
      </c>
      <c r="EP13" s="274" t="s">
        <v>13</v>
      </c>
      <c r="EQ13" s="274" t="s">
        <v>13</v>
      </c>
    </row>
    <row r="14" spans="1:147" ht="13.5" customHeight="1" thickBot="1" x14ac:dyDescent="0.25">
      <c r="A14" s="17"/>
      <c r="B14" s="18"/>
      <c r="C14" s="304"/>
      <c r="D14" s="87"/>
      <c r="E14" s="283" t="s">
        <v>356</v>
      </c>
      <c r="F14" s="283" t="s">
        <v>356</v>
      </c>
      <c r="G14" s="283" t="s">
        <v>356</v>
      </c>
      <c r="H14" s="283" t="s">
        <v>356</v>
      </c>
      <c r="I14" s="283" t="s">
        <v>356</v>
      </c>
      <c r="J14" s="283" t="s">
        <v>356</v>
      </c>
      <c r="K14" s="283" t="s">
        <v>356</v>
      </c>
      <c r="L14" s="8"/>
      <c r="M14" s="283" t="s">
        <v>356</v>
      </c>
      <c r="N14" s="283" t="s">
        <v>356</v>
      </c>
      <c r="O14" s="283" t="s">
        <v>356</v>
      </c>
      <c r="P14" s="283" t="s">
        <v>356</v>
      </c>
      <c r="Q14" s="283" t="s">
        <v>356</v>
      </c>
      <c r="R14" s="283" t="s">
        <v>356</v>
      </c>
      <c r="S14" s="283" t="s">
        <v>356</v>
      </c>
      <c r="U14" s="283" t="s">
        <v>356</v>
      </c>
      <c r="V14" s="283" t="s">
        <v>356</v>
      </c>
      <c r="W14" s="283" t="s">
        <v>356</v>
      </c>
      <c r="X14" s="283" t="s">
        <v>356</v>
      </c>
      <c r="Y14" s="283" t="s">
        <v>356</v>
      </c>
      <c r="Z14" s="283" t="s">
        <v>356</v>
      </c>
      <c r="AA14" s="283" t="s">
        <v>356</v>
      </c>
      <c r="AC14" s="281" t="s">
        <v>356</v>
      </c>
      <c r="AD14" s="281" t="s">
        <v>356</v>
      </c>
      <c r="AE14" s="281" t="s">
        <v>356</v>
      </c>
      <c r="AF14" s="281" t="s">
        <v>356</v>
      </c>
      <c r="AG14" s="281" t="s">
        <v>356</v>
      </c>
      <c r="AH14" s="281" t="s">
        <v>356</v>
      </c>
      <c r="AI14" s="281" t="s">
        <v>356</v>
      </c>
      <c r="AJ14" s="43"/>
      <c r="AK14" s="283" t="s">
        <v>356</v>
      </c>
      <c r="AL14" s="283" t="s">
        <v>356</v>
      </c>
      <c r="AM14" s="283" t="s">
        <v>356</v>
      </c>
      <c r="AN14" s="283" t="s">
        <v>356</v>
      </c>
      <c r="AO14" s="283" t="s">
        <v>356</v>
      </c>
      <c r="AP14" s="283" t="s">
        <v>356</v>
      </c>
      <c r="AQ14" s="283" t="s">
        <v>356</v>
      </c>
      <c r="AR14" s="43"/>
      <c r="AS14" s="281" t="s">
        <v>356</v>
      </c>
      <c r="AT14" s="281" t="s">
        <v>356</v>
      </c>
      <c r="AU14" s="281" t="s">
        <v>356</v>
      </c>
      <c r="AV14" s="281" t="s">
        <v>356</v>
      </c>
      <c r="AW14" s="281" t="s">
        <v>356</v>
      </c>
      <c r="AX14" s="281" t="s">
        <v>356</v>
      </c>
      <c r="AY14" s="281" t="s">
        <v>356</v>
      </c>
      <c r="BA14" s="281" t="s">
        <v>356</v>
      </c>
      <c r="BB14" s="281" t="s">
        <v>356</v>
      </c>
      <c r="BC14" s="281" t="s">
        <v>356</v>
      </c>
      <c r="BD14" s="281" t="s">
        <v>356</v>
      </c>
      <c r="BE14" s="281" t="s">
        <v>356</v>
      </c>
      <c r="BF14" s="281" t="s">
        <v>356</v>
      </c>
      <c r="BG14" s="281" t="s">
        <v>356</v>
      </c>
      <c r="BH14" s="12"/>
      <c r="BI14" s="281" t="s">
        <v>356</v>
      </c>
      <c r="BJ14" s="281" t="s">
        <v>356</v>
      </c>
      <c r="BK14" s="281" t="s">
        <v>356</v>
      </c>
      <c r="BL14" s="281" t="s">
        <v>356</v>
      </c>
      <c r="BM14" s="281" t="s">
        <v>356</v>
      </c>
      <c r="BN14" s="281" t="s">
        <v>356</v>
      </c>
      <c r="BO14" s="281" t="s">
        <v>356</v>
      </c>
      <c r="BP14" s="46"/>
      <c r="BQ14" s="281" t="s">
        <v>356</v>
      </c>
      <c r="BR14" s="281" t="s">
        <v>356</v>
      </c>
      <c r="BS14" s="281" t="s">
        <v>356</v>
      </c>
      <c r="BT14" s="281" t="s">
        <v>356</v>
      </c>
      <c r="BU14" s="281" t="s">
        <v>356</v>
      </c>
      <c r="BV14" s="281" t="s">
        <v>356</v>
      </c>
      <c r="BW14" s="281" t="s">
        <v>356</v>
      </c>
      <c r="BX14" s="46"/>
      <c r="BY14" s="281" t="s">
        <v>356</v>
      </c>
      <c r="BZ14" s="281" t="s">
        <v>356</v>
      </c>
      <c r="CA14" s="281" t="s">
        <v>356</v>
      </c>
      <c r="CB14" s="281" t="s">
        <v>356</v>
      </c>
      <c r="CC14" s="281" t="s">
        <v>356</v>
      </c>
      <c r="CD14" s="281" t="s">
        <v>356</v>
      </c>
      <c r="CE14" s="281" t="s">
        <v>356</v>
      </c>
      <c r="CG14" s="281" t="s">
        <v>356</v>
      </c>
      <c r="CH14" s="281" t="s">
        <v>356</v>
      </c>
      <c r="CI14" s="281" t="s">
        <v>356</v>
      </c>
      <c r="CJ14" s="281" t="s">
        <v>356</v>
      </c>
      <c r="CK14" s="281" t="s">
        <v>356</v>
      </c>
      <c r="CL14" s="281" t="s">
        <v>356</v>
      </c>
      <c r="CM14" s="281" t="s">
        <v>356</v>
      </c>
      <c r="CO14" s="281" t="s">
        <v>356</v>
      </c>
      <c r="CP14" s="281" t="s">
        <v>356</v>
      </c>
      <c r="CQ14" s="281" t="s">
        <v>356</v>
      </c>
      <c r="CR14" s="281" t="s">
        <v>356</v>
      </c>
      <c r="CS14" s="281" t="s">
        <v>356</v>
      </c>
      <c r="CT14" s="281" t="s">
        <v>356</v>
      </c>
      <c r="CU14" s="281" t="s">
        <v>356</v>
      </c>
      <c r="CV14" s="43"/>
      <c r="CW14" s="281" t="s">
        <v>356</v>
      </c>
      <c r="CX14" s="281" t="s">
        <v>356</v>
      </c>
      <c r="CY14" s="281" t="s">
        <v>356</v>
      </c>
      <c r="CZ14" s="281" t="s">
        <v>356</v>
      </c>
      <c r="DA14" s="281" t="s">
        <v>356</v>
      </c>
      <c r="DB14" s="281" t="s">
        <v>356</v>
      </c>
      <c r="DC14" s="281" t="s">
        <v>356</v>
      </c>
      <c r="DD14" s="43"/>
      <c r="DE14" s="281" t="s">
        <v>356</v>
      </c>
      <c r="DF14" s="281" t="s">
        <v>356</v>
      </c>
      <c r="DG14" s="281" t="s">
        <v>356</v>
      </c>
      <c r="DH14" s="281" t="s">
        <v>356</v>
      </c>
      <c r="DI14" s="281" t="s">
        <v>356</v>
      </c>
      <c r="DJ14" s="281" t="s">
        <v>356</v>
      </c>
      <c r="DK14" s="281" t="s">
        <v>356</v>
      </c>
      <c r="DM14" s="281" t="s">
        <v>356</v>
      </c>
      <c r="DN14" s="281" t="s">
        <v>356</v>
      </c>
      <c r="DO14" s="281" t="s">
        <v>356</v>
      </c>
      <c r="DP14" s="281" t="s">
        <v>356</v>
      </c>
      <c r="DQ14" s="281" t="s">
        <v>356</v>
      </c>
      <c r="DR14" s="281" t="s">
        <v>356</v>
      </c>
      <c r="DS14" s="281" t="s">
        <v>356</v>
      </c>
      <c r="DU14" s="281" t="s">
        <v>356</v>
      </c>
      <c r="DV14" s="281" t="s">
        <v>356</v>
      </c>
      <c r="DW14" s="281" t="s">
        <v>356</v>
      </c>
      <c r="DX14" s="281" t="s">
        <v>356</v>
      </c>
      <c r="DY14" s="281" t="s">
        <v>356</v>
      </c>
      <c r="DZ14" s="281" t="s">
        <v>356</v>
      </c>
      <c r="EA14" s="281" t="s">
        <v>356</v>
      </c>
      <c r="EB14" s="43"/>
      <c r="EC14" s="281" t="s">
        <v>356</v>
      </c>
      <c r="ED14" s="281" t="s">
        <v>356</v>
      </c>
      <c r="EE14" s="281" t="s">
        <v>356</v>
      </c>
      <c r="EF14" s="281" t="s">
        <v>356</v>
      </c>
      <c r="EG14" s="281" t="s">
        <v>356</v>
      </c>
      <c r="EH14" s="281" t="s">
        <v>356</v>
      </c>
      <c r="EI14" s="281" t="s">
        <v>356</v>
      </c>
      <c r="EK14" s="277" t="s">
        <v>356</v>
      </c>
      <c r="EL14" s="277" t="s">
        <v>356</v>
      </c>
      <c r="EM14" s="277" t="s">
        <v>356</v>
      </c>
      <c r="EN14" s="277" t="s">
        <v>356</v>
      </c>
      <c r="EO14" s="277" t="s">
        <v>356</v>
      </c>
      <c r="EP14" s="277" t="s">
        <v>356</v>
      </c>
      <c r="EQ14" s="277" t="s">
        <v>356</v>
      </c>
    </row>
    <row r="15" spans="1:147" s="9" customFormat="1" ht="25.5" customHeight="1" thickBot="1" x14ac:dyDescent="0.25">
      <c r="A15" s="125" t="s">
        <v>324</v>
      </c>
      <c r="B15" s="133" t="s">
        <v>6</v>
      </c>
      <c r="C15" s="114"/>
      <c r="D15" s="90"/>
      <c r="E15" s="284"/>
      <c r="F15" s="284"/>
      <c r="G15" s="284"/>
      <c r="H15" s="284"/>
      <c r="I15" s="284"/>
      <c r="J15" s="284"/>
      <c r="K15" s="284"/>
      <c r="L15" s="8"/>
      <c r="M15" s="284"/>
      <c r="N15" s="284"/>
      <c r="O15" s="284"/>
      <c r="P15" s="284"/>
      <c r="Q15" s="284"/>
      <c r="R15" s="284"/>
      <c r="S15" s="284"/>
      <c r="U15" s="284"/>
      <c r="V15" s="284"/>
      <c r="W15" s="284"/>
      <c r="X15" s="284"/>
      <c r="Y15" s="284"/>
      <c r="Z15" s="284"/>
      <c r="AA15" s="284"/>
      <c r="AC15" s="282"/>
      <c r="AD15" s="282"/>
      <c r="AE15" s="282"/>
      <c r="AF15" s="282"/>
      <c r="AG15" s="282"/>
      <c r="AH15" s="282"/>
      <c r="AI15" s="282"/>
      <c r="AJ15" s="43"/>
      <c r="AK15" s="284"/>
      <c r="AL15" s="284"/>
      <c r="AM15" s="284"/>
      <c r="AN15" s="284"/>
      <c r="AO15" s="284"/>
      <c r="AP15" s="284"/>
      <c r="AQ15" s="284"/>
      <c r="AR15" s="43"/>
      <c r="AS15" s="282"/>
      <c r="AT15" s="282"/>
      <c r="AU15" s="282"/>
      <c r="AV15" s="282"/>
      <c r="AW15" s="282"/>
      <c r="AX15" s="282"/>
      <c r="AY15" s="282"/>
      <c r="BA15" s="282"/>
      <c r="BB15" s="282"/>
      <c r="BC15" s="282"/>
      <c r="BD15" s="282"/>
      <c r="BE15" s="282"/>
      <c r="BF15" s="282"/>
      <c r="BG15" s="282"/>
      <c r="BH15" s="1"/>
      <c r="BI15" s="282"/>
      <c r="BJ15" s="282"/>
      <c r="BK15" s="282"/>
      <c r="BL15" s="282"/>
      <c r="BM15" s="282"/>
      <c r="BN15" s="282"/>
      <c r="BO15" s="282"/>
      <c r="BP15" s="37"/>
      <c r="BQ15" s="282"/>
      <c r="BR15" s="282"/>
      <c r="BS15" s="282"/>
      <c r="BT15" s="282"/>
      <c r="BU15" s="282"/>
      <c r="BV15" s="282"/>
      <c r="BW15" s="282"/>
      <c r="BX15" s="37"/>
      <c r="BY15" s="282"/>
      <c r="BZ15" s="282"/>
      <c r="CA15" s="282"/>
      <c r="CB15" s="282"/>
      <c r="CC15" s="282"/>
      <c r="CD15" s="282"/>
      <c r="CE15" s="282"/>
      <c r="CG15" s="282"/>
      <c r="CH15" s="282"/>
      <c r="CI15" s="282"/>
      <c r="CJ15" s="282"/>
      <c r="CK15" s="282"/>
      <c r="CL15" s="282"/>
      <c r="CM15" s="282"/>
      <c r="CO15" s="282"/>
      <c r="CP15" s="282"/>
      <c r="CQ15" s="282"/>
      <c r="CR15" s="282"/>
      <c r="CS15" s="282"/>
      <c r="CT15" s="282"/>
      <c r="CU15" s="282"/>
      <c r="CV15" s="43"/>
      <c r="CW15" s="282"/>
      <c r="CX15" s="282"/>
      <c r="CY15" s="282"/>
      <c r="CZ15" s="282"/>
      <c r="DA15" s="282"/>
      <c r="DB15" s="282"/>
      <c r="DC15" s="282"/>
      <c r="DD15" s="43"/>
      <c r="DE15" s="282"/>
      <c r="DF15" s="282"/>
      <c r="DG15" s="282"/>
      <c r="DH15" s="282"/>
      <c r="DI15" s="282"/>
      <c r="DJ15" s="282"/>
      <c r="DK15" s="282"/>
      <c r="DM15" s="282"/>
      <c r="DN15" s="282"/>
      <c r="DO15" s="282"/>
      <c r="DP15" s="282"/>
      <c r="DQ15" s="282"/>
      <c r="DR15" s="282"/>
      <c r="DS15" s="282"/>
      <c r="DU15" s="282"/>
      <c r="DV15" s="282"/>
      <c r="DW15" s="282"/>
      <c r="DX15" s="282"/>
      <c r="DY15" s="282"/>
      <c r="DZ15" s="282"/>
      <c r="EA15" s="282"/>
      <c r="EB15" s="43"/>
      <c r="EC15" s="282"/>
      <c r="ED15" s="282"/>
      <c r="EE15" s="282"/>
      <c r="EF15" s="282"/>
      <c r="EG15" s="282"/>
      <c r="EH15" s="282"/>
      <c r="EI15" s="282"/>
      <c r="EK15" s="278"/>
      <c r="EL15" s="278"/>
      <c r="EM15" s="278"/>
      <c r="EN15" s="278"/>
      <c r="EO15" s="278"/>
      <c r="EP15" s="278"/>
      <c r="EQ15" s="278"/>
    </row>
    <row r="16" spans="1:147" s="10" customFormat="1" ht="13.5" customHeight="1" thickBot="1" x14ac:dyDescent="0.25">
      <c r="A16" s="126">
        <v>1</v>
      </c>
      <c r="B16" s="134" t="s">
        <v>300</v>
      </c>
      <c r="C16" s="135">
        <v>1</v>
      </c>
      <c r="D16" s="88"/>
      <c r="E16" s="190">
        <v>180278.40511228127</v>
      </c>
      <c r="F16" s="190">
        <v>190538.15174468752</v>
      </c>
      <c r="G16" s="190"/>
      <c r="H16" s="190">
        <v>136228.32951385406</v>
      </c>
      <c r="I16" s="253">
        <f>+IF(E16="N/A","N/A",MIN(E16:H16))</f>
        <v>136228.32951385406</v>
      </c>
      <c r="J16" s="253">
        <f t="shared" ref="J16" si="0">+IF(E16="N/A","N/A",ROUND(AVERAGE(E16:H16),0))</f>
        <v>169015</v>
      </c>
      <c r="K16" s="253">
        <f t="shared" ref="K16" si="1">+IF(I16="N/A","N/A",AVERAGE(I16:J16))</f>
        <v>152621.66475692703</v>
      </c>
      <c r="L16" s="13"/>
      <c r="M16" s="190">
        <v>218325</v>
      </c>
      <c r="N16" s="190">
        <v>230750</v>
      </c>
      <c r="O16" s="190"/>
      <c r="P16" s="190">
        <v>164978.44</v>
      </c>
      <c r="Q16" s="253">
        <f>+IF(M16="N/A","N/A",MIN(M16:P16))</f>
        <v>164978.44</v>
      </c>
      <c r="R16" s="253">
        <f t="shared" ref="R16" si="2">+IF(M16="N/A","N/A",ROUND(AVERAGE(M16:P16),0))</f>
        <v>204684</v>
      </c>
      <c r="S16" s="253">
        <f t="shared" ref="S16" si="3">+IF(Q16="N/A","N/A",AVERAGE(Q16:R16))</f>
        <v>184831.22</v>
      </c>
      <c r="U16" s="97">
        <v>185524.99999999997</v>
      </c>
      <c r="V16" s="97"/>
      <c r="W16" s="97"/>
      <c r="X16" s="97">
        <v>140192.94666666666</v>
      </c>
      <c r="Y16" s="253">
        <f>+IF(U16="N/A","N/A",MIN(U16:X16))</f>
        <v>140192.94666666666</v>
      </c>
      <c r="Z16" s="253">
        <f t="shared" ref="Z16" si="4">+IF(U16="N/A","N/A",ROUND(AVERAGE(U16:X16),0))</f>
        <v>162859</v>
      </c>
      <c r="AA16" s="253">
        <f t="shared" ref="AA16" si="5">+IF(Y16="N/A","N/A",AVERAGE(Y16:Z16))</f>
        <v>151525.97333333333</v>
      </c>
      <c r="AC16" s="101" t="s">
        <v>8</v>
      </c>
      <c r="AD16" s="101" t="s">
        <v>8</v>
      </c>
      <c r="AE16" s="101" t="s">
        <v>8</v>
      </c>
      <c r="AF16" s="101" t="s">
        <v>8</v>
      </c>
      <c r="AG16" s="101" t="s">
        <v>8</v>
      </c>
      <c r="AH16" s="101" t="s">
        <v>8</v>
      </c>
      <c r="AI16" s="101" t="s">
        <v>8</v>
      </c>
      <c r="AJ16" s="13"/>
      <c r="AK16" s="97">
        <v>180278.40511228127</v>
      </c>
      <c r="AL16" s="97">
        <v>190538.15174468752</v>
      </c>
      <c r="AM16" s="97"/>
      <c r="AN16" s="97">
        <v>136228.32951385406</v>
      </c>
      <c r="AO16" s="253">
        <f>+IF(AK16="N/A","N/A",MIN(AK16:AN16))</f>
        <v>136228.32951385406</v>
      </c>
      <c r="AP16" s="253">
        <f t="shared" ref="AP16" si="6">+IF(AK16="N/A","N/A",ROUND(AVERAGE(AK16:AN16),0))</f>
        <v>169015</v>
      </c>
      <c r="AQ16" s="253">
        <f t="shared" ref="AQ16" si="7">+IF(AO16="N/A","N/A",AVERAGE(AO16:AP16))</f>
        <v>152621.66475692703</v>
      </c>
      <c r="AR16" s="13"/>
      <c r="AS16" s="101" t="s">
        <v>8</v>
      </c>
      <c r="AT16" s="101" t="s">
        <v>8</v>
      </c>
      <c r="AU16" s="101" t="s">
        <v>8</v>
      </c>
      <c r="AV16" s="101" t="s">
        <v>8</v>
      </c>
      <c r="AW16" s="101" t="s">
        <v>8</v>
      </c>
      <c r="AX16" s="101" t="s">
        <v>8</v>
      </c>
      <c r="AY16" s="101" t="s">
        <v>8</v>
      </c>
      <c r="BA16" s="97">
        <v>208075.00000000003</v>
      </c>
      <c r="BB16" s="97">
        <v>219916.66666666669</v>
      </c>
      <c r="BC16" s="97"/>
      <c r="BD16" s="97">
        <v>157232.97333333336</v>
      </c>
      <c r="BE16" s="253">
        <f t="shared" ref="BE16" si="8">+IF(BA16="N/A","N/A",MIN(BA16:BD16))</f>
        <v>157232.97333333336</v>
      </c>
      <c r="BF16" s="253">
        <f t="shared" ref="BF16" si="9">+IF(BA16="N/A","N/A",ROUND(AVERAGE(BA16:BD16),0))</f>
        <v>195075</v>
      </c>
      <c r="BG16" s="253">
        <f t="shared" ref="BG16" si="10">+IF(BE16="N/A","N/A",AVERAGE(BE16:BF16))</f>
        <v>176153.98666666669</v>
      </c>
      <c r="BH16" s="11"/>
      <c r="BI16" s="97">
        <v>208075.00000000003</v>
      </c>
      <c r="BJ16" s="97">
        <v>219916.66666666669</v>
      </c>
      <c r="BK16" s="97"/>
      <c r="BL16" s="97">
        <v>157232.97333333336</v>
      </c>
      <c r="BM16" s="253">
        <f t="shared" ref="BM16:BM20" si="11">+IF(BI16="N/A","N/A",MIN(BI16:BL16))</f>
        <v>157232.97333333336</v>
      </c>
      <c r="BN16" s="253">
        <f t="shared" ref="BN16:BN20" si="12">+IF(BI16="N/A","N/A",ROUND(AVERAGE(BI16:BL16),0))</f>
        <v>195075</v>
      </c>
      <c r="BO16" s="253">
        <f t="shared" ref="BO16:BO20" si="13">+IF(BM16="N/A","N/A",AVERAGE(BM16:BN16))</f>
        <v>176153.98666666669</v>
      </c>
      <c r="BP16" s="11"/>
      <c r="BQ16" s="97">
        <v>208075.00000000003</v>
      </c>
      <c r="BR16" s="97">
        <v>219916.66666666669</v>
      </c>
      <c r="BS16" s="97"/>
      <c r="BT16" s="97">
        <v>157232.97333333336</v>
      </c>
      <c r="BU16" s="253">
        <f t="shared" ref="BU16" si="14">+IF(BQ16="N/A","N/A",MIN(BQ16:BT16))</f>
        <v>157232.97333333336</v>
      </c>
      <c r="BV16" s="253">
        <f t="shared" ref="BV16" si="15">+IF(BQ16="N/A","N/A",ROUND(AVERAGE(BQ16:BT16),0))</f>
        <v>195075</v>
      </c>
      <c r="BW16" s="253">
        <f t="shared" ref="BW16" si="16">+IF(BU16="N/A","N/A",AVERAGE(BU16:BV16))</f>
        <v>176153.98666666669</v>
      </c>
      <c r="BX16" s="11"/>
      <c r="BY16" s="30" t="s">
        <v>8</v>
      </c>
      <c r="BZ16" s="30" t="s">
        <v>8</v>
      </c>
      <c r="CA16" s="30" t="s">
        <v>8</v>
      </c>
      <c r="CB16" s="30" t="s">
        <v>8</v>
      </c>
      <c r="CC16" s="30" t="s">
        <v>8</v>
      </c>
      <c r="CD16" s="30" t="s">
        <v>8</v>
      </c>
      <c r="CE16" s="30" t="s">
        <v>8</v>
      </c>
      <c r="CG16" s="97">
        <v>177151.86488506879</v>
      </c>
      <c r="CH16" s="97">
        <v>187233.67833381254</v>
      </c>
      <c r="CI16" s="97"/>
      <c r="CJ16" s="97">
        <v>133865.7428687939</v>
      </c>
      <c r="CK16" s="253">
        <f t="shared" ref="CK16" si="17">+IF(CG16="N/A","N/A",MIN(CG16:CJ16))</f>
        <v>133865.7428687939</v>
      </c>
      <c r="CL16" s="253">
        <f t="shared" ref="CL16" si="18">+IF(CG16="N/A","N/A",ROUND(AVERAGE(CG16:CJ16),0))</f>
        <v>166084</v>
      </c>
      <c r="CM16" s="253">
        <f t="shared" ref="CM16" si="19">+IF(CK16="N/A","N/A",AVERAGE(CK16:CL16))</f>
        <v>149974.87143439695</v>
      </c>
      <c r="CO16" s="97">
        <v>175665.90511228127</v>
      </c>
      <c r="CP16" s="97">
        <v>185663.15174468752</v>
      </c>
      <c r="CQ16" s="97"/>
      <c r="CR16" s="97">
        <v>132742.86951385406</v>
      </c>
      <c r="CS16" s="253">
        <f t="shared" ref="CS16:CS20" si="20">+IF(CO16="N/A","N/A",MIN(CO16:CR16))</f>
        <v>132742.86951385406</v>
      </c>
      <c r="CT16" s="253">
        <f t="shared" ref="CT16:CT20" si="21">+IF(CO16="N/A","N/A",ROUND(AVERAGE(CO16:CR16),0))</f>
        <v>164691</v>
      </c>
      <c r="CU16" s="253">
        <f t="shared" ref="CU16:CU20" si="22">+IF(CS16="N/A","N/A",AVERAGE(CS16:CT16))</f>
        <v>148716.93475692702</v>
      </c>
      <c r="CV16" s="13"/>
      <c r="CW16" s="97">
        <v>201925.00000000003</v>
      </c>
      <c r="CX16" s="97">
        <v>213416.66666666669</v>
      </c>
      <c r="CY16" s="97"/>
      <c r="CZ16" s="97">
        <v>152585.69333333336</v>
      </c>
      <c r="DA16" s="253">
        <f t="shared" ref="DA16:DA20" si="23">+IF(CW16="N/A","N/A",MIN(CW16:CZ16))</f>
        <v>152585.69333333336</v>
      </c>
      <c r="DB16" s="253">
        <f t="shared" ref="DB16:DB20" si="24">+IF(CW16="N/A","N/A",ROUND(AVERAGE(CW16:CZ16),0))</f>
        <v>189309</v>
      </c>
      <c r="DC16" s="253">
        <f t="shared" ref="DC16:DC20" si="25">+IF(DA16="N/A","N/A",AVERAGE(DA16:DB16))</f>
        <v>170947.34666666668</v>
      </c>
      <c r="DD16" s="13"/>
      <c r="DE16" s="30" t="s">
        <v>8</v>
      </c>
      <c r="DF16" s="30" t="s">
        <v>8</v>
      </c>
      <c r="DG16" s="30" t="s">
        <v>8</v>
      </c>
      <c r="DH16" s="30" t="s">
        <v>8</v>
      </c>
      <c r="DI16" s="30" t="s">
        <v>8</v>
      </c>
      <c r="DJ16" s="30" t="s">
        <v>8</v>
      </c>
      <c r="DK16" s="30" t="s">
        <v>8</v>
      </c>
      <c r="DM16" s="30" t="s">
        <v>8</v>
      </c>
      <c r="DN16" s="30" t="s">
        <v>8</v>
      </c>
      <c r="DO16" s="30" t="s">
        <v>8</v>
      </c>
      <c r="DP16" s="30" t="s">
        <v>8</v>
      </c>
      <c r="DQ16" s="30" t="s">
        <v>8</v>
      </c>
      <c r="DR16" s="30" t="s">
        <v>8</v>
      </c>
      <c r="DS16" s="30" t="s">
        <v>8</v>
      </c>
      <c r="DU16" s="30" t="s">
        <v>8</v>
      </c>
      <c r="DV16" s="30" t="s">
        <v>8</v>
      </c>
      <c r="DW16" s="97"/>
      <c r="DX16" s="30" t="s">
        <v>8</v>
      </c>
      <c r="DY16" s="30" t="s">
        <v>8</v>
      </c>
      <c r="DZ16" s="30" t="s">
        <v>8</v>
      </c>
      <c r="EA16" s="30" t="s">
        <v>8</v>
      </c>
      <c r="EB16" s="13"/>
      <c r="EC16" s="97"/>
      <c r="ED16" s="97">
        <v>219916.66666666669</v>
      </c>
      <c r="EE16" s="97"/>
      <c r="EF16" s="97"/>
      <c r="EG16" s="253">
        <f t="shared" ref="EG16" si="26">+IF(EC16="N/A","N/A",MIN(EC16:EF16))</f>
        <v>219916.66666666669</v>
      </c>
      <c r="EH16" s="253">
        <f t="shared" ref="EH16" si="27">+IF(EC16="N/A","N/A",ROUND(AVERAGE(EC16:EF16),0))</f>
        <v>219917</v>
      </c>
      <c r="EI16" s="253">
        <f t="shared" ref="EI16" si="28">+IF(EG16="N/A","N/A",AVERAGE(EG16:EH16))</f>
        <v>219916.83333333334</v>
      </c>
      <c r="EK16" s="117" t="s">
        <v>8</v>
      </c>
      <c r="EL16" s="117" t="s">
        <v>8</v>
      </c>
      <c r="EM16" s="117" t="s">
        <v>8</v>
      </c>
      <c r="EN16" s="117" t="s">
        <v>8</v>
      </c>
      <c r="EO16" s="117" t="s">
        <v>8</v>
      </c>
      <c r="EP16" s="117" t="s">
        <v>8</v>
      </c>
      <c r="EQ16" s="117" t="s">
        <v>8</v>
      </c>
    </row>
    <row r="17" spans="1:147" s="10" customFormat="1" ht="13.5" thickBot="1" x14ac:dyDescent="0.25">
      <c r="A17" s="100">
        <v>2</v>
      </c>
      <c r="B17" s="136" t="s">
        <v>301</v>
      </c>
      <c r="C17" s="26">
        <v>1</v>
      </c>
      <c r="D17" s="88"/>
      <c r="E17" s="190">
        <v>303241.49876533594</v>
      </c>
      <c r="F17" s="190">
        <v>320499.14503653388</v>
      </c>
      <c r="G17" s="190"/>
      <c r="H17" s="190">
        <v>229146.0410377513</v>
      </c>
      <c r="I17" s="253">
        <f t="shared" ref="I17:I20" si="29">+IF(E17="N/A","N/A",MIN(E17:H17))</f>
        <v>229146.0410377513</v>
      </c>
      <c r="J17" s="253">
        <f t="shared" ref="J17:J20" si="30">+IF(E17="N/A","N/A",ROUND(AVERAGE(E17:H17),0))</f>
        <v>284296</v>
      </c>
      <c r="K17" s="253">
        <f t="shared" ref="K17:K20" si="31">+IF(I17="N/A","N/A",AVERAGE(I17:J17))</f>
        <v>256721.02051887565</v>
      </c>
      <c r="L17" s="13"/>
      <c r="M17" s="190">
        <v>481749.99999999994</v>
      </c>
      <c r="N17" s="190">
        <v>509166.66666666663</v>
      </c>
      <c r="O17" s="190"/>
      <c r="P17" s="190">
        <v>364036.93333333329</v>
      </c>
      <c r="Q17" s="253">
        <f t="shared" ref="Q17:Q20" si="32">+IF(M17="N/A","N/A",MIN(M17:P17))</f>
        <v>364036.93333333329</v>
      </c>
      <c r="R17" s="253">
        <f t="shared" ref="R17:R20" si="33">+IF(M17="N/A","N/A",ROUND(AVERAGE(M17:P17),0))</f>
        <v>451651</v>
      </c>
      <c r="S17" s="253">
        <f t="shared" ref="S17:S20" si="34">+IF(Q17="N/A","N/A",AVERAGE(Q17:R17))</f>
        <v>407843.96666666667</v>
      </c>
      <c r="U17" s="97">
        <v>357327.18954292504</v>
      </c>
      <c r="V17" s="97">
        <v>483166.66666666663</v>
      </c>
      <c r="W17" s="97"/>
      <c r="X17" s="97">
        <v>270016.1790925276</v>
      </c>
      <c r="Y17" s="253">
        <f t="shared" ref="Y17:Y20" si="35">+IF(U17="N/A","N/A",MIN(U17:X17))</f>
        <v>270016.1790925276</v>
      </c>
      <c r="Z17" s="253">
        <f t="shared" ref="Z17:Z20" si="36">+IF(U17="N/A","N/A",ROUND(AVERAGE(U17:X17),0))</f>
        <v>370170</v>
      </c>
      <c r="AA17" s="253">
        <f t="shared" ref="AA17:AA20" si="37">+IF(Y17="N/A","N/A",AVERAGE(Y17:Z17))</f>
        <v>320093.0895462638</v>
      </c>
      <c r="AC17" s="97">
        <v>345735.78008321719</v>
      </c>
      <c r="AD17" s="97">
        <v>365411.80008795316</v>
      </c>
      <c r="AE17" s="97"/>
      <c r="AF17" s="97">
        <v>261257.06927888354</v>
      </c>
      <c r="AG17" s="253">
        <f>+IF(AC17="N/A","N/A",MIN(AC17:AF17))</f>
        <v>261257.06927888354</v>
      </c>
      <c r="AH17" s="253">
        <f t="shared" ref="AH17" si="38">+IF(AC17="N/A","N/A",ROUND(AVERAGE(AC17:AF17),0))</f>
        <v>324135</v>
      </c>
      <c r="AI17" s="253">
        <f t="shared" ref="AI17" si="39">+IF(AG17="N/A","N/A",AVERAGE(AG17:AH17))</f>
        <v>292696.03463944176</v>
      </c>
      <c r="AJ17" s="13"/>
      <c r="AK17" s="97">
        <v>384667.17806604377</v>
      </c>
      <c r="AL17" s="97">
        <v>406558.80608606251</v>
      </c>
      <c r="AM17" s="97"/>
      <c r="AN17" s="97">
        <v>290675.78589963645</v>
      </c>
      <c r="AO17" s="253">
        <f t="shared" ref="AO17:AO20" si="40">+IF(AK17="N/A","N/A",MIN(AK17:AN17))</f>
        <v>290675.78589963645</v>
      </c>
      <c r="AP17" s="253">
        <f t="shared" ref="AP17:AP20" si="41">+IF(AK17="N/A","N/A",ROUND(AVERAGE(AK17:AN17),0))</f>
        <v>360634</v>
      </c>
      <c r="AQ17" s="253">
        <f t="shared" ref="AQ17:AQ20" si="42">+IF(AO17="N/A","N/A",AVERAGE(AO17:AP17))</f>
        <v>325654.89294981823</v>
      </c>
      <c r="AR17" s="13"/>
      <c r="AS17" s="97">
        <v>360324.87920210621</v>
      </c>
      <c r="AT17" s="97">
        <v>380831.17314043746</v>
      </c>
      <c r="AU17" s="97"/>
      <c r="AV17" s="97">
        <v>272281.39912493725</v>
      </c>
      <c r="AW17" s="253">
        <f t="shared" ref="AW17:AW20" si="43">+IF(AS17="N/A","N/A",MIN(AS17:AV17))</f>
        <v>272281.39912493725</v>
      </c>
      <c r="AX17" s="253">
        <f t="shared" ref="AX17:AX20" si="44">+IF(AS17="N/A","N/A",ROUND(AVERAGE(AS17:AV17),0))</f>
        <v>337812</v>
      </c>
      <c r="AY17" s="253">
        <f t="shared" ref="AY17:AY20" si="45">+IF(AW17="N/A","N/A",AVERAGE(AW17:AX17))</f>
        <v>305046.69956246862</v>
      </c>
      <c r="BA17" s="97">
        <v>578100</v>
      </c>
      <c r="BB17" s="97">
        <v>611000</v>
      </c>
      <c r="BC17" s="97"/>
      <c r="BD17" s="97">
        <v>436844.32</v>
      </c>
      <c r="BE17" s="253">
        <f t="shared" ref="BE17:BE20" si="46">+IF(BA17="N/A","N/A",MIN(BA17:BD17))</f>
        <v>436844.32</v>
      </c>
      <c r="BF17" s="253">
        <f t="shared" ref="BF17:BF20" si="47">+IF(BA17="N/A","N/A",ROUND(AVERAGE(BA17:BD17),0))</f>
        <v>541981</v>
      </c>
      <c r="BG17" s="253">
        <f t="shared" ref="BG17:BG20" si="48">+IF(BE17="N/A","N/A",AVERAGE(BE17:BF17))</f>
        <v>489412.66000000003</v>
      </c>
      <c r="BH17" s="11"/>
      <c r="BI17" s="97">
        <v>578100</v>
      </c>
      <c r="BJ17" s="97">
        <v>611000</v>
      </c>
      <c r="BK17" s="97"/>
      <c r="BL17" s="97">
        <v>436844.32</v>
      </c>
      <c r="BM17" s="253">
        <f t="shared" si="11"/>
        <v>436844.32</v>
      </c>
      <c r="BN17" s="253">
        <f t="shared" si="12"/>
        <v>541981</v>
      </c>
      <c r="BO17" s="253">
        <f t="shared" si="13"/>
        <v>489412.66000000003</v>
      </c>
      <c r="BP17" s="11"/>
      <c r="BQ17" s="97">
        <v>557600</v>
      </c>
      <c r="BR17" s="97">
        <v>589333.33333333337</v>
      </c>
      <c r="BS17" s="97"/>
      <c r="BT17" s="97">
        <v>421353.38666666666</v>
      </c>
      <c r="BU17" s="253">
        <f t="shared" ref="BU17:BU20" si="49">+IF(BQ17="N/A","N/A",MIN(BQ17:BT17))</f>
        <v>421353.38666666666</v>
      </c>
      <c r="BV17" s="253">
        <f t="shared" ref="BV17:BV20" si="50">+IF(BQ17="N/A","N/A",ROUND(AVERAGE(BQ17:BT17),0))</f>
        <v>522762</v>
      </c>
      <c r="BW17" s="253">
        <f t="shared" ref="BW17:BW20" si="51">+IF(BU17="N/A","N/A",AVERAGE(BU17:BV17))</f>
        <v>472057.69333333336</v>
      </c>
      <c r="BX17" s="11"/>
      <c r="BY17" s="97">
        <v>319800</v>
      </c>
      <c r="BZ17" s="97">
        <v>338000</v>
      </c>
      <c r="CA17" s="97"/>
      <c r="CB17" s="97">
        <v>241658.56</v>
      </c>
      <c r="CC17" s="253">
        <f t="shared" ref="CC17" si="52">+IF(BY17="N/A","N/A",MIN(BY17:CB17))</f>
        <v>241658.56</v>
      </c>
      <c r="CD17" s="253">
        <f t="shared" ref="CD17" si="53">+IF(BY17="N/A","N/A",ROUND(AVERAGE(BY17:CB17),0))</f>
        <v>299820</v>
      </c>
      <c r="CE17" s="253">
        <f t="shared" ref="CE17" si="54">+IF(CC17="N/A","N/A",AVERAGE(CC17:CD17))</f>
        <v>270739.28000000003</v>
      </c>
      <c r="CG17" s="97">
        <v>431362.53322482749</v>
      </c>
      <c r="CH17" s="97">
        <v>455911.62048152502</v>
      </c>
      <c r="CI17" s="97"/>
      <c r="CJ17" s="97">
        <v>325961.37778944336</v>
      </c>
      <c r="CK17" s="253">
        <f t="shared" ref="CK17:CK20" si="55">+IF(CG17="N/A","N/A",MIN(CG17:CJ17))</f>
        <v>325961.37778944336</v>
      </c>
      <c r="CL17" s="253">
        <f t="shared" ref="CL17:CL20" si="56">+IF(CG17="N/A","N/A",ROUND(AVERAGE(CG17:CJ17),0))</f>
        <v>404412</v>
      </c>
      <c r="CM17" s="253">
        <f t="shared" ref="CM17:CM20" si="57">+IF(CK17="N/A","N/A",AVERAGE(CK17:CL17))</f>
        <v>365186.68889472168</v>
      </c>
      <c r="CO17" s="97">
        <v>378542.94817965006</v>
      </c>
      <c r="CP17" s="97">
        <v>400086.04279150005</v>
      </c>
      <c r="CQ17" s="97"/>
      <c r="CR17" s="97">
        <v>286047.97922216653</v>
      </c>
      <c r="CS17" s="253">
        <f t="shared" si="20"/>
        <v>286047.97922216653</v>
      </c>
      <c r="CT17" s="253">
        <f t="shared" si="21"/>
        <v>354892</v>
      </c>
      <c r="CU17" s="253">
        <f t="shared" si="22"/>
        <v>320469.98961108329</v>
      </c>
      <c r="CV17" s="13"/>
      <c r="CW17" s="97">
        <v>526850</v>
      </c>
      <c r="CX17" s="97">
        <v>556833.33333333337</v>
      </c>
      <c r="CY17" s="97"/>
      <c r="CZ17" s="97">
        <v>398116.98666666663</v>
      </c>
      <c r="DA17" s="253">
        <f t="shared" si="23"/>
        <v>398116.98666666663</v>
      </c>
      <c r="DB17" s="253">
        <f t="shared" si="24"/>
        <v>493933</v>
      </c>
      <c r="DC17" s="253">
        <f t="shared" si="25"/>
        <v>446024.99333333329</v>
      </c>
      <c r="DD17" s="13"/>
      <c r="DE17" s="97">
        <v>254056.98840686251</v>
      </c>
      <c r="DF17" s="97">
        <v>268515.516202375</v>
      </c>
      <c r="DG17" s="97"/>
      <c r="DH17" s="97">
        <v>191979.50586722669</v>
      </c>
      <c r="DI17" s="253">
        <f t="shared" ref="DI17" si="58">+IF(DE17="N/A","N/A",MIN(DE17:DH17))</f>
        <v>191979.50586722669</v>
      </c>
      <c r="DJ17" s="253">
        <f t="shared" ref="DJ17" si="59">+IF(DE17="N/A","N/A",ROUND(AVERAGE(DE17:DH17),0))</f>
        <v>238184</v>
      </c>
      <c r="DK17" s="253">
        <f t="shared" ref="DK17" si="60">+IF(DI17="N/A","N/A",AVERAGE(DI17:DJ17))</f>
        <v>215081.75293361334</v>
      </c>
      <c r="DM17" s="97">
        <v>254056.98840686251</v>
      </c>
      <c r="DN17" s="97">
        <v>268515.516202375</v>
      </c>
      <c r="DO17" s="97"/>
      <c r="DP17" s="97">
        <v>191979.50586722669</v>
      </c>
      <c r="DQ17" s="253">
        <f t="shared" ref="DQ17" si="61">+IF(DM17="N/A","N/A",MIN(DM17:DP17))</f>
        <v>191979.50586722669</v>
      </c>
      <c r="DR17" s="253">
        <f t="shared" ref="DR17" si="62">+IF(DM17="N/A","N/A",ROUND(AVERAGE(DM17:DP17),0))</f>
        <v>238184</v>
      </c>
      <c r="DS17" s="253">
        <f t="shared" ref="DS17" si="63">+IF(DQ17="N/A","N/A",AVERAGE(DQ17:DR17))</f>
        <v>215081.75293361334</v>
      </c>
      <c r="DU17" s="97"/>
      <c r="DV17" s="97">
        <v>268787.88325675001</v>
      </c>
      <c r="DW17" s="97"/>
      <c r="DX17" s="97"/>
      <c r="DY17" s="253">
        <f t="shared" ref="DY17:DY25" si="64">+IF(DU17="N/A","N/A",MIN(DU17:DX17))</f>
        <v>268787.88325675001</v>
      </c>
      <c r="DZ17" s="253">
        <f t="shared" ref="DZ17:DZ25" si="65">+IF(DU17="N/A","N/A",ROUND(AVERAGE(DU17:DX17),0))</f>
        <v>268788</v>
      </c>
      <c r="EA17" s="253">
        <f t="shared" ref="EA17:EA25" si="66">+IF(DY17="N/A","N/A",AVERAGE(DY17:DZ17))</f>
        <v>268787.94162837497</v>
      </c>
      <c r="EB17" s="13"/>
      <c r="EC17" s="30" t="s">
        <v>8</v>
      </c>
      <c r="ED17" s="30" t="s">
        <v>8</v>
      </c>
      <c r="EE17" s="30" t="s">
        <v>8</v>
      </c>
      <c r="EF17" s="30" t="s">
        <v>8</v>
      </c>
      <c r="EG17" s="30" t="s">
        <v>8</v>
      </c>
      <c r="EH17" s="30" t="s">
        <v>8</v>
      </c>
      <c r="EI17" s="30" t="s">
        <v>8</v>
      </c>
      <c r="EK17" s="97"/>
      <c r="EL17" s="97">
        <v>338000</v>
      </c>
      <c r="EM17" s="97"/>
      <c r="EN17" s="97"/>
      <c r="EO17" s="253">
        <f t="shared" ref="EO17:EO25" si="67">+IF(EK17="N/A","N/A",MIN(EK17:EN17))</f>
        <v>338000</v>
      </c>
      <c r="EP17" s="253">
        <f t="shared" ref="EP17:EP25" si="68">+IF(EK17="N/A","N/A",ROUND(AVERAGE(EK17:EN17),0))</f>
        <v>338000</v>
      </c>
      <c r="EQ17" s="253">
        <f t="shared" ref="EQ17:EQ25" si="69">+IF(EO17="N/A","N/A",AVERAGE(EO17:EP17))</f>
        <v>338000</v>
      </c>
    </row>
    <row r="18" spans="1:147" s="10" customFormat="1" ht="13.5" thickBot="1" x14ac:dyDescent="0.25">
      <c r="A18" s="100">
        <v>3</v>
      </c>
      <c r="B18" s="136" t="s">
        <v>172</v>
      </c>
      <c r="C18" s="26">
        <v>1</v>
      </c>
      <c r="D18" s="88"/>
      <c r="E18" s="190">
        <v>257941.53009003855</v>
      </c>
      <c r="F18" s="190">
        <v>272621.1293634554</v>
      </c>
      <c r="G18" s="190"/>
      <c r="H18" s="190">
        <v>194914.88031818444</v>
      </c>
      <c r="I18" s="253">
        <f t="shared" si="29"/>
        <v>194914.88031818444</v>
      </c>
      <c r="J18" s="253">
        <f t="shared" si="30"/>
        <v>241826</v>
      </c>
      <c r="K18" s="253">
        <f t="shared" si="31"/>
        <v>218370.44015909222</v>
      </c>
      <c r="L18" s="13"/>
      <c r="M18" s="190">
        <v>387450</v>
      </c>
      <c r="N18" s="190">
        <v>409500</v>
      </c>
      <c r="O18" s="190"/>
      <c r="P18" s="190">
        <v>292778.64</v>
      </c>
      <c r="Q18" s="253">
        <f t="shared" si="32"/>
        <v>292778.64</v>
      </c>
      <c r="R18" s="253">
        <f t="shared" si="33"/>
        <v>363243</v>
      </c>
      <c r="S18" s="253">
        <f t="shared" si="34"/>
        <v>328010.82</v>
      </c>
      <c r="U18" s="97">
        <v>224763.01018404949</v>
      </c>
      <c r="V18" s="97">
        <v>255666.66666666669</v>
      </c>
      <c r="W18" s="97"/>
      <c r="X18" s="97">
        <v>169843.35641758205</v>
      </c>
      <c r="Y18" s="253">
        <f t="shared" si="35"/>
        <v>169843.35641758205</v>
      </c>
      <c r="Z18" s="253">
        <f t="shared" si="36"/>
        <v>216758</v>
      </c>
      <c r="AA18" s="253">
        <f t="shared" si="37"/>
        <v>193300.67820879101</v>
      </c>
      <c r="AC18" s="97">
        <v>231792.67048754284</v>
      </c>
      <c r="AD18" s="97">
        <v>244984.12327951682</v>
      </c>
      <c r="AE18" s="97"/>
      <c r="AF18" s="97">
        <v>175155.35637452814</v>
      </c>
      <c r="AG18" s="253">
        <f t="shared" ref="AG18:AG20" si="70">+IF(AC18="N/A","N/A",MIN(AC18:AF18))</f>
        <v>175155.35637452814</v>
      </c>
      <c r="AH18" s="253">
        <f t="shared" ref="AH18:AH20" si="71">+IF(AC18="N/A","N/A",ROUND(AVERAGE(AC18:AF18),0))</f>
        <v>217311</v>
      </c>
      <c r="AI18" s="253">
        <f t="shared" ref="AI18:AI20" si="72">+IF(AG18="N/A","N/A",AVERAGE(AG18:AH18))</f>
        <v>196233.17818726407</v>
      </c>
      <c r="AJ18" s="13"/>
      <c r="AK18" s="97">
        <v>263771.54634404107</v>
      </c>
      <c r="AL18" s="97">
        <v>278782.93516036862</v>
      </c>
      <c r="AM18" s="97"/>
      <c r="AN18" s="97">
        <v>199320.36290955043</v>
      </c>
      <c r="AO18" s="253">
        <f t="shared" si="40"/>
        <v>199320.36290955043</v>
      </c>
      <c r="AP18" s="253">
        <f t="shared" si="41"/>
        <v>247292</v>
      </c>
      <c r="AQ18" s="253">
        <f t="shared" si="42"/>
        <v>223306.18145477521</v>
      </c>
      <c r="AR18" s="13"/>
      <c r="AS18" s="97">
        <v>231089.19893642003</v>
      </c>
      <c r="AT18" s="97">
        <v>244240.61676206996</v>
      </c>
      <c r="AU18" s="97"/>
      <c r="AV18" s="97">
        <v>174623.77437938962</v>
      </c>
      <c r="AW18" s="253">
        <f t="shared" si="43"/>
        <v>174623.77437938962</v>
      </c>
      <c r="AX18" s="253">
        <f t="shared" si="44"/>
        <v>216651</v>
      </c>
      <c r="AY18" s="253">
        <f t="shared" si="45"/>
        <v>195637.3871896948</v>
      </c>
      <c r="BA18" s="97">
        <v>299300</v>
      </c>
      <c r="BB18" s="97">
        <v>316333.33333333337</v>
      </c>
      <c r="BC18" s="97"/>
      <c r="BD18" s="97">
        <v>226167.62666666668</v>
      </c>
      <c r="BE18" s="253">
        <f t="shared" si="46"/>
        <v>226167.62666666668</v>
      </c>
      <c r="BF18" s="253">
        <f t="shared" si="47"/>
        <v>280600</v>
      </c>
      <c r="BG18" s="253">
        <f t="shared" si="48"/>
        <v>253383.81333333335</v>
      </c>
      <c r="BH18" s="11"/>
      <c r="BI18" s="97">
        <v>309550</v>
      </c>
      <c r="BJ18" s="97">
        <v>327166.66666666669</v>
      </c>
      <c r="BK18" s="97"/>
      <c r="BL18" s="97">
        <v>233913.09333333332</v>
      </c>
      <c r="BM18" s="253">
        <f t="shared" si="11"/>
        <v>233913.09333333332</v>
      </c>
      <c r="BN18" s="253">
        <f t="shared" si="12"/>
        <v>290210</v>
      </c>
      <c r="BO18" s="253">
        <f t="shared" si="13"/>
        <v>262061.54666666666</v>
      </c>
      <c r="BP18" s="11"/>
      <c r="BQ18" s="97">
        <v>319800</v>
      </c>
      <c r="BR18" s="97">
        <v>338000</v>
      </c>
      <c r="BS18" s="97"/>
      <c r="BT18" s="97">
        <v>241658.56</v>
      </c>
      <c r="BU18" s="253">
        <f t="shared" si="49"/>
        <v>241658.56</v>
      </c>
      <c r="BV18" s="253">
        <f t="shared" si="50"/>
        <v>299820</v>
      </c>
      <c r="BW18" s="253">
        <f t="shared" si="51"/>
        <v>270739.28000000003</v>
      </c>
      <c r="BX18" s="11"/>
      <c r="BY18" s="97">
        <v>258300</v>
      </c>
      <c r="BZ18" s="97">
        <v>273000</v>
      </c>
      <c r="CA18" s="97"/>
      <c r="CB18" s="97">
        <v>195185.76</v>
      </c>
      <c r="CC18" s="253">
        <f t="shared" ref="CC18:CC20" si="73">+IF(BY18="N/A","N/A",MIN(BY18:CB18))</f>
        <v>195185.76</v>
      </c>
      <c r="CD18" s="253">
        <f t="shared" ref="CD18:CD20" si="74">+IF(BY18="N/A","N/A",ROUND(AVERAGE(BY18:CB18),0))</f>
        <v>242162</v>
      </c>
      <c r="CE18" s="253">
        <f t="shared" ref="CE18:CE20" si="75">+IF(CC18="N/A","N/A",AVERAGE(CC18:CD18))</f>
        <v>218673.88</v>
      </c>
      <c r="CG18" s="97">
        <v>298146.5835316712</v>
      </c>
      <c r="CH18" s="97">
        <v>315114.27527737606</v>
      </c>
      <c r="CI18" s="97"/>
      <c r="CJ18" s="97">
        <v>225296.04141708373</v>
      </c>
      <c r="CK18" s="253">
        <f t="shared" si="55"/>
        <v>225296.04141708373</v>
      </c>
      <c r="CL18" s="253">
        <f t="shared" si="56"/>
        <v>279519</v>
      </c>
      <c r="CM18" s="253">
        <f t="shared" si="57"/>
        <v>252407.52070854185</v>
      </c>
      <c r="CO18" s="97">
        <v>266120.19732717995</v>
      </c>
      <c r="CP18" s="97">
        <v>281265.24920758861</v>
      </c>
      <c r="CQ18" s="97"/>
      <c r="CR18" s="97">
        <v>201095.13343652958</v>
      </c>
      <c r="CS18" s="253">
        <f t="shared" si="20"/>
        <v>201095.13343652958</v>
      </c>
      <c r="CT18" s="253">
        <f t="shared" si="21"/>
        <v>249494</v>
      </c>
      <c r="CU18" s="253">
        <f t="shared" si="22"/>
        <v>225294.56671826477</v>
      </c>
      <c r="CV18" s="13"/>
      <c r="CW18" s="97">
        <v>272650</v>
      </c>
      <c r="CX18" s="97">
        <v>288166.66666666669</v>
      </c>
      <c r="CY18" s="97"/>
      <c r="CZ18" s="97">
        <v>206029.41333333333</v>
      </c>
      <c r="DA18" s="253">
        <f t="shared" si="23"/>
        <v>206029.41333333333</v>
      </c>
      <c r="DB18" s="253">
        <f t="shared" si="24"/>
        <v>255615</v>
      </c>
      <c r="DC18" s="253">
        <f t="shared" si="25"/>
        <v>230822.20666666667</v>
      </c>
      <c r="DD18" s="13"/>
      <c r="DE18" s="97">
        <v>246332.62630730835</v>
      </c>
      <c r="DF18" s="97">
        <v>260351.55625975682</v>
      </c>
      <c r="DG18" s="97"/>
      <c r="DH18" s="97">
        <v>186142.55082689886</v>
      </c>
      <c r="DI18" s="253">
        <f t="shared" ref="DI18:DI20" si="76">+IF(DE18="N/A","N/A",MIN(DE18:DH18))</f>
        <v>186142.55082689886</v>
      </c>
      <c r="DJ18" s="253">
        <f t="shared" ref="DJ18:DJ20" si="77">+IF(DE18="N/A","N/A",ROUND(AVERAGE(DE18:DH18),0))</f>
        <v>230942</v>
      </c>
      <c r="DK18" s="253">
        <f t="shared" ref="DK18:DK20" si="78">+IF(DI18="N/A","N/A",AVERAGE(DI18:DJ18))</f>
        <v>208542.27541344945</v>
      </c>
      <c r="DM18" s="97">
        <v>250198.90595227934</v>
      </c>
      <c r="DN18" s="97">
        <v>264437.8680796448</v>
      </c>
      <c r="DO18" s="97"/>
      <c r="DP18" s="97">
        <v>189064.12547218028</v>
      </c>
      <c r="DQ18" s="253">
        <f t="shared" ref="DQ18:DQ20" si="79">+IF(DM18="N/A","N/A",MIN(DM18:DP18))</f>
        <v>189064.12547218028</v>
      </c>
      <c r="DR18" s="253">
        <f t="shared" ref="DR18:DR20" si="80">+IF(DM18="N/A","N/A",ROUND(AVERAGE(DM18:DP18),0))</f>
        <v>234567</v>
      </c>
      <c r="DS18" s="253">
        <f t="shared" ref="DS18:DS20" si="81">+IF(DQ18="N/A","N/A",AVERAGE(DQ18:DR18))</f>
        <v>211815.56273609016</v>
      </c>
      <c r="DU18" s="97"/>
      <c r="DV18" s="97">
        <v>250554.401007532</v>
      </c>
      <c r="DW18" s="97"/>
      <c r="DX18" s="97"/>
      <c r="DY18" s="253">
        <f t="shared" si="64"/>
        <v>250554.401007532</v>
      </c>
      <c r="DZ18" s="253">
        <f t="shared" si="65"/>
        <v>250554</v>
      </c>
      <c r="EA18" s="253">
        <f t="shared" si="66"/>
        <v>250554.20050376601</v>
      </c>
      <c r="EB18" s="13"/>
      <c r="EC18" s="30" t="s">
        <v>8</v>
      </c>
      <c r="ED18" s="30" t="s">
        <v>8</v>
      </c>
      <c r="EE18" s="30" t="s">
        <v>8</v>
      </c>
      <c r="EF18" s="30" t="s">
        <v>8</v>
      </c>
      <c r="EG18" s="30" t="s">
        <v>8</v>
      </c>
      <c r="EH18" s="30" t="s">
        <v>8</v>
      </c>
      <c r="EI18" s="30" t="s">
        <v>8</v>
      </c>
      <c r="EK18" s="97"/>
      <c r="EL18" s="97">
        <v>273000</v>
      </c>
      <c r="EM18" s="97"/>
      <c r="EN18" s="97"/>
      <c r="EO18" s="253">
        <f t="shared" si="67"/>
        <v>273000</v>
      </c>
      <c r="EP18" s="253">
        <f t="shared" si="68"/>
        <v>273000</v>
      </c>
      <c r="EQ18" s="253">
        <f t="shared" si="69"/>
        <v>273000</v>
      </c>
    </row>
    <row r="19" spans="1:147" s="10" customFormat="1" ht="13.5" thickBot="1" x14ac:dyDescent="0.25">
      <c r="A19" s="100">
        <v>4</v>
      </c>
      <c r="B19" s="136" t="s">
        <v>302</v>
      </c>
      <c r="C19" s="26">
        <v>1</v>
      </c>
      <c r="D19" s="88"/>
      <c r="E19" s="190">
        <v>669531.63637391408</v>
      </c>
      <c r="F19" s="190">
        <v>707635.06283421814</v>
      </c>
      <c r="G19" s="190"/>
      <c r="H19" s="190">
        <v>505935.11920126231</v>
      </c>
      <c r="I19" s="253">
        <f t="shared" si="29"/>
        <v>505935.11920126231</v>
      </c>
      <c r="J19" s="253">
        <f t="shared" si="30"/>
        <v>627701</v>
      </c>
      <c r="K19" s="253">
        <f t="shared" si="31"/>
        <v>566818.05960063112</v>
      </c>
      <c r="L19" s="13"/>
      <c r="M19" s="190">
        <v>891750</v>
      </c>
      <c r="N19" s="190">
        <v>942500</v>
      </c>
      <c r="O19" s="190"/>
      <c r="P19" s="190">
        <v>673855.6</v>
      </c>
      <c r="Q19" s="253">
        <f t="shared" si="32"/>
        <v>673855.6</v>
      </c>
      <c r="R19" s="253">
        <f t="shared" si="33"/>
        <v>836035</v>
      </c>
      <c r="S19" s="253">
        <f t="shared" si="34"/>
        <v>754945.3</v>
      </c>
      <c r="U19" s="97">
        <v>657464.15076799551</v>
      </c>
      <c r="V19" s="97">
        <v>790833.33333333326</v>
      </c>
      <c r="W19" s="97"/>
      <c r="X19" s="97">
        <v>496816.25993188465</v>
      </c>
      <c r="Y19" s="253">
        <f t="shared" si="35"/>
        <v>496816.25993188465</v>
      </c>
      <c r="Z19" s="253">
        <f t="shared" si="36"/>
        <v>648371</v>
      </c>
      <c r="AA19" s="253">
        <f t="shared" si="37"/>
        <v>572593.62996594235</v>
      </c>
      <c r="AC19" s="97">
        <v>607256.21371177514</v>
      </c>
      <c r="AD19" s="97">
        <v>641815.5104270794</v>
      </c>
      <c r="AE19" s="97"/>
      <c r="AF19" s="97">
        <v>458876.36696885503</v>
      </c>
      <c r="AG19" s="253">
        <f t="shared" si="70"/>
        <v>458876.36696885503</v>
      </c>
      <c r="AH19" s="253">
        <f t="shared" si="71"/>
        <v>569316</v>
      </c>
      <c r="AI19" s="253">
        <f t="shared" si="72"/>
        <v>514096.18348442751</v>
      </c>
      <c r="AJ19" s="13"/>
      <c r="AK19" s="97">
        <v>667829.49536193279</v>
      </c>
      <c r="AL19" s="97">
        <v>705836.05200854689</v>
      </c>
      <c r="AM19" s="97"/>
      <c r="AN19" s="97">
        <v>504648.88735050458</v>
      </c>
      <c r="AO19" s="253">
        <f t="shared" si="40"/>
        <v>504648.88735050458</v>
      </c>
      <c r="AP19" s="253">
        <f t="shared" si="41"/>
        <v>626105</v>
      </c>
      <c r="AQ19" s="253">
        <f t="shared" si="42"/>
        <v>565376.94367525226</v>
      </c>
      <c r="AR19" s="13"/>
      <c r="AS19" s="97">
        <v>616768.95078575169</v>
      </c>
      <c r="AT19" s="97">
        <v>651869.62278168881</v>
      </c>
      <c r="AU19" s="97"/>
      <c r="AV19" s="97">
        <v>466064.71700936719</v>
      </c>
      <c r="AW19" s="253">
        <f t="shared" si="43"/>
        <v>466064.71700936719</v>
      </c>
      <c r="AX19" s="253">
        <f t="shared" si="44"/>
        <v>578234</v>
      </c>
      <c r="AY19" s="253">
        <f t="shared" si="45"/>
        <v>522149.35850468359</v>
      </c>
      <c r="BA19" s="97">
        <v>707250</v>
      </c>
      <c r="BB19" s="97">
        <v>747500</v>
      </c>
      <c r="BC19" s="97"/>
      <c r="BD19" s="97">
        <v>534437.20000000007</v>
      </c>
      <c r="BE19" s="253">
        <f t="shared" si="46"/>
        <v>534437.20000000007</v>
      </c>
      <c r="BF19" s="253">
        <f t="shared" si="47"/>
        <v>663062</v>
      </c>
      <c r="BG19" s="253">
        <f t="shared" si="48"/>
        <v>598749.60000000009</v>
      </c>
      <c r="BH19" s="11"/>
      <c r="BI19" s="97">
        <v>697000.00000000012</v>
      </c>
      <c r="BJ19" s="97">
        <v>736666.66666666674</v>
      </c>
      <c r="BK19" s="97"/>
      <c r="BL19" s="97">
        <v>526691.7333333334</v>
      </c>
      <c r="BM19" s="253">
        <f t="shared" si="11"/>
        <v>526691.7333333334</v>
      </c>
      <c r="BN19" s="253">
        <f t="shared" si="12"/>
        <v>653453</v>
      </c>
      <c r="BO19" s="253">
        <f t="shared" si="13"/>
        <v>590072.3666666667</v>
      </c>
      <c r="BP19" s="11"/>
      <c r="BQ19" s="97">
        <v>799500</v>
      </c>
      <c r="BR19" s="97">
        <v>845000</v>
      </c>
      <c r="BS19" s="97"/>
      <c r="BT19" s="97">
        <v>604146.4</v>
      </c>
      <c r="BU19" s="253">
        <f t="shared" si="49"/>
        <v>604146.4</v>
      </c>
      <c r="BV19" s="253">
        <f t="shared" si="50"/>
        <v>749549</v>
      </c>
      <c r="BW19" s="253">
        <f t="shared" si="51"/>
        <v>676847.7</v>
      </c>
      <c r="BX19" s="11"/>
      <c r="BY19" s="97">
        <v>717499.99999999988</v>
      </c>
      <c r="BZ19" s="97">
        <v>758333.33333333326</v>
      </c>
      <c r="CA19" s="97"/>
      <c r="CB19" s="97">
        <v>542182.66666666663</v>
      </c>
      <c r="CC19" s="253">
        <f t="shared" si="73"/>
        <v>542182.66666666663</v>
      </c>
      <c r="CD19" s="253">
        <f t="shared" si="74"/>
        <v>672672</v>
      </c>
      <c r="CE19" s="253">
        <f t="shared" si="75"/>
        <v>607427.33333333326</v>
      </c>
      <c r="CG19" s="97">
        <v>725545.90482164058</v>
      </c>
      <c r="CH19" s="97">
        <v>766837.13517734373</v>
      </c>
      <c r="CI19" s="97"/>
      <c r="CJ19" s="97">
        <v>548262.59716414858</v>
      </c>
      <c r="CK19" s="253">
        <f t="shared" si="55"/>
        <v>548262.59716414858</v>
      </c>
      <c r="CL19" s="253">
        <f t="shared" si="56"/>
        <v>680215</v>
      </c>
      <c r="CM19" s="253">
        <f t="shared" si="57"/>
        <v>614238.79858207423</v>
      </c>
      <c r="CO19" s="97">
        <v>627832.99107263435</v>
      </c>
      <c r="CP19" s="97">
        <v>663563.32389790623</v>
      </c>
      <c r="CQ19" s="97"/>
      <c r="CR19" s="97">
        <v>474425.31752065569</v>
      </c>
      <c r="CS19" s="253">
        <f t="shared" si="20"/>
        <v>474425.31752065569</v>
      </c>
      <c r="CT19" s="253">
        <f t="shared" si="21"/>
        <v>588607</v>
      </c>
      <c r="CU19" s="253">
        <f t="shared" si="22"/>
        <v>531516.15876032785</v>
      </c>
      <c r="CV19" s="13"/>
      <c r="CW19" s="97">
        <v>666250.00000000012</v>
      </c>
      <c r="CX19" s="97">
        <v>704166.66666666674</v>
      </c>
      <c r="CY19" s="97"/>
      <c r="CZ19" s="97">
        <v>503455.33333333343</v>
      </c>
      <c r="DA19" s="253">
        <f t="shared" si="23"/>
        <v>503455.33333333343</v>
      </c>
      <c r="DB19" s="253">
        <f t="shared" si="24"/>
        <v>624624</v>
      </c>
      <c r="DC19" s="253">
        <f t="shared" si="25"/>
        <v>564039.66666666674</v>
      </c>
      <c r="DD19" s="13"/>
      <c r="DE19" s="97">
        <v>589352.48249403748</v>
      </c>
      <c r="DF19" s="97">
        <v>622892.86767662503</v>
      </c>
      <c r="DG19" s="97"/>
      <c r="DH19" s="97">
        <v>445347.31786095782</v>
      </c>
      <c r="DI19" s="253">
        <f t="shared" si="76"/>
        <v>445347.31786095782</v>
      </c>
      <c r="DJ19" s="253">
        <f t="shared" si="77"/>
        <v>552531</v>
      </c>
      <c r="DK19" s="253">
        <f t="shared" si="78"/>
        <v>498939.15893047891</v>
      </c>
      <c r="DM19" s="97">
        <v>603421.91351649386</v>
      </c>
      <c r="DN19" s="97">
        <v>637762.99802556261</v>
      </c>
      <c r="DO19" s="97"/>
      <c r="DP19" s="97">
        <v>455978.95776372869</v>
      </c>
      <c r="DQ19" s="253">
        <f t="shared" si="79"/>
        <v>455978.95776372869</v>
      </c>
      <c r="DR19" s="253">
        <f t="shared" si="80"/>
        <v>565721</v>
      </c>
      <c r="DS19" s="253">
        <f t="shared" si="81"/>
        <v>510849.97888186434</v>
      </c>
      <c r="DU19" s="97"/>
      <c r="DV19" s="97">
        <v>658976.16195095843</v>
      </c>
      <c r="DW19" s="97"/>
      <c r="DX19" s="97"/>
      <c r="DY19" s="253">
        <f t="shared" si="64"/>
        <v>658976.16195095843</v>
      </c>
      <c r="DZ19" s="253">
        <f t="shared" si="65"/>
        <v>658976</v>
      </c>
      <c r="EA19" s="253">
        <f t="shared" si="66"/>
        <v>658976.08097547921</v>
      </c>
      <c r="EB19" s="13"/>
      <c r="EC19" s="97"/>
      <c r="ED19" s="97">
        <v>834166.66666666674</v>
      </c>
      <c r="EE19" s="97"/>
      <c r="EF19" s="97"/>
      <c r="EG19" s="253">
        <f t="shared" ref="EG19:EG25" si="82">+IF(EC19="N/A","N/A",MIN(EC19:EF19))</f>
        <v>834166.66666666674</v>
      </c>
      <c r="EH19" s="253">
        <f t="shared" ref="EH19:EH25" si="83">+IF(EC19="N/A","N/A",ROUND(AVERAGE(EC19:EF19),0))</f>
        <v>834167</v>
      </c>
      <c r="EI19" s="253">
        <f t="shared" ref="EI19:EI25" si="84">+IF(EG19="N/A","N/A",AVERAGE(EG19:EH19))</f>
        <v>834166.83333333337</v>
      </c>
      <c r="EK19" s="97"/>
      <c r="EL19" s="97">
        <v>758333.33333333326</v>
      </c>
      <c r="EM19" s="97"/>
      <c r="EN19" s="97"/>
      <c r="EO19" s="253">
        <f t="shared" si="67"/>
        <v>758333.33333333326</v>
      </c>
      <c r="EP19" s="253">
        <f t="shared" si="68"/>
        <v>758333</v>
      </c>
      <c r="EQ19" s="253">
        <f t="shared" si="69"/>
        <v>758333.16666666663</v>
      </c>
    </row>
    <row r="20" spans="1:147" s="10" customFormat="1" ht="13.5" thickBot="1" x14ac:dyDescent="0.25">
      <c r="A20" s="100">
        <v>5</v>
      </c>
      <c r="B20" s="136" t="s">
        <v>303</v>
      </c>
      <c r="C20" s="26">
        <v>1</v>
      </c>
      <c r="D20" s="88"/>
      <c r="E20" s="190">
        <v>287358.79384767194</v>
      </c>
      <c r="F20" s="190">
        <v>303712.54634306789</v>
      </c>
      <c r="G20" s="190"/>
      <c r="H20" s="190">
        <v>217144.19113372499</v>
      </c>
      <c r="I20" s="253">
        <f t="shared" si="29"/>
        <v>217144.19113372499</v>
      </c>
      <c r="J20" s="253">
        <f t="shared" si="30"/>
        <v>269405</v>
      </c>
      <c r="K20" s="253">
        <f t="shared" si="31"/>
        <v>243274.5955668625</v>
      </c>
      <c r="L20" s="13"/>
      <c r="M20" s="190">
        <v>303400</v>
      </c>
      <c r="N20" s="190">
        <v>320666.66666666669</v>
      </c>
      <c r="O20" s="190"/>
      <c r="P20" s="190">
        <v>229265.81333333332</v>
      </c>
      <c r="Q20" s="253">
        <f t="shared" si="32"/>
        <v>229265.81333333332</v>
      </c>
      <c r="R20" s="253">
        <f t="shared" si="33"/>
        <v>284444</v>
      </c>
      <c r="S20" s="253">
        <f t="shared" si="34"/>
        <v>256854.90666666668</v>
      </c>
      <c r="U20" s="97">
        <v>271739.47375731153</v>
      </c>
      <c r="V20" s="97">
        <v>299000</v>
      </c>
      <c r="W20" s="97"/>
      <c r="X20" s="97">
        <v>205341.36936632177</v>
      </c>
      <c r="Y20" s="253">
        <f t="shared" si="35"/>
        <v>205341.36936632177</v>
      </c>
      <c r="Z20" s="253">
        <f t="shared" si="36"/>
        <v>258694</v>
      </c>
      <c r="AA20" s="253">
        <f t="shared" si="37"/>
        <v>232017.68468316089</v>
      </c>
      <c r="AC20" s="97">
        <v>276578.85193733231</v>
      </c>
      <c r="AD20" s="97">
        <v>292319.11180368456</v>
      </c>
      <c r="AE20" s="97"/>
      <c r="AF20" s="97">
        <v>208998.27106200418</v>
      </c>
      <c r="AG20" s="253">
        <f t="shared" si="70"/>
        <v>208998.27106200418</v>
      </c>
      <c r="AH20" s="253">
        <f t="shared" si="71"/>
        <v>259299</v>
      </c>
      <c r="AI20" s="253">
        <f t="shared" si="72"/>
        <v>234148.63553100207</v>
      </c>
      <c r="AJ20" s="13"/>
      <c r="AK20" s="97">
        <v>304175.95182227204</v>
      </c>
      <c r="AL20" s="97">
        <v>321486.77834874281</v>
      </c>
      <c r="AM20" s="97"/>
      <c r="AN20" s="97">
        <v>229852.16542839163</v>
      </c>
      <c r="AO20" s="253">
        <f t="shared" si="40"/>
        <v>229852.16542839163</v>
      </c>
      <c r="AP20" s="253">
        <f t="shared" si="41"/>
        <v>285172</v>
      </c>
      <c r="AQ20" s="253">
        <f t="shared" si="42"/>
        <v>257512.08271419583</v>
      </c>
      <c r="AR20" s="13"/>
      <c r="AS20" s="97">
        <v>275171.90883508668</v>
      </c>
      <c r="AT20" s="97">
        <v>290832.09876879083</v>
      </c>
      <c r="AU20" s="97"/>
      <c r="AV20" s="97">
        <v>207935.10707172711</v>
      </c>
      <c r="AW20" s="253">
        <f t="shared" si="43"/>
        <v>207935.10707172711</v>
      </c>
      <c r="AX20" s="253">
        <f t="shared" si="44"/>
        <v>257980</v>
      </c>
      <c r="AY20" s="253">
        <f t="shared" si="45"/>
        <v>232957.55353586355</v>
      </c>
      <c r="BA20" s="97">
        <v>327999.99999999994</v>
      </c>
      <c r="BB20" s="97">
        <v>346666.66666666663</v>
      </c>
      <c r="BC20" s="97"/>
      <c r="BD20" s="97">
        <v>247854.93333333329</v>
      </c>
      <c r="BE20" s="253">
        <f t="shared" si="46"/>
        <v>247854.93333333329</v>
      </c>
      <c r="BF20" s="253">
        <f t="shared" si="47"/>
        <v>307507</v>
      </c>
      <c r="BG20" s="253">
        <f t="shared" si="48"/>
        <v>277680.96666666667</v>
      </c>
      <c r="BH20" s="11"/>
      <c r="BI20" s="97">
        <v>317750</v>
      </c>
      <c r="BJ20" s="97">
        <v>335833.33333333337</v>
      </c>
      <c r="BK20" s="97"/>
      <c r="BL20" s="97">
        <v>240109.46666666667</v>
      </c>
      <c r="BM20" s="253">
        <f t="shared" si="11"/>
        <v>240109.46666666667</v>
      </c>
      <c r="BN20" s="253">
        <f t="shared" si="12"/>
        <v>297898</v>
      </c>
      <c r="BO20" s="253">
        <f t="shared" si="13"/>
        <v>269003.73333333334</v>
      </c>
      <c r="BP20" s="11"/>
      <c r="BQ20" s="97">
        <v>313650</v>
      </c>
      <c r="BR20" s="97">
        <v>331500</v>
      </c>
      <c r="BS20" s="97"/>
      <c r="BT20" s="97">
        <v>237011.28</v>
      </c>
      <c r="BU20" s="253">
        <f t="shared" si="49"/>
        <v>237011.28</v>
      </c>
      <c r="BV20" s="253">
        <f t="shared" si="50"/>
        <v>294054</v>
      </c>
      <c r="BW20" s="253">
        <f t="shared" si="51"/>
        <v>265532.64</v>
      </c>
      <c r="BX20" s="11"/>
      <c r="BY20" s="97">
        <v>248050.00000000003</v>
      </c>
      <c r="BZ20" s="97">
        <v>262166.66666666669</v>
      </c>
      <c r="CA20" s="97"/>
      <c r="CB20" s="97">
        <v>187440.29333333336</v>
      </c>
      <c r="CC20" s="253">
        <f t="shared" si="73"/>
        <v>187440.29333333336</v>
      </c>
      <c r="CD20" s="253">
        <f t="shared" si="74"/>
        <v>232552</v>
      </c>
      <c r="CE20" s="253">
        <f t="shared" si="75"/>
        <v>209996.14666666667</v>
      </c>
      <c r="CG20" s="97">
        <v>333766.56423305161</v>
      </c>
      <c r="CH20" s="97">
        <v>352761.40935200575</v>
      </c>
      <c r="CI20" s="97"/>
      <c r="CJ20" s="97">
        <v>252212.46806975218</v>
      </c>
      <c r="CK20" s="253">
        <f t="shared" si="55"/>
        <v>252212.46806975218</v>
      </c>
      <c r="CL20" s="253">
        <f t="shared" si="56"/>
        <v>312913</v>
      </c>
      <c r="CM20" s="253">
        <f t="shared" si="57"/>
        <v>282562.73403487611</v>
      </c>
      <c r="CO20" s="97">
        <v>303149.68062539067</v>
      </c>
      <c r="CP20" s="97">
        <v>320402.10147399019</v>
      </c>
      <c r="CQ20" s="97"/>
      <c r="CR20" s="97">
        <v>229076.65817508384</v>
      </c>
      <c r="CS20" s="253">
        <f t="shared" si="20"/>
        <v>229076.65817508384</v>
      </c>
      <c r="CT20" s="253">
        <f t="shared" si="21"/>
        <v>284209</v>
      </c>
      <c r="CU20" s="253">
        <f t="shared" si="22"/>
        <v>256642.8290875419</v>
      </c>
      <c r="CV20" s="13"/>
      <c r="CW20" s="97">
        <v>307500</v>
      </c>
      <c r="CX20" s="97">
        <v>325000</v>
      </c>
      <c r="CY20" s="97"/>
      <c r="CZ20" s="97">
        <v>232364</v>
      </c>
      <c r="DA20" s="253">
        <f t="shared" si="23"/>
        <v>232364</v>
      </c>
      <c r="DB20" s="253">
        <f t="shared" si="24"/>
        <v>288288</v>
      </c>
      <c r="DC20" s="253">
        <f t="shared" si="25"/>
        <v>260326</v>
      </c>
      <c r="DD20" s="13"/>
      <c r="DE20" s="97">
        <v>244919.4977122476</v>
      </c>
      <c r="DF20" s="97">
        <v>258858.00571213159</v>
      </c>
      <c r="DG20" s="97"/>
      <c r="DH20" s="97">
        <v>185074.71273628846</v>
      </c>
      <c r="DI20" s="253">
        <f t="shared" si="76"/>
        <v>185074.71273628846</v>
      </c>
      <c r="DJ20" s="253">
        <f t="shared" si="77"/>
        <v>229617</v>
      </c>
      <c r="DK20" s="253">
        <f t="shared" si="78"/>
        <v>207345.85636814422</v>
      </c>
      <c r="DM20" s="97">
        <v>248790.88925049006</v>
      </c>
      <c r="DN20" s="97">
        <v>262949.72034604638</v>
      </c>
      <c r="DO20" s="97"/>
      <c r="DP20" s="97">
        <v>188000.15021073454</v>
      </c>
      <c r="DQ20" s="253">
        <f t="shared" si="79"/>
        <v>188000.15021073454</v>
      </c>
      <c r="DR20" s="253">
        <f t="shared" si="80"/>
        <v>233247</v>
      </c>
      <c r="DS20" s="253">
        <f t="shared" si="81"/>
        <v>210623.57510536729</v>
      </c>
      <c r="DU20" s="97"/>
      <c r="DV20" s="97">
        <v>262829.32185732113</v>
      </c>
      <c r="DW20" s="97"/>
      <c r="DX20" s="97"/>
      <c r="DY20" s="253">
        <f t="shared" si="64"/>
        <v>262829.32185732113</v>
      </c>
      <c r="DZ20" s="253">
        <f t="shared" si="65"/>
        <v>262829</v>
      </c>
      <c r="EA20" s="253">
        <f t="shared" si="66"/>
        <v>262829.16092866054</v>
      </c>
      <c r="EB20" s="13"/>
      <c r="EC20" s="97"/>
      <c r="ED20" s="97">
        <v>348833.33333333337</v>
      </c>
      <c r="EE20" s="97"/>
      <c r="EF20" s="97"/>
      <c r="EG20" s="253">
        <f t="shared" si="82"/>
        <v>348833.33333333337</v>
      </c>
      <c r="EH20" s="253">
        <f t="shared" si="83"/>
        <v>348833</v>
      </c>
      <c r="EI20" s="253">
        <f t="shared" si="84"/>
        <v>348833.16666666669</v>
      </c>
      <c r="EK20" s="97"/>
      <c r="EL20" s="97">
        <v>262166.66666666669</v>
      </c>
      <c r="EM20" s="97"/>
      <c r="EN20" s="97"/>
      <c r="EO20" s="253">
        <f t="shared" si="67"/>
        <v>262166.66666666669</v>
      </c>
      <c r="EP20" s="253">
        <f t="shared" si="68"/>
        <v>262167</v>
      </c>
      <c r="EQ20" s="253">
        <f t="shared" si="69"/>
        <v>262166.83333333337</v>
      </c>
    </row>
    <row r="21" spans="1:147" s="10" customFormat="1" ht="13.5" thickBot="1" x14ac:dyDescent="0.25">
      <c r="A21" s="100">
        <v>6</v>
      </c>
      <c r="B21" s="136" t="s">
        <v>304</v>
      </c>
      <c r="C21" s="26">
        <v>1</v>
      </c>
      <c r="D21" s="88"/>
      <c r="E21" s="187" t="s">
        <v>8</v>
      </c>
      <c r="F21" s="187" t="s">
        <v>8</v>
      </c>
      <c r="G21" s="187" t="s">
        <v>8</v>
      </c>
      <c r="H21" s="187" t="s">
        <v>8</v>
      </c>
      <c r="I21" s="187" t="s">
        <v>8</v>
      </c>
      <c r="J21" s="187" t="s">
        <v>8</v>
      </c>
      <c r="K21" s="187" t="s">
        <v>8</v>
      </c>
      <c r="L21" s="13"/>
      <c r="M21" s="187" t="s">
        <v>8</v>
      </c>
      <c r="N21" s="187" t="s">
        <v>8</v>
      </c>
      <c r="O21" s="187" t="s">
        <v>8</v>
      </c>
      <c r="P21" s="187" t="s">
        <v>8</v>
      </c>
      <c r="Q21" s="187" t="s">
        <v>8</v>
      </c>
      <c r="R21" s="187" t="s">
        <v>8</v>
      </c>
      <c r="S21" s="187" t="s">
        <v>8</v>
      </c>
      <c r="U21" s="117" t="s">
        <v>8</v>
      </c>
      <c r="V21" s="117" t="s">
        <v>8</v>
      </c>
      <c r="W21" s="117" t="s">
        <v>8</v>
      </c>
      <c r="X21" s="117" t="s">
        <v>8</v>
      </c>
      <c r="Y21" s="117" t="s">
        <v>8</v>
      </c>
      <c r="Z21" s="117" t="s">
        <v>8</v>
      </c>
      <c r="AA21" s="117" t="s">
        <v>8</v>
      </c>
      <c r="AC21" s="117" t="s">
        <v>8</v>
      </c>
      <c r="AD21" s="117" t="s">
        <v>8</v>
      </c>
      <c r="AE21" s="117" t="s">
        <v>8</v>
      </c>
      <c r="AF21" s="117" t="s">
        <v>8</v>
      </c>
      <c r="AG21" s="117" t="s">
        <v>8</v>
      </c>
      <c r="AH21" s="117" t="s">
        <v>8</v>
      </c>
      <c r="AI21" s="117" t="s">
        <v>8</v>
      </c>
      <c r="AJ21" s="13"/>
      <c r="AK21" s="117" t="s">
        <v>8</v>
      </c>
      <c r="AL21" s="117" t="s">
        <v>8</v>
      </c>
      <c r="AM21" s="117" t="s">
        <v>8</v>
      </c>
      <c r="AN21" s="117" t="s">
        <v>8</v>
      </c>
      <c r="AO21" s="117" t="s">
        <v>8</v>
      </c>
      <c r="AP21" s="117" t="s">
        <v>8</v>
      </c>
      <c r="AQ21" s="117" t="s">
        <v>8</v>
      </c>
      <c r="AR21" s="13"/>
      <c r="AS21" s="101" t="s">
        <v>8</v>
      </c>
      <c r="AT21" s="101" t="s">
        <v>8</v>
      </c>
      <c r="AU21" s="101" t="s">
        <v>8</v>
      </c>
      <c r="AV21" s="101" t="s">
        <v>8</v>
      </c>
      <c r="AW21" s="101" t="s">
        <v>8</v>
      </c>
      <c r="AX21" s="101" t="s">
        <v>8</v>
      </c>
      <c r="AY21" s="101" t="s">
        <v>8</v>
      </c>
      <c r="BA21" s="117" t="s">
        <v>8</v>
      </c>
      <c r="BB21" s="117" t="s">
        <v>8</v>
      </c>
      <c r="BC21" s="117" t="s">
        <v>8</v>
      </c>
      <c r="BD21" s="117" t="s">
        <v>8</v>
      </c>
      <c r="BE21" s="117" t="s">
        <v>8</v>
      </c>
      <c r="BF21" s="117" t="s">
        <v>8</v>
      </c>
      <c r="BG21" s="117" t="s">
        <v>8</v>
      </c>
      <c r="BH21" s="11"/>
      <c r="BI21" s="117" t="s">
        <v>8</v>
      </c>
      <c r="BJ21" s="117" t="s">
        <v>8</v>
      </c>
      <c r="BK21" s="117" t="s">
        <v>8</v>
      </c>
      <c r="BL21" s="117" t="s">
        <v>8</v>
      </c>
      <c r="BM21" s="117" t="s">
        <v>8</v>
      </c>
      <c r="BN21" s="117" t="s">
        <v>8</v>
      </c>
      <c r="BO21" s="117" t="s">
        <v>8</v>
      </c>
      <c r="BP21" s="11"/>
      <c r="BQ21" s="117" t="s">
        <v>8</v>
      </c>
      <c r="BR21" s="117" t="s">
        <v>8</v>
      </c>
      <c r="BS21" s="117" t="s">
        <v>8</v>
      </c>
      <c r="BT21" s="117" t="s">
        <v>8</v>
      </c>
      <c r="BU21" s="117" t="s">
        <v>8</v>
      </c>
      <c r="BV21" s="117" t="s">
        <v>8</v>
      </c>
      <c r="BW21" s="117" t="s">
        <v>8</v>
      </c>
      <c r="BX21" s="11"/>
      <c r="BY21" s="117" t="s">
        <v>8</v>
      </c>
      <c r="BZ21" s="117" t="s">
        <v>8</v>
      </c>
      <c r="CA21" s="117" t="s">
        <v>8</v>
      </c>
      <c r="CB21" s="117" t="s">
        <v>8</v>
      </c>
      <c r="CC21" s="117" t="s">
        <v>8</v>
      </c>
      <c r="CD21" s="117" t="s">
        <v>8</v>
      </c>
      <c r="CE21" s="117" t="s">
        <v>8</v>
      </c>
      <c r="CG21" s="117" t="s">
        <v>8</v>
      </c>
      <c r="CH21" s="117" t="s">
        <v>8</v>
      </c>
      <c r="CI21" s="117" t="s">
        <v>8</v>
      </c>
      <c r="CJ21" s="117" t="s">
        <v>8</v>
      </c>
      <c r="CK21" s="117" t="s">
        <v>8</v>
      </c>
      <c r="CL21" s="117" t="s">
        <v>8</v>
      </c>
      <c r="CM21" s="117" t="s">
        <v>8</v>
      </c>
      <c r="CO21" s="117" t="s">
        <v>8</v>
      </c>
      <c r="CP21" s="117" t="s">
        <v>8</v>
      </c>
      <c r="CQ21" s="117" t="s">
        <v>8</v>
      </c>
      <c r="CR21" s="117" t="s">
        <v>8</v>
      </c>
      <c r="CS21" s="117" t="s">
        <v>8</v>
      </c>
      <c r="CT21" s="117" t="s">
        <v>8</v>
      </c>
      <c r="CU21" s="117" t="s">
        <v>8</v>
      </c>
      <c r="CV21" s="13"/>
      <c r="CW21" s="117" t="s">
        <v>8</v>
      </c>
      <c r="CX21" s="117" t="s">
        <v>8</v>
      </c>
      <c r="CY21" s="117" t="s">
        <v>8</v>
      </c>
      <c r="CZ21" s="117" t="s">
        <v>8</v>
      </c>
      <c r="DA21" s="117" t="s">
        <v>8</v>
      </c>
      <c r="DB21" s="117" t="s">
        <v>8</v>
      </c>
      <c r="DC21" s="117" t="s">
        <v>8</v>
      </c>
      <c r="DD21" s="13"/>
      <c r="DE21" s="30" t="s">
        <v>8</v>
      </c>
      <c r="DF21" s="30" t="s">
        <v>8</v>
      </c>
      <c r="DG21" s="30" t="s">
        <v>8</v>
      </c>
      <c r="DH21" s="30" t="s">
        <v>8</v>
      </c>
      <c r="DI21" s="30" t="s">
        <v>8</v>
      </c>
      <c r="DJ21" s="30" t="s">
        <v>8</v>
      </c>
      <c r="DK21" s="30" t="s">
        <v>8</v>
      </c>
      <c r="DM21" s="30" t="s">
        <v>8</v>
      </c>
      <c r="DN21" s="30" t="s">
        <v>8</v>
      </c>
      <c r="DO21" s="30" t="s">
        <v>8</v>
      </c>
      <c r="DP21" s="30" t="s">
        <v>8</v>
      </c>
      <c r="DQ21" s="30" t="s">
        <v>8</v>
      </c>
      <c r="DR21" s="30" t="s">
        <v>8</v>
      </c>
      <c r="DS21" s="30" t="s">
        <v>8</v>
      </c>
      <c r="DU21" s="30" t="s">
        <v>8</v>
      </c>
      <c r="DV21" s="30" t="s">
        <v>8</v>
      </c>
      <c r="DW21" s="97"/>
      <c r="DX21" s="30" t="s">
        <v>8</v>
      </c>
      <c r="DY21" s="30" t="s">
        <v>8</v>
      </c>
      <c r="DZ21" s="30" t="s">
        <v>8</v>
      </c>
      <c r="EA21" s="30" t="s">
        <v>8</v>
      </c>
      <c r="EB21" s="13"/>
      <c r="EC21" s="97"/>
      <c r="ED21" s="97">
        <v>422500</v>
      </c>
      <c r="EE21" s="97"/>
      <c r="EF21" s="97"/>
      <c r="EG21" s="253">
        <f t="shared" si="82"/>
        <v>422500</v>
      </c>
      <c r="EH21" s="253">
        <f t="shared" si="83"/>
        <v>422500</v>
      </c>
      <c r="EI21" s="253">
        <f t="shared" si="84"/>
        <v>422500</v>
      </c>
      <c r="EK21" s="117" t="s">
        <v>8</v>
      </c>
      <c r="EL21" s="117" t="s">
        <v>8</v>
      </c>
      <c r="EM21" s="117" t="s">
        <v>8</v>
      </c>
      <c r="EN21" s="117" t="s">
        <v>8</v>
      </c>
      <c r="EO21" s="117" t="s">
        <v>8</v>
      </c>
      <c r="EP21" s="117" t="s">
        <v>8</v>
      </c>
      <c r="EQ21" s="117" t="s">
        <v>8</v>
      </c>
    </row>
    <row r="22" spans="1:147" s="10" customFormat="1" ht="13.5" thickBot="1" x14ac:dyDescent="0.25">
      <c r="A22" s="100">
        <v>7</v>
      </c>
      <c r="B22" s="136" t="s">
        <v>311</v>
      </c>
      <c r="C22" s="26">
        <v>1</v>
      </c>
      <c r="D22" s="88"/>
      <c r="E22" s="190">
        <v>231241.85963414842</v>
      </c>
      <c r="F22" s="190">
        <v>244401.96546698612</v>
      </c>
      <c r="G22" s="190"/>
      <c r="H22" s="190">
        <v>174739.13324237158</v>
      </c>
      <c r="I22" s="253">
        <f t="shared" ref="I22:I25" si="85">+IF(E22="N/A","N/A",MIN(E22:H22))</f>
        <v>174739.13324237158</v>
      </c>
      <c r="J22" s="253">
        <f t="shared" ref="J22:J25" si="86">+IF(E22="N/A","N/A",ROUND(AVERAGE(E22:H22),0))</f>
        <v>216794</v>
      </c>
      <c r="K22" s="253">
        <f t="shared" ref="K22:K25" si="87">+IF(I22="N/A","N/A",AVERAGE(I22:J22))</f>
        <v>195766.5666211858</v>
      </c>
      <c r="L22" s="13"/>
      <c r="M22" s="190">
        <v>338250</v>
      </c>
      <c r="N22" s="190">
        <v>357500</v>
      </c>
      <c r="O22" s="190"/>
      <c r="P22" s="190">
        <v>255600.4</v>
      </c>
      <c r="Q22" s="253">
        <f t="shared" ref="Q22:Q25" si="88">+IF(M22="N/A","N/A",MIN(M22:P22))</f>
        <v>255600.4</v>
      </c>
      <c r="R22" s="253">
        <f t="shared" ref="R22:R25" si="89">+IF(M22="N/A","N/A",ROUND(AVERAGE(M22:P22),0))</f>
        <v>317117</v>
      </c>
      <c r="S22" s="253">
        <f t="shared" ref="S22:S25" si="90">+IF(Q22="N/A","N/A",AVERAGE(Q22:R22))</f>
        <v>286358.7</v>
      </c>
      <c r="U22" s="97">
        <v>218574.08594087034</v>
      </c>
      <c r="V22" s="97">
        <v>251333.33333333334</v>
      </c>
      <c r="W22" s="97"/>
      <c r="X22" s="97">
        <v>165166.66310752652</v>
      </c>
      <c r="Y22" s="253">
        <f t="shared" ref="Y22:Y25" si="91">+IF(U22="N/A","N/A",MIN(U22:X22))</f>
        <v>165166.66310752652</v>
      </c>
      <c r="Z22" s="253">
        <f t="shared" ref="Z22:Z25" si="92">+IF(U22="N/A","N/A",ROUND(AVERAGE(U22:X22),0))</f>
        <v>211691</v>
      </c>
      <c r="AA22" s="253">
        <f t="shared" ref="AA22:AA25" si="93">+IF(Y22="N/A","N/A",AVERAGE(Y22:Z22))</f>
        <v>188428.83155376324</v>
      </c>
      <c r="AC22" s="97">
        <v>209984.64161612408</v>
      </c>
      <c r="AD22" s="97">
        <v>221934.9870739523</v>
      </c>
      <c r="AE22" s="97"/>
      <c r="AF22" s="97">
        <v>158676.00411215954</v>
      </c>
      <c r="AG22" s="253">
        <f t="shared" ref="AG22:AG25" si="94">+IF(AC22="N/A","N/A",MIN(AC22:AF22))</f>
        <v>158676.00411215954</v>
      </c>
      <c r="AH22" s="253">
        <f t="shared" ref="AH22:AH25" si="95">+IF(AC22="N/A","N/A",ROUND(AVERAGE(AC22:AF22),0))</f>
        <v>196865</v>
      </c>
      <c r="AI22" s="253">
        <f t="shared" ref="AI22:AI25" si="96">+IF(AG22="N/A","N/A",AVERAGE(AG22:AH22))</f>
        <v>177770.50205607977</v>
      </c>
      <c r="AJ22" s="13"/>
      <c r="AK22" s="97">
        <v>241499.69037702185</v>
      </c>
      <c r="AL22" s="97">
        <v>255243.57519522632</v>
      </c>
      <c r="AM22" s="97"/>
      <c r="AN22" s="97">
        <v>182490.51725127254</v>
      </c>
      <c r="AO22" s="253">
        <f t="shared" ref="AO22:AO25" si="97">+IF(AK22="N/A","N/A",MIN(AK22:AN22))</f>
        <v>182490.51725127254</v>
      </c>
      <c r="AP22" s="253">
        <f t="shared" ref="AP22:AP25" si="98">+IF(AK22="N/A","N/A",ROUND(AVERAGE(AK22:AN22),0))</f>
        <v>226411</v>
      </c>
      <c r="AQ22" s="253">
        <f t="shared" ref="AQ22:AQ25" si="99">+IF(AO22="N/A","N/A",AVERAGE(AO22:AP22))</f>
        <v>204450.75862563628</v>
      </c>
      <c r="AR22" s="13"/>
      <c r="AS22" s="97">
        <v>224421.67954796035</v>
      </c>
      <c r="AT22" s="97">
        <v>237193.64505068978</v>
      </c>
      <c r="AU22" s="97"/>
      <c r="AV22" s="97">
        <v>169585.42811864149</v>
      </c>
      <c r="AW22" s="253">
        <f t="shared" ref="AW22:AW25" si="100">+IF(AS22="N/A","N/A",MIN(AS22:AV22))</f>
        <v>169585.42811864149</v>
      </c>
      <c r="AX22" s="253">
        <f t="shared" ref="AX22:AX25" si="101">+IF(AS22="N/A","N/A",ROUND(AVERAGE(AS22:AV22),0))</f>
        <v>210400</v>
      </c>
      <c r="AY22" s="253">
        <f t="shared" ref="AY22:AY25" si="102">+IF(AW22="N/A","N/A",AVERAGE(AW22:AX22))</f>
        <v>189992.71405932074</v>
      </c>
      <c r="BA22" s="97">
        <v>278800</v>
      </c>
      <c r="BB22" s="97">
        <v>294666.66666666669</v>
      </c>
      <c r="BC22" s="97"/>
      <c r="BD22" s="97">
        <v>210676.69333333333</v>
      </c>
      <c r="BE22" s="253">
        <f t="shared" ref="BE22:BE25" si="103">+IF(BA22="N/A","N/A",MIN(BA22:BD22))</f>
        <v>210676.69333333333</v>
      </c>
      <c r="BF22" s="253">
        <f t="shared" ref="BF22:BF25" si="104">+IF(BA22="N/A","N/A",ROUND(AVERAGE(BA22:BD22),0))</f>
        <v>261381</v>
      </c>
      <c r="BG22" s="253">
        <f t="shared" ref="BG22:BG25" si="105">+IF(BE22="N/A","N/A",AVERAGE(BE22:BF22))</f>
        <v>236028.84666666668</v>
      </c>
      <c r="BH22" s="11"/>
      <c r="BI22" s="97">
        <v>268550</v>
      </c>
      <c r="BJ22" s="97">
        <v>283833.33333333337</v>
      </c>
      <c r="BK22" s="97"/>
      <c r="BL22" s="97">
        <v>202931.22666666668</v>
      </c>
      <c r="BM22" s="253">
        <f t="shared" ref="BM22:BM25" si="106">+IF(BI22="N/A","N/A",MIN(BI22:BL22))</f>
        <v>202931.22666666668</v>
      </c>
      <c r="BN22" s="253">
        <f t="shared" ref="BN22:BN25" si="107">+IF(BI22="N/A","N/A",ROUND(AVERAGE(BI22:BL22),0))</f>
        <v>251772</v>
      </c>
      <c r="BO22" s="253">
        <f t="shared" ref="BO22:BO25" si="108">+IF(BM22="N/A","N/A",AVERAGE(BM22:BN22))</f>
        <v>227351.61333333334</v>
      </c>
      <c r="BP22" s="11"/>
      <c r="BQ22" s="97">
        <v>258300</v>
      </c>
      <c r="BR22" s="97">
        <v>273000</v>
      </c>
      <c r="BS22" s="97"/>
      <c r="BT22" s="97">
        <v>195185.76</v>
      </c>
      <c r="BU22" s="253">
        <f t="shared" ref="BU22:BU25" si="109">+IF(BQ22="N/A","N/A",MIN(BQ22:BT22))</f>
        <v>195185.76</v>
      </c>
      <c r="BV22" s="253">
        <f t="shared" ref="BV22:BV25" si="110">+IF(BQ22="N/A","N/A",ROUND(AVERAGE(BQ22:BT22),0))</f>
        <v>242162</v>
      </c>
      <c r="BW22" s="253">
        <f t="shared" ref="BW22:BW25" si="111">+IF(BU22="N/A","N/A",AVERAGE(BU22:BV22))</f>
        <v>218673.88</v>
      </c>
      <c r="BX22" s="11"/>
      <c r="BY22" s="97">
        <v>237800</v>
      </c>
      <c r="BZ22" s="97">
        <v>251333.33333333334</v>
      </c>
      <c r="CA22" s="97"/>
      <c r="CB22" s="97">
        <v>179694.82666666669</v>
      </c>
      <c r="CC22" s="253">
        <f t="shared" ref="CC22:CC25" si="112">+IF(BY22="N/A","N/A",MIN(BY22:CB22))</f>
        <v>179694.82666666669</v>
      </c>
      <c r="CD22" s="253">
        <f t="shared" ref="CD22:CD25" si="113">+IF(BY22="N/A","N/A",ROUND(AVERAGE(BY22:CB22),0))</f>
        <v>222943</v>
      </c>
      <c r="CE22" s="253">
        <f t="shared" ref="CE22:CE25" si="114">+IF(CC22="N/A","N/A",AVERAGE(CC22:CD22))</f>
        <v>201318.91333333333</v>
      </c>
      <c r="CG22" s="97">
        <v>250222.02047777519</v>
      </c>
      <c r="CH22" s="97">
        <v>264462.29806594126</v>
      </c>
      <c r="CI22" s="97"/>
      <c r="CJ22" s="97">
        <v>189081.59208552117</v>
      </c>
      <c r="CK22" s="253">
        <f t="shared" ref="CK22:CK25" si="115">+IF(CG22="N/A","N/A",MIN(CG22:CJ22))</f>
        <v>189081.59208552117</v>
      </c>
      <c r="CL22" s="253">
        <f t="shared" ref="CL22:CL25" si="116">+IF(CG22="N/A","N/A",ROUND(AVERAGE(CG22:CJ22),0))</f>
        <v>234589</v>
      </c>
      <c r="CM22" s="253">
        <f t="shared" ref="CM22:CM25" si="117">+IF(CK22="N/A","N/A",AVERAGE(CK22:CL22))</f>
        <v>211835.2960427606</v>
      </c>
      <c r="CO22" s="97">
        <v>185966.14551437285</v>
      </c>
      <c r="CP22" s="97">
        <v>196549.58468998759</v>
      </c>
      <c r="CQ22" s="97"/>
      <c r="CR22" s="97">
        <v>140526.30060585932</v>
      </c>
      <c r="CS22" s="253">
        <f t="shared" ref="CS22:CS25" si="118">+IF(CO22="N/A","N/A",MIN(CO22:CR22))</f>
        <v>140526.30060585932</v>
      </c>
      <c r="CT22" s="253">
        <f t="shared" ref="CT22:CT25" si="119">+IF(CO22="N/A","N/A",ROUND(AVERAGE(CO22:CR22),0))</f>
        <v>174347</v>
      </c>
      <c r="CU22" s="253">
        <f t="shared" ref="CU22:CU25" si="120">+IF(CS22="N/A","N/A",AVERAGE(CS22:CT22))</f>
        <v>157436.65030292966</v>
      </c>
      <c r="CV22" s="13"/>
      <c r="CW22" s="97">
        <v>205000.00000000003</v>
      </c>
      <c r="CX22" s="97">
        <v>216666.66666666669</v>
      </c>
      <c r="CY22" s="97"/>
      <c r="CZ22" s="97">
        <v>154909.33333333337</v>
      </c>
      <c r="DA22" s="253">
        <f t="shared" ref="DA22:DA25" si="121">+IF(CW22="N/A","N/A",MIN(CW22:CZ22))</f>
        <v>154909.33333333337</v>
      </c>
      <c r="DB22" s="253">
        <f t="shared" ref="DB22:DB25" si="122">+IF(CW22="N/A","N/A",ROUND(AVERAGE(CW22:CZ22),0))</f>
        <v>192192</v>
      </c>
      <c r="DC22" s="253">
        <f t="shared" ref="DC22:DC25" si="123">+IF(DA22="N/A","N/A",AVERAGE(DA22:DB22))</f>
        <v>173550.66666666669</v>
      </c>
      <c r="DD22" s="13"/>
      <c r="DE22" s="97">
        <v>186052.43802464393</v>
      </c>
      <c r="DF22" s="97">
        <v>196640.78815612773</v>
      </c>
      <c r="DG22" s="97"/>
      <c r="DH22" s="97">
        <v>140591.50799726296</v>
      </c>
      <c r="DI22" s="253">
        <f t="shared" ref="DI22:DI25" si="124">+IF(DE22="N/A","N/A",MIN(DE22:DH22))</f>
        <v>140591.50799726296</v>
      </c>
      <c r="DJ22" s="253">
        <f t="shared" ref="DJ22:DJ25" si="125">+IF(DE22="N/A","N/A",ROUND(AVERAGE(DE22:DH22),0))</f>
        <v>174428</v>
      </c>
      <c r="DK22" s="253">
        <f t="shared" ref="DK22:DK25" si="126">+IF(DI22="N/A","N/A",AVERAGE(DI22:DJ22))</f>
        <v>157509.7539986315</v>
      </c>
      <c r="DM22" s="97">
        <v>195106.51099481614</v>
      </c>
      <c r="DN22" s="97">
        <v>206210.13357175692</v>
      </c>
      <c r="DO22" s="97"/>
      <c r="DP22" s="97">
        <v>147433.2660839007</v>
      </c>
      <c r="DQ22" s="253">
        <f t="shared" ref="DQ22:DQ25" si="127">+IF(DM22="N/A","N/A",MIN(DM22:DP22))</f>
        <v>147433.2660839007</v>
      </c>
      <c r="DR22" s="253">
        <f t="shared" ref="DR22:DR25" si="128">+IF(DM22="N/A","N/A",ROUND(AVERAGE(DM22:DP22),0))</f>
        <v>182917</v>
      </c>
      <c r="DS22" s="253">
        <f t="shared" ref="DS22:DS25" si="129">+IF(DQ22="N/A","N/A",AVERAGE(DQ22:DR22))</f>
        <v>165175.13304195035</v>
      </c>
      <c r="DU22" s="97"/>
      <c r="DV22" s="97">
        <v>195263.26156352152</v>
      </c>
      <c r="DW22" s="97"/>
      <c r="DX22" s="97"/>
      <c r="DY22" s="253">
        <f t="shared" si="64"/>
        <v>195263.26156352152</v>
      </c>
      <c r="DZ22" s="253">
        <f t="shared" si="65"/>
        <v>195263</v>
      </c>
      <c r="EA22" s="253">
        <f t="shared" si="66"/>
        <v>195263.13078176076</v>
      </c>
      <c r="EB22" s="13"/>
      <c r="EC22" s="97"/>
      <c r="ED22" s="97">
        <v>346666.66666666663</v>
      </c>
      <c r="EE22" s="97"/>
      <c r="EF22" s="97"/>
      <c r="EG22" s="253">
        <f t="shared" si="82"/>
        <v>346666.66666666663</v>
      </c>
      <c r="EH22" s="253">
        <f t="shared" si="83"/>
        <v>346667</v>
      </c>
      <c r="EI22" s="253">
        <f t="shared" si="84"/>
        <v>346666.83333333331</v>
      </c>
      <c r="EK22" s="97"/>
      <c r="EL22" s="97">
        <v>251333.33333333334</v>
      </c>
      <c r="EM22" s="97"/>
      <c r="EN22" s="97"/>
      <c r="EO22" s="253">
        <f t="shared" si="67"/>
        <v>251333.33333333334</v>
      </c>
      <c r="EP22" s="253">
        <f t="shared" si="68"/>
        <v>251333</v>
      </c>
      <c r="EQ22" s="253">
        <f t="shared" si="69"/>
        <v>251333.16666666669</v>
      </c>
    </row>
    <row r="23" spans="1:147" s="10" customFormat="1" ht="13.5" thickBot="1" x14ac:dyDescent="0.25">
      <c r="A23" s="100">
        <v>8</v>
      </c>
      <c r="B23" s="136" t="s">
        <v>173</v>
      </c>
      <c r="C23" s="26">
        <v>1</v>
      </c>
      <c r="D23" s="88"/>
      <c r="E23" s="190">
        <v>155963.91800396168</v>
      </c>
      <c r="F23" s="190">
        <v>164839.91333752047</v>
      </c>
      <c r="G23" s="190"/>
      <c r="H23" s="190">
        <v>117854.95883926035</v>
      </c>
      <c r="I23" s="253">
        <f t="shared" si="85"/>
        <v>117854.95883926035</v>
      </c>
      <c r="J23" s="253">
        <f t="shared" si="86"/>
        <v>146220</v>
      </c>
      <c r="K23" s="253">
        <f t="shared" si="87"/>
        <v>132037.47941963017</v>
      </c>
      <c r="L23" s="13"/>
      <c r="M23" s="190">
        <v>200899.99999999997</v>
      </c>
      <c r="N23" s="190">
        <v>212333.33333333331</v>
      </c>
      <c r="O23" s="190"/>
      <c r="P23" s="190">
        <v>151811.14666666664</v>
      </c>
      <c r="Q23" s="253">
        <f t="shared" si="88"/>
        <v>151811.14666666664</v>
      </c>
      <c r="R23" s="253">
        <f t="shared" si="89"/>
        <v>188348</v>
      </c>
      <c r="S23" s="253">
        <f t="shared" si="90"/>
        <v>170079.5733333333</v>
      </c>
      <c r="U23" s="97">
        <v>134379.29288594151</v>
      </c>
      <c r="V23" s="97">
        <v>158166.66666666669</v>
      </c>
      <c r="W23" s="97"/>
      <c r="X23" s="97">
        <v>101544.42280373631</v>
      </c>
      <c r="Y23" s="253">
        <f t="shared" si="91"/>
        <v>101544.42280373631</v>
      </c>
      <c r="Z23" s="253">
        <f t="shared" si="92"/>
        <v>131363</v>
      </c>
      <c r="AA23" s="253">
        <f t="shared" si="93"/>
        <v>116453.71140186815</v>
      </c>
      <c r="AC23" s="97">
        <v>134114.20135642675</v>
      </c>
      <c r="AD23" s="97">
        <v>141746.71688077622</v>
      </c>
      <c r="AE23" s="97"/>
      <c r="AF23" s="97">
        <v>101344.10498856827</v>
      </c>
      <c r="AG23" s="253">
        <f t="shared" si="94"/>
        <v>101344.10498856827</v>
      </c>
      <c r="AH23" s="253">
        <f t="shared" si="95"/>
        <v>125735</v>
      </c>
      <c r="AI23" s="253">
        <f t="shared" si="96"/>
        <v>113539.55249428414</v>
      </c>
      <c r="AJ23" s="13"/>
      <c r="AK23" s="97">
        <v>160530.21569406765</v>
      </c>
      <c r="AL23" s="97">
        <v>169666.08162787635</v>
      </c>
      <c r="AM23" s="97"/>
      <c r="AN23" s="97">
        <v>121305.50581963034</v>
      </c>
      <c r="AO23" s="253">
        <f t="shared" si="97"/>
        <v>121305.50581963034</v>
      </c>
      <c r="AP23" s="253">
        <f t="shared" si="98"/>
        <v>150501</v>
      </c>
      <c r="AQ23" s="253">
        <f t="shared" si="99"/>
        <v>135903.25290981517</v>
      </c>
      <c r="AR23" s="13"/>
      <c r="AS23" s="97">
        <v>153867.21083938581</v>
      </c>
      <c r="AT23" s="97">
        <v>162623.88137496062</v>
      </c>
      <c r="AU23" s="97"/>
      <c r="AV23" s="97">
        <v>116270.57099018877</v>
      </c>
      <c r="AW23" s="253">
        <f t="shared" si="100"/>
        <v>116270.57099018877</v>
      </c>
      <c r="AX23" s="253">
        <f t="shared" si="101"/>
        <v>144254</v>
      </c>
      <c r="AY23" s="253">
        <f t="shared" si="102"/>
        <v>130262.28549509439</v>
      </c>
      <c r="BA23" s="97">
        <v>173224.99999999997</v>
      </c>
      <c r="BB23" s="97">
        <v>183083.33333333331</v>
      </c>
      <c r="BC23" s="97"/>
      <c r="BD23" s="97">
        <v>130898.38666666664</v>
      </c>
      <c r="BE23" s="253">
        <f t="shared" si="103"/>
        <v>130898.38666666664</v>
      </c>
      <c r="BF23" s="253">
        <f t="shared" si="104"/>
        <v>162402</v>
      </c>
      <c r="BG23" s="253">
        <f t="shared" si="105"/>
        <v>146650.19333333333</v>
      </c>
      <c r="BH23" s="11"/>
      <c r="BI23" s="97">
        <v>172200</v>
      </c>
      <c r="BJ23" s="97">
        <v>182000</v>
      </c>
      <c r="BK23" s="97"/>
      <c r="BL23" s="97">
        <v>130123.84</v>
      </c>
      <c r="BM23" s="253">
        <f t="shared" si="106"/>
        <v>130123.84</v>
      </c>
      <c r="BN23" s="253">
        <f t="shared" si="107"/>
        <v>161441</v>
      </c>
      <c r="BO23" s="253">
        <f t="shared" si="108"/>
        <v>145782.41999999998</v>
      </c>
      <c r="BP23" s="11"/>
      <c r="BQ23" s="97">
        <v>172200</v>
      </c>
      <c r="BR23" s="97">
        <v>182000</v>
      </c>
      <c r="BS23" s="97"/>
      <c r="BT23" s="97">
        <v>130123.84</v>
      </c>
      <c r="BU23" s="253">
        <f t="shared" si="109"/>
        <v>130123.84</v>
      </c>
      <c r="BV23" s="253">
        <f t="shared" si="110"/>
        <v>161441</v>
      </c>
      <c r="BW23" s="253">
        <f t="shared" si="111"/>
        <v>145782.41999999998</v>
      </c>
      <c r="BX23" s="11"/>
      <c r="BY23" s="97">
        <v>149650</v>
      </c>
      <c r="BZ23" s="97">
        <v>158166.66666666669</v>
      </c>
      <c r="CA23" s="97"/>
      <c r="CB23" s="97">
        <v>113083.81333333334</v>
      </c>
      <c r="CC23" s="253">
        <f t="shared" si="112"/>
        <v>113083.81333333334</v>
      </c>
      <c r="CD23" s="253">
        <f t="shared" si="113"/>
        <v>140300</v>
      </c>
      <c r="CE23" s="253">
        <f t="shared" si="114"/>
        <v>126691.90666666668</v>
      </c>
      <c r="CG23" s="97">
        <v>161923.59782229428</v>
      </c>
      <c r="CH23" s="97">
        <v>171138.7619260021</v>
      </c>
      <c r="CI23" s="97"/>
      <c r="CJ23" s="97">
        <v>122358.42238822632</v>
      </c>
      <c r="CK23" s="253">
        <f t="shared" si="115"/>
        <v>122358.42238822632</v>
      </c>
      <c r="CL23" s="253">
        <f t="shared" si="116"/>
        <v>151807</v>
      </c>
      <c r="CM23" s="253">
        <f t="shared" si="117"/>
        <v>137082.71119411316</v>
      </c>
      <c r="CO23" s="97">
        <v>147747.67368596679</v>
      </c>
      <c r="CP23" s="97">
        <v>156156.07787947709</v>
      </c>
      <c r="CQ23" s="97"/>
      <c r="CR23" s="97">
        <v>111646.31040119019</v>
      </c>
      <c r="CS23" s="253">
        <f t="shared" si="118"/>
        <v>111646.31040119019</v>
      </c>
      <c r="CT23" s="253">
        <f t="shared" si="119"/>
        <v>138517</v>
      </c>
      <c r="CU23" s="253">
        <f t="shared" si="120"/>
        <v>125081.65520059509</v>
      </c>
      <c r="CV23" s="13"/>
      <c r="CW23" s="97">
        <v>156825</v>
      </c>
      <c r="CX23" s="97">
        <v>165750</v>
      </c>
      <c r="CY23" s="97"/>
      <c r="CZ23" s="97">
        <v>118505.64</v>
      </c>
      <c r="DA23" s="253">
        <f t="shared" si="121"/>
        <v>118505.64</v>
      </c>
      <c r="DB23" s="253">
        <f t="shared" si="122"/>
        <v>147027</v>
      </c>
      <c r="DC23" s="253">
        <f t="shared" si="123"/>
        <v>132766.32</v>
      </c>
      <c r="DD23" s="13"/>
      <c r="DE23" s="97">
        <v>126172.8382116112</v>
      </c>
      <c r="DF23" s="97">
        <v>133353.4062399143</v>
      </c>
      <c r="DG23" s="97"/>
      <c r="DH23" s="97">
        <v>95343.17196163522</v>
      </c>
      <c r="DI23" s="253">
        <f t="shared" si="124"/>
        <v>95343.17196163522</v>
      </c>
      <c r="DJ23" s="253">
        <f t="shared" si="125"/>
        <v>118290</v>
      </c>
      <c r="DK23" s="253">
        <f t="shared" si="126"/>
        <v>106816.58598081762</v>
      </c>
      <c r="DM23" s="97">
        <v>134952.06937341709</v>
      </c>
      <c r="DN23" s="97">
        <v>142632.26844344896</v>
      </c>
      <c r="DO23" s="97"/>
      <c r="DP23" s="97">
        <v>101977.24438336486</v>
      </c>
      <c r="DQ23" s="253">
        <f t="shared" si="127"/>
        <v>101977.24438336486</v>
      </c>
      <c r="DR23" s="253">
        <f t="shared" si="128"/>
        <v>126521</v>
      </c>
      <c r="DS23" s="253">
        <f t="shared" si="129"/>
        <v>114249.12219168243</v>
      </c>
      <c r="DU23" s="97"/>
      <c r="DV23" s="97">
        <v>130651.89492010081</v>
      </c>
      <c r="DW23" s="97"/>
      <c r="DX23" s="97"/>
      <c r="DY23" s="253">
        <f t="shared" si="64"/>
        <v>130651.89492010081</v>
      </c>
      <c r="DZ23" s="253">
        <f t="shared" si="65"/>
        <v>130652</v>
      </c>
      <c r="EA23" s="253">
        <f t="shared" si="66"/>
        <v>130651.9474600504</v>
      </c>
      <c r="EB23" s="13"/>
      <c r="EC23" s="97"/>
      <c r="ED23" s="97">
        <v>183083.33333333331</v>
      </c>
      <c r="EE23" s="97"/>
      <c r="EF23" s="97"/>
      <c r="EG23" s="253">
        <f t="shared" si="82"/>
        <v>183083.33333333331</v>
      </c>
      <c r="EH23" s="253">
        <f t="shared" si="83"/>
        <v>183083</v>
      </c>
      <c r="EI23" s="253">
        <f t="shared" si="84"/>
        <v>183083.16666666666</v>
      </c>
      <c r="EK23" s="97"/>
      <c r="EL23" s="97">
        <v>158166.66666666669</v>
      </c>
      <c r="EM23" s="97"/>
      <c r="EN23" s="97"/>
      <c r="EO23" s="253">
        <f t="shared" si="67"/>
        <v>158166.66666666669</v>
      </c>
      <c r="EP23" s="253">
        <f t="shared" si="68"/>
        <v>158167</v>
      </c>
      <c r="EQ23" s="253">
        <f t="shared" si="69"/>
        <v>158166.83333333334</v>
      </c>
    </row>
    <row r="24" spans="1:147" s="10" customFormat="1" ht="13.5" thickBot="1" x14ac:dyDescent="0.25">
      <c r="A24" s="100">
        <v>9</v>
      </c>
      <c r="B24" s="136" t="s">
        <v>275</v>
      </c>
      <c r="C24" s="26">
        <v>1</v>
      </c>
      <c r="D24" s="88"/>
      <c r="E24" s="190">
        <v>25121.553155502246</v>
      </c>
      <c r="F24" s="190">
        <v>26551.235042400749</v>
      </c>
      <c r="G24" s="190"/>
      <c r="H24" s="190">
        <v>18983.234398130484</v>
      </c>
      <c r="I24" s="253">
        <f t="shared" si="85"/>
        <v>18983.234398130484</v>
      </c>
      <c r="J24" s="253">
        <f t="shared" si="86"/>
        <v>23552</v>
      </c>
      <c r="K24" s="253">
        <f t="shared" si="87"/>
        <v>21267.617199065244</v>
      </c>
      <c r="L24" s="13"/>
      <c r="M24" s="190">
        <v>28700.000000000004</v>
      </c>
      <c r="N24" s="190">
        <v>30333.333333333336</v>
      </c>
      <c r="O24" s="190"/>
      <c r="P24" s="190">
        <v>21687.306666666671</v>
      </c>
      <c r="Q24" s="253">
        <f t="shared" si="88"/>
        <v>21687.306666666671</v>
      </c>
      <c r="R24" s="253">
        <f t="shared" si="89"/>
        <v>26907</v>
      </c>
      <c r="S24" s="253">
        <f t="shared" si="90"/>
        <v>24297.153333333335</v>
      </c>
      <c r="U24" s="97">
        <v>25392.309037946663</v>
      </c>
      <c r="V24" s="97">
        <v>30333.333333333336</v>
      </c>
      <c r="W24" s="97"/>
      <c r="X24" s="97">
        <v>19187.832511523378</v>
      </c>
      <c r="Y24" s="253">
        <f t="shared" si="91"/>
        <v>19187.832511523378</v>
      </c>
      <c r="Z24" s="253">
        <f t="shared" si="92"/>
        <v>24971</v>
      </c>
      <c r="AA24" s="253">
        <f t="shared" si="93"/>
        <v>22079.416255761687</v>
      </c>
      <c r="AC24" s="97">
        <v>25392.309037946663</v>
      </c>
      <c r="AD24" s="97">
        <v>26837.39979620379</v>
      </c>
      <c r="AE24" s="97"/>
      <c r="AF24" s="97">
        <v>19187.832511523378</v>
      </c>
      <c r="AG24" s="253">
        <f t="shared" si="94"/>
        <v>19187.832511523378</v>
      </c>
      <c r="AH24" s="253">
        <f t="shared" si="95"/>
        <v>23806</v>
      </c>
      <c r="AI24" s="253">
        <f t="shared" si="96"/>
        <v>21496.916255761687</v>
      </c>
      <c r="AJ24" s="13"/>
      <c r="AK24" s="97">
        <v>26017.695246894848</v>
      </c>
      <c r="AL24" s="97">
        <v>27498.377090214068</v>
      </c>
      <c r="AM24" s="97"/>
      <c r="AN24" s="97">
        <v>19660.408905201544</v>
      </c>
      <c r="AO24" s="253">
        <f t="shared" si="97"/>
        <v>19660.408905201544</v>
      </c>
      <c r="AP24" s="253">
        <f t="shared" si="98"/>
        <v>24392</v>
      </c>
      <c r="AQ24" s="253">
        <f t="shared" si="99"/>
        <v>22026.204452600774</v>
      </c>
      <c r="AR24" s="13"/>
      <c r="AS24" s="97">
        <v>25392.309037946663</v>
      </c>
      <c r="AT24" s="97">
        <v>26837.39979620379</v>
      </c>
      <c r="AU24" s="97"/>
      <c r="AV24" s="97">
        <v>19187.832511523378</v>
      </c>
      <c r="AW24" s="253">
        <f t="shared" si="100"/>
        <v>19187.832511523378</v>
      </c>
      <c r="AX24" s="253">
        <f t="shared" si="101"/>
        <v>23806</v>
      </c>
      <c r="AY24" s="253">
        <f t="shared" si="102"/>
        <v>21496.916255761687</v>
      </c>
      <c r="BA24" s="97">
        <v>28700.000000000004</v>
      </c>
      <c r="BB24" s="97">
        <v>30333.333333333336</v>
      </c>
      <c r="BC24" s="97"/>
      <c r="BD24" s="97">
        <v>21687.306666666671</v>
      </c>
      <c r="BE24" s="253">
        <f t="shared" si="103"/>
        <v>21687.306666666671</v>
      </c>
      <c r="BF24" s="253">
        <f t="shared" si="104"/>
        <v>26907</v>
      </c>
      <c r="BG24" s="253">
        <f t="shared" si="105"/>
        <v>24297.153333333335</v>
      </c>
      <c r="BH24" s="11"/>
      <c r="BI24" s="97">
        <v>28700.000000000004</v>
      </c>
      <c r="BJ24" s="97">
        <v>30333.333333333336</v>
      </c>
      <c r="BK24" s="97"/>
      <c r="BL24" s="97">
        <v>21687.306666666671</v>
      </c>
      <c r="BM24" s="253">
        <f t="shared" si="106"/>
        <v>21687.306666666671</v>
      </c>
      <c r="BN24" s="253">
        <f t="shared" si="107"/>
        <v>26907</v>
      </c>
      <c r="BO24" s="253">
        <f t="shared" si="108"/>
        <v>24297.153333333335</v>
      </c>
      <c r="BP24" s="11"/>
      <c r="BQ24" s="97">
        <v>28700.000000000004</v>
      </c>
      <c r="BR24" s="97">
        <v>30333.333333333336</v>
      </c>
      <c r="BS24" s="97"/>
      <c r="BT24" s="97">
        <v>21687.306666666671</v>
      </c>
      <c r="BU24" s="253">
        <f t="shared" si="109"/>
        <v>21687.306666666671</v>
      </c>
      <c r="BV24" s="253">
        <f t="shared" si="110"/>
        <v>26907</v>
      </c>
      <c r="BW24" s="253">
        <f t="shared" si="111"/>
        <v>24297.153333333335</v>
      </c>
      <c r="BX24" s="11"/>
      <c r="BY24" s="97">
        <v>28700.000000000004</v>
      </c>
      <c r="BZ24" s="97">
        <v>30333.333333333336</v>
      </c>
      <c r="CA24" s="97"/>
      <c r="CB24" s="97">
        <v>21687.306666666671</v>
      </c>
      <c r="CC24" s="253">
        <f t="shared" si="112"/>
        <v>21687.306666666671</v>
      </c>
      <c r="CD24" s="253">
        <f t="shared" si="113"/>
        <v>26907</v>
      </c>
      <c r="CE24" s="253">
        <f t="shared" si="114"/>
        <v>24297.153333333335</v>
      </c>
      <c r="CG24" s="97">
        <v>26826.687530686082</v>
      </c>
      <c r="CH24" s="97">
        <v>28353.409585277972</v>
      </c>
      <c r="CI24" s="97"/>
      <c r="CJ24" s="97">
        <v>20271.728199610861</v>
      </c>
      <c r="CK24" s="253">
        <f t="shared" si="115"/>
        <v>20271.728199610861</v>
      </c>
      <c r="CL24" s="253">
        <f t="shared" si="116"/>
        <v>25151</v>
      </c>
      <c r="CM24" s="253">
        <f t="shared" si="117"/>
        <v>22711.364099805432</v>
      </c>
      <c r="CO24" s="97">
        <v>25654.234945481388</v>
      </c>
      <c r="CP24" s="97">
        <v>27114.232056199842</v>
      </c>
      <c r="CQ24" s="97"/>
      <c r="CR24" s="97">
        <v>19385.758207713294</v>
      </c>
      <c r="CS24" s="253">
        <f t="shared" si="118"/>
        <v>19385.758207713294</v>
      </c>
      <c r="CT24" s="253">
        <f t="shared" si="119"/>
        <v>24051</v>
      </c>
      <c r="CU24" s="253">
        <f t="shared" si="120"/>
        <v>21718.379103856649</v>
      </c>
      <c r="CV24" s="13"/>
      <c r="CW24" s="97">
        <v>28700.000000000004</v>
      </c>
      <c r="CX24" s="97">
        <v>30333.333333333336</v>
      </c>
      <c r="CY24" s="97"/>
      <c r="CZ24" s="97">
        <v>21687.306666666671</v>
      </c>
      <c r="DA24" s="253">
        <f t="shared" si="121"/>
        <v>21687.306666666671</v>
      </c>
      <c r="DB24" s="253">
        <f t="shared" si="122"/>
        <v>26907</v>
      </c>
      <c r="DC24" s="253">
        <f t="shared" si="123"/>
        <v>24297.153333333335</v>
      </c>
      <c r="DD24" s="13"/>
      <c r="DE24" s="97">
        <v>27178.423306247485</v>
      </c>
      <c r="DF24" s="97">
        <v>28725.162844001406</v>
      </c>
      <c r="DG24" s="97"/>
      <c r="DH24" s="97">
        <v>20537.519197180132</v>
      </c>
      <c r="DI24" s="253">
        <f t="shared" si="124"/>
        <v>20537.519197180132</v>
      </c>
      <c r="DJ24" s="253">
        <f t="shared" si="125"/>
        <v>25480</v>
      </c>
      <c r="DK24" s="253">
        <f t="shared" si="126"/>
        <v>23008.759598590066</v>
      </c>
      <c r="DM24" s="97">
        <v>27178.423306247485</v>
      </c>
      <c r="DN24" s="97">
        <v>28725.162844001406</v>
      </c>
      <c r="DO24" s="97"/>
      <c r="DP24" s="97">
        <v>20537.519197180132</v>
      </c>
      <c r="DQ24" s="253">
        <f t="shared" si="127"/>
        <v>20537.519197180132</v>
      </c>
      <c r="DR24" s="253">
        <f t="shared" si="128"/>
        <v>25480</v>
      </c>
      <c r="DS24" s="253">
        <f t="shared" si="129"/>
        <v>23008.759598590066</v>
      </c>
      <c r="DU24" s="97"/>
      <c r="DV24" s="97">
        <v>26837.39979620379</v>
      </c>
      <c r="DW24" s="97"/>
      <c r="DX24" s="97"/>
      <c r="DY24" s="253">
        <f t="shared" si="64"/>
        <v>26837.39979620379</v>
      </c>
      <c r="DZ24" s="253">
        <f t="shared" si="65"/>
        <v>26837</v>
      </c>
      <c r="EA24" s="253">
        <f t="shared" si="66"/>
        <v>26837.199898101895</v>
      </c>
      <c r="EB24" s="13"/>
      <c r="EC24" s="97"/>
      <c r="ED24" s="97">
        <v>30333.333333333336</v>
      </c>
      <c r="EE24" s="97"/>
      <c r="EF24" s="97"/>
      <c r="EG24" s="253">
        <f t="shared" si="82"/>
        <v>30333.333333333336</v>
      </c>
      <c r="EH24" s="253">
        <f t="shared" si="83"/>
        <v>30333</v>
      </c>
      <c r="EI24" s="253">
        <f t="shared" si="84"/>
        <v>30333.166666666668</v>
      </c>
      <c r="EK24" s="97"/>
      <c r="EL24" s="97">
        <v>30333.333333333336</v>
      </c>
      <c r="EM24" s="97"/>
      <c r="EN24" s="97"/>
      <c r="EO24" s="253">
        <f t="shared" si="67"/>
        <v>30333.333333333336</v>
      </c>
      <c r="EP24" s="253">
        <f t="shared" si="68"/>
        <v>30333</v>
      </c>
      <c r="EQ24" s="253">
        <f t="shared" si="69"/>
        <v>30333.166666666668</v>
      </c>
    </row>
    <row r="25" spans="1:147" s="10" customFormat="1" ht="13.5" thickBot="1" x14ac:dyDescent="0.25">
      <c r="A25" s="127">
        <v>10</v>
      </c>
      <c r="B25" s="137" t="s">
        <v>174</v>
      </c>
      <c r="C25" s="27">
        <v>1</v>
      </c>
      <c r="D25" s="88"/>
      <c r="E25" s="190">
        <v>200785.52293087833</v>
      </c>
      <c r="F25" s="190">
        <v>212212.34130905842</v>
      </c>
      <c r="G25" s="190"/>
      <c r="H25" s="190">
        <v>151724.64146442476</v>
      </c>
      <c r="I25" s="253">
        <f t="shared" si="85"/>
        <v>151724.64146442476</v>
      </c>
      <c r="J25" s="253">
        <f t="shared" si="86"/>
        <v>188241</v>
      </c>
      <c r="K25" s="253">
        <f t="shared" si="87"/>
        <v>169982.82073221239</v>
      </c>
      <c r="L25" s="13"/>
      <c r="M25" s="190">
        <v>284950</v>
      </c>
      <c r="N25" s="190">
        <v>301166.66666666669</v>
      </c>
      <c r="O25" s="190"/>
      <c r="P25" s="190">
        <v>215323.97333333333</v>
      </c>
      <c r="Q25" s="253">
        <f t="shared" si="88"/>
        <v>215323.97333333333</v>
      </c>
      <c r="R25" s="253">
        <f t="shared" si="89"/>
        <v>267147</v>
      </c>
      <c r="S25" s="253">
        <f t="shared" si="90"/>
        <v>241235.48666666666</v>
      </c>
      <c r="U25" s="97">
        <v>185427.14495943027</v>
      </c>
      <c r="V25" s="97">
        <v>195000</v>
      </c>
      <c r="W25" s="97"/>
      <c r="X25" s="97">
        <v>140119.00198814002</v>
      </c>
      <c r="Y25" s="253">
        <f t="shared" si="91"/>
        <v>140119.00198814002</v>
      </c>
      <c r="Z25" s="253">
        <f t="shared" si="92"/>
        <v>173515</v>
      </c>
      <c r="AA25" s="253">
        <f t="shared" si="93"/>
        <v>156817.00099407003</v>
      </c>
      <c r="AC25" s="97">
        <v>182572.01187299151</v>
      </c>
      <c r="AD25" s="97">
        <v>192962.28897145446</v>
      </c>
      <c r="AE25" s="97"/>
      <c r="AF25" s="97">
        <v>137961.50558327092</v>
      </c>
      <c r="AG25" s="253">
        <f t="shared" si="94"/>
        <v>137961.50558327092</v>
      </c>
      <c r="AH25" s="253">
        <f t="shared" si="95"/>
        <v>171165</v>
      </c>
      <c r="AI25" s="253">
        <f t="shared" si="96"/>
        <v>154563.25279163546</v>
      </c>
      <c r="AJ25" s="13"/>
      <c r="AK25" s="97">
        <v>208049.41246273764</v>
      </c>
      <c r="AL25" s="97">
        <v>219889.62292809671</v>
      </c>
      <c r="AM25" s="97"/>
      <c r="AN25" s="97">
        <v>157213.63797558233</v>
      </c>
      <c r="AO25" s="253">
        <f t="shared" si="97"/>
        <v>157213.63797558233</v>
      </c>
      <c r="AP25" s="253">
        <f t="shared" si="98"/>
        <v>195051</v>
      </c>
      <c r="AQ25" s="253">
        <f t="shared" si="99"/>
        <v>176132.31898779116</v>
      </c>
      <c r="AR25" s="13"/>
      <c r="AS25" s="97">
        <v>179054.65411737747</v>
      </c>
      <c r="AT25" s="97">
        <v>189244.75638422012</v>
      </c>
      <c r="AU25" s="97"/>
      <c r="AV25" s="97">
        <v>135303.5956075782</v>
      </c>
      <c r="AW25" s="253">
        <f t="shared" si="100"/>
        <v>135303.5956075782</v>
      </c>
      <c r="AX25" s="253">
        <f t="shared" si="101"/>
        <v>167868</v>
      </c>
      <c r="AY25" s="253">
        <f t="shared" si="102"/>
        <v>151585.79780378909</v>
      </c>
      <c r="BA25" s="97">
        <v>211150.00000000003</v>
      </c>
      <c r="BB25" s="97">
        <v>223166.66666666669</v>
      </c>
      <c r="BC25" s="97"/>
      <c r="BD25" s="97">
        <v>159556.61333333337</v>
      </c>
      <c r="BE25" s="253">
        <f t="shared" si="103"/>
        <v>159556.61333333337</v>
      </c>
      <c r="BF25" s="253">
        <f t="shared" si="104"/>
        <v>197958</v>
      </c>
      <c r="BG25" s="253">
        <f t="shared" si="105"/>
        <v>178757.3066666667</v>
      </c>
      <c r="BH25" s="11"/>
      <c r="BI25" s="97">
        <v>211150.00000000003</v>
      </c>
      <c r="BJ25" s="97">
        <v>223166.66666666669</v>
      </c>
      <c r="BK25" s="97"/>
      <c r="BL25" s="97">
        <v>159556.61333333337</v>
      </c>
      <c r="BM25" s="253">
        <f t="shared" si="106"/>
        <v>159556.61333333337</v>
      </c>
      <c r="BN25" s="253">
        <f t="shared" si="107"/>
        <v>197958</v>
      </c>
      <c r="BO25" s="253">
        <f t="shared" si="108"/>
        <v>178757.3066666667</v>
      </c>
      <c r="BP25" s="11"/>
      <c r="BQ25" s="97">
        <v>280850</v>
      </c>
      <c r="BR25" s="97">
        <v>296833.33333333331</v>
      </c>
      <c r="BS25" s="97"/>
      <c r="BT25" s="97">
        <v>212225.78666666665</v>
      </c>
      <c r="BU25" s="253">
        <f t="shared" si="109"/>
        <v>212225.78666666665</v>
      </c>
      <c r="BV25" s="253">
        <f t="shared" si="110"/>
        <v>263303</v>
      </c>
      <c r="BW25" s="253">
        <f t="shared" si="111"/>
        <v>237764.39333333331</v>
      </c>
      <c r="BX25" s="11"/>
      <c r="BY25" s="97">
        <v>184500</v>
      </c>
      <c r="BZ25" s="97">
        <v>195000</v>
      </c>
      <c r="CA25" s="97"/>
      <c r="CB25" s="97">
        <v>139418.4</v>
      </c>
      <c r="CC25" s="253">
        <f t="shared" si="112"/>
        <v>139418.4</v>
      </c>
      <c r="CD25" s="253">
        <f t="shared" si="113"/>
        <v>172973</v>
      </c>
      <c r="CE25" s="253">
        <f t="shared" si="114"/>
        <v>156195.70000000001</v>
      </c>
      <c r="CG25" s="97">
        <v>213096.0099126675</v>
      </c>
      <c r="CH25" s="97">
        <v>225223.42511094938</v>
      </c>
      <c r="CI25" s="97"/>
      <c r="CJ25" s="97">
        <v>161027.12600763276</v>
      </c>
      <c r="CK25" s="253">
        <f t="shared" si="115"/>
        <v>161027.12600763276</v>
      </c>
      <c r="CL25" s="253">
        <f t="shared" si="116"/>
        <v>199782</v>
      </c>
      <c r="CM25" s="253">
        <f t="shared" si="117"/>
        <v>180404.56300381638</v>
      </c>
      <c r="CO25" s="97">
        <v>198216.61422521717</v>
      </c>
      <c r="CP25" s="97">
        <v>209497.2345469775</v>
      </c>
      <c r="CQ25" s="97"/>
      <c r="CR25" s="97">
        <v>149783.43202545808</v>
      </c>
      <c r="CS25" s="253">
        <f t="shared" si="118"/>
        <v>149783.43202545808</v>
      </c>
      <c r="CT25" s="253">
        <f t="shared" si="119"/>
        <v>185832</v>
      </c>
      <c r="CU25" s="253">
        <f t="shared" si="120"/>
        <v>167807.71601272904</v>
      </c>
      <c r="CV25" s="13"/>
      <c r="CW25" s="97">
        <v>205000.00000000003</v>
      </c>
      <c r="CX25" s="97">
        <v>216666.66666666669</v>
      </c>
      <c r="CY25" s="97"/>
      <c r="CZ25" s="97">
        <v>154909.33333333337</v>
      </c>
      <c r="DA25" s="253">
        <f t="shared" si="121"/>
        <v>154909.33333333337</v>
      </c>
      <c r="DB25" s="253">
        <f t="shared" si="122"/>
        <v>192192</v>
      </c>
      <c r="DC25" s="253">
        <f t="shared" si="123"/>
        <v>173550.66666666669</v>
      </c>
      <c r="DD25" s="13"/>
      <c r="DE25" s="97">
        <v>184920.09127016464</v>
      </c>
      <c r="DF25" s="97">
        <v>195443.99890342605</v>
      </c>
      <c r="DG25" s="97"/>
      <c r="DH25" s="97">
        <v>139735.84418829443</v>
      </c>
      <c r="DI25" s="253">
        <f t="shared" si="124"/>
        <v>139735.84418829443</v>
      </c>
      <c r="DJ25" s="253">
        <f t="shared" si="125"/>
        <v>173367</v>
      </c>
      <c r="DK25" s="253">
        <f t="shared" si="126"/>
        <v>156551.42209414722</v>
      </c>
      <c r="DM25" s="97">
        <v>184483.04784450372</v>
      </c>
      <c r="DN25" s="97">
        <v>194982.08308768686</v>
      </c>
      <c r="DO25" s="97"/>
      <c r="DP25" s="97">
        <v>139405.59001411466</v>
      </c>
      <c r="DQ25" s="253">
        <f t="shared" si="127"/>
        <v>139405.59001411466</v>
      </c>
      <c r="DR25" s="253">
        <f t="shared" si="128"/>
        <v>172957</v>
      </c>
      <c r="DS25" s="253">
        <f t="shared" si="129"/>
        <v>156181.29500705731</v>
      </c>
      <c r="DU25" s="97"/>
      <c r="DV25" s="97">
        <v>194354.90930671495</v>
      </c>
      <c r="DW25" s="97"/>
      <c r="DX25" s="97"/>
      <c r="DY25" s="253">
        <f t="shared" si="64"/>
        <v>194354.90930671495</v>
      </c>
      <c r="DZ25" s="253">
        <f t="shared" si="65"/>
        <v>194355</v>
      </c>
      <c r="EA25" s="253">
        <f t="shared" si="66"/>
        <v>194354.95465335748</v>
      </c>
      <c r="EB25" s="13"/>
      <c r="EC25" s="97"/>
      <c r="ED25" s="97">
        <v>314166.66666666669</v>
      </c>
      <c r="EE25" s="97"/>
      <c r="EF25" s="97"/>
      <c r="EG25" s="253">
        <f t="shared" si="82"/>
        <v>314166.66666666669</v>
      </c>
      <c r="EH25" s="253">
        <f t="shared" si="83"/>
        <v>314167</v>
      </c>
      <c r="EI25" s="253">
        <f t="shared" si="84"/>
        <v>314166.83333333337</v>
      </c>
      <c r="EK25" s="97"/>
      <c r="EL25" s="97">
        <v>195000</v>
      </c>
      <c r="EM25" s="97"/>
      <c r="EN25" s="97"/>
      <c r="EO25" s="253">
        <f t="shared" si="67"/>
        <v>195000</v>
      </c>
      <c r="EP25" s="253">
        <f t="shared" si="68"/>
        <v>195000</v>
      </c>
      <c r="EQ25" s="253">
        <f t="shared" si="69"/>
        <v>195000</v>
      </c>
    </row>
    <row r="26" spans="1:147" s="39" customFormat="1" ht="15.75" thickBot="1" x14ac:dyDescent="0.3">
      <c r="A26" s="128"/>
      <c r="B26" s="112" t="s">
        <v>9</v>
      </c>
      <c r="C26" s="138"/>
      <c r="D26" s="103"/>
      <c r="E26" s="188"/>
      <c r="F26" s="188"/>
      <c r="G26" s="188"/>
      <c r="H26" s="188"/>
      <c r="I26" s="188"/>
      <c r="J26" s="188"/>
      <c r="K26" s="188"/>
      <c r="L26" s="104"/>
      <c r="M26" s="188"/>
      <c r="N26" s="188"/>
      <c r="O26" s="188"/>
      <c r="P26" s="188">
        <v>0</v>
      </c>
      <c r="Q26" s="188"/>
      <c r="R26" s="188"/>
      <c r="S26" s="188"/>
      <c r="T26" s="105"/>
      <c r="U26" s="120"/>
      <c r="V26" s="120"/>
      <c r="W26" s="120"/>
      <c r="X26" s="120"/>
      <c r="Y26" s="120"/>
      <c r="Z26" s="120"/>
      <c r="AA26" s="120"/>
      <c r="AB26" s="105"/>
      <c r="AC26" s="118"/>
      <c r="AD26" s="118"/>
      <c r="AE26" s="118"/>
      <c r="AF26" s="118"/>
      <c r="AG26" s="118"/>
      <c r="AH26" s="118"/>
      <c r="AI26" s="118"/>
      <c r="AJ26" s="104"/>
      <c r="AK26" s="118"/>
      <c r="AL26" s="118"/>
      <c r="AM26" s="118"/>
      <c r="AN26" s="118"/>
      <c r="AO26" s="118"/>
      <c r="AP26" s="118"/>
      <c r="AQ26" s="118"/>
      <c r="AR26" s="104"/>
      <c r="AS26" s="118"/>
      <c r="AT26" s="118"/>
      <c r="AU26" s="118"/>
      <c r="AV26" s="118">
        <v>0</v>
      </c>
      <c r="AW26" s="118"/>
      <c r="AX26" s="118"/>
      <c r="AY26" s="118"/>
      <c r="AZ26" s="105"/>
      <c r="BA26" s="118"/>
      <c r="BB26" s="118"/>
      <c r="BC26" s="118"/>
      <c r="BD26" s="118"/>
      <c r="BE26" s="118"/>
      <c r="BF26" s="118"/>
      <c r="BG26" s="118"/>
      <c r="BH26" s="104"/>
      <c r="BI26" s="118"/>
      <c r="BJ26" s="118"/>
      <c r="BK26" s="118"/>
      <c r="BL26" s="118"/>
      <c r="BM26" s="118"/>
      <c r="BN26" s="118"/>
      <c r="BO26" s="118"/>
      <c r="BP26" s="104"/>
      <c r="BQ26" s="118"/>
      <c r="BR26" s="118"/>
      <c r="BS26" s="118"/>
      <c r="BT26" s="118"/>
      <c r="BU26" s="118"/>
      <c r="BV26" s="118"/>
      <c r="BW26" s="118"/>
      <c r="BX26" s="104"/>
      <c r="BY26" s="118"/>
      <c r="BZ26" s="118"/>
      <c r="CA26" s="118"/>
      <c r="CB26" s="118"/>
      <c r="CC26" s="118"/>
      <c r="CD26" s="118"/>
      <c r="CE26" s="118"/>
      <c r="CF26" s="105"/>
      <c r="CG26" s="118"/>
      <c r="CH26" s="118"/>
      <c r="CI26" s="118"/>
      <c r="CJ26" s="118"/>
      <c r="CK26" s="118"/>
      <c r="CL26" s="118"/>
      <c r="CM26" s="118"/>
      <c r="CN26" s="105"/>
      <c r="CO26" s="118"/>
      <c r="CP26" s="118"/>
      <c r="CQ26" s="118"/>
      <c r="CR26" s="118"/>
      <c r="CS26" s="118"/>
      <c r="CT26" s="118"/>
      <c r="CU26" s="118"/>
      <c r="CV26" s="104"/>
      <c r="CW26" s="118"/>
      <c r="CX26" s="118"/>
      <c r="CY26" s="118"/>
      <c r="CZ26" s="118"/>
      <c r="DA26" s="118"/>
      <c r="DB26" s="118"/>
      <c r="DC26" s="118"/>
      <c r="DD26" s="104"/>
      <c r="DE26" s="118"/>
      <c r="DF26" s="118"/>
      <c r="DG26" s="118"/>
      <c r="DH26" s="118"/>
      <c r="DI26" s="118"/>
      <c r="DJ26" s="118"/>
      <c r="DK26" s="118"/>
      <c r="DL26" s="105"/>
      <c r="DM26" s="118"/>
      <c r="DN26" s="118"/>
      <c r="DO26" s="118"/>
      <c r="DP26" s="118"/>
      <c r="DQ26" s="118"/>
      <c r="DR26" s="118"/>
      <c r="DS26" s="118"/>
      <c r="DT26" s="105"/>
      <c r="DU26" s="124"/>
      <c r="DV26" s="124"/>
      <c r="DW26" s="124"/>
      <c r="DX26" s="124"/>
      <c r="DY26" s="124"/>
      <c r="DZ26" s="124"/>
      <c r="EA26" s="124"/>
      <c r="EB26" s="104"/>
      <c r="EC26" s="118"/>
      <c r="ED26" s="118"/>
      <c r="EE26" s="118"/>
      <c r="EF26" s="118"/>
      <c r="EG26" s="118"/>
      <c r="EH26" s="118"/>
      <c r="EI26" s="118"/>
      <c r="EK26" s="118"/>
      <c r="EL26" s="118"/>
      <c r="EM26" s="118"/>
      <c r="EN26" s="118"/>
      <c r="EO26" s="118"/>
      <c r="EP26" s="118"/>
      <c r="EQ26" s="118"/>
    </row>
    <row r="27" spans="1:147" ht="15.75" thickBot="1" x14ac:dyDescent="0.3">
      <c r="A27" s="126">
        <v>11</v>
      </c>
      <c r="B27" s="134" t="s">
        <v>312</v>
      </c>
      <c r="C27" s="25">
        <v>1</v>
      </c>
      <c r="D27" s="88"/>
      <c r="E27" s="190">
        <v>43930.963253787413</v>
      </c>
      <c r="F27" s="190">
        <v>46431.099373921665</v>
      </c>
      <c r="G27" s="190"/>
      <c r="H27" s="190">
        <v>33196.664538221332</v>
      </c>
      <c r="I27" s="253">
        <f t="shared" ref="I27:I29" si="130">+IF(E27="N/A","N/A",MIN(E27:H27))</f>
        <v>33196.664538221332</v>
      </c>
      <c r="J27" s="253">
        <f t="shared" ref="J27:J29" si="131">+IF(E27="N/A","N/A",ROUND(AVERAGE(E27:H27),0))</f>
        <v>41186</v>
      </c>
      <c r="K27" s="253">
        <f t="shared" ref="K27:K29" si="132">+IF(I27="N/A","N/A",AVERAGE(I27:J27))</f>
        <v>37191.332269110666</v>
      </c>
      <c r="L27" s="2"/>
      <c r="M27" s="190">
        <v>61500</v>
      </c>
      <c r="N27" s="190">
        <v>65000</v>
      </c>
      <c r="O27" s="190"/>
      <c r="P27" s="190">
        <v>46472.800000000003</v>
      </c>
      <c r="Q27" s="253">
        <f t="shared" ref="Q27:Q29" si="133">+IF(M27="N/A","N/A",MIN(M27:P27))</f>
        <v>46472.800000000003</v>
      </c>
      <c r="R27" s="253">
        <f t="shared" ref="R27:R29" si="134">+IF(M27="N/A","N/A",ROUND(AVERAGE(M27:P27),0))</f>
        <v>57658</v>
      </c>
      <c r="S27" s="253">
        <f t="shared" ref="S27:S29" si="135">+IF(Q27="N/A","N/A",AVERAGE(Q27:R27))</f>
        <v>52065.4</v>
      </c>
      <c r="U27" s="97">
        <v>45402.923563442535</v>
      </c>
      <c r="V27" s="97">
        <v>54166.666666666672</v>
      </c>
      <c r="W27" s="97"/>
      <c r="X27" s="97">
        <v>34308.959124864261</v>
      </c>
      <c r="Y27" s="253">
        <f t="shared" ref="Y27:Y28" si="136">+IF(U27="N/A","N/A",MIN(U27:X27))</f>
        <v>34308.959124864261</v>
      </c>
      <c r="Z27" s="253">
        <f t="shared" ref="Z27:Z28" si="137">+IF(U27="N/A","N/A",ROUND(AVERAGE(U27:X27),0))</f>
        <v>44626</v>
      </c>
      <c r="AA27" s="253">
        <f t="shared" ref="AA27:AA28" si="138">+IF(Y27="N/A","N/A",AVERAGE(Y27:Z27))</f>
        <v>39467.479562432127</v>
      </c>
      <c r="AC27" s="97">
        <v>47553.796435784192</v>
      </c>
      <c r="AD27" s="97">
        <v>50260.110054080855</v>
      </c>
      <c r="AE27" s="97"/>
      <c r="AF27" s="97">
        <v>35934.277577250599</v>
      </c>
      <c r="AG27" s="253">
        <f t="shared" ref="AG27:AG28" si="139">+IF(AC27="N/A","N/A",MIN(AC27:AF27))</f>
        <v>35934.277577250599</v>
      </c>
      <c r="AH27" s="253">
        <f t="shared" ref="AH27:AH28" si="140">+IF(AC27="N/A","N/A",ROUND(AVERAGE(AC27:AF27),0))</f>
        <v>44583</v>
      </c>
      <c r="AI27" s="253">
        <f t="shared" ref="AI27:AI28" si="141">+IF(AG27="N/A","N/A",AVERAGE(AG27:AH27))</f>
        <v>40258.6387886253</v>
      </c>
      <c r="AJ27" s="38"/>
      <c r="AK27" s="97">
        <v>45051.903575282915</v>
      </c>
      <c r="AL27" s="97">
        <v>47615.833047046988</v>
      </c>
      <c r="AM27" s="97"/>
      <c r="AN27" s="97">
        <v>34043.709015827772</v>
      </c>
      <c r="AO27" s="253">
        <f t="shared" ref="AO27:AO31" si="142">+IF(AK27="N/A","N/A",MIN(AK27:AN27))</f>
        <v>34043.709015827772</v>
      </c>
      <c r="AP27" s="253">
        <f t="shared" ref="AP27:AP31" si="143">+IF(AK27="N/A","N/A",ROUND(AVERAGE(AK27:AN27),0))</f>
        <v>42237</v>
      </c>
      <c r="AQ27" s="253">
        <f t="shared" ref="AQ27:AQ31" si="144">+IF(AO27="N/A","N/A",AVERAGE(AO27:AP27))</f>
        <v>38140.354507913886</v>
      </c>
      <c r="AR27" s="38"/>
      <c r="AS27" s="97">
        <v>45426.861497283469</v>
      </c>
      <c r="AT27" s="97">
        <v>48012.13003777928</v>
      </c>
      <c r="AU27" s="97"/>
      <c r="AV27" s="97">
        <v>34327.04795107244</v>
      </c>
      <c r="AW27" s="253">
        <f t="shared" ref="AW27:AW28" si="145">+IF(AS27="N/A","N/A",MIN(AS27:AV27))</f>
        <v>34327.04795107244</v>
      </c>
      <c r="AX27" s="253">
        <f t="shared" ref="AX27:AX28" si="146">+IF(AS27="N/A","N/A",ROUND(AVERAGE(AS27:AV27),0))</f>
        <v>42589</v>
      </c>
      <c r="AY27" s="253">
        <f t="shared" ref="AY27:AY28" si="147">+IF(AW27="N/A","N/A",AVERAGE(AW27:AX27))</f>
        <v>38458.02397553622</v>
      </c>
      <c r="BA27" s="97">
        <v>53299.999999999993</v>
      </c>
      <c r="BB27" s="97">
        <v>56333.333333333328</v>
      </c>
      <c r="BC27" s="97"/>
      <c r="BD27" s="97">
        <v>40276.426666666659</v>
      </c>
      <c r="BE27" s="253">
        <f t="shared" ref="BE27:BE29" si="148">+IF(BA27="N/A","N/A",MIN(BA27:BD27))</f>
        <v>40276.426666666659</v>
      </c>
      <c r="BF27" s="253">
        <f t="shared" ref="BF27:BF29" si="149">+IF(BA27="N/A","N/A",ROUND(AVERAGE(BA27:BD27),0))</f>
        <v>49970</v>
      </c>
      <c r="BG27" s="253">
        <f t="shared" ref="BG27:BG29" si="150">+IF(BE27="N/A","N/A",AVERAGE(BE27:BF27))</f>
        <v>45123.213333333333</v>
      </c>
      <c r="BH27" s="2"/>
      <c r="BI27" s="97">
        <v>53299.999999999993</v>
      </c>
      <c r="BJ27" s="97">
        <v>56333.333333333328</v>
      </c>
      <c r="BK27" s="97"/>
      <c r="BL27" s="97">
        <v>40276.426666666659</v>
      </c>
      <c r="BM27" s="253">
        <f t="shared" ref="BM27:BM29" si="151">+IF(BI27="N/A","N/A",MIN(BI27:BL27))</f>
        <v>40276.426666666659</v>
      </c>
      <c r="BN27" s="253">
        <f t="shared" ref="BN27:BN29" si="152">+IF(BI27="N/A","N/A",ROUND(AVERAGE(BI27:BL27),0))</f>
        <v>49970</v>
      </c>
      <c r="BO27" s="253">
        <f t="shared" ref="BO27:BO29" si="153">+IF(BM27="N/A","N/A",AVERAGE(BM27:BN27))</f>
        <v>45123.213333333333</v>
      </c>
      <c r="BP27" s="38"/>
      <c r="BQ27" s="30" t="s">
        <v>8</v>
      </c>
      <c r="BR27" s="30" t="s">
        <v>8</v>
      </c>
      <c r="BS27" s="30" t="s">
        <v>8</v>
      </c>
      <c r="BT27" s="30" t="s">
        <v>8</v>
      </c>
      <c r="BU27" s="30" t="s">
        <v>8</v>
      </c>
      <c r="BV27" s="30" t="s">
        <v>8</v>
      </c>
      <c r="BW27" s="30" t="s">
        <v>8</v>
      </c>
      <c r="BX27" s="38"/>
      <c r="BY27" s="97">
        <v>51250.000000000007</v>
      </c>
      <c r="BZ27" s="97">
        <v>54166.666666666672</v>
      </c>
      <c r="CA27" s="97"/>
      <c r="CB27" s="97">
        <v>38727.333333333343</v>
      </c>
      <c r="CC27" s="253">
        <f t="shared" ref="CC27:CC28" si="154">+IF(BY27="N/A","N/A",MIN(BY27:CB27))</f>
        <v>38727.333333333343</v>
      </c>
      <c r="CD27" s="253">
        <f t="shared" ref="CD27:CD28" si="155">+IF(BY27="N/A","N/A",ROUND(AVERAGE(BY27:CB27),0))</f>
        <v>48048</v>
      </c>
      <c r="CE27" s="253">
        <f t="shared" ref="CE27:CE28" si="156">+IF(CC27="N/A","N/A",AVERAGE(CC27:CD27))</f>
        <v>43387.666666666672</v>
      </c>
      <c r="CG27" s="117" t="s">
        <v>8</v>
      </c>
      <c r="CH27" s="117" t="s">
        <v>8</v>
      </c>
      <c r="CI27" s="117" t="s">
        <v>8</v>
      </c>
      <c r="CJ27" s="117" t="s">
        <v>8</v>
      </c>
      <c r="CK27" s="117" t="s">
        <v>8</v>
      </c>
      <c r="CL27" s="117" t="s">
        <v>8</v>
      </c>
      <c r="CM27" s="117" t="s">
        <v>8</v>
      </c>
      <c r="CO27" s="97">
        <v>37667.682245724165</v>
      </c>
      <c r="CP27" s="97">
        <v>39811.371479220659</v>
      </c>
      <c r="CQ27" s="97"/>
      <c r="CR27" s="97">
        <v>28463.783145838861</v>
      </c>
      <c r="CS27" s="253">
        <f t="shared" ref="CS27:CS29" si="157">+IF(CO27="N/A","N/A",MIN(CO27:CR27))</f>
        <v>28463.783145838861</v>
      </c>
      <c r="CT27" s="253">
        <f t="shared" ref="CT27:CT29" si="158">+IF(CO27="N/A","N/A",ROUND(AVERAGE(CO27:CR27),0))</f>
        <v>35314</v>
      </c>
      <c r="CU27" s="253">
        <f t="shared" ref="CU27:CU29" si="159">+IF(CS27="N/A","N/A",AVERAGE(CS27:CT27))</f>
        <v>31888.89157291943</v>
      </c>
      <c r="CV27" s="38"/>
      <c r="CW27" s="97">
        <v>40999.999999999993</v>
      </c>
      <c r="CX27" s="97">
        <v>43333.333333333328</v>
      </c>
      <c r="CY27" s="97"/>
      <c r="CZ27" s="97">
        <v>30981.866666666661</v>
      </c>
      <c r="DA27" s="253">
        <f t="shared" ref="DA27:DA29" si="160">+IF(CW27="N/A","N/A",MIN(CW27:CZ27))</f>
        <v>30981.866666666661</v>
      </c>
      <c r="DB27" s="253">
        <f t="shared" ref="DB27:DB29" si="161">+IF(CW27="N/A","N/A",ROUND(AVERAGE(CW27:CZ27),0))</f>
        <v>38438</v>
      </c>
      <c r="DC27" s="253">
        <f t="shared" ref="DC27:DC29" si="162">+IF(DA27="N/A","N/A",AVERAGE(DA27:DB27))</f>
        <v>34709.933333333334</v>
      </c>
      <c r="DD27" s="38"/>
      <c r="DE27" s="97">
        <v>37298.996911064256</v>
      </c>
      <c r="DF27" s="97">
        <v>39421.704052344336</v>
      </c>
      <c r="DG27" s="97"/>
      <c r="DH27" s="97">
        <v>28185.184124365962</v>
      </c>
      <c r="DI27" s="253">
        <f t="shared" ref="DI27:DI31" si="163">+IF(DE27="N/A","N/A",MIN(DE27:DH27))</f>
        <v>28185.184124365962</v>
      </c>
      <c r="DJ27" s="253">
        <f t="shared" ref="DJ27:DJ31" si="164">+IF(DE27="N/A","N/A",ROUND(AVERAGE(DE27:DH27),0))</f>
        <v>34969</v>
      </c>
      <c r="DK27" s="253">
        <f t="shared" ref="DK27:DK31" si="165">+IF(DI27="N/A","N/A",AVERAGE(DI27:DJ27))</f>
        <v>31577.092062182979</v>
      </c>
      <c r="DM27" s="97">
        <v>40741.669437000775</v>
      </c>
      <c r="DN27" s="97">
        <v>43060.301030976429</v>
      </c>
      <c r="DO27" s="97"/>
      <c r="DP27" s="97">
        <v>30786.657811574791</v>
      </c>
      <c r="DQ27" s="253">
        <f t="shared" ref="DQ27:DQ31" si="166">+IF(DM27="N/A","N/A",MIN(DM27:DP27))</f>
        <v>30786.657811574791</v>
      </c>
      <c r="DR27" s="253">
        <f t="shared" ref="DR27:DR31" si="167">+IF(DM27="N/A","N/A",ROUND(AVERAGE(DM27:DP27),0))</f>
        <v>38196</v>
      </c>
      <c r="DS27" s="253">
        <f t="shared" ref="DS27:DS31" si="168">+IF(DQ27="N/A","N/A",AVERAGE(DQ27:DR27))</f>
        <v>34491.328905787392</v>
      </c>
      <c r="DU27" s="97"/>
      <c r="DV27" s="97">
        <v>47986.829782500237</v>
      </c>
      <c r="DW27" s="97"/>
      <c r="DX27" s="97"/>
      <c r="DY27" s="253">
        <f t="shared" ref="DY27:DY36" si="169">+IF(DU27="N/A","N/A",MIN(DU27:DX27))</f>
        <v>47986.829782500237</v>
      </c>
      <c r="DZ27" s="253">
        <f t="shared" ref="DZ27:DZ36" si="170">+IF(DU27="N/A","N/A",ROUND(AVERAGE(DU27:DX27),0))</f>
        <v>47987</v>
      </c>
      <c r="EA27" s="253">
        <f t="shared" ref="EA27:EA36" si="171">+IF(DY27="N/A","N/A",AVERAGE(DY27:DZ27))</f>
        <v>47986.914891250119</v>
      </c>
      <c r="EB27" s="38"/>
      <c r="EC27" s="97"/>
      <c r="ED27" s="97">
        <v>73666.666666666672</v>
      </c>
      <c r="EE27" s="97"/>
      <c r="EF27" s="97"/>
      <c r="EG27" s="253">
        <f t="shared" ref="EG27:EG36" si="172">+IF(EC27="N/A","N/A",MIN(EC27:EF27))</f>
        <v>73666.666666666672</v>
      </c>
      <c r="EH27" s="253">
        <f t="shared" ref="EH27:EH36" si="173">+IF(EC27="N/A","N/A",ROUND(AVERAGE(EC27:EF27),0))</f>
        <v>73667</v>
      </c>
      <c r="EI27" s="253">
        <f t="shared" ref="EI27:EI36" si="174">+IF(EG27="N/A","N/A",AVERAGE(EG27:EH27))</f>
        <v>73666.833333333343</v>
      </c>
      <c r="EK27" s="97"/>
      <c r="EL27" s="97">
        <v>54166.666666666672</v>
      </c>
      <c r="EM27" s="97"/>
      <c r="EN27" s="97"/>
      <c r="EO27" s="253">
        <f t="shared" ref="EO27:EO36" si="175">+IF(EK27="N/A","N/A",MIN(EK27:EN27))</f>
        <v>54166.666666666672</v>
      </c>
      <c r="EP27" s="253">
        <f t="shared" ref="EP27:EP36" si="176">+IF(EK27="N/A","N/A",ROUND(AVERAGE(EK27:EN27),0))</f>
        <v>54167</v>
      </c>
      <c r="EQ27" s="253">
        <f t="shared" ref="EQ27:EQ36" si="177">+IF(EO27="N/A","N/A",AVERAGE(EO27:EP27))</f>
        <v>54166.833333333336</v>
      </c>
    </row>
    <row r="28" spans="1:147" ht="15.75" thickBot="1" x14ac:dyDescent="0.3">
      <c r="A28" s="100">
        <v>12</v>
      </c>
      <c r="B28" s="136" t="s">
        <v>175</v>
      </c>
      <c r="C28" s="26">
        <v>1</v>
      </c>
      <c r="D28" s="88"/>
      <c r="E28" s="190">
        <v>90053.411452858432</v>
      </c>
      <c r="F28" s="190">
        <v>95178.402348549571</v>
      </c>
      <c r="G28" s="190"/>
      <c r="H28" s="190">
        <v>68049.336256364215</v>
      </c>
      <c r="I28" s="253">
        <f t="shared" si="130"/>
        <v>68049.336256364215</v>
      </c>
      <c r="J28" s="253">
        <f t="shared" si="131"/>
        <v>84427</v>
      </c>
      <c r="K28" s="253">
        <f t="shared" si="132"/>
        <v>76238.168128182107</v>
      </c>
      <c r="L28" s="2"/>
      <c r="M28" s="190">
        <v>115824.99999999999</v>
      </c>
      <c r="N28" s="190">
        <v>122416.66666666666</v>
      </c>
      <c r="O28" s="190"/>
      <c r="P28" s="190">
        <v>87523.773333333331</v>
      </c>
      <c r="Q28" s="253">
        <f t="shared" si="133"/>
        <v>87523.773333333331</v>
      </c>
      <c r="R28" s="253">
        <f t="shared" si="134"/>
        <v>108588</v>
      </c>
      <c r="S28" s="253">
        <f t="shared" si="135"/>
        <v>98055.886666666658</v>
      </c>
      <c r="U28" s="97">
        <v>86788.470886870782</v>
      </c>
      <c r="V28" s="97">
        <v>96416.666666666657</v>
      </c>
      <c r="W28" s="97"/>
      <c r="X28" s="97">
        <v>65582.166663924683</v>
      </c>
      <c r="Y28" s="253">
        <f t="shared" si="136"/>
        <v>65582.166663924683</v>
      </c>
      <c r="Z28" s="253">
        <f t="shared" si="137"/>
        <v>82929</v>
      </c>
      <c r="AA28" s="253">
        <f t="shared" si="138"/>
        <v>74255.583331962349</v>
      </c>
      <c r="AC28" s="97">
        <v>85523.566112930872</v>
      </c>
      <c r="AD28" s="97">
        <v>90390.760932365956</v>
      </c>
      <c r="AE28" s="97"/>
      <c r="AF28" s="97">
        <v>64626.334687040879</v>
      </c>
      <c r="AG28" s="253">
        <f t="shared" si="139"/>
        <v>64626.334687040879</v>
      </c>
      <c r="AH28" s="253">
        <f t="shared" si="140"/>
        <v>80180</v>
      </c>
      <c r="AI28" s="253">
        <f t="shared" si="141"/>
        <v>72403.167343520443</v>
      </c>
      <c r="AJ28" s="38"/>
      <c r="AK28" s="97">
        <v>86928.7034750772</v>
      </c>
      <c r="AL28" s="97">
        <v>91875.865461463705</v>
      </c>
      <c r="AM28" s="97"/>
      <c r="AN28" s="97">
        <v>65688.134160269386</v>
      </c>
      <c r="AO28" s="253">
        <f t="shared" si="142"/>
        <v>65688.134160269386</v>
      </c>
      <c r="AP28" s="253">
        <f t="shared" si="143"/>
        <v>81498</v>
      </c>
      <c r="AQ28" s="253">
        <f t="shared" si="144"/>
        <v>73593.067080134701</v>
      </c>
      <c r="AR28" s="38"/>
      <c r="AS28" s="97">
        <v>87426.113527726178</v>
      </c>
      <c r="AT28" s="97">
        <v>92401.583403287834</v>
      </c>
      <c r="AU28" s="97"/>
      <c r="AV28" s="97">
        <v>66064.004695143303</v>
      </c>
      <c r="AW28" s="253">
        <f t="shared" si="145"/>
        <v>66064.004695143303</v>
      </c>
      <c r="AX28" s="253">
        <f t="shared" si="146"/>
        <v>81964</v>
      </c>
      <c r="AY28" s="253">
        <f t="shared" si="147"/>
        <v>74014.002347571659</v>
      </c>
      <c r="BA28" s="97">
        <v>121974.99999999999</v>
      </c>
      <c r="BB28" s="97">
        <v>128916.66666666666</v>
      </c>
      <c r="BC28" s="97"/>
      <c r="BD28" s="97">
        <v>92171.05333333333</v>
      </c>
      <c r="BE28" s="253">
        <f t="shared" si="148"/>
        <v>92171.05333333333</v>
      </c>
      <c r="BF28" s="253">
        <f t="shared" si="149"/>
        <v>114354</v>
      </c>
      <c r="BG28" s="253">
        <f t="shared" si="150"/>
        <v>103262.52666666667</v>
      </c>
      <c r="BH28" s="2"/>
      <c r="BI28" s="97">
        <v>121974.99999999999</v>
      </c>
      <c r="BJ28" s="97">
        <v>128916.66666666666</v>
      </c>
      <c r="BK28" s="97"/>
      <c r="BL28" s="97">
        <v>92171.05333333333</v>
      </c>
      <c r="BM28" s="253">
        <f t="shared" si="151"/>
        <v>92171.05333333333</v>
      </c>
      <c r="BN28" s="253">
        <f t="shared" si="152"/>
        <v>114354</v>
      </c>
      <c r="BO28" s="253">
        <f t="shared" si="153"/>
        <v>103262.52666666667</v>
      </c>
      <c r="BP28" s="38"/>
      <c r="BQ28" s="97">
        <v>115824.99999999999</v>
      </c>
      <c r="BR28" s="97">
        <v>122416.66666666666</v>
      </c>
      <c r="BS28" s="97"/>
      <c r="BT28" s="97">
        <v>87523.773333333331</v>
      </c>
      <c r="BU28" s="253">
        <f t="shared" ref="BU28:BU29" si="178">+IF(BQ28="N/A","N/A",MIN(BQ28:BT28))</f>
        <v>87523.773333333331</v>
      </c>
      <c r="BV28" s="253">
        <f t="shared" ref="BV28:BV29" si="179">+IF(BQ28="N/A","N/A",ROUND(AVERAGE(BQ28:BT28),0))</f>
        <v>108588</v>
      </c>
      <c r="BW28" s="253">
        <f t="shared" ref="BW28:BW29" si="180">+IF(BU28="N/A","N/A",AVERAGE(BU28:BV28))</f>
        <v>98055.886666666658</v>
      </c>
      <c r="BX28" s="38"/>
      <c r="BY28" s="97">
        <v>94299.999999999985</v>
      </c>
      <c r="BZ28" s="97">
        <v>99666.666666666657</v>
      </c>
      <c r="CA28" s="97"/>
      <c r="CB28" s="97">
        <v>71258.29333333332</v>
      </c>
      <c r="CC28" s="253">
        <f t="shared" si="154"/>
        <v>71258.29333333332</v>
      </c>
      <c r="CD28" s="253">
        <f t="shared" si="155"/>
        <v>88408</v>
      </c>
      <c r="CE28" s="253">
        <f t="shared" si="156"/>
        <v>79833.146666666667</v>
      </c>
      <c r="CG28" s="97">
        <v>111410.57726626143</v>
      </c>
      <c r="CH28" s="97">
        <v>117751.01662287794</v>
      </c>
      <c r="CI28" s="97"/>
      <c r="CJ28" s="97">
        <v>84187.99146633358</v>
      </c>
      <c r="CK28" s="253">
        <f t="shared" ref="CK28:CK29" si="181">+IF(CG28="N/A","N/A",MIN(CG28:CJ28))</f>
        <v>84187.99146633358</v>
      </c>
      <c r="CL28" s="253">
        <f t="shared" ref="CL28:CL29" si="182">+IF(CG28="N/A","N/A",ROUND(AVERAGE(CG28:CJ28),0))</f>
        <v>104450</v>
      </c>
      <c r="CM28" s="253">
        <f t="shared" ref="CM28:CM29" si="183">+IF(CK28="N/A","N/A",AVERAGE(CK28:CL28))</f>
        <v>94318.995733166783</v>
      </c>
      <c r="CO28" s="97">
        <v>87817.657025179404</v>
      </c>
      <c r="CP28" s="97">
        <v>92815.409864010755</v>
      </c>
      <c r="CQ28" s="97"/>
      <c r="CR28" s="97">
        <v>66359.876608126142</v>
      </c>
      <c r="CS28" s="253">
        <f t="shared" si="157"/>
        <v>66359.876608126142</v>
      </c>
      <c r="CT28" s="253">
        <f t="shared" si="158"/>
        <v>82331</v>
      </c>
      <c r="CU28" s="253">
        <f t="shared" si="159"/>
        <v>74345.438304063078</v>
      </c>
      <c r="CV28" s="38"/>
      <c r="CW28" s="97">
        <v>117875.00000000001</v>
      </c>
      <c r="CX28" s="97">
        <v>124583.33333333334</v>
      </c>
      <c r="CY28" s="97"/>
      <c r="CZ28" s="97">
        <v>89072.866666666683</v>
      </c>
      <c r="DA28" s="253">
        <f t="shared" si="160"/>
        <v>89072.866666666683</v>
      </c>
      <c r="DB28" s="253">
        <f t="shared" si="161"/>
        <v>110510</v>
      </c>
      <c r="DC28" s="253">
        <f t="shared" si="162"/>
        <v>99791.433333333349</v>
      </c>
      <c r="DD28" s="38"/>
      <c r="DE28" s="97">
        <v>89213.922204115981</v>
      </c>
      <c r="DF28" s="97">
        <v>94291.137288903075</v>
      </c>
      <c r="DG28" s="97"/>
      <c r="DH28" s="97">
        <v>67414.971769226686</v>
      </c>
      <c r="DI28" s="253">
        <f t="shared" si="163"/>
        <v>67414.971769226686</v>
      </c>
      <c r="DJ28" s="253">
        <f t="shared" si="164"/>
        <v>83640</v>
      </c>
      <c r="DK28" s="253">
        <f t="shared" si="165"/>
        <v>75527.485884613343</v>
      </c>
      <c r="DM28" s="97">
        <v>96936.163911308147</v>
      </c>
      <c r="DN28" s="97">
        <v>102452.85616642325</v>
      </c>
      <c r="DO28" s="97"/>
      <c r="DP28" s="97">
        <v>73250.324523860836</v>
      </c>
      <c r="DQ28" s="253">
        <f t="shared" si="166"/>
        <v>73250.324523860836</v>
      </c>
      <c r="DR28" s="253">
        <f t="shared" si="167"/>
        <v>90880</v>
      </c>
      <c r="DS28" s="253">
        <f t="shared" si="168"/>
        <v>82065.162261930411</v>
      </c>
      <c r="DU28" s="97"/>
      <c r="DV28" s="97">
        <v>102290.1521568553</v>
      </c>
      <c r="DW28" s="97"/>
      <c r="DX28" s="97"/>
      <c r="DY28" s="253">
        <f t="shared" si="169"/>
        <v>102290.1521568553</v>
      </c>
      <c r="DZ28" s="253">
        <f t="shared" si="170"/>
        <v>102290</v>
      </c>
      <c r="EA28" s="253">
        <f t="shared" si="171"/>
        <v>102290.07607842765</v>
      </c>
      <c r="EB28" s="38"/>
      <c r="EC28" s="97"/>
      <c r="ED28" s="97">
        <v>135416.66666666666</v>
      </c>
      <c r="EE28" s="97"/>
      <c r="EF28" s="97"/>
      <c r="EG28" s="253">
        <f t="shared" si="172"/>
        <v>135416.66666666666</v>
      </c>
      <c r="EH28" s="253">
        <f t="shared" si="173"/>
        <v>135417</v>
      </c>
      <c r="EI28" s="253">
        <f t="shared" si="174"/>
        <v>135416.83333333331</v>
      </c>
      <c r="EK28" s="97"/>
      <c r="EL28" s="97">
        <v>99666.666666666657</v>
      </c>
      <c r="EM28" s="97"/>
      <c r="EN28" s="97"/>
      <c r="EO28" s="253">
        <f t="shared" si="175"/>
        <v>99666.666666666657</v>
      </c>
      <c r="EP28" s="253">
        <f t="shared" si="176"/>
        <v>99667</v>
      </c>
      <c r="EQ28" s="253">
        <f t="shared" si="177"/>
        <v>99666.833333333328</v>
      </c>
    </row>
    <row r="29" spans="1:147" ht="15.75" thickBot="1" x14ac:dyDescent="0.3">
      <c r="A29" s="100">
        <v>13</v>
      </c>
      <c r="B29" s="136" t="s">
        <v>176</v>
      </c>
      <c r="C29" s="26">
        <v>1</v>
      </c>
      <c r="D29" s="88"/>
      <c r="E29" s="190">
        <v>66252.477921300888</v>
      </c>
      <c r="F29" s="190">
        <v>70022.944144464345</v>
      </c>
      <c r="G29" s="190"/>
      <c r="H29" s="190">
        <v>50064.035055951732</v>
      </c>
      <c r="I29" s="253">
        <f t="shared" si="130"/>
        <v>50064.035055951732</v>
      </c>
      <c r="J29" s="253">
        <f t="shared" si="131"/>
        <v>62113</v>
      </c>
      <c r="K29" s="253">
        <f t="shared" si="132"/>
        <v>56088.51752797587</v>
      </c>
      <c r="L29" s="2"/>
      <c r="M29" s="190">
        <v>85074.999999999985</v>
      </c>
      <c r="N29" s="190">
        <v>89916.666666666657</v>
      </c>
      <c r="O29" s="190"/>
      <c r="P29" s="190">
        <v>64287.373333333322</v>
      </c>
      <c r="Q29" s="253">
        <f t="shared" si="133"/>
        <v>64287.373333333322</v>
      </c>
      <c r="R29" s="253">
        <f t="shared" si="134"/>
        <v>79760</v>
      </c>
      <c r="S29" s="253">
        <f t="shared" si="135"/>
        <v>72023.686666666661</v>
      </c>
      <c r="U29" s="101" t="s">
        <v>8</v>
      </c>
      <c r="V29" s="101" t="s">
        <v>8</v>
      </c>
      <c r="W29" s="101" t="s">
        <v>8</v>
      </c>
      <c r="X29" s="101" t="s">
        <v>8</v>
      </c>
      <c r="Y29" s="101" t="s">
        <v>8</v>
      </c>
      <c r="Z29" s="101" t="s">
        <v>8</v>
      </c>
      <c r="AA29" s="101" t="s">
        <v>8</v>
      </c>
      <c r="AC29" s="117" t="s">
        <v>8</v>
      </c>
      <c r="AD29" s="117" t="s">
        <v>8</v>
      </c>
      <c r="AE29" s="117" t="s">
        <v>8</v>
      </c>
      <c r="AF29" s="117" t="s">
        <v>8</v>
      </c>
      <c r="AG29" s="117" t="s">
        <v>8</v>
      </c>
      <c r="AH29" s="117" t="s">
        <v>8</v>
      </c>
      <c r="AI29" s="117" t="s">
        <v>8</v>
      </c>
      <c r="AJ29" s="38"/>
      <c r="AK29" s="97">
        <v>73259.606816045853</v>
      </c>
      <c r="AL29" s="97">
        <v>77428.852732406187</v>
      </c>
      <c r="AM29" s="97"/>
      <c r="AN29" s="97">
        <v>55359.009034808711</v>
      </c>
      <c r="AO29" s="253">
        <f t="shared" si="142"/>
        <v>55359.009034808711</v>
      </c>
      <c r="AP29" s="253">
        <f t="shared" si="143"/>
        <v>68682</v>
      </c>
      <c r="AQ29" s="253">
        <f t="shared" si="144"/>
        <v>62020.504517404355</v>
      </c>
      <c r="AR29" s="38"/>
      <c r="AS29" s="101" t="s">
        <v>8</v>
      </c>
      <c r="AT29" s="101" t="s">
        <v>8</v>
      </c>
      <c r="AU29" s="101" t="s">
        <v>8</v>
      </c>
      <c r="AV29" s="101" t="s">
        <v>8</v>
      </c>
      <c r="AW29" s="101" t="s">
        <v>8</v>
      </c>
      <c r="AX29" s="101" t="s">
        <v>8</v>
      </c>
      <c r="AY29" s="101" t="s">
        <v>8</v>
      </c>
      <c r="BA29" s="97">
        <v>85074.999999999985</v>
      </c>
      <c r="BB29" s="97">
        <v>89916.666666666657</v>
      </c>
      <c r="BC29" s="97"/>
      <c r="BD29" s="97">
        <v>64287.373333333322</v>
      </c>
      <c r="BE29" s="253">
        <f t="shared" si="148"/>
        <v>64287.373333333322</v>
      </c>
      <c r="BF29" s="253">
        <f t="shared" si="149"/>
        <v>79760</v>
      </c>
      <c r="BG29" s="253">
        <f t="shared" si="150"/>
        <v>72023.686666666661</v>
      </c>
      <c r="BH29" s="2"/>
      <c r="BI29" s="97">
        <v>85074.999999999985</v>
      </c>
      <c r="BJ29" s="97">
        <v>89916.666666666657</v>
      </c>
      <c r="BK29" s="97"/>
      <c r="BL29" s="97">
        <v>64287.373333333322</v>
      </c>
      <c r="BM29" s="253">
        <f t="shared" si="151"/>
        <v>64287.373333333322</v>
      </c>
      <c r="BN29" s="253">
        <f t="shared" si="152"/>
        <v>79760</v>
      </c>
      <c r="BO29" s="253">
        <f t="shared" si="153"/>
        <v>72023.686666666661</v>
      </c>
      <c r="BP29" s="38"/>
      <c r="BQ29" s="97">
        <v>121974.99999999999</v>
      </c>
      <c r="BR29" s="97">
        <v>128916.66666666666</v>
      </c>
      <c r="BS29" s="97"/>
      <c r="BT29" s="97">
        <v>92171.05333333333</v>
      </c>
      <c r="BU29" s="253">
        <f t="shared" si="178"/>
        <v>92171.05333333333</v>
      </c>
      <c r="BV29" s="253">
        <f t="shared" si="179"/>
        <v>114354</v>
      </c>
      <c r="BW29" s="253">
        <f t="shared" si="180"/>
        <v>103262.52666666667</v>
      </c>
      <c r="BX29" s="38"/>
      <c r="BY29" s="117" t="s">
        <v>8</v>
      </c>
      <c r="BZ29" s="117" t="s">
        <v>8</v>
      </c>
      <c r="CA29" s="117" t="s">
        <v>8</v>
      </c>
      <c r="CB29" s="117" t="s">
        <v>8</v>
      </c>
      <c r="CC29" s="117" t="s">
        <v>8</v>
      </c>
      <c r="CD29" s="117" t="s">
        <v>8</v>
      </c>
      <c r="CE29" s="117" t="s">
        <v>8</v>
      </c>
      <c r="CG29" s="97">
        <v>85033.592794502954</v>
      </c>
      <c r="CH29" s="97">
        <v>89872.902953539713</v>
      </c>
      <c r="CI29" s="97"/>
      <c r="CJ29" s="97">
        <v>64256.083759680929</v>
      </c>
      <c r="CK29" s="253">
        <f t="shared" si="181"/>
        <v>64256.083759680929</v>
      </c>
      <c r="CL29" s="253">
        <f t="shared" si="182"/>
        <v>79721</v>
      </c>
      <c r="CM29" s="253">
        <f t="shared" si="183"/>
        <v>71988.541879840457</v>
      </c>
      <c r="CO29" s="97">
        <v>81015.562020104117</v>
      </c>
      <c r="CP29" s="97">
        <v>85626.20376108565</v>
      </c>
      <c r="CQ29" s="97"/>
      <c r="CR29" s="97">
        <v>61219.837571510478</v>
      </c>
      <c r="CS29" s="253">
        <f t="shared" si="157"/>
        <v>61219.837571510478</v>
      </c>
      <c r="CT29" s="253">
        <f t="shared" si="158"/>
        <v>75954</v>
      </c>
      <c r="CU29" s="253">
        <f t="shared" si="159"/>
        <v>68586.918785755232</v>
      </c>
      <c r="CV29" s="38"/>
      <c r="CW29" s="97">
        <v>87125.000000000015</v>
      </c>
      <c r="CX29" s="97">
        <v>92083.333333333343</v>
      </c>
      <c r="CY29" s="97"/>
      <c r="CZ29" s="97">
        <v>65836.466666666674</v>
      </c>
      <c r="DA29" s="253">
        <f t="shared" si="160"/>
        <v>65836.466666666674</v>
      </c>
      <c r="DB29" s="253">
        <f t="shared" si="161"/>
        <v>81682</v>
      </c>
      <c r="DC29" s="253">
        <f t="shared" si="162"/>
        <v>73759.233333333337</v>
      </c>
      <c r="DD29" s="38"/>
      <c r="DE29" s="97">
        <v>89321.183060327166</v>
      </c>
      <c r="DF29" s="97">
        <v>94404.502421484009</v>
      </c>
      <c r="DG29" s="97"/>
      <c r="DH29" s="97">
        <v>67496.024002048347</v>
      </c>
      <c r="DI29" s="253">
        <f t="shared" si="163"/>
        <v>67496.024002048347</v>
      </c>
      <c r="DJ29" s="253">
        <f t="shared" si="164"/>
        <v>83741</v>
      </c>
      <c r="DK29" s="253">
        <f t="shared" si="165"/>
        <v>75618.512001024181</v>
      </c>
      <c r="DM29" s="97">
        <v>101941.22819695338</v>
      </c>
      <c r="DN29" s="97">
        <v>107742.76150897512</v>
      </c>
      <c r="DO29" s="97"/>
      <c r="DP29" s="97">
        <v>77032.427800835372</v>
      </c>
      <c r="DQ29" s="253">
        <f t="shared" si="166"/>
        <v>77032.427800835372</v>
      </c>
      <c r="DR29" s="253">
        <f t="shared" si="167"/>
        <v>95572</v>
      </c>
      <c r="DS29" s="253">
        <f t="shared" si="168"/>
        <v>86302.213900417686</v>
      </c>
      <c r="DU29" s="30" t="s">
        <v>8</v>
      </c>
      <c r="DV29" s="30" t="s">
        <v>8</v>
      </c>
      <c r="DW29" s="97"/>
      <c r="DX29" s="30" t="s">
        <v>8</v>
      </c>
      <c r="DY29" s="30" t="s">
        <v>8</v>
      </c>
      <c r="DZ29" s="30" t="s">
        <v>8</v>
      </c>
      <c r="EA29" s="30" t="s">
        <v>8</v>
      </c>
      <c r="EB29" s="38"/>
      <c r="EC29" s="97"/>
      <c r="ED29" s="97">
        <v>128916.66666666666</v>
      </c>
      <c r="EE29" s="97"/>
      <c r="EF29" s="97"/>
      <c r="EG29" s="253">
        <f t="shared" si="172"/>
        <v>128916.66666666666</v>
      </c>
      <c r="EH29" s="253">
        <f t="shared" si="173"/>
        <v>128917</v>
      </c>
      <c r="EI29" s="253">
        <f t="shared" si="174"/>
        <v>128916.83333333333</v>
      </c>
      <c r="EK29" s="117" t="s">
        <v>8</v>
      </c>
      <c r="EL29" s="117" t="s">
        <v>8</v>
      </c>
      <c r="EM29" s="117" t="s">
        <v>8</v>
      </c>
      <c r="EN29" s="117" t="s">
        <v>8</v>
      </c>
      <c r="EO29" s="117" t="s">
        <v>8</v>
      </c>
      <c r="EP29" s="117" t="s">
        <v>8</v>
      </c>
      <c r="EQ29" s="117" t="s">
        <v>8</v>
      </c>
    </row>
    <row r="30" spans="1:147" ht="15.75" thickBot="1" x14ac:dyDescent="0.3">
      <c r="A30" s="100">
        <v>14</v>
      </c>
      <c r="B30" s="136" t="s">
        <v>276</v>
      </c>
      <c r="C30" s="26">
        <v>1</v>
      </c>
      <c r="D30" s="88"/>
      <c r="E30" s="187" t="s">
        <v>8</v>
      </c>
      <c r="F30" s="187" t="s">
        <v>8</v>
      </c>
      <c r="G30" s="187" t="s">
        <v>8</v>
      </c>
      <c r="H30" s="187" t="s">
        <v>8</v>
      </c>
      <c r="I30" s="187" t="s">
        <v>8</v>
      </c>
      <c r="J30" s="187" t="s">
        <v>8</v>
      </c>
      <c r="K30" s="187" t="s">
        <v>8</v>
      </c>
      <c r="L30" s="2"/>
      <c r="M30" s="187" t="s">
        <v>8</v>
      </c>
      <c r="N30" s="187" t="s">
        <v>8</v>
      </c>
      <c r="O30" s="187" t="s">
        <v>8</v>
      </c>
      <c r="P30" s="187" t="s">
        <v>8</v>
      </c>
      <c r="Q30" s="187" t="s">
        <v>8</v>
      </c>
      <c r="R30" s="187" t="s">
        <v>8</v>
      </c>
      <c r="S30" s="187" t="s">
        <v>8</v>
      </c>
      <c r="U30" s="101" t="s">
        <v>8</v>
      </c>
      <c r="V30" s="101" t="s">
        <v>8</v>
      </c>
      <c r="W30" s="101" t="s">
        <v>8</v>
      </c>
      <c r="X30" s="101" t="s">
        <v>8</v>
      </c>
      <c r="Y30" s="101" t="s">
        <v>8</v>
      </c>
      <c r="Z30" s="101" t="s">
        <v>8</v>
      </c>
      <c r="AA30" s="101" t="s">
        <v>8</v>
      </c>
      <c r="AC30" s="97">
        <v>234567.42336936173</v>
      </c>
      <c r="AD30" s="97">
        <v>247916.78892696768</v>
      </c>
      <c r="AE30" s="97"/>
      <c r="AF30" s="97">
        <v>177252.11305300283</v>
      </c>
      <c r="AG30" s="253">
        <f t="shared" ref="AG30:AG31" si="184">+IF(AC30="N/A","N/A",MIN(AC30:AF30))</f>
        <v>177252.11305300283</v>
      </c>
      <c r="AH30" s="253">
        <f t="shared" ref="AH30:AH31" si="185">+IF(AC30="N/A","N/A",ROUND(AVERAGE(AC30:AF30),0))</f>
        <v>219912</v>
      </c>
      <c r="AI30" s="253">
        <f t="shared" ref="AI30:AI31" si="186">+IF(AG30="N/A","N/A",AVERAGE(AG30:AH30))</f>
        <v>198582.05652650143</v>
      </c>
      <c r="AJ30" s="38"/>
      <c r="AK30" s="97">
        <v>240081.11923666639</v>
      </c>
      <c r="AL30" s="97">
        <v>253744.27236395635</v>
      </c>
      <c r="AM30" s="97"/>
      <c r="AN30" s="97">
        <v>181418.56647254876</v>
      </c>
      <c r="AO30" s="253">
        <f t="shared" si="142"/>
        <v>181418.56647254876</v>
      </c>
      <c r="AP30" s="253">
        <f t="shared" si="143"/>
        <v>225081</v>
      </c>
      <c r="AQ30" s="253">
        <f t="shared" si="144"/>
        <v>203249.78323627438</v>
      </c>
      <c r="AR30" s="38"/>
      <c r="AS30" s="101" t="s">
        <v>8</v>
      </c>
      <c r="AT30" s="101" t="s">
        <v>8</v>
      </c>
      <c r="AU30" s="101" t="s">
        <v>8</v>
      </c>
      <c r="AV30" s="101" t="s">
        <v>8</v>
      </c>
      <c r="AW30" s="101" t="s">
        <v>8</v>
      </c>
      <c r="AX30" s="101" t="s">
        <v>8</v>
      </c>
      <c r="AY30" s="101" t="s">
        <v>8</v>
      </c>
      <c r="BA30" s="117" t="s">
        <v>8</v>
      </c>
      <c r="BB30" s="117" t="s">
        <v>8</v>
      </c>
      <c r="BC30" s="117" t="s">
        <v>8</v>
      </c>
      <c r="BD30" s="117" t="s">
        <v>8</v>
      </c>
      <c r="BE30" s="117" t="s">
        <v>8</v>
      </c>
      <c r="BF30" s="117" t="s">
        <v>8</v>
      </c>
      <c r="BG30" s="117" t="s">
        <v>8</v>
      </c>
      <c r="BH30" s="2"/>
      <c r="BI30" s="117" t="s">
        <v>8</v>
      </c>
      <c r="BJ30" s="117" t="s">
        <v>8</v>
      </c>
      <c r="BK30" s="117" t="s">
        <v>8</v>
      </c>
      <c r="BL30" s="117" t="s">
        <v>8</v>
      </c>
      <c r="BM30" s="117" t="s">
        <v>8</v>
      </c>
      <c r="BN30" s="117" t="s">
        <v>8</v>
      </c>
      <c r="BO30" s="117" t="s">
        <v>8</v>
      </c>
      <c r="BP30" s="38"/>
      <c r="BQ30" s="117" t="s">
        <v>8</v>
      </c>
      <c r="BR30" s="117" t="s">
        <v>8</v>
      </c>
      <c r="BS30" s="117" t="s">
        <v>8</v>
      </c>
      <c r="BT30" s="117" t="s">
        <v>8</v>
      </c>
      <c r="BU30" s="117" t="s">
        <v>8</v>
      </c>
      <c r="BV30" s="117" t="s">
        <v>8</v>
      </c>
      <c r="BW30" s="117" t="s">
        <v>8</v>
      </c>
      <c r="BX30" s="38"/>
      <c r="BY30" s="97">
        <v>137350</v>
      </c>
      <c r="BZ30" s="97">
        <v>145166.66666666669</v>
      </c>
      <c r="CA30" s="97"/>
      <c r="CB30" s="97">
        <v>103789.25333333334</v>
      </c>
      <c r="CC30" s="253">
        <f t="shared" ref="CC30:CC31" si="187">+IF(BY30="N/A","N/A",MIN(BY30:CB30))</f>
        <v>103789.25333333334</v>
      </c>
      <c r="CD30" s="253">
        <f t="shared" ref="CD30:CD31" si="188">+IF(BY30="N/A","N/A",ROUND(AVERAGE(BY30:CB30),0))</f>
        <v>128769</v>
      </c>
      <c r="CE30" s="253">
        <f t="shared" ref="CE30:CE31" si="189">+IF(CC30="N/A","N/A",AVERAGE(CC30:CD30))</f>
        <v>116279.12666666668</v>
      </c>
      <c r="CG30" s="101" t="s">
        <v>8</v>
      </c>
      <c r="CH30" s="101" t="s">
        <v>8</v>
      </c>
      <c r="CI30" s="101" t="s">
        <v>8</v>
      </c>
      <c r="CJ30" s="101" t="s">
        <v>8</v>
      </c>
      <c r="CK30" s="101" t="s">
        <v>8</v>
      </c>
      <c r="CL30" s="101" t="s">
        <v>8</v>
      </c>
      <c r="CM30" s="101" t="s">
        <v>8</v>
      </c>
      <c r="CO30" s="117" t="s">
        <v>8</v>
      </c>
      <c r="CP30" s="117" t="s">
        <v>8</v>
      </c>
      <c r="CQ30" s="117" t="s">
        <v>8</v>
      </c>
      <c r="CR30" s="117" t="s">
        <v>8</v>
      </c>
      <c r="CS30" s="117" t="s">
        <v>8</v>
      </c>
      <c r="CT30" s="117" t="s">
        <v>8</v>
      </c>
      <c r="CU30" s="117" t="s">
        <v>8</v>
      </c>
      <c r="CV30" s="38"/>
      <c r="CW30" s="117" t="s">
        <v>8</v>
      </c>
      <c r="CX30" s="117" t="s">
        <v>8</v>
      </c>
      <c r="CY30" s="117" t="s">
        <v>8</v>
      </c>
      <c r="CZ30" s="117" t="s">
        <v>8</v>
      </c>
      <c r="DA30" s="117" t="s">
        <v>8</v>
      </c>
      <c r="DB30" s="117" t="s">
        <v>8</v>
      </c>
      <c r="DC30" s="117" t="s">
        <v>8</v>
      </c>
      <c r="DD30" s="38"/>
      <c r="DE30" s="97">
        <v>132183.92248136725</v>
      </c>
      <c r="DF30" s="97">
        <v>139706.58473640439</v>
      </c>
      <c r="DG30" s="97"/>
      <c r="DH30" s="97">
        <v>99885.479555968835</v>
      </c>
      <c r="DI30" s="253">
        <f t="shared" si="163"/>
        <v>99885.479555968835</v>
      </c>
      <c r="DJ30" s="253">
        <f t="shared" si="164"/>
        <v>123925</v>
      </c>
      <c r="DK30" s="253">
        <f t="shared" si="165"/>
        <v>111905.23977798442</v>
      </c>
      <c r="DM30" s="97">
        <v>122038.72934334389</v>
      </c>
      <c r="DN30" s="97">
        <v>128984.02288320899</v>
      </c>
      <c r="DO30" s="97"/>
      <c r="DP30" s="97">
        <v>92219.210748412224</v>
      </c>
      <c r="DQ30" s="253">
        <f t="shared" si="166"/>
        <v>92219.210748412224</v>
      </c>
      <c r="DR30" s="253">
        <f t="shared" si="167"/>
        <v>114414</v>
      </c>
      <c r="DS30" s="253">
        <f t="shared" si="168"/>
        <v>103316.60537420612</v>
      </c>
      <c r="DU30" s="30" t="s">
        <v>8</v>
      </c>
      <c r="DV30" s="30" t="s">
        <v>8</v>
      </c>
      <c r="DW30" s="97"/>
      <c r="DX30" s="30" t="s">
        <v>8</v>
      </c>
      <c r="DY30" s="30" t="s">
        <v>8</v>
      </c>
      <c r="DZ30" s="30" t="s">
        <v>8</v>
      </c>
      <c r="EA30" s="30" t="s">
        <v>8</v>
      </c>
      <c r="EB30" s="38"/>
      <c r="EC30" s="30" t="s">
        <v>8</v>
      </c>
      <c r="ED30" s="30" t="s">
        <v>8</v>
      </c>
      <c r="EE30" s="30" t="s">
        <v>8</v>
      </c>
      <c r="EF30" s="30" t="s">
        <v>8</v>
      </c>
      <c r="EG30" s="30" t="s">
        <v>8</v>
      </c>
      <c r="EH30" s="30" t="s">
        <v>8</v>
      </c>
      <c r="EI30" s="30" t="s">
        <v>8</v>
      </c>
      <c r="EK30" s="97"/>
      <c r="EL30" s="97">
        <v>145166.66666666669</v>
      </c>
      <c r="EM30" s="97"/>
      <c r="EN30" s="97"/>
      <c r="EO30" s="253">
        <f t="shared" si="175"/>
        <v>145166.66666666669</v>
      </c>
      <c r="EP30" s="253">
        <f t="shared" si="176"/>
        <v>145167</v>
      </c>
      <c r="EQ30" s="253">
        <f t="shared" si="177"/>
        <v>145166.83333333334</v>
      </c>
    </row>
    <row r="31" spans="1:147" ht="13.5" thickBot="1" x14ac:dyDescent="0.25">
      <c r="A31" s="100">
        <v>15</v>
      </c>
      <c r="B31" s="136" t="s">
        <v>177</v>
      </c>
      <c r="C31" s="26">
        <v>1</v>
      </c>
      <c r="D31" s="88"/>
      <c r="E31" s="190">
        <v>47713.778916408963</v>
      </c>
      <c r="F31" s="190">
        <v>50429.197228724923</v>
      </c>
      <c r="G31" s="190"/>
      <c r="H31" s="190">
        <v>36055.169184170576</v>
      </c>
      <c r="I31" s="253">
        <f t="shared" ref="I31:I39" si="190">+IF(E31="N/A","N/A",MIN(E31:H31))</f>
        <v>36055.169184170576</v>
      </c>
      <c r="J31" s="253">
        <f t="shared" ref="J31:J39" si="191">+IF(E31="N/A","N/A",ROUND(AVERAGE(E31:H31),0))</f>
        <v>44733</v>
      </c>
      <c r="K31" s="253">
        <f t="shared" ref="K31:K39" si="192">+IF(I31="N/A","N/A",AVERAGE(I31:J31))</f>
        <v>40394.084592085288</v>
      </c>
      <c r="L31" s="14"/>
      <c r="M31" s="190">
        <v>52275</v>
      </c>
      <c r="N31" s="190">
        <v>55250</v>
      </c>
      <c r="O31" s="190"/>
      <c r="P31" s="190">
        <v>39501.880000000005</v>
      </c>
      <c r="Q31" s="253">
        <f t="shared" ref="Q31:Q39" si="193">+IF(M31="N/A","N/A",MIN(M31:P31))</f>
        <v>39501.880000000005</v>
      </c>
      <c r="R31" s="253">
        <f t="shared" ref="R31:R39" si="194">+IF(M31="N/A","N/A",ROUND(AVERAGE(M31:P31),0))</f>
        <v>49009</v>
      </c>
      <c r="S31" s="253">
        <f t="shared" ref="S31:S39" si="195">+IF(Q31="N/A","N/A",AVERAGE(Q31:R31))</f>
        <v>44255.44</v>
      </c>
      <c r="U31" s="97">
        <v>39460.557657266327</v>
      </c>
      <c r="V31" s="97">
        <v>49833.333333333328</v>
      </c>
      <c r="W31" s="97"/>
      <c r="X31" s="97">
        <v>29818.578925115555</v>
      </c>
      <c r="Y31" s="253">
        <f>+IF(U31="N/A","N/A",MIN(U31:X31))</f>
        <v>29818.578925115555</v>
      </c>
      <c r="Z31" s="253">
        <f t="shared" ref="Z31" si="196">+IF(U31="N/A","N/A",ROUND(AVERAGE(U31:X31),0))</f>
        <v>39704</v>
      </c>
      <c r="AA31" s="253">
        <f t="shared" ref="AA31" si="197">+IF(Y31="N/A","N/A",AVERAGE(Y31:Z31))</f>
        <v>34761.289462557776</v>
      </c>
      <c r="AC31" s="97">
        <v>42137.528559924387</v>
      </c>
      <c r="AD31" s="97">
        <v>44535.599290976992</v>
      </c>
      <c r="AE31" s="97"/>
      <c r="AF31" s="97">
        <v>31841.446134303314</v>
      </c>
      <c r="AG31" s="253">
        <f t="shared" si="184"/>
        <v>31841.446134303314</v>
      </c>
      <c r="AH31" s="253">
        <f t="shared" si="185"/>
        <v>39505</v>
      </c>
      <c r="AI31" s="253">
        <f t="shared" si="186"/>
        <v>35673.223067151659</v>
      </c>
      <c r="AJ31" s="14"/>
      <c r="AK31" s="97">
        <v>52376.490024192681</v>
      </c>
      <c r="AL31" s="97">
        <v>55357.265879228034</v>
      </c>
      <c r="AM31" s="97"/>
      <c r="AN31" s="97">
        <v>39578.571473110598</v>
      </c>
      <c r="AO31" s="253">
        <f t="shared" si="142"/>
        <v>39578.571473110598</v>
      </c>
      <c r="AP31" s="253">
        <f t="shared" si="143"/>
        <v>49104</v>
      </c>
      <c r="AQ31" s="253">
        <f t="shared" si="144"/>
        <v>44341.285736555299</v>
      </c>
      <c r="AR31" s="14"/>
      <c r="AS31" s="97">
        <v>47518.778559924387</v>
      </c>
      <c r="AT31" s="97">
        <v>50223.099290976992</v>
      </c>
      <c r="AU31" s="97"/>
      <c r="AV31" s="97">
        <v>35907.816134303313</v>
      </c>
      <c r="AW31" s="253">
        <f t="shared" ref="AW31" si="198">+IF(AS31="N/A","N/A",MIN(AS31:AV31))</f>
        <v>35907.816134303313</v>
      </c>
      <c r="AX31" s="253">
        <f t="shared" ref="AX31" si="199">+IF(AS31="N/A","N/A",ROUND(AVERAGE(AS31:AV31),0))</f>
        <v>44550</v>
      </c>
      <c r="AY31" s="253">
        <f t="shared" ref="AY31" si="200">+IF(AW31="N/A","N/A",AVERAGE(AW31:AX31))</f>
        <v>40228.908067151657</v>
      </c>
      <c r="BA31" s="97">
        <v>55350</v>
      </c>
      <c r="BB31" s="97">
        <v>58500</v>
      </c>
      <c r="BC31" s="97"/>
      <c r="BD31" s="97">
        <v>41825.520000000004</v>
      </c>
      <c r="BE31" s="253">
        <f t="shared" ref="BE31:BE39" si="201">+IF(BA31="N/A","N/A",MIN(BA31:BD31))</f>
        <v>41825.520000000004</v>
      </c>
      <c r="BF31" s="253">
        <f t="shared" ref="BF31:BF39" si="202">+IF(BA31="N/A","N/A",ROUND(AVERAGE(BA31:BD31),0))</f>
        <v>51892</v>
      </c>
      <c r="BG31" s="253">
        <f t="shared" ref="BG31:BG39" si="203">+IF(BE31="N/A","N/A",AVERAGE(BE31:BF31))</f>
        <v>46858.76</v>
      </c>
      <c r="BH31" s="3"/>
      <c r="BI31" s="97">
        <v>55350</v>
      </c>
      <c r="BJ31" s="97">
        <v>58500</v>
      </c>
      <c r="BK31" s="97"/>
      <c r="BL31" s="97">
        <v>41825.520000000004</v>
      </c>
      <c r="BM31" s="253">
        <f t="shared" ref="BM31:BM39" si="204">+IF(BI31="N/A","N/A",MIN(BI31:BL31))</f>
        <v>41825.520000000004</v>
      </c>
      <c r="BN31" s="253">
        <f t="shared" ref="BN31:BN39" si="205">+IF(BI31="N/A","N/A",ROUND(AVERAGE(BI31:BL31),0))</f>
        <v>51892</v>
      </c>
      <c r="BO31" s="253">
        <f t="shared" ref="BO31:BO39" si="206">+IF(BM31="N/A","N/A",AVERAGE(BM31:BN31))</f>
        <v>46858.76</v>
      </c>
      <c r="BP31" s="3"/>
      <c r="BQ31" s="97">
        <v>58425</v>
      </c>
      <c r="BR31" s="97">
        <v>61750</v>
      </c>
      <c r="BS31" s="97"/>
      <c r="BT31" s="97">
        <v>44149.16</v>
      </c>
      <c r="BU31" s="253">
        <f t="shared" ref="BU31:BU35" si="207">+IF(BQ31="N/A","N/A",MIN(BQ31:BT31))</f>
        <v>44149.16</v>
      </c>
      <c r="BV31" s="253">
        <f t="shared" ref="BV31:BV35" si="208">+IF(BQ31="N/A","N/A",ROUND(AVERAGE(BQ31:BT31),0))</f>
        <v>54775</v>
      </c>
      <c r="BW31" s="253">
        <f t="shared" ref="BW31:BW35" si="209">+IF(BU31="N/A","N/A",AVERAGE(BU31:BV31))</f>
        <v>49462.080000000002</v>
      </c>
      <c r="BX31" s="3"/>
      <c r="BY31" s="97">
        <v>53299.999999999993</v>
      </c>
      <c r="BZ31" s="97">
        <v>56333.333333333328</v>
      </c>
      <c r="CA31" s="97"/>
      <c r="CB31" s="97">
        <v>40276.426666666659</v>
      </c>
      <c r="CC31" s="253">
        <f t="shared" si="187"/>
        <v>40276.426666666659</v>
      </c>
      <c r="CD31" s="253">
        <f t="shared" si="188"/>
        <v>49970</v>
      </c>
      <c r="CE31" s="253">
        <f t="shared" si="189"/>
        <v>45123.213333333333</v>
      </c>
      <c r="CG31" s="97">
        <v>53689.703555710032</v>
      </c>
      <c r="CH31" s="97">
        <v>56745.215140181339</v>
      </c>
      <c r="CI31" s="97"/>
      <c r="CJ31" s="97">
        <v>40570.908217947988</v>
      </c>
      <c r="CK31" s="253">
        <f t="shared" ref="CK31:CK35" si="210">+IF(CG31="N/A","N/A",MIN(CG31:CJ31))</f>
        <v>40570.908217947988</v>
      </c>
      <c r="CL31" s="253">
        <f t="shared" ref="CL31:CL35" si="211">+IF(CG31="N/A","N/A",ROUND(AVERAGE(CG31:CJ31),0))</f>
        <v>50335</v>
      </c>
      <c r="CM31" s="253">
        <f t="shared" ref="CM31:CM35" si="212">+IF(CK31="N/A","N/A",AVERAGE(CK31:CL31))</f>
        <v>45452.954108973994</v>
      </c>
      <c r="CO31" s="97">
        <v>46348.870625036339</v>
      </c>
      <c r="CP31" s="97">
        <v>48986.611229713206</v>
      </c>
      <c r="CQ31" s="97"/>
      <c r="CR31" s="97">
        <v>35023.769020864856</v>
      </c>
      <c r="CS31" s="253">
        <f t="shared" ref="CS31" si="213">+IF(CO31="N/A","N/A",MIN(CO31:CR31))</f>
        <v>35023.769020864856</v>
      </c>
      <c r="CT31" s="253">
        <f t="shared" ref="CT31" si="214">+IF(CO31="N/A","N/A",ROUND(AVERAGE(CO31:CR31),0))</f>
        <v>43453</v>
      </c>
      <c r="CU31" s="253">
        <f t="shared" ref="CU31" si="215">+IF(CS31="N/A","N/A",AVERAGE(CS31:CT31))</f>
        <v>39238.384510432428</v>
      </c>
      <c r="CV31" s="14"/>
      <c r="CW31" s="97">
        <v>47149.999999999993</v>
      </c>
      <c r="CX31" s="97">
        <v>49833.333333333328</v>
      </c>
      <c r="CY31" s="97"/>
      <c r="CZ31" s="97">
        <v>35629.14666666666</v>
      </c>
      <c r="DA31" s="253">
        <f t="shared" ref="DA31" si="216">+IF(CW31="N/A","N/A",MIN(CW31:CZ31))</f>
        <v>35629.14666666666</v>
      </c>
      <c r="DB31" s="253">
        <f t="shared" ref="DB31" si="217">+IF(CW31="N/A","N/A",ROUND(AVERAGE(CW31:CZ31),0))</f>
        <v>44204</v>
      </c>
      <c r="DC31" s="253">
        <f t="shared" ref="DC31" si="218">+IF(DA31="N/A","N/A",AVERAGE(DA31:DB31))</f>
        <v>39916.573333333334</v>
      </c>
      <c r="DD31" s="14"/>
      <c r="DE31" s="97">
        <v>42441.049374115159</v>
      </c>
      <c r="DF31" s="97">
        <v>44856.393647438788</v>
      </c>
      <c r="DG31" s="97"/>
      <c r="DH31" s="97">
        <v>32070.803241518359</v>
      </c>
      <c r="DI31" s="253">
        <f t="shared" si="163"/>
        <v>32070.803241518359</v>
      </c>
      <c r="DJ31" s="253">
        <f t="shared" si="164"/>
        <v>39789</v>
      </c>
      <c r="DK31" s="253">
        <f t="shared" si="165"/>
        <v>35929.901620759178</v>
      </c>
      <c r="DM31" s="97">
        <v>42906.278559924387</v>
      </c>
      <c r="DN31" s="97">
        <v>45348.099290976992</v>
      </c>
      <c r="DO31" s="97"/>
      <c r="DP31" s="97">
        <v>32422.356134303318</v>
      </c>
      <c r="DQ31" s="253">
        <f t="shared" si="166"/>
        <v>32422.356134303318</v>
      </c>
      <c r="DR31" s="253">
        <f t="shared" si="167"/>
        <v>40226</v>
      </c>
      <c r="DS31" s="253">
        <f t="shared" si="168"/>
        <v>36324.178067151661</v>
      </c>
      <c r="DU31" s="97"/>
      <c r="DV31" s="97">
        <v>41706.280450769293</v>
      </c>
      <c r="DW31" s="97"/>
      <c r="DX31" s="97"/>
      <c r="DY31" s="253">
        <f t="shared" si="169"/>
        <v>41706.280450769293</v>
      </c>
      <c r="DZ31" s="253">
        <f t="shared" si="170"/>
        <v>41706</v>
      </c>
      <c r="EA31" s="253">
        <f t="shared" si="171"/>
        <v>41706.140225384646</v>
      </c>
      <c r="EB31" s="14"/>
      <c r="EC31" s="97"/>
      <c r="ED31" s="97">
        <v>58500</v>
      </c>
      <c r="EE31" s="97"/>
      <c r="EF31" s="97"/>
      <c r="EG31" s="253">
        <f t="shared" si="172"/>
        <v>58500</v>
      </c>
      <c r="EH31" s="253">
        <f t="shared" si="173"/>
        <v>58500</v>
      </c>
      <c r="EI31" s="253">
        <f t="shared" si="174"/>
        <v>58500</v>
      </c>
      <c r="EK31" s="97"/>
      <c r="EL31" s="97">
        <v>56333.333333333328</v>
      </c>
      <c r="EM31" s="97"/>
      <c r="EN31" s="97"/>
      <c r="EO31" s="253">
        <f t="shared" si="175"/>
        <v>56333.333333333328</v>
      </c>
      <c r="EP31" s="253">
        <f t="shared" si="176"/>
        <v>56333</v>
      </c>
      <c r="EQ31" s="253">
        <f t="shared" si="177"/>
        <v>56333.166666666664</v>
      </c>
    </row>
    <row r="32" spans="1:147" ht="13.5" thickBot="1" x14ac:dyDescent="0.25">
      <c r="A32" s="100">
        <v>16</v>
      </c>
      <c r="B32" s="136" t="s">
        <v>178</v>
      </c>
      <c r="C32" s="26">
        <v>1</v>
      </c>
      <c r="D32" s="88"/>
      <c r="E32" s="190">
        <v>64264.353040401802</v>
      </c>
      <c r="F32" s="190">
        <v>67921.673945140123</v>
      </c>
      <c r="G32" s="190"/>
      <c r="H32" s="190">
        <v>48561.697983349353</v>
      </c>
      <c r="I32" s="253">
        <f t="shared" si="190"/>
        <v>48561.697983349353</v>
      </c>
      <c r="J32" s="253">
        <f t="shared" si="191"/>
        <v>60249</v>
      </c>
      <c r="K32" s="253">
        <f t="shared" si="192"/>
        <v>54405.348991674677</v>
      </c>
      <c r="M32" s="190">
        <v>69700</v>
      </c>
      <c r="N32" s="190">
        <v>73666.666666666672</v>
      </c>
      <c r="O32" s="190"/>
      <c r="P32" s="190">
        <v>52669.173333333332</v>
      </c>
      <c r="Q32" s="253">
        <f t="shared" si="193"/>
        <v>52669.173333333332</v>
      </c>
      <c r="R32" s="253">
        <f t="shared" si="194"/>
        <v>65345</v>
      </c>
      <c r="S32" s="253">
        <f t="shared" si="195"/>
        <v>59007.08666666667</v>
      </c>
      <c r="T32" s="10"/>
      <c r="U32" s="117" t="s">
        <v>8</v>
      </c>
      <c r="V32" s="117" t="s">
        <v>8</v>
      </c>
      <c r="W32" s="117" t="s">
        <v>8</v>
      </c>
      <c r="X32" s="117" t="s">
        <v>8</v>
      </c>
      <c r="Y32" s="117" t="s">
        <v>8</v>
      </c>
      <c r="Z32" s="117" t="s">
        <v>8</v>
      </c>
      <c r="AA32" s="117" t="s">
        <v>8</v>
      </c>
      <c r="AB32" s="10"/>
      <c r="AC32" s="117" t="s">
        <v>8</v>
      </c>
      <c r="AD32" s="117" t="s">
        <v>8</v>
      </c>
      <c r="AE32" s="117" t="s">
        <v>8</v>
      </c>
      <c r="AF32" s="117" t="s">
        <v>8</v>
      </c>
      <c r="AG32" s="117" t="s">
        <v>8</v>
      </c>
      <c r="AH32" s="117" t="s">
        <v>8</v>
      </c>
      <c r="AI32" s="117" t="s">
        <v>8</v>
      </c>
      <c r="AK32" s="119" t="s">
        <v>8</v>
      </c>
      <c r="AL32" s="119" t="s">
        <v>8</v>
      </c>
      <c r="AM32" s="119" t="s">
        <v>8</v>
      </c>
      <c r="AN32" s="119" t="s">
        <v>8</v>
      </c>
      <c r="AO32" s="119" t="s">
        <v>8</v>
      </c>
      <c r="AP32" s="119" t="s">
        <v>8</v>
      </c>
      <c r="AQ32" s="119" t="s">
        <v>8</v>
      </c>
      <c r="AS32" s="101" t="s">
        <v>8</v>
      </c>
      <c r="AT32" s="101" t="s">
        <v>8</v>
      </c>
      <c r="AU32" s="101" t="s">
        <v>8</v>
      </c>
      <c r="AV32" s="101" t="s">
        <v>8</v>
      </c>
      <c r="AW32" s="101" t="s">
        <v>8</v>
      </c>
      <c r="AX32" s="101" t="s">
        <v>8</v>
      </c>
      <c r="AY32" s="101" t="s">
        <v>8</v>
      </c>
      <c r="AZ32" s="10"/>
      <c r="BA32" s="97">
        <v>63550.000000000007</v>
      </c>
      <c r="BB32" s="97">
        <v>67166.666666666672</v>
      </c>
      <c r="BC32" s="97"/>
      <c r="BD32" s="97">
        <v>48021.893333333341</v>
      </c>
      <c r="BE32" s="253">
        <f t="shared" si="201"/>
        <v>48021.893333333341</v>
      </c>
      <c r="BF32" s="253">
        <f t="shared" si="202"/>
        <v>59580</v>
      </c>
      <c r="BG32" s="253">
        <f t="shared" si="203"/>
        <v>53800.94666666667</v>
      </c>
      <c r="BI32" s="97">
        <v>62524.999999999993</v>
      </c>
      <c r="BJ32" s="97">
        <v>66083.333333333328</v>
      </c>
      <c r="BK32" s="97"/>
      <c r="BL32" s="97">
        <v>47247.346666666665</v>
      </c>
      <c r="BM32" s="253">
        <f t="shared" si="204"/>
        <v>47247.346666666665</v>
      </c>
      <c r="BN32" s="253">
        <f t="shared" si="205"/>
        <v>58619</v>
      </c>
      <c r="BO32" s="253">
        <f t="shared" si="206"/>
        <v>52933.173333333332</v>
      </c>
      <c r="BQ32" s="97">
        <v>65600</v>
      </c>
      <c r="BR32" s="97">
        <v>69333.333333333328</v>
      </c>
      <c r="BS32" s="97"/>
      <c r="BT32" s="97">
        <v>49570.986666666664</v>
      </c>
      <c r="BU32" s="253">
        <f t="shared" si="207"/>
        <v>49570.986666666664</v>
      </c>
      <c r="BV32" s="253">
        <f t="shared" si="208"/>
        <v>61501</v>
      </c>
      <c r="BW32" s="253">
        <f t="shared" si="209"/>
        <v>55535.993333333332</v>
      </c>
      <c r="BY32" s="117" t="s">
        <v>8</v>
      </c>
      <c r="BZ32" s="117" t="s">
        <v>8</v>
      </c>
      <c r="CA32" s="117" t="s">
        <v>8</v>
      </c>
      <c r="CB32" s="117" t="s">
        <v>8</v>
      </c>
      <c r="CC32" s="117" t="s">
        <v>8</v>
      </c>
      <c r="CD32" s="117" t="s">
        <v>8</v>
      </c>
      <c r="CE32" s="117" t="s">
        <v>8</v>
      </c>
      <c r="CF32" s="10"/>
      <c r="CG32" s="97">
        <v>75516.184465520622</v>
      </c>
      <c r="CH32" s="97">
        <v>79813.853500143756</v>
      </c>
      <c r="CI32" s="97"/>
      <c r="CJ32" s="97">
        <v>57064.203860638161</v>
      </c>
      <c r="CK32" s="253">
        <f t="shared" si="210"/>
        <v>57064.203860638161</v>
      </c>
      <c r="CL32" s="253">
        <f t="shared" si="211"/>
        <v>70798</v>
      </c>
      <c r="CM32" s="253">
        <f t="shared" si="212"/>
        <v>63931.101930319084</v>
      </c>
      <c r="CO32" s="119" t="s">
        <v>8</v>
      </c>
      <c r="CP32" s="119" t="s">
        <v>8</v>
      </c>
      <c r="CQ32" s="119" t="s">
        <v>8</v>
      </c>
      <c r="CR32" s="119" t="s">
        <v>8</v>
      </c>
      <c r="CS32" s="119" t="s">
        <v>8</v>
      </c>
      <c r="CT32" s="119" t="s">
        <v>8</v>
      </c>
      <c r="CU32" s="119" t="s">
        <v>8</v>
      </c>
      <c r="CW32" s="119" t="s">
        <v>8</v>
      </c>
      <c r="CX32" s="119" t="s">
        <v>8</v>
      </c>
      <c r="CY32" s="119" t="s">
        <v>8</v>
      </c>
      <c r="CZ32" s="119" t="s">
        <v>8</v>
      </c>
      <c r="DA32" s="119" t="s">
        <v>8</v>
      </c>
      <c r="DB32" s="119" t="s">
        <v>8</v>
      </c>
      <c r="DC32" s="119" t="s">
        <v>8</v>
      </c>
      <c r="DE32" s="101" t="s">
        <v>8</v>
      </c>
      <c r="DF32" s="101" t="s">
        <v>8</v>
      </c>
      <c r="DG32" s="101" t="s">
        <v>8</v>
      </c>
      <c r="DH32" s="101" t="s">
        <v>8</v>
      </c>
      <c r="DI32" s="101" t="s">
        <v>8</v>
      </c>
      <c r="DJ32" s="101" t="s">
        <v>8</v>
      </c>
      <c r="DK32" s="101" t="s">
        <v>8</v>
      </c>
      <c r="DM32" s="101" t="s">
        <v>8</v>
      </c>
      <c r="DN32" s="101" t="s">
        <v>8</v>
      </c>
      <c r="DO32" s="101" t="s">
        <v>8</v>
      </c>
      <c r="DP32" s="101" t="s">
        <v>8</v>
      </c>
      <c r="DQ32" s="101" t="s">
        <v>8</v>
      </c>
      <c r="DR32" s="101" t="s">
        <v>8</v>
      </c>
      <c r="DS32" s="101" t="s">
        <v>8</v>
      </c>
      <c r="DT32" s="10"/>
      <c r="DU32" s="30" t="s">
        <v>8</v>
      </c>
      <c r="DV32" s="30" t="s">
        <v>8</v>
      </c>
      <c r="DW32" s="97"/>
      <c r="DX32" s="30" t="s">
        <v>8</v>
      </c>
      <c r="DY32" s="30" t="s">
        <v>8</v>
      </c>
      <c r="DZ32" s="30" t="s">
        <v>8</v>
      </c>
      <c r="EA32" s="30" t="s">
        <v>8</v>
      </c>
      <c r="EB32" s="39"/>
      <c r="EC32" s="30" t="s">
        <v>8</v>
      </c>
      <c r="ED32" s="30" t="s">
        <v>8</v>
      </c>
      <c r="EE32" s="30" t="s">
        <v>8</v>
      </c>
      <c r="EF32" s="30" t="s">
        <v>8</v>
      </c>
      <c r="EG32" s="30" t="s">
        <v>8</v>
      </c>
      <c r="EH32" s="30" t="s">
        <v>8</v>
      </c>
      <c r="EI32" s="30" t="s">
        <v>8</v>
      </c>
      <c r="EK32" s="117" t="s">
        <v>8</v>
      </c>
      <c r="EL32" s="117" t="s">
        <v>8</v>
      </c>
      <c r="EM32" s="117" t="s">
        <v>8</v>
      </c>
      <c r="EN32" s="117" t="s">
        <v>8</v>
      </c>
      <c r="EO32" s="117" t="s">
        <v>8</v>
      </c>
      <c r="EP32" s="117" t="s">
        <v>8</v>
      </c>
      <c r="EQ32" s="117" t="s">
        <v>8</v>
      </c>
    </row>
    <row r="33" spans="1:147" ht="13.5" thickBot="1" x14ac:dyDescent="0.25">
      <c r="A33" s="100">
        <v>17</v>
      </c>
      <c r="B33" s="136" t="s">
        <v>179</v>
      </c>
      <c r="C33" s="26">
        <v>1</v>
      </c>
      <c r="D33" s="88"/>
      <c r="E33" s="190">
        <v>1691250</v>
      </c>
      <c r="F33" s="190">
        <v>1787500</v>
      </c>
      <c r="G33" s="190"/>
      <c r="H33" s="190">
        <v>1278002</v>
      </c>
      <c r="I33" s="253">
        <f t="shared" si="190"/>
        <v>1278002</v>
      </c>
      <c r="J33" s="253">
        <f t="shared" si="191"/>
        <v>1585584</v>
      </c>
      <c r="K33" s="253">
        <f t="shared" si="192"/>
        <v>1431793</v>
      </c>
      <c r="L33" s="39"/>
      <c r="M33" s="190">
        <v>1875750</v>
      </c>
      <c r="N33" s="190">
        <v>1982500</v>
      </c>
      <c r="O33" s="190"/>
      <c r="P33" s="190">
        <v>1417420.4000000001</v>
      </c>
      <c r="Q33" s="253">
        <f t="shared" si="193"/>
        <v>1417420.4000000001</v>
      </c>
      <c r="R33" s="253">
        <f t="shared" si="194"/>
        <v>1758557</v>
      </c>
      <c r="S33" s="253">
        <f t="shared" si="195"/>
        <v>1587988.7000000002</v>
      </c>
      <c r="U33" s="97">
        <v>757207.682863186</v>
      </c>
      <c r="V33" s="97">
        <v>1040000</v>
      </c>
      <c r="W33" s="97"/>
      <c r="X33" s="97">
        <v>572187.98705958168</v>
      </c>
      <c r="Y33" s="253">
        <f>+IF(U33="N/A","N/A",MIN(U33:X33))</f>
        <v>572187.98705958168</v>
      </c>
      <c r="Z33" s="253">
        <f t="shared" ref="Z33" si="219">+IF(U33="N/A","N/A",ROUND(AVERAGE(U33:X33),0))</f>
        <v>789799</v>
      </c>
      <c r="AA33" s="253">
        <f t="shared" ref="AA33" si="220">+IF(Y33="N/A","N/A",AVERAGE(Y33:Z33))</f>
        <v>680993.49352979078</v>
      </c>
      <c r="AC33" s="97">
        <v>793200.35475839349</v>
      </c>
      <c r="AD33" s="97">
        <v>838341.83836252976</v>
      </c>
      <c r="AE33" s="97"/>
      <c r="AF33" s="97">
        <v>599386.03978237195</v>
      </c>
      <c r="AG33" s="253">
        <f>+IF(AC33="N/A","N/A",MIN(AC33:AF33))</f>
        <v>599386.03978237195</v>
      </c>
      <c r="AH33" s="253">
        <f t="shared" ref="AH33" si="221">+IF(AC33="N/A","N/A",ROUND(AVERAGE(AC33:AF33),0))</f>
        <v>743643</v>
      </c>
      <c r="AI33" s="253">
        <f t="shared" ref="AI33" si="222">+IF(AG33="N/A","N/A",AVERAGE(AG33:AH33))</f>
        <v>671514.51989118592</v>
      </c>
      <c r="AK33" s="97">
        <v>1141294.1139390243</v>
      </c>
      <c r="AL33" s="97">
        <v>1206245.8114802695</v>
      </c>
      <c r="AM33" s="97"/>
      <c r="AN33" s="97">
        <v>862424.92842708109</v>
      </c>
      <c r="AO33" s="253">
        <f>+IF(AK33="N/A","N/A",MIN(AK33:AN33))</f>
        <v>862424.92842708109</v>
      </c>
      <c r="AP33" s="253">
        <f t="shared" ref="AP33" si="223">+IF(AK33="N/A","N/A",ROUND(AVERAGE(AK33:AN33),0))</f>
        <v>1069988</v>
      </c>
      <c r="AQ33" s="253">
        <f t="shared" ref="AQ33" si="224">+IF(AO33="N/A","N/A",AVERAGE(AO33:AP33))</f>
        <v>966206.46421354054</v>
      </c>
      <c r="AS33" s="97">
        <v>918412.14353646385</v>
      </c>
      <c r="AT33" s="97">
        <v>970679.50129870162</v>
      </c>
      <c r="AU33" s="97"/>
      <c r="AV33" s="97">
        <v>694002.98966083548</v>
      </c>
      <c r="AW33" s="253">
        <f t="shared" ref="AW33" si="225">+IF(AS33="N/A","N/A",MIN(AS33:AV33))</f>
        <v>694002.98966083548</v>
      </c>
      <c r="AX33" s="253">
        <f t="shared" ref="AX33" si="226">+IF(AS33="N/A","N/A",ROUND(AVERAGE(AS33:AV33),0))</f>
        <v>861032</v>
      </c>
      <c r="AY33" s="253">
        <f t="shared" ref="AY33" si="227">+IF(AW33="N/A","N/A",AVERAGE(AW33:AX33))</f>
        <v>777517.49483041768</v>
      </c>
      <c r="BA33" s="97">
        <v>1937250</v>
      </c>
      <c r="BB33" s="97">
        <v>2047500</v>
      </c>
      <c r="BC33" s="97"/>
      <c r="BD33" s="97">
        <v>1463893.2</v>
      </c>
      <c r="BE33" s="253">
        <f t="shared" si="201"/>
        <v>1463893.2</v>
      </c>
      <c r="BF33" s="253">
        <f t="shared" si="202"/>
        <v>1816214</v>
      </c>
      <c r="BG33" s="253">
        <f t="shared" si="203"/>
        <v>1640053.6</v>
      </c>
      <c r="BI33" s="97">
        <v>1937250</v>
      </c>
      <c r="BJ33" s="97">
        <v>2047500</v>
      </c>
      <c r="BK33" s="97"/>
      <c r="BL33" s="97">
        <v>1463893.2</v>
      </c>
      <c r="BM33" s="253">
        <f t="shared" si="204"/>
        <v>1463893.2</v>
      </c>
      <c r="BN33" s="253">
        <f t="shared" si="205"/>
        <v>1816214</v>
      </c>
      <c r="BO33" s="253">
        <f t="shared" si="206"/>
        <v>1640053.6</v>
      </c>
      <c r="BQ33" s="97">
        <v>2121750</v>
      </c>
      <c r="BR33" s="97">
        <v>2242500</v>
      </c>
      <c r="BS33" s="97"/>
      <c r="BT33" s="97">
        <v>1603311.6</v>
      </c>
      <c r="BU33" s="253">
        <f t="shared" si="207"/>
        <v>1603311.6</v>
      </c>
      <c r="BV33" s="253">
        <f t="shared" si="208"/>
        <v>1989187</v>
      </c>
      <c r="BW33" s="253">
        <f t="shared" si="209"/>
        <v>1796249.3</v>
      </c>
      <c r="BY33" s="97">
        <v>1096750</v>
      </c>
      <c r="BZ33" s="97">
        <v>1159166.6666666667</v>
      </c>
      <c r="CA33" s="97"/>
      <c r="CB33" s="97">
        <v>828764.93333333347</v>
      </c>
      <c r="CC33" s="253">
        <f t="shared" ref="CC33" si="228">+IF(BY33="N/A","N/A",MIN(BY33:CB33))</f>
        <v>828764.93333333347</v>
      </c>
      <c r="CD33" s="253">
        <f t="shared" ref="CD33" si="229">+IF(BY33="N/A","N/A",ROUND(AVERAGE(BY33:CB33),0))</f>
        <v>1028227</v>
      </c>
      <c r="CE33" s="253">
        <f t="shared" ref="CE33" si="230">+IF(CC33="N/A","N/A",AVERAGE(CC33:CD33))</f>
        <v>928495.96666666679</v>
      </c>
      <c r="CG33" s="97">
        <v>1561187.400099644</v>
      </c>
      <c r="CH33" s="97">
        <v>1650035.463519949</v>
      </c>
      <c r="CI33" s="97"/>
      <c r="CJ33" s="97">
        <v>1179719.5090626136</v>
      </c>
      <c r="CK33" s="253">
        <f t="shared" si="210"/>
        <v>1179719.5090626136</v>
      </c>
      <c r="CL33" s="253">
        <f t="shared" si="211"/>
        <v>1463647</v>
      </c>
      <c r="CM33" s="253">
        <f t="shared" si="212"/>
        <v>1321683.2545313067</v>
      </c>
      <c r="CO33" s="97">
        <v>921617.08570203918</v>
      </c>
      <c r="CP33" s="97">
        <v>974066.83854687063</v>
      </c>
      <c r="CQ33" s="97"/>
      <c r="CR33" s="97">
        <v>696424.82114493859</v>
      </c>
      <c r="CS33" s="253">
        <f t="shared" ref="CS33" si="231">+IF(CO33="N/A","N/A",MIN(CO33:CR33))</f>
        <v>696424.82114493859</v>
      </c>
      <c r="CT33" s="253">
        <f t="shared" ref="CT33" si="232">+IF(CO33="N/A","N/A",ROUND(AVERAGE(CO33:CR33),0))</f>
        <v>864036</v>
      </c>
      <c r="CU33" s="253">
        <f t="shared" ref="CU33" si="233">+IF(CS33="N/A","N/A",AVERAGE(CS33:CT33))</f>
        <v>780230.41057246923</v>
      </c>
      <c r="CW33" s="97">
        <v>1311999.9999999998</v>
      </c>
      <c r="CX33" s="97">
        <v>1386666.6666666665</v>
      </c>
      <c r="CY33" s="97"/>
      <c r="CZ33" s="97">
        <v>991419.73333333316</v>
      </c>
      <c r="DA33" s="253">
        <f t="shared" ref="DA33" si="234">+IF(CW33="N/A","N/A",MIN(CW33:CZ33))</f>
        <v>991419.73333333316</v>
      </c>
      <c r="DB33" s="253">
        <f t="shared" ref="DB33" si="235">+IF(CW33="N/A","N/A",ROUND(AVERAGE(CW33:CZ33),0))</f>
        <v>1230029</v>
      </c>
      <c r="DC33" s="253">
        <f t="shared" ref="DC33" si="236">+IF(DA33="N/A","N/A",AVERAGE(DA33:DB33))</f>
        <v>1110724.3666666667</v>
      </c>
      <c r="DE33" s="97">
        <v>673481.96777861239</v>
      </c>
      <c r="DF33" s="97">
        <v>711810.20984731382</v>
      </c>
      <c r="DG33" s="97"/>
      <c r="DH33" s="97">
        <v>508920.20800295763</v>
      </c>
      <c r="DI33" s="253">
        <f t="shared" ref="DI33" si="237">+IF(DE33="N/A","N/A",MIN(DE33:DH33))</f>
        <v>508920.20800295763</v>
      </c>
      <c r="DJ33" s="253">
        <f t="shared" ref="DJ33" si="238">+IF(DE33="N/A","N/A",ROUND(AVERAGE(DE33:DH33),0))</f>
        <v>631404</v>
      </c>
      <c r="DK33" s="253">
        <f t="shared" ref="DK33" si="239">+IF(DI33="N/A","N/A",AVERAGE(DI33:DJ33))</f>
        <v>570162.10400147876</v>
      </c>
      <c r="DM33" s="97">
        <v>843303.40033215634</v>
      </c>
      <c r="DN33" s="97">
        <v>891296.27677382377</v>
      </c>
      <c r="DO33" s="97"/>
      <c r="DP33" s="97">
        <v>637246.67094237776</v>
      </c>
      <c r="DQ33" s="253">
        <f t="shared" ref="DQ33" si="240">+IF(DM33="N/A","N/A",MIN(DM33:DP33))</f>
        <v>637246.67094237776</v>
      </c>
      <c r="DR33" s="253">
        <f t="shared" ref="DR33" si="241">+IF(DM33="N/A","N/A",ROUND(AVERAGE(DM33:DP33),0))</f>
        <v>790615</v>
      </c>
      <c r="DS33" s="253">
        <f t="shared" ref="DS33" si="242">+IF(DQ33="N/A","N/A",AVERAGE(DQ33:DR33))</f>
        <v>713930.83547118888</v>
      </c>
      <c r="DU33" s="97"/>
      <c r="DV33" s="97">
        <v>827879.01513065782</v>
      </c>
      <c r="DW33" s="97"/>
      <c r="DX33" s="97"/>
      <c r="DY33" s="253">
        <f t="shared" si="169"/>
        <v>827879.01513065782</v>
      </c>
      <c r="DZ33" s="253">
        <f t="shared" si="170"/>
        <v>827879</v>
      </c>
      <c r="EA33" s="253">
        <f t="shared" si="171"/>
        <v>827879.00756532885</v>
      </c>
      <c r="EB33" s="39"/>
      <c r="EC33" s="97"/>
      <c r="ED33" s="97">
        <v>1960833.3333333335</v>
      </c>
      <c r="EE33" s="97"/>
      <c r="EF33" s="97"/>
      <c r="EG33" s="253">
        <f t="shared" si="172"/>
        <v>1960833.3333333335</v>
      </c>
      <c r="EH33" s="253">
        <f t="shared" si="173"/>
        <v>1960833</v>
      </c>
      <c r="EI33" s="253">
        <f t="shared" si="174"/>
        <v>1960833.1666666667</v>
      </c>
      <c r="EK33" s="97"/>
      <c r="EL33" s="97">
        <v>1159166.6666666667</v>
      </c>
      <c r="EM33" s="97"/>
      <c r="EN33" s="97"/>
      <c r="EO33" s="253">
        <f t="shared" si="175"/>
        <v>1159166.6666666667</v>
      </c>
      <c r="EP33" s="253">
        <f t="shared" si="176"/>
        <v>1159167</v>
      </c>
      <c r="EQ33" s="253">
        <f t="shared" si="177"/>
        <v>1159166.8333333335</v>
      </c>
    </row>
    <row r="34" spans="1:147" ht="13.5" thickBot="1" x14ac:dyDescent="0.25">
      <c r="A34" s="100">
        <v>18</v>
      </c>
      <c r="B34" s="136" t="s">
        <v>313</v>
      </c>
      <c r="C34" s="26">
        <v>1</v>
      </c>
      <c r="D34" s="88"/>
      <c r="E34" s="190">
        <v>10872018.307179756</v>
      </c>
      <c r="F34" s="190">
        <v>11490751.056368848</v>
      </c>
      <c r="G34" s="190"/>
      <c r="H34" s="190">
        <v>8215498.0875756638</v>
      </c>
      <c r="I34" s="253">
        <f t="shared" si="190"/>
        <v>8215498.0875756638</v>
      </c>
      <c r="J34" s="253">
        <f t="shared" si="191"/>
        <v>10192756</v>
      </c>
      <c r="K34" s="253">
        <f t="shared" si="192"/>
        <v>9204127.0437878314</v>
      </c>
      <c r="M34" s="190">
        <v>11787499.999999998</v>
      </c>
      <c r="N34" s="190">
        <v>12458333.333333332</v>
      </c>
      <c r="O34" s="190"/>
      <c r="P34" s="190">
        <v>8907286.666666666</v>
      </c>
      <c r="Q34" s="253">
        <f t="shared" si="193"/>
        <v>8907286.666666666</v>
      </c>
      <c r="R34" s="253">
        <f t="shared" si="194"/>
        <v>11051040</v>
      </c>
      <c r="S34" s="253">
        <f t="shared" si="195"/>
        <v>9979163.3333333321</v>
      </c>
      <c r="T34" s="10"/>
      <c r="U34" s="117" t="s">
        <v>8</v>
      </c>
      <c r="V34" s="117" t="s">
        <v>8</v>
      </c>
      <c r="W34" s="117" t="s">
        <v>8</v>
      </c>
      <c r="X34" s="117" t="s">
        <v>8</v>
      </c>
      <c r="Y34" s="117" t="s">
        <v>8</v>
      </c>
      <c r="Z34" s="117" t="s">
        <v>8</v>
      </c>
      <c r="AA34" s="117" t="s">
        <v>8</v>
      </c>
      <c r="AB34" s="10"/>
      <c r="AC34" s="101" t="s">
        <v>8</v>
      </c>
      <c r="AD34" s="101" t="s">
        <v>8</v>
      </c>
      <c r="AE34" s="101" t="s">
        <v>8</v>
      </c>
      <c r="AF34" s="101" t="s">
        <v>8</v>
      </c>
      <c r="AG34" s="101" t="s">
        <v>8</v>
      </c>
      <c r="AH34" s="101" t="s">
        <v>8</v>
      </c>
      <c r="AI34" s="101" t="s">
        <v>8</v>
      </c>
      <c r="AK34" s="119" t="s">
        <v>8</v>
      </c>
      <c r="AL34" s="119" t="s">
        <v>8</v>
      </c>
      <c r="AM34" s="119" t="s">
        <v>8</v>
      </c>
      <c r="AN34" s="119" t="s">
        <v>8</v>
      </c>
      <c r="AO34" s="119" t="s">
        <v>8</v>
      </c>
      <c r="AP34" s="119" t="s">
        <v>8</v>
      </c>
      <c r="AQ34" s="119" t="s">
        <v>8</v>
      </c>
      <c r="AS34" s="101" t="s">
        <v>8</v>
      </c>
      <c r="AT34" s="101" t="s">
        <v>8</v>
      </c>
      <c r="AU34" s="101" t="s">
        <v>8</v>
      </c>
      <c r="AV34" s="101" t="s">
        <v>8</v>
      </c>
      <c r="AW34" s="101" t="s">
        <v>8</v>
      </c>
      <c r="AX34" s="101" t="s">
        <v>8</v>
      </c>
      <c r="AY34" s="101" t="s">
        <v>8</v>
      </c>
      <c r="AZ34" s="10"/>
      <c r="BA34" s="97">
        <v>11582500.000000002</v>
      </c>
      <c r="BB34" s="97">
        <v>12241666.666666668</v>
      </c>
      <c r="BC34" s="97"/>
      <c r="BD34" s="97">
        <v>8752377.333333334</v>
      </c>
      <c r="BE34" s="253">
        <f t="shared" si="201"/>
        <v>8752377.333333334</v>
      </c>
      <c r="BF34" s="253">
        <f t="shared" si="202"/>
        <v>10858848</v>
      </c>
      <c r="BG34" s="253">
        <f t="shared" si="203"/>
        <v>9805612.6666666679</v>
      </c>
      <c r="BI34" s="97">
        <v>11992500</v>
      </c>
      <c r="BJ34" s="97">
        <v>12675000</v>
      </c>
      <c r="BK34" s="97"/>
      <c r="BL34" s="97">
        <v>9062196</v>
      </c>
      <c r="BM34" s="253">
        <f t="shared" si="204"/>
        <v>9062196</v>
      </c>
      <c r="BN34" s="253">
        <f t="shared" si="205"/>
        <v>11243232</v>
      </c>
      <c r="BO34" s="253">
        <f t="shared" si="206"/>
        <v>10152714</v>
      </c>
      <c r="BQ34" s="97">
        <v>11992500</v>
      </c>
      <c r="BR34" s="97">
        <v>12675000</v>
      </c>
      <c r="BS34" s="97"/>
      <c r="BT34" s="97">
        <v>9062196</v>
      </c>
      <c r="BU34" s="253">
        <f t="shared" si="207"/>
        <v>9062196</v>
      </c>
      <c r="BV34" s="253">
        <f t="shared" si="208"/>
        <v>11243232</v>
      </c>
      <c r="BW34" s="253">
        <f t="shared" si="209"/>
        <v>10152714</v>
      </c>
      <c r="BY34" s="30" t="s">
        <v>8</v>
      </c>
      <c r="BZ34" s="30" t="s">
        <v>8</v>
      </c>
      <c r="CA34" s="30" t="s">
        <v>8</v>
      </c>
      <c r="CB34" s="30" t="s">
        <v>8</v>
      </c>
      <c r="CC34" s="30" t="s">
        <v>8</v>
      </c>
      <c r="CD34" s="30" t="s">
        <v>8</v>
      </c>
      <c r="CE34" s="30" t="s">
        <v>8</v>
      </c>
      <c r="CF34" s="10"/>
      <c r="CG34" s="97">
        <v>11304393.278920654</v>
      </c>
      <c r="CH34" s="97">
        <v>11947732.733818579</v>
      </c>
      <c r="CI34" s="97"/>
      <c r="CJ34" s="97">
        <v>8542224.519880062</v>
      </c>
      <c r="CK34" s="253">
        <f t="shared" si="210"/>
        <v>8542224.519880062</v>
      </c>
      <c r="CL34" s="253">
        <f t="shared" si="211"/>
        <v>10598117</v>
      </c>
      <c r="CM34" s="253">
        <f t="shared" si="212"/>
        <v>9570170.7599400319</v>
      </c>
      <c r="CO34" s="119" t="s">
        <v>8</v>
      </c>
      <c r="CP34" s="119" t="s">
        <v>8</v>
      </c>
      <c r="CQ34" s="119" t="s">
        <v>8</v>
      </c>
      <c r="CR34" s="119" t="s">
        <v>8</v>
      </c>
      <c r="CS34" s="119" t="s">
        <v>8</v>
      </c>
      <c r="CT34" s="119" t="s">
        <v>8</v>
      </c>
      <c r="CU34" s="119" t="s">
        <v>8</v>
      </c>
      <c r="CW34" s="119" t="s">
        <v>8</v>
      </c>
      <c r="CX34" s="119" t="s">
        <v>8</v>
      </c>
      <c r="CY34" s="119" t="s">
        <v>8</v>
      </c>
      <c r="CZ34" s="119" t="s">
        <v>8</v>
      </c>
      <c r="DA34" s="119" t="s">
        <v>8</v>
      </c>
      <c r="DB34" s="119" t="s">
        <v>8</v>
      </c>
      <c r="DC34" s="119" t="s">
        <v>8</v>
      </c>
      <c r="DE34" s="101" t="s">
        <v>8</v>
      </c>
      <c r="DF34" s="101" t="s">
        <v>8</v>
      </c>
      <c r="DG34" s="101" t="s">
        <v>8</v>
      </c>
      <c r="DH34" s="101" t="s">
        <v>8</v>
      </c>
      <c r="DI34" s="101" t="s">
        <v>8</v>
      </c>
      <c r="DJ34" s="101" t="s">
        <v>8</v>
      </c>
      <c r="DK34" s="101" t="s">
        <v>8</v>
      </c>
      <c r="DM34" s="101" t="s">
        <v>8</v>
      </c>
      <c r="DN34" s="101" t="s">
        <v>8</v>
      </c>
      <c r="DO34" s="101" t="s">
        <v>8</v>
      </c>
      <c r="DP34" s="101" t="s">
        <v>8</v>
      </c>
      <c r="DQ34" s="101" t="s">
        <v>8</v>
      </c>
      <c r="DR34" s="101" t="s">
        <v>8</v>
      </c>
      <c r="DS34" s="101" t="s">
        <v>8</v>
      </c>
      <c r="DT34" s="10"/>
      <c r="DU34" s="30" t="s">
        <v>8</v>
      </c>
      <c r="DV34" s="30" t="s">
        <v>8</v>
      </c>
      <c r="DW34" s="97"/>
      <c r="DX34" s="30" t="s">
        <v>8</v>
      </c>
      <c r="DY34" s="30" t="s">
        <v>8</v>
      </c>
      <c r="DZ34" s="30" t="s">
        <v>8</v>
      </c>
      <c r="EA34" s="30" t="s">
        <v>8</v>
      </c>
      <c r="EB34" s="39"/>
      <c r="EC34" s="30" t="s">
        <v>8</v>
      </c>
      <c r="ED34" s="30" t="s">
        <v>8</v>
      </c>
      <c r="EE34" s="30" t="s">
        <v>8</v>
      </c>
      <c r="EF34" s="30" t="s">
        <v>8</v>
      </c>
      <c r="EG34" s="30" t="s">
        <v>8</v>
      </c>
      <c r="EH34" s="30" t="s">
        <v>8</v>
      </c>
      <c r="EI34" s="30" t="s">
        <v>8</v>
      </c>
      <c r="EK34" s="117" t="s">
        <v>8</v>
      </c>
      <c r="EL34" s="117" t="s">
        <v>8</v>
      </c>
      <c r="EM34" s="117" t="s">
        <v>8</v>
      </c>
      <c r="EN34" s="117" t="s">
        <v>8</v>
      </c>
      <c r="EO34" s="117" t="s">
        <v>8</v>
      </c>
      <c r="EP34" s="117" t="s">
        <v>8</v>
      </c>
      <c r="EQ34" s="117" t="s">
        <v>8</v>
      </c>
    </row>
    <row r="35" spans="1:147" ht="13.5" thickBot="1" x14ac:dyDescent="0.25">
      <c r="A35" s="100">
        <v>19</v>
      </c>
      <c r="B35" s="136" t="s">
        <v>180</v>
      </c>
      <c r="C35" s="26">
        <v>1</v>
      </c>
      <c r="D35" s="88"/>
      <c r="E35" s="190">
        <v>50699.843454351707</v>
      </c>
      <c r="F35" s="190">
        <v>53585.20039890831</v>
      </c>
      <c r="G35" s="190"/>
      <c r="H35" s="190">
        <v>38311.604632282862</v>
      </c>
      <c r="I35" s="253">
        <f t="shared" si="190"/>
        <v>38311.604632282862</v>
      </c>
      <c r="J35" s="253">
        <f t="shared" si="191"/>
        <v>47532</v>
      </c>
      <c r="K35" s="253">
        <f t="shared" si="192"/>
        <v>42921.802316141431</v>
      </c>
      <c r="M35" s="190">
        <v>70058.75</v>
      </c>
      <c r="N35" s="190">
        <v>74045.833333333343</v>
      </c>
      <c r="O35" s="190"/>
      <c r="P35" s="190">
        <v>52940.26466666667</v>
      </c>
      <c r="Q35" s="253">
        <f t="shared" si="193"/>
        <v>52940.26466666667</v>
      </c>
      <c r="R35" s="253">
        <f t="shared" si="194"/>
        <v>65682</v>
      </c>
      <c r="S35" s="253">
        <f t="shared" si="195"/>
        <v>59311.132333333335</v>
      </c>
      <c r="T35" s="10"/>
      <c r="U35" s="101" t="s">
        <v>8</v>
      </c>
      <c r="V35" s="101" t="s">
        <v>8</v>
      </c>
      <c r="W35" s="101" t="s">
        <v>8</v>
      </c>
      <c r="X35" s="101" t="s">
        <v>8</v>
      </c>
      <c r="Y35" s="101" t="s">
        <v>8</v>
      </c>
      <c r="Z35" s="101" t="s">
        <v>8</v>
      </c>
      <c r="AA35" s="101" t="s">
        <v>8</v>
      </c>
      <c r="AB35" s="10"/>
      <c r="AC35" s="101" t="s">
        <v>8</v>
      </c>
      <c r="AD35" s="101" t="s">
        <v>8</v>
      </c>
      <c r="AE35" s="101" t="s">
        <v>8</v>
      </c>
      <c r="AF35" s="101" t="s">
        <v>8</v>
      </c>
      <c r="AG35" s="101" t="s">
        <v>8</v>
      </c>
      <c r="AH35" s="101" t="s">
        <v>8</v>
      </c>
      <c r="AI35" s="101" t="s">
        <v>8</v>
      </c>
      <c r="AK35" s="97">
        <v>52039.229735666711</v>
      </c>
      <c r="AL35" s="97">
        <v>55000.811915745311</v>
      </c>
      <c r="AM35" s="97"/>
      <c r="AN35" s="97">
        <v>39323.718953816133</v>
      </c>
      <c r="AO35" s="253">
        <f t="shared" ref="AO35:AO36" si="243">+IF(AK35="N/A","N/A",MIN(AK35:AN35))</f>
        <v>39323.718953816133</v>
      </c>
      <c r="AP35" s="253">
        <f t="shared" ref="AP35:AP36" si="244">+IF(AK35="N/A","N/A",ROUND(AVERAGE(AK35:AN35),0))</f>
        <v>48788</v>
      </c>
      <c r="AQ35" s="253">
        <f t="shared" ref="AQ35:AQ36" si="245">+IF(AO35="N/A","N/A",AVERAGE(AO35:AP35))</f>
        <v>44055.859476908066</v>
      </c>
      <c r="AS35" s="101" t="s">
        <v>8</v>
      </c>
      <c r="AT35" s="101" t="s">
        <v>8</v>
      </c>
      <c r="AU35" s="101" t="s">
        <v>8</v>
      </c>
      <c r="AV35" s="101" t="s">
        <v>8</v>
      </c>
      <c r="AW35" s="101" t="s">
        <v>8</v>
      </c>
      <c r="AX35" s="101" t="s">
        <v>8</v>
      </c>
      <c r="AY35" s="101" t="s">
        <v>8</v>
      </c>
      <c r="AZ35" s="10"/>
      <c r="BA35" s="97">
        <v>60475</v>
      </c>
      <c r="BB35" s="97">
        <v>63916.666666666664</v>
      </c>
      <c r="BC35" s="97"/>
      <c r="BD35" s="97">
        <v>45698.253333333334</v>
      </c>
      <c r="BE35" s="253">
        <f t="shared" si="201"/>
        <v>45698.253333333334</v>
      </c>
      <c r="BF35" s="253">
        <f t="shared" si="202"/>
        <v>56697</v>
      </c>
      <c r="BG35" s="253">
        <f t="shared" si="203"/>
        <v>51197.626666666663</v>
      </c>
      <c r="BI35" s="97">
        <v>56375</v>
      </c>
      <c r="BJ35" s="97">
        <v>59583.333333333336</v>
      </c>
      <c r="BK35" s="97"/>
      <c r="BL35" s="97">
        <v>42600.066666666673</v>
      </c>
      <c r="BM35" s="253">
        <f t="shared" si="204"/>
        <v>42600.066666666673</v>
      </c>
      <c r="BN35" s="253">
        <f t="shared" si="205"/>
        <v>52853</v>
      </c>
      <c r="BO35" s="253">
        <f t="shared" si="206"/>
        <v>47726.53333333334</v>
      </c>
      <c r="BQ35" s="97">
        <v>56375</v>
      </c>
      <c r="BR35" s="97">
        <v>59583.333333333336</v>
      </c>
      <c r="BS35" s="97"/>
      <c r="BT35" s="97">
        <v>42600.066666666673</v>
      </c>
      <c r="BU35" s="253">
        <f t="shared" si="207"/>
        <v>42600.066666666673</v>
      </c>
      <c r="BV35" s="253">
        <f t="shared" si="208"/>
        <v>52853</v>
      </c>
      <c r="BW35" s="253">
        <f t="shared" si="209"/>
        <v>47726.53333333334</v>
      </c>
      <c r="BY35" s="30" t="s">
        <v>8</v>
      </c>
      <c r="BZ35" s="30" t="s">
        <v>8</v>
      </c>
      <c r="CA35" s="30" t="s">
        <v>8</v>
      </c>
      <c r="CB35" s="30" t="s">
        <v>8</v>
      </c>
      <c r="CC35" s="30" t="s">
        <v>8</v>
      </c>
      <c r="CD35" s="30" t="s">
        <v>8</v>
      </c>
      <c r="CE35" s="30" t="s">
        <v>8</v>
      </c>
      <c r="CF35" s="10"/>
      <c r="CG35" s="97">
        <v>59804.040076485471</v>
      </c>
      <c r="CH35" s="97">
        <v>63207.522032057816</v>
      </c>
      <c r="CI35" s="97"/>
      <c r="CJ35" s="97">
        <v>45191.238921406402</v>
      </c>
      <c r="CK35" s="253">
        <f t="shared" si="210"/>
        <v>45191.238921406402</v>
      </c>
      <c r="CL35" s="253">
        <f t="shared" si="211"/>
        <v>56068</v>
      </c>
      <c r="CM35" s="253">
        <f t="shared" si="212"/>
        <v>50629.619460703201</v>
      </c>
      <c r="CO35" s="97">
        <v>47426.729735666711</v>
      </c>
      <c r="CP35" s="97">
        <v>50125.811915745311</v>
      </c>
      <c r="CQ35" s="97"/>
      <c r="CR35" s="97">
        <v>35838.258953816134</v>
      </c>
      <c r="CS35" s="253">
        <f t="shared" ref="CS35:CS36" si="246">+IF(CO35="N/A","N/A",MIN(CO35:CR35))</f>
        <v>35838.258953816134</v>
      </c>
      <c r="CT35" s="253">
        <f t="shared" ref="CT35:CT36" si="247">+IF(CO35="N/A","N/A",ROUND(AVERAGE(CO35:CR35),0))</f>
        <v>44464</v>
      </c>
      <c r="CU35" s="253">
        <f t="shared" ref="CU35:CU36" si="248">+IF(CS35="N/A","N/A",AVERAGE(CS35:CT35))</f>
        <v>40151.129476908071</v>
      </c>
      <c r="CW35" s="97">
        <v>50224.999999999993</v>
      </c>
      <c r="CX35" s="97">
        <v>53083.333333333328</v>
      </c>
      <c r="CY35" s="97"/>
      <c r="CZ35" s="97">
        <v>37952.78666666666</v>
      </c>
      <c r="DA35" s="253">
        <f t="shared" ref="DA35:DA36" si="249">+IF(CW35="N/A","N/A",MIN(CW35:CZ35))</f>
        <v>37952.78666666666</v>
      </c>
      <c r="DB35" s="253">
        <f t="shared" ref="DB35:DB36" si="250">+IF(CW35="N/A","N/A",ROUND(AVERAGE(CW35:CZ35),0))</f>
        <v>47087</v>
      </c>
      <c r="DC35" s="253">
        <f t="shared" ref="DC35:DC36" si="251">+IF(DA35="N/A","N/A",AVERAGE(DA35:DB35))</f>
        <v>42519.893333333326</v>
      </c>
      <c r="DE35" s="101" t="s">
        <v>8</v>
      </c>
      <c r="DF35" s="101" t="s">
        <v>8</v>
      </c>
      <c r="DG35" s="101" t="s">
        <v>8</v>
      </c>
      <c r="DH35" s="101" t="s">
        <v>8</v>
      </c>
      <c r="DI35" s="101" t="s">
        <v>8</v>
      </c>
      <c r="DJ35" s="101" t="s">
        <v>8</v>
      </c>
      <c r="DK35" s="101" t="s">
        <v>8</v>
      </c>
      <c r="DM35" s="101" t="s">
        <v>8</v>
      </c>
      <c r="DN35" s="101" t="s">
        <v>8</v>
      </c>
      <c r="DO35" s="101" t="s">
        <v>8</v>
      </c>
      <c r="DP35" s="101" t="s">
        <v>8</v>
      </c>
      <c r="DQ35" s="101" t="s">
        <v>8</v>
      </c>
      <c r="DR35" s="101" t="s">
        <v>8</v>
      </c>
      <c r="DS35" s="101" t="s">
        <v>8</v>
      </c>
      <c r="DT35" s="10"/>
      <c r="DU35" s="30" t="s">
        <v>8</v>
      </c>
      <c r="DV35" s="30" t="s">
        <v>8</v>
      </c>
      <c r="DW35" s="97"/>
      <c r="DX35" s="30" t="s">
        <v>8</v>
      </c>
      <c r="DY35" s="30" t="s">
        <v>8</v>
      </c>
      <c r="DZ35" s="30" t="s">
        <v>8</v>
      </c>
      <c r="EA35" s="30" t="s">
        <v>8</v>
      </c>
      <c r="EB35" s="39"/>
      <c r="EC35" s="97"/>
      <c r="ED35" s="97">
        <v>81250</v>
      </c>
      <c r="EE35" s="97"/>
      <c r="EF35" s="97"/>
      <c r="EG35" s="253">
        <f t="shared" si="172"/>
        <v>81250</v>
      </c>
      <c r="EH35" s="253">
        <f t="shared" si="173"/>
        <v>81250</v>
      </c>
      <c r="EI35" s="253">
        <f t="shared" si="174"/>
        <v>81250</v>
      </c>
      <c r="EK35" s="117" t="s">
        <v>8</v>
      </c>
      <c r="EL35" s="117" t="s">
        <v>8</v>
      </c>
      <c r="EM35" s="117" t="s">
        <v>8</v>
      </c>
      <c r="EN35" s="117" t="s">
        <v>8</v>
      </c>
      <c r="EO35" s="117" t="s">
        <v>8</v>
      </c>
      <c r="EP35" s="117" t="s">
        <v>8</v>
      </c>
      <c r="EQ35" s="117" t="s">
        <v>8</v>
      </c>
    </row>
    <row r="36" spans="1:147" ht="13.5" thickBot="1" x14ac:dyDescent="0.25">
      <c r="A36" s="100">
        <v>20</v>
      </c>
      <c r="B36" s="136" t="s">
        <v>181</v>
      </c>
      <c r="C36" s="26">
        <v>1</v>
      </c>
      <c r="D36" s="88"/>
      <c r="E36" s="190">
        <v>1498615.712611394</v>
      </c>
      <c r="F36" s="190">
        <v>1583902.7856868394</v>
      </c>
      <c r="G36" s="190"/>
      <c r="H36" s="190">
        <v>1132436.8827487284</v>
      </c>
      <c r="I36" s="253">
        <f t="shared" si="190"/>
        <v>1132436.8827487284</v>
      </c>
      <c r="J36" s="253">
        <f t="shared" si="191"/>
        <v>1404985</v>
      </c>
      <c r="K36" s="253">
        <f t="shared" si="192"/>
        <v>1268710.9413743643</v>
      </c>
      <c r="M36" s="190">
        <v>2197600</v>
      </c>
      <c r="N36" s="190">
        <v>2322666.666666667</v>
      </c>
      <c r="O36" s="190"/>
      <c r="P36" s="190">
        <v>1660628.0533333335</v>
      </c>
      <c r="Q36" s="253">
        <f t="shared" si="193"/>
        <v>1660628.0533333335</v>
      </c>
      <c r="R36" s="253">
        <f t="shared" si="194"/>
        <v>2060298</v>
      </c>
      <c r="S36" s="253">
        <f t="shared" si="195"/>
        <v>1860463.0266666668</v>
      </c>
      <c r="U36" s="97">
        <v>1663063.9655996053</v>
      </c>
      <c r="V36" s="97">
        <v>2610833.3333333335</v>
      </c>
      <c r="W36" s="97"/>
      <c r="X36" s="97">
        <v>1256703.0741547535</v>
      </c>
      <c r="Y36" s="253">
        <f>+IF(U36="N/A","N/A",MIN(U36:X36))</f>
        <v>1256703.0741547535</v>
      </c>
      <c r="Z36" s="253">
        <f t="shared" ref="Z36" si="252">+IF(U36="N/A","N/A",ROUND(AVERAGE(U36:X36),0))</f>
        <v>1843533</v>
      </c>
      <c r="AA36" s="253">
        <f t="shared" ref="AA36" si="253">+IF(Y36="N/A","N/A",AVERAGE(Y36:Z36))</f>
        <v>1550118.0370773766</v>
      </c>
      <c r="AC36" s="97">
        <v>1693800.4140867833</v>
      </c>
      <c r="AD36" s="97">
        <v>1790195.5596039174</v>
      </c>
      <c r="AE36" s="97"/>
      <c r="AF36" s="97">
        <v>1279929.2338824759</v>
      </c>
      <c r="AG36" s="253">
        <f>+IF(AC36="N/A","N/A",MIN(AC36:AF36))</f>
        <v>1279929.2338824759</v>
      </c>
      <c r="AH36" s="253">
        <f t="shared" ref="AH36" si="254">+IF(AC36="N/A","N/A",ROUND(AVERAGE(AC36:AF36),0))</f>
        <v>1587975</v>
      </c>
      <c r="AI36" s="253">
        <f t="shared" ref="AI36" si="255">+IF(AG36="N/A","N/A",AVERAGE(AG36:AH36))</f>
        <v>1433952.1169412378</v>
      </c>
      <c r="AK36" s="97">
        <v>1731579.4220988967</v>
      </c>
      <c r="AL36" s="97">
        <v>1830124.5924622486</v>
      </c>
      <c r="AM36" s="97"/>
      <c r="AN36" s="97">
        <v>1308477.1409319937</v>
      </c>
      <c r="AO36" s="253">
        <f t="shared" si="243"/>
        <v>1308477.1409319937</v>
      </c>
      <c r="AP36" s="253">
        <f t="shared" si="244"/>
        <v>1623394</v>
      </c>
      <c r="AQ36" s="253">
        <f t="shared" si="245"/>
        <v>1465935.5704659969</v>
      </c>
      <c r="AS36" s="97">
        <v>1715037.6770128068</v>
      </c>
      <c r="AT36" s="97">
        <v>1812641.4472493082</v>
      </c>
      <c r="AU36" s="97"/>
      <c r="AV36" s="97">
        <v>1295977.2838419639</v>
      </c>
      <c r="AW36" s="253">
        <f t="shared" ref="AW36" si="256">+IF(AS36="N/A","N/A",MIN(AS36:AV36))</f>
        <v>1295977.2838419639</v>
      </c>
      <c r="AX36" s="253">
        <f t="shared" ref="AX36" si="257">+IF(AS36="N/A","N/A",ROUND(AVERAGE(AS36:AV36),0))</f>
        <v>1607885</v>
      </c>
      <c r="AY36" s="253">
        <f t="shared" ref="AY36" si="258">+IF(AW36="N/A","N/A",AVERAGE(AW36:AX36))</f>
        <v>1451931.1419209819</v>
      </c>
      <c r="BA36" s="97">
        <v>2285750</v>
      </c>
      <c r="BB36" s="97">
        <v>2415833.3333333335</v>
      </c>
      <c r="BC36" s="97"/>
      <c r="BD36" s="97">
        <v>1727239.0666666667</v>
      </c>
      <c r="BE36" s="253">
        <f t="shared" si="201"/>
        <v>1727239.0666666667</v>
      </c>
      <c r="BF36" s="253">
        <f t="shared" si="202"/>
        <v>2142941</v>
      </c>
      <c r="BG36" s="253">
        <f t="shared" si="203"/>
        <v>1935090.0333333332</v>
      </c>
      <c r="BI36" s="97">
        <v>2285750</v>
      </c>
      <c r="BJ36" s="97">
        <v>2415833.3333333335</v>
      </c>
      <c r="BK36" s="97"/>
      <c r="BL36" s="97">
        <v>1727239.0666666667</v>
      </c>
      <c r="BM36" s="253">
        <f t="shared" si="204"/>
        <v>1727239.0666666667</v>
      </c>
      <c r="BN36" s="253">
        <f t="shared" si="205"/>
        <v>2142941</v>
      </c>
      <c r="BO36" s="253">
        <f t="shared" si="206"/>
        <v>1935090.0333333332</v>
      </c>
      <c r="BQ36" s="30" t="s">
        <v>8</v>
      </c>
      <c r="BR36" s="30" t="s">
        <v>8</v>
      </c>
      <c r="BS36" s="30" t="s">
        <v>8</v>
      </c>
      <c r="BT36" s="30" t="s">
        <v>8</v>
      </c>
      <c r="BU36" s="30" t="s">
        <v>8</v>
      </c>
      <c r="BV36" s="30" t="s">
        <v>8</v>
      </c>
      <c r="BW36" s="30" t="s">
        <v>8</v>
      </c>
      <c r="BY36" s="97">
        <v>2449750</v>
      </c>
      <c r="BZ36" s="97">
        <v>2589166.666666667</v>
      </c>
      <c r="CA36" s="97"/>
      <c r="CB36" s="97">
        <v>1851166.5333333334</v>
      </c>
      <c r="CC36" s="253">
        <f t="shared" ref="CC36" si="259">+IF(BY36="N/A","N/A",MIN(BY36:CB36))</f>
        <v>1851166.5333333334</v>
      </c>
      <c r="CD36" s="253">
        <f t="shared" ref="CD36" si="260">+IF(BY36="N/A","N/A",ROUND(AVERAGE(BY36:CB36),0))</f>
        <v>2296694</v>
      </c>
      <c r="CE36" s="253">
        <f t="shared" ref="CE36" si="261">+IF(CC36="N/A","N/A",AVERAGE(CC36:CD36))</f>
        <v>2073930.2666666666</v>
      </c>
      <c r="CG36" s="101" t="s">
        <v>8</v>
      </c>
      <c r="CH36" s="101" t="s">
        <v>8</v>
      </c>
      <c r="CI36" s="101" t="s">
        <v>8</v>
      </c>
      <c r="CJ36" s="101" t="s">
        <v>8</v>
      </c>
      <c r="CK36" s="101" t="s">
        <v>8</v>
      </c>
      <c r="CL36" s="101" t="s">
        <v>8</v>
      </c>
      <c r="CM36" s="101" t="s">
        <v>8</v>
      </c>
      <c r="CO36" s="97">
        <v>1867822.4785651774</v>
      </c>
      <c r="CP36" s="97">
        <v>1974121.3188087242</v>
      </c>
      <c r="CQ36" s="97"/>
      <c r="CR36" s="97">
        <v>1411429.9265343705</v>
      </c>
      <c r="CS36" s="253">
        <f t="shared" si="246"/>
        <v>1411429.9265343705</v>
      </c>
      <c r="CT36" s="253">
        <f t="shared" si="247"/>
        <v>1751125</v>
      </c>
      <c r="CU36" s="253">
        <f t="shared" si="248"/>
        <v>1581277.4632671853</v>
      </c>
      <c r="CW36" s="97">
        <v>2470250</v>
      </c>
      <c r="CX36" s="97">
        <v>2610833.3333333335</v>
      </c>
      <c r="CY36" s="97"/>
      <c r="CZ36" s="97">
        <v>1866657.4666666666</v>
      </c>
      <c r="DA36" s="253">
        <f t="shared" si="249"/>
        <v>1866657.4666666666</v>
      </c>
      <c r="DB36" s="253">
        <f t="shared" si="250"/>
        <v>2315914</v>
      </c>
      <c r="DC36" s="253">
        <f t="shared" si="251"/>
        <v>2091285.7333333334</v>
      </c>
      <c r="DE36" s="97">
        <v>1651202.3547561741</v>
      </c>
      <c r="DF36" s="97">
        <v>1745173.2204740054</v>
      </c>
      <c r="DG36" s="97"/>
      <c r="DH36" s="97">
        <v>1247739.7852376055</v>
      </c>
      <c r="DI36" s="253">
        <f t="shared" ref="DI36" si="262">+IF(DE36="N/A","N/A",MIN(DE36:DH36))</f>
        <v>1247739.7852376055</v>
      </c>
      <c r="DJ36" s="253">
        <f t="shared" ref="DJ36" si="263">+IF(DE36="N/A","N/A",ROUND(AVERAGE(DE36:DH36),0))</f>
        <v>1548038</v>
      </c>
      <c r="DK36" s="253">
        <f t="shared" ref="DK36" si="264">+IF(DI36="N/A","N/A",AVERAGE(DI36:DJ36))</f>
        <v>1397888.8926188028</v>
      </c>
      <c r="DM36" s="97">
        <v>1847491.43543968</v>
      </c>
      <c r="DN36" s="97">
        <v>1952633.2244484425</v>
      </c>
      <c r="DO36" s="97"/>
      <c r="DP36" s="97">
        <v>1396066.6663561165</v>
      </c>
      <c r="DQ36" s="253">
        <f t="shared" ref="DQ36" si="265">+IF(DM36="N/A","N/A",MIN(DM36:DP36))</f>
        <v>1396066.6663561165</v>
      </c>
      <c r="DR36" s="253">
        <f t="shared" ref="DR36" si="266">+IF(DM36="N/A","N/A",ROUND(AVERAGE(DM36:DP36),0))</f>
        <v>1732064</v>
      </c>
      <c r="DS36" s="253">
        <f t="shared" ref="DS36" si="267">+IF(DQ36="N/A","N/A",AVERAGE(DQ36:DR36))</f>
        <v>1564065.3331780583</v>
      </c>
      <c r="DU36" s="97"/>
      <c r="DV36" s="97">
        <v>1782084.8823410464</v>
      </c>
      <c r="DW36" s="97"/>
      <c r="DX36" s="97"/>
      <c r="DY36" s="253">
        <f t="shared" si="169"/>
        <v>1782084.8823410464</v>
      </c>
      <c r="DZ36" s="253">
        <f t="shared" si="170"/>
        <v>1782085</v>
      </c>
      <c r="EA36" s="253">
        <f t="shared" si="171"/>
        <v>1782084.9411705232</v>
      </c>
      <c r="EB36" s="39"/>
      <c r="EC36" s="97"/>
      <c r="ED36" s="97">
        <v>2610833.3333333335</v>
      </c>
      <c r="EE36" s="97"/>
      <c r="EF36" s="97"/>
      <c r="EG36" s="253">
        <f t="shared" si="172"/>
        <v>2610833.3333333335</v>
      </c>
      <c r="EH36" s="253">
        <f t="shared" si="173"/>
        <v>2610833</v>
      </c>
      <c r="EI36" s="253">
        <f t="shared" si="174"/>
        <v>2610833.166666667</v>
      </c>
      <c r="EK36" s="97"/>
      <c r="EL36" s="97">
        <v>2589166.666666667</v>
      </c>
      <c r="EM36" s="97"/>
      <c r="EN36" s="97"/>
      <c r="EO36" s="253">
        <f t="shared" si="175"/>
        <v>2589166.666666667</v>
      </c>
      <c r="EP36" s="253">
        <f t="shared" si="176"/>
        <v>2589167</v>
      </c>
      <c r="EQ36" s="253">
        <f t="shared" si="177"/>
        <v>2589166.8333333335</v>
      </c>
    </row>
    <row r="37" spans="1:147" ht="13.5" thickBot="1" x14ac:dyDescent="0.25">
      <c r="A37" s="100">
        <v>21</v>
      </c>
      <c r="B37" s="136" t="s">
        <v>314</v>
      </c>
      <c r="C37" s="26">
        <v>1</v>
      </c>
      <c r="D37" s="88"/>
      <c r="E37" s="190">
        <v>387785.77264091594</v>
      </c>
      <c r="F37" s="190">
        <v>409854.88165300054</v>
      </c>
      <c r="G37" s="190"/>
      <c r="H37" s="190">
        <v>293032.3683705164</v>
      </c>
      <c r="I37" s="253">
        <f t="shared" si="190"/>
        <v>293032.3683705164</v>
      </c>
      <c r="J37" s="253">
        <f t="shared" si="191"/>
        <v>363558</v>
      </c>
      <c r="K37" s="253">
        <f t="shared" si="192"/>
        <v>328295.18418525823</v>
      </c>
      <c r="M37" s="190">
        <v>526850</v>
      </c>
      <c r="N37" s="190">
        <v>556833.33333333337</v>
      </c>
      <c r="O37" s="190"/>
      <c r="P37" s="190">
        <v>398116.98666666663</v>
      </c>
      <c r="Q37" s="253">
        <f t="shared" si="193"/>
        <v>398116.98666666663</v>
      </c>
      <c r="R37" s="253">
        <f t="shared" si="194"/>
        <v>493933</v>
      </c>
      <c r="S37" s="253">
        <f t="shared" si="195"/>
        <v>446024.99333333329</v>
      </c>
      <c r="T37" s="10"/>
      <c r="U37" s="117" t="s">
        <v>8</v>
      </c>
      <c r="V37" s="117" t="s">
        <v>8</v>
      </c>
      <c r="W37" s="117" t="s">
        <v>8</v>
      </c>
      <c r="X37" s="117" t="s">
        <v>8</v>
      </c>
      <c r="Y37" s="117" t="s">
        <v>8</v>
      </c>
      <c r="Z37" s="117" t="s">
        <v>8</v>
      </c>
      <c r="AA37" s="117" t="s">
        <v>8</v>
      </c>
      <c r="AB37" s="10"/>
      <c r="AC37" s="101" t="s">
        <v>8</v>
      </c>
      <c r="AD37" s="101" t="s">
        <v>8</v>
      </c>
      <c r="AE37" s="101" t="s">
        <v>8</v>
      </c>
      <c r="AF37" s="101" t="s">
        <v>8</v>
      </c>
      <c r="AG37" s="101" t="s">
        <v>8</v>
      </c>
      <c r="AH37" s="101" t="s">
        <v>8</v>
      </c>
      <c r="AI37" s="101" t="s">
        <v>8</v>
      </c>
      <c r="AK37" s="101" t="s">
        <v>8</v>
      </c>
      <c r="AL37" s="101" t="s">
        <v>8</v>
      </c>
      <c r="AM37" s="101" t="s">
        <v>8</v>
      </c>
      <c r="AN37" s="101" t="s">
        <v>8</v>
      </c>
      <c r="AO37" s="101" t="s">
        <v>8</v>
      </c>
      <c r="AP37" s="101" t="s">
        <v>8</v>
      </c>
      <c r="AQ37" s="101" t="s">
        <v>8</v>
      </c>
      <c r="AS37" s="101" t="s">
        <v>8</v>
      </c>
      <c r="AT37" s="101" t="s">
        <v>8</v>
      </c>
      <c r="AU37" s="101" t="s">
        <v>8</v>
      </c>
      <c r="AV37" s="101" t="s">
        <v>8</v>
      </c>
      <c r="AW37" s="101" t="s">
        <v>8</v>
      </c>
      <c r="AX37" s="101" t="s">
        <v>8</v>
      </c>
      <c r="AY37" s="101" t="s">
        <v>8</v>
      </c>
      <c r="AZ37" s="10"/>
      <c r="BA37" s="97">
        <v>498150</v>
      </c>
      <c r="BB37" s="97">
        <v>526500</v>
      </c>
      <c r="BC37" s="97"/>
      <c r="BD37" s="97">
        <v>376429.68</v>
      </c>
      <c r="BE37" s="253">
        <f t="shared" si="201"/>
        <v>376429.68</v>
      </c>
      <c r="BF37" s="253">
        <f t="shared" si="202"/>
        <v>467027</v>
      </c>
      <c r="BG37" s="253">
        <f t="shared" si="203"/>
        <v>421728.33999999997</v>
      </c>
      <c r="BI37" s="97">
        <v>518650</v>
      </c>
      <c r="BJ37" s="97">
        <v>548166.66666666674</v>
      </c>
      <c r="BK37" s="97"/>
      <c r="BL37" s="97">
        <v>391920.61333333334</v>
      </c>
      <c r="BM37" s="253">
        <f t="shared" si="204"/>
        <v>391920.61333333334</v>
      </c>
      <c r="BN37" s="253">
        <f t="shared" si="205"/>
        <v>486246</v>
      </c>
      <c r="BO37" s="253">
        <f t="shared" si="206"/>
        <v>439083.30666666664</v>
      </c>
      <c r="BQ37" s="97">
        <v>551450</v>
      </c>
      <c r="BR37" s="97">
        <v>582833.33333333337</v>
      </c>
      <c r="BS37" s="97"/>
      <c r="BT37" s="97">
        <v>416706.10666666663</v>
      </c>
      <c r="BU37" s="253">
        <f t="shared" ref="BU37:BU39" si="268">+IF(BQ37="N/A","N/A",MIN(BQ37:BT37))</f>
        <v>416706.10666666663</v>
      </c>
      <c r="BV37" s="253">
        <f t="shared" ref="BV37:BV39" si="269">+IF(BQ37="N/A","N/A",ROUND(AVERAGE(BQ37:BT37),0))</f>
        <v>516996</v>
      </c>
      <c r="BW37" s="253">
        <f t="shared" ref="BW37:BW39" si="270">+IF(BU37="N/A","N/A",AVERAGE(BU37:BV37))</f>
        <v>466851.05333333334</v>
      </c>
      <c r="BY37" s="30" t="s">
        <v>8</v>
      </c>
      <c r="BZ37" s="30" t="s">
        <v>8</v>
      </c>
      <c r="CA37" s="30" t="s">
        <v>8</v>
      </c>
      <c r="CB37" s="30" t="s">
        <v>8</v>
      </c>
      <c r="CC37" s="30" t="s">
        <v>8</v>
      </c>
      <c r="CD37" s="30" t="s">
        <v>8</v>
      </c>
      <c r="CE37" s="30" t="s">
        <v>8</v>
      </c>
      <c r="CF37" s="10"/>
      <c r="CG37" s="97">
        <v>430677.42327356333</v>
      </c>
      <c r="CH37" s="97">
        <v>455187.5205330344</v>
      </c>
      <c r="CI37" s="97"/>
      <c r="CJ37" s="97">
        <v>325443.67083427077</v>
      </c>
      <c r="CK37" s="253">
        <f t="shared" ref="CK37:CK39" si="271">+IF(CG37="N/A","N/A",MIN(CG37:CJ37))</f>
        <v>325443.67083427077</v>
      </c>
      <c r="CL37" s="253">
        <f t="shared" ref="CL37:CL39" si="272">+IF(CG37="N/A","N/A",ROUND(AVERAGE(CG37:CJ37),0))</f>
        <v>403770</v>
      </c>
      <c r="CM37" s="253">
        <f t="shared" ref="CM37:CM39" si="273">+IF(CK37="N/A","N/A",AVERAGE(CK37:CL37))</f>
        <v>364606.83541713539</v>
      </c>
      <c r="CO37" s="101" t="s">
        <v>8</v>
      </c>
      <c r="CP37" s="101" t="s">
        <v>8</v>
      </c>
      <c r="CQ37" s="101" t="s">
        <v>8</v>
      </c>
      <c r="CR37" s="101" t="s">
        <v>8</v>
      </c>
      <c r="CS37" s="101" t="s">
        <v>8</v>
      </c>
      <c r="CT37" s="101" t="s">
        <v>8</v>
      </c>
      <c r="CU37" s="101" t="s">
        <v>8</v>
      </c>
      <c r="CW37" s="101" t="s">
        <v>8</v>
      </c>
      <c r="CX37" s="101" t="s">
        <v>8</v>
      </c>
      <c r="CY37" s="101" t="s">
        <v>8</v>
      </c>
      <c r="CZ37" s="101" t="s">
        <v>8</v>
      </c>
      <c r="DA37" s="101" t="s">
        <v>8</v>
      </c>
      <c r="DB37" s="101" t="s">
        <v>8</v>
      </c>
      <c r="DC37" s="101" t="s">
        <v>8</v>
      </c>
      <c r="DE37" s="101" t="s">
        <v>8</v>
      </c>
      <c r="DF37" s="101" t="s">
        <v>8</v>
      </c>
      <c r="DG37" s="101" t="s">
        <v>8</v>
      </c>
      <c r="DH37" s="101" t="s">
        <v>8</v>
      </c>
      <c r="DI37" s="101" t="s">
        <v>8</v>
      </c>
      <c r="DJ37" s="101" t="s">
        <v>8</v>
      </c>
      <c r="DK37" s="101" t="s">
        <v>8</v>
      </c>
      <c r="DM37" s="101" t="s">
        <v>8</v>
      </c>
      <c r="DN37" s="101" t="s">
        <v>8</v>
      </c>
      <c r="DO37" s="101" t="s">
        <v>8</v>
      </c>
      <c r="DP37" s="101" t="s">
        <v>8</v>
      </c>
      <c r="DQ37" s="101" t="s">
        <v>8</v>
      </c>
      <c r="DR37" s="101" t="s">
        <v>8</v>
      </c>
      <c r="DS37" s="101" t="s">
        <v>8</v>
      </c>
      <c r="DT37" s="10"/>
      <c r="DU37" s="30" t="s">
        <v>8</v>
      </c>
      <c r="DV37" s="30" t="s">
        <v>8</v>
      </c>
      <c r="DW37" s="97"/>
      <c r="DX37" s="30" t="s">
        <v>8</v>
      </c>
      <c r="DY37" s="30" t="s">
        <v>8</v>
      </c>
      <c r="DZ37" s="30" t="s">
        <v>8</v>
      </c>
      <c r="EA37" s="30" t="s">
        <v>8</v>
      </c>
      <c r="EB37" s="39"/>
      <c r="EC37" s="30" t="s">
        <v>8</v>
      </c>
      <c r="ED37" s="30" t="s">
        <v>8</v>
      </c>
      <c r="EE37" s="30" t="s">
        <v>8</v>
      </c>
      <c r="EF37" s="30" t="s">
        <v>8</v>
      </c>
      <c r="EG37" s="30" t="s">
        <v>8</v>
      </c>
      <c r="EH37" s="30" t="s">
        <v>8</v>
      </c>
      <c r="EI37" s="30" t="s">
        <v>8</v>
      </c>
      <c r="EK37" s="117" t="s">
        <v>8</v>
      </c>
      <c r="EL37" s="117" t="s">
        <v>8</v>
      </c>
      <c r="EM37" s="117" t="s">
        <v>8</v>
      </c>
      <c r="EN37" s="117" t="s">
        <v>8</v>
      </c>
      <c r="EO37" s="117" t="s">
        <v>8</v>
      </c>
      <c r="EP37" s="117" t="s">
        <v>8</v>
      </c>
      <c r="EQ37" s="117" t="s">
        <v>8</v>
      </c>
    </row>
    <row r="38" spans="1:147" ht="13.5" thickBot="1" x14ac:dyDescent="0.25">
      <c r="A38" s="100">
        <v>22</v>
      </c>
      <c r="B38" s="136" t="s">
        <v>315</v>
      </c>
      <c r="C38" s="26">
        <v>1</v>
      </c>
      <c r="D38" s="88"/>
      <c r="E38" s="190">
        <v>402353.00407539093</v>
      </c>
      <c r="F38" s="190">
        <v>425251.14251870586</v>
      </c>
      <c r="G38" s="190"/>
      <c r="H38" s="190">
        <v>304040.17378528178</v>
      </c>
      <c r="I38" s="253">
        <f t="shared" si="190"/>
        <v>304040.17378528178</v>
      </c>
      <c r="J38" s="253">
        <f t="shared" si="191"/>
        <v>377215</v>
      </c>
      <c r="K38" s="253">
        <f t="shared" si="192"/>
        <v>340627.58689264092</v>
      </c>
      <c r="M38" s="190">
        <v>641650</v>
      </c>
      <c r="N38" s="190">
        <v>678166.66666666674</v>
      </c>
      <c r="O38" s="190"/>
      <c r="P38" s="190">
        <v>484866.21333333338</v>
      </c>
      <c r="Q38" s="253">
        <f t="shared" si="193"/>
        <v>484866.21333333338</v>
      </c>
      <c r="R38" s="253">
        <f t="shared" si="194"/>
        <v>601561</v>
      </c>
      <c r="S38" s="253">
        <f t="shared" si="195"/>
        <v>543213.60666666669</v>
      </c>
      <c r="T38" s="10"/>
      <c r="U38" s="117" t="s">
        <v>8</v>
      </c>
      <c r="V38" s="117" t="s">
        <v>8</v>
      </c>
      <c r="W38" s="117" t="s">
        <v>8</v>
      </c>
      <c r="X38" s="117" t="s">
        <v>8</v>
      </c>
      <c r="Y38" s="117" t="s">
        <v>8</v>
      </c>
      <c r="Z38" s="117" t="s">
        <v>8</v>
      </c>
      <c r="AA38" s="117" t="s">
        <v>8</v>
      </c>
      <c r="AB38" s="10"/>
      <c r="AC38" s="101" t="s">
        <v>8</v>
      </c>
      <c r="AD38" s="101" t="s">
        <v>8</v>
      </c>
      <c r="AE38" s="101" t="s">
        <v>8</v>
      </c>
      <c r="AF38" s="101" t="s">
        <v>8</v>
      </c>
      <c r="AG38" s="101" t="s">
        <v>8</v>
      </c>
      <c r="AH38" s="101" t="s">
        <v>8</v>
      </c>
      <c r="AI38" s="101" t="s">
        <v>8</v>
      </c>
      <c r="AK38" s="101" t="s">
        <v>8</v>
      </c>
      <c r="AL38" s="101" t="s">
        <v>8</v>
      </c>
      <c r="AM38" s="101" t="s">
        <v>8</v>
      </c>
      <c r="AN38" s="101" t="s">
        <v>8</v>
      </c>
      <c r="AO38" s="101" t="s">
        <v>8</v>
      </c>
      <c r="AP38" s="101" t="s">
        <v>8</v>
      </c>
      <c r="AQ38" s="101" t="s">
        <v>8</v>
      </c>
      <c r="AS38" s="101" t="s">
        <v>8</v>
      </c>
      <c r="AT38" s="101" t="s">
        <v>8</v>
      </c>
      <c r="AU38" s="101" t="s">
        <v>8</v>
      </c>
      <c r="AV38" s="101" t="s">
        <v>8</v>
      </c>
      <c r="AW38" s="101" t="s">
        <v>8</v>
      </c>
      <c r="AX38" s="101" t="s">
        <v>8</v>
      </c>
      <c r="AY38" s="101" t="s">
        <v>8</v>
      </c>
      <c r="AZ38" s="10"/>
      <c r="BA38" s="97">
        <v>655999.99999999988</v>
      </c>
      <c r="BB38" s="97">
        <v>693333.33333333326</v>
      </c>
      <c r="BC38" s="97"/>
      <c r="BD38" s="97">
        <v>495709.86666666658</v>
      </c>
      <c r="BE38" s="253">
        <f t="shared" si="201"/>
        <v>495709.86666666658</v>
      </c>
      <c r="BF38" s="253">
        <f t="shared" si="202"/>
        <v>615014</v>
      </c>
      <c r="BG38" s="253">
        <f t="shared" si="203"/>
        <v>555361.93333333335</v>
      </c>
      <c r="BI38" s="97">
        <v>655999.99999999988</v>
      </c>
      <c r="BJ38" s="97">
        <v>693333.33333333326</v>
      </c>
      <c r="BK38" s="97"/>
      <c r="BL38" s="97">
        <v>495709.86666666658</v>
      </c>
      <c r="BM38" s="253">
        <f t="shared" si="204"/>
        <v>495709.86666666658</v>
      </c>
      <c r="BN38" s="253">
        <f t="shared" si="205"/>
        <v>615014</v>
      </c>
      <c r="BO38" s="253">
        <f t="shared" si="206"/>
        <v>555361.93333333335</v>
      </c>
      <c r="BQ38" s="97">
        <v>748249.99999999988</v>
      </c>
      <c r="BR38" s="97">
        <v>790833.33333333326</v>
      </c>
      <c r="BS38" s="97"/>
      <c r="BT38" s="97">
        <v>565419.06666666665</v>
      </c>
      <c r="BU38" s="253">
        <f t="shared" si="268"/>
        <v>565419.06666666665</v>
      </c>
      <c r="BV38" s="253">
        <f t="shared" si="269"/>
        <v>701501</v>
      </c>
      <c r="BW38" s="253">
        <f t="shared" si="270"/>
        <v>633460.03333333333</v>
      </c>
      <c r="BY38" s="30" t="s">
        <v>8</v>
      </c>
      <c r="BZ38" s="30" t="s">
        <v>8</v>
      </c>
      <c r="CA38" s="30" t="s">
        <v>8</v>
      </c>
      <c r="CB38" s="30" t="s">
        <v>8</v>
      </c>
      <c r="CC38" s="30" t="s">
        <v>8</v>
      </c>
      <c r="CD38" s="30" t="s">
        <v>8</v>
      </c>
      <c r="CE38" s="30" t="s">
        <v>8</v>
      </c>
      <c r="CF38" s="10"/>
      <c r="CG38" s="97">
        <v>510503.16161010228</v>
      </c>
      <c r="CH38" s="97">
        <v>539556.18706758774</v>
      </c>
      <c r="CI38" s="97"/>
      <c r="CJ38" s="97">
        <v>385764.41185160913</v>
      </c>
      <c r="CK38" s="253">
        <f t="shared" si="271"/>
        <v>385764.41185160913</v>
      </c>
      <c r="CL38" s="253">
        <f t="shared" si="272"/>
        <v>478608</v>
      </c>
      <c r="CM38" s="253">
        <f t="shared" si="273"/>
        <v>432186.20592580456</v>
      </c>
      <c r="CO38" s="101" t="s">
        <v>8</v>
      </c>
      <c r="CP38" s="101" t="s">
        <v>8</v>
      </c>
      <c r="CQ38" s="101" t="s">
        <v>8</v>
      </c>
      <c r="CR38" s="101" t="s">
        <v>8</v>
      </c>
      <c r="CS38" s="101" t="s">
        <v>8</v>
      </c>
      <c r="CT38" s="101" t="s">
        <v>8</v>
      </c>
      <c r="CU38" s="101" t="s">
        <v>8</v>
      </c>
      <c r="CW38" s="101" t="s">
        <v>8</v>
      </c>
      <c r="CX38" s="101" t="s">
        <v>8</v>
      </c>
      <c r="CY38" s="101" t="s">
        <v>8</v>
      </c>
      <c r="CZ38" s="101" t="s">
        <v>8</v>
      </c>
      <c r="DA38" s="101" t="s">
        <v>8</v>
      </c>
      <c r="DB38" s="101" t="s">
        <v>8</v>
      </c>
      <c r="DC38" s="101" t="s">
        <v>8</v>
      </c>
      <c r="DE38" s="101" t="s">
        <v>8</v>
      </c>
      <c r="DF38" s="101" t="s">
        <v>8</v>
      </c>
      <c r="DG38" s="101" t="s">
        <v>8</v>
      </c>
      <c r="DH38" s="101" t="s">
        <v>8</v>
      </c>
      <c r="DI38" s="101" t="s">
        <v>8</v>
      </c>
      <c r="DJ38" s="101" t="s">
        <v>8</v>
      </c>
      <c r="DK38" s="101" t="s">
        <v>8</v>
      </c>
      <c r="DM38" s="101" t="s">
        <v>8</v>
      </c>
      <c r="DN38" s="101" t="s">
        <v>8</v>
      </c>
      <c r="DO38" s="101" t="s">
        <v>8</v>
      </c>
      <c r="DP38" s="101" t="s">
        <v>8</v>
      </c>
      <c r="DQ38" s="101" t="s">
        <v>8</v>
      </c>
      <c r="DR38" s="101" t="s">
        <v>8</v>
      </c>
      <c r="DS38" s="101" t="s">
        <v>8</v>
      </c>
      <c r="DT38" s="10"/>
      <c r="DU38" s="30" t="s">
        <v>8</v>
      </c>
      <c r="DV38" s="30" t="s">
        <v>8</v>
      </c>
      <c r="DW38" s="97"/>
      <c r="DX38" s="30" t="s">
        <v>8</v>
      </c>
      <c r="DY38" s="30" t="s">
        <v>8</v>
      </c>
      <c r="DZ38" s="30" t="s">
        <v>8</v>
      </c>
      <c r="EA38" s="30" t="s">
        <v>8</v>
      </c>
      <c r="EB38" s="39"/>
      <c r="EC38" s="30" t="s">
        <v>8</v>
      </c>
      <c r="ED38" s="30" t="s">
        <v>8</v>
      </c>
      <c r="EE38" s="30" t="s">
        <v>8</v>
      </c>
      <c r="EF38" s="30" t="s">
        <v>8</v>
      </c>
      <c r="EG38" s="30" t="s">
        <v>8</v>
      </c>
      <c r="EH38" s="30" t="s">
        <v>8</v>
      </c>
      <c r="EI38" s="30" t="s">
        <v>8</v>
      </c>
      <c r="EK38" s="117" t="s">
        <v>8</v>
      </c>
      <c r="EL38" s="117" t="s">
        <v>8</v>
      </c>
      <c r="EM38" s="117" t="s">
        <v>8</v>
      </c>
      <c r="EN38" s="117" t="s">
        <v>8</v>
      </c>
      <c r="EO38" s="117" t="s">
        <v>8</v>
      </c>
      <c r="EP38" s="117" t="s">
        <v>8</v>
      </c>
      <c r="EQ38" s="117" t="s">
        <v>8</v>
      </c>
    </row>
    <row r="39" spans="1:147" ht="13.5" thickBot="1" x14ac:dyDescent="0.25">
      <c r="A39" s="127">
        <v>23</v>
      </c>
      <c r="B39" s="137" t="s">
        <v>182</v>
      </c>
      <c r="C39" s="27">
        <v>1</v>
      </c>
      <c r="D39" s="88"/>
      <c r="E39" s="190">
        <v>137870.74941036807</v>
      </c>
      <c r="F39" s="190">
        <v>145717.05222234022</v>
      </c>
      <c r="G39" s="190"/>
      <c r="H39" s="190">
        <v>104182.76037720573</v>
      </c>
      <c r="I39" s="253">
        <f t="shared" si="190"/>
        <v>104182.76037720573</v>
      </c>
      <c r="J39" s="253">
        <f t="shared" si="191"/>
        <v>129257</v>
      </c>
      <c r="K39" s="253">
        <f t="shared" si="192"/>
        <v>116719.88018860287</v>
      </c>
      <c r="M39" s="190">
        <v>161950.00000000003</v>
      </c>
      <c r="N39" s="190">
        <v>171166.66666666669</v>
      </c>
      <c r="O39" s="190"/>
      <c r="P39" s="190">
        <v>122378.37333333335</v>
      </c>
      <c r="Q39" s="253">
        <f t="shared" si="193"/>
        <v>122378.37333333335</v>
      </c>
      <c r="R39" s="253">
        <f t="shared" si="194"/>
        <v>151832</v>
      </c>
      <c r="S39" s="253">
        <f t="shared" si="195"/>
        <v>137105.18666666668</v>
      </c>
      <c r="T39" s="10"/>
      <c r="U39" s="117" t="s">
        <v>8</v>
      </c>
      <c r="V39" s="117" t="s">
        <v>8</v>
      </c>
      <c r="W39" s="117" t="s">
        <v>8</v>
      </c>
      <c r="X39" s="117" t="s">
        <v>8</v>
      </c>
      <c r="Y39" s="117" t="s">
        <v>8</v>
      </c>
      <c r="Z39" s="117" t="s">
        <v>8</v>
      </c>
      <c r="AA39" s="117" t="s">
        <v>8</v>
      </c>
      <c r="AB39" s="10"/>
      <c r="AC39" s="101" t="s">
        <v>8</v>
      </c>
      <c r="AD39" s="101" t="s">
        <v>8</v>
      </c>
      <c r="AE39" s="101" t="s">
        <v>8</v>
      </c>
      <c r="AF39" s="101" t="s">
        <v>8</v>
      </c>
      <c r="AG39" s="101" t="s">
        <v>8</v>
      </c>
      <c r="AH39" s="101" t="s">
        <v>8</v>
      </c>
      <c r="AI39" s="101" t="s">
        <v>8</v>
      </c>
      <c r="AK39" s="101" t="s">
        <v>8</v>
      </c>
      <c r="AL39" s="101" t="s">
        <v>8</v>
      </c>
      <c r="AM39" s="101" t="s">
        <v>8</v>
      </c>
      <c r="AN39" s="101" t="s">
        <v>8</v>
      </c>
      <c r="AO39" s="101" t="s">
        <v>8</v>
      </c>
      <c r="AP39" s="101" t="s">
        <v>8</v>
      </c>
      <c r="AQ39" s="101" t="s">
        <v>8</v>
      </c>
      <c r="AS39" s="101" t="s">
        <v>8</v>
      </c>
      <c r="AT39" s="101" t="s">
        <v>8</v>
      </c>
      <c r="AU39" s="101" t="s">
        <v>8</v>
      </c>
      <c r="AV39" s="101" t="s">
        <v>8</v>
      </c>
      <c r="AW39" s="101" t="s">
        <v>8</v>
      </c>
      <c r="AX39" s="101" t="s">
        <v>8</v>
      </c>
      <c r="AY39" s="101" t="s">
        <v>8</v>
      </c>
      <c r="AZ39" s="10"/>
      <c r="BA39" s="97">
        <v>156825</v>
      </c>
      <c r="BB39" s="97">
        <v>165750</v>
      </c>
      <c r="BC39" s="97"/>
      <c r="BD39" s="97">
        <v>118505.64</v>
      </c>
      <c r="BE39" s="253">
        <f t="shared" si="201"/>
        <v>118505.64</v>
      </c>
      <c r="BF39" s="253">
        <f t="shared" si="202"/>
        <v>147027</v>
      </c>
      <c r="BG39" s="253">
        <f t="shared" si="203"/>
        <v>132766.32</v>
      </c>
      <c r="BI39" s="97">
        <v>163999.99999999997</v>
      </c>
      <c r="BJ39" s="97">
        <v>173333.33333333331</v>
      </c>
      <c r="BK39" s="97"/>
      <c r="BL39" s="97">
        <v>123927.46666666665</v>
      </c>
      <c r="BM39" s="253">
        <f t="shared" si="204"/>
        <v>123927.46666666665</v>
      </c>
      <c r="BN39" s="253">
        <f t="shared" si="205"/>
        <v>153754</v>
      </c>
      <c r="BO39" s="253">
        <f t="shared" si="206"/>
        <v>138840.73333333334</v>
      </c>
      <c r="BQ39" s="97">
        <v>172200</v>
      </c>
      <c r="BR39" s="97">
        <v>182000</v>
      </c>
      <c r="BS39" s="97"/>
      <c r="BT39" s="97">
        <v>130123.84</v>
      </c>
      <c r="BU39" s="253">
        <f t="shared" si="268"/>
        <v>130123.84</v>
      </c>
      <c r="BV39" s="253">
        <f t="shared" si="269"/>
        <v>161441</v>
      </c>
      <c r="BW39" s="253">
        <f t="shared" si="270"/>
        <v>145782.41999999998</v>
      </c>
      <c r="BY39" s="30" t="s">
        <v>8</v>
      </c>
      <c r="BZ39" s="30" t="s">
        <v>8</v>
      </c>
      <c r="CA39" s="30" t="s">
        <v>8</v>
      </c>
      <c r="CB39" s="30" t="s">
        <v>8</v>
      </c>
      <c r="CC39" s="30" t="s">
        <v>8</v>
      </c>
      <c r="CD39" s="30" t="s">
        <v>8</v>
      </c>
      <c r="CE39" s="30" t="s">
        <v>8</v>
      </c>
      <c r="CF39" s="10"/>
      <c r="CG39" s="97">
        <v>151720.57735168593</v>
      </c>
      <c r="CH39" s="97">
        <v>160355.08175381439</v>
      </c>
      <c r="CI39" s="97"/>
      <c r="CJ39" s="97">
        <v>114648.45605121023</v>
      </c>
      <c r="CK39" s="253">
        <f t="shared" si="271"/>
        <v>114648.45605121023</v>
      </c>
      <c r="CL39" s="253">
        <f t="shared" si="272"/>
        <v>142241</v>
      </c>
      <c r="CM39" s="253">
        <f t="shared" si="273"/>
        <v>128444.72802560512</v>
      </c>
      <c r="CO39" s="101" t="s">
        <v>8</v>
      </c>
      <c r="CP39" s="101" t="s">
        <v>8</v>
      </c>
      <c r="CQ39" s="101" t="s">
        <v>8</v>
      </c>
      <c r="CR39" s="101" t="s">
        <v>8</v>
      </c>
      <c r="CS39" s="101" t="s">
        <v>8</v>
      </c>
      <c r="CT39" s="101" t="s">
        <v>8</v>
      </c>
      <c r="CU39" s="101" t="s">
        <v>8</v>
      </c>
      <c r="CW39" s="101" t="s">
        <v>8</v>
      </c>
      <c r="CX39" s="101" t="s">
        <v>8</v>
      </c>
      <c r="CY39" s="101" t="s">
        <v>8</v>
      </c>
      <c r="CZ39" s="101" t="s">
        <v>8</v>
      </c>
      <c r="DA39" s="101" t="s">
        <v>8</v>
      </c>
      <c r="DB39" s="101" t="s">
        <v>8</v>
      </c>
      <c r="DC39" s="101" t="s">
        <v>8</v>
      </c>
      <c r="DE39" s="101" t="s">
        <v>8</v>
      </c>
      <c r="DF39" s="101" t="s">
        <v>8</v>
      </c>
      <c r="DG39" s="101" t="s">
        <v>8</v>
      </c>
      <c r="DH39" s="101" t="s">
        <v>8</v>
      </c>
      <c r="DI39" s="101" t="s">
        <v>8</v>
      </c>
      <c r="DJ39" s="101" t="s">
        <v>8</v>
      </c>
      <c r="DK39" s="101" t="s">
        <v>8</v>
      </c>
      <c r="DM39" s="101" t="s">
        <v>8</v>
      </c>
      <c r="DN39" s="101" t="s">
        <v>8</v>
      </c>
      <c r="DO39" s="101" t="s">
        <v>8</v>
      </c>
      <c r="DP39" s="101" t="s">
        <v>8</v>
      </c>
      <c r="DQ39" s="101" t="s">
        <v>8</v>
      </c>
      <c r="DR39" s="101" t="s">
        <v>8</v>
      </c>
      <c r="DS39" s="101" t="s">
        <v>8</v>
      </c>
      <c r="DT39" s="10"/>
      <c r="DU39" s="30" t="s">
        <v>8</v>
      </c>
      <c r="DV39" s="30" t="s">
        <v>8</v>
      </c>
      <c r="DW39" s="97"/>
      <c r="DX39" s="30" t="s">
        <v>8</v>
      </c>
      <c r="DY39" s="30" t="s">
        <v>8</v>
      </c>
      <c r="DZ39" s="30" t="s">
        <v>8</v>
      </c>
      <c r="EA39" s="30" t="s">
        <v>8</v>
      </c>
      <c r="EB39" s="39"/>
      <c r="EC39" s="30" t="s">
        <v>8</v>
      </c>
      <c r="ED39" s="30" t="s">
        <v>8</v>
      </c>
      <c r="EE39" s="30" t="s">
        <v>8</v>
      </c>
      <c r="EF39" s="30" t="s">
        <v>8</v>
      </c>
      <c r="EG39" s="30" t="s">
        <v>8</v>
      </c>
      <c r="EH39" s="30" t="s">
        <v>8</v>
      </c>
      <c r="EI39" s="30" t="s">
        <v>8</v>
      </c>
      <c r="EK39" s="117" t="s">
        <v>8</v>
      </c>
      <c r="EL39" s="117" t="s">
        <v>8</v>
      </c>
      <c r="EM39" s="117" t="s">
        <v>8</v>
      </c>
      <c r="EN39" s="117" t="s">
        <v>8</v>
      </c>
      <c r="EO39" s="117" t="s">
        <v>8</v>
      </c>
      <c r="EP39" s="117" t="s">
        <v>8</v>
      </c>
      <c r="EQ39" s="117" t="s">
        <v>8</v>
      </c>
    </row>
    <row r="40" spans="1:147" s="39" customFormat="1" ht="15.75" thickBot="1" x14ac:dyDescent="0.3">
      <c r="A40" s="129"/>
      <c r="B40" s="139" t="s">
        <v>4</v>
      </c>
      <c r="C40" s="138"/>
      <c r="D40" s="103"/>
      <c r="E40" s="104"/>
      <c r="F40" s="104"/>
      <c r="G40" s="104"/>
      <c r="H40" s="104"/>
      <c r="I40" s="104"/>
      <c r="J40" s="104"/>
      <c r="K40" s="104"/>
      <c r="L40" s="104"/>
      <c r="M40" s="104"/>
      <c r="N40" s="104"/>
      <c r="O40" s="104"/>
      <c r="P40" s="104">
        <v>0</v>
      </c>
      <c r="Q40" s="104"/>
      <c r="R40" s="104"/>
      <c r="S40" s="104"/>
      <c r="T40" s="105"/>
      <c r="U40" s="120"/>
      <c r="V40" s="120"/>
      <c r="W40" s="120"/>
      <c r="X40" s="120"/>
      <c r="Y40" s="120"/>
      <c r="Z40" s="120"/>
      <c r="AA40" s="120"/>
      <c r="AB40" s="105"/>
      <c r="AC40" s="118"/>
      <c r="AD40" s="118"/>
      <c r="AE40" s="118"/>
      <c r="AF40" s="118"/>
      <c r="AG40" s="118"/>
      <c r="AH40" s="118"/>
      <c r="AI40" s="118"/>
      <c r="AJ40" s="104"/>
      <c r="AK40" s="118"/>
      <c r="AL40" s="118"/>
      <c r="AM40" s="118"/>
      <c r="AN40" s="118"/>
      <c r="AO40" s="118"/>
      <c r="AP40" s="118"/>
      <c r="AQ40" s="118"/>
      <c r="AR40" s="104"/>
      <c r="AS40" s="118"/>
      <c r="AT40" s="118"/>
      <c r="AU40" s="118"/>
      <c r="AV40" s="118">
        <v>0</v>
      </c>
      <c r="AW40" s="118"/>
      <c r="AX40" s="118"/>
      <c r="AY40" s="118"/>
      <c r="AZ40" s="105"/>
      <c r="BA40" s="118"/>
      <c r="BB40" s="118"/>
      <c r="BC40" s="118"/>
      <c r="BD40" s="118"/>
      <c r="BE40" s="118"/>
      <c r="BF40" s="118"/>
      <c r="BG40" s="118"/>
      <c r="BH40" s="104"/>
      <c r="BI40" s="118"/>
      <c r="BJ40" s="118"/>
      <c r="BK40" s="118"/>
      <c r="BL40" s="118"/>
      <c r="BM40" s="118"/>
      <c r="BN40" s="118"/>
      <c r="BO40" s="118"/>
      <c r="BP40" s="104"/>
      <c r="BQ40" s="118"/>
      <c r="BR40" s="118"/>
      <c r="BS40" s="118"/>
      <c r="BT40" s="118"/>
      <c r="BU40" s="118"/>
      <c r="BV40" s="118"/>
      <c r="BW40" s="118"/>
      <c r="BX40" s="104"/>
      <c r="BY40" s="118"/>
      <c r="BZ40" s="118"/>
      <c r="CA40" s="118"/>
      <c r="CB40" s="118"/>
      <c r="CC40" s="118"/>
      <c r="CD40" s="118"/>
      <c r="CE40" s="118"/>
      <c r="CF40" s="105"/>
      <c r="CG40" s="118"/>
      <c r="CH40" s="118"/>
      <c r="CI40" s="118"/>
      <c r="CJ40" s="118"/>
      <c r="CK40" s="118"/>
      <c r="CL40" s="118"/>
      <c r="CM40" s="118"/>
      <c r="CN40" s="105"/>
      <c r="CO40" s="118"/>
      <c r="CP40" s="118"/>
      <c r="CQ40" s="118"/>
      <c r="CR40" s="118"/>
      <c r="CS40" s="118"/>
      <c r="CT40" s="118"/>
      <c r="CU40" s="118"/>
      <c r="CV40" s="104"/>
      <c r="CW40" s="118"/>
      <c r="CX40" s="118"/>
      <c r="CY40" s="118"/>
      <c r="CZ40" s="118"/>
      <c r="DA40" s="118"/>
      <c r="DB40" s="118"/>
      <c r="DC40" s="118"/>
      <c r="DD40" s="104"/>
      <c r="DE40" s="118"/>
      <c r="DF40" s="118"/>
      <c r="DG40" s="118"/>
      <c r="DH40" s="118"/>
      <c r="DI40" s="118"/>
      <c r="DJ40" s="118"/>
      <c r="DK40" s="118"/>
      <c r="DL40" s="105"/>
      <c r="DM40" s="118"/>
      <c r="DN40" s="118"/>
      <c r="DO40" s="118"/>
      <c r="DP40" s="118"/>
      <c r="DQ40" s="118"/>
      <c r="DR40" s="118"/>
      <c r="DS40" s="118"/>
      <c r="DT40" s="105"/>
      <c r="DU40" s="124"/>
      <c r="DV40" s="124"/>
      <c r="DW40" s="124"/>
      <c r="DX40" s="124"/>
      <c r="DY40" s="124"/>
      <c r="DZ40" s="124"/>
      <c r="EA40" s="124"/>
      <c r="EB40" s="104"/>
      <c r="EC40" s="118"/>
      <c r="ED40" s="118"/>
      <c r="EE40" s="118"/>
      <c r="EF40" s="118"/>
      <c r="EG40" s="118"/>
      <c r="EH40" s="118"/>
      <c r="EI40" s="118"/>
      <c r="EK40" s="118"/>
      <c r="EL40" s="118"/>
      <c r="EM40" s="118"/>
      <c r="EN40" s="118"/>
      <c r="EO40" s="118"/>
      <c r="EP40" s="118"/>
      <c r="EQ40" s="118"/>
    </row>
    <row r="41" spans="1:147" ht="13.5" thickBot="1" x14ac:dyDescent="0.25">
      <c r="A41" s="126">
        <v>24</v>
      </c>
      <c r="B41" s="134" t="s">
        <v>183</v>
      </c>
      <c r="C41" s="27">
        <v>1</v>
      </c>
      <c r="D41" s="88"/>
      <c r="E41" s="190">
        <v>294108.69932810502</v>
      </c>
      <c r="F41" s="190">
        <v>310846.59278580203</v>
      </c>
      <c r="G41" s="190"/>
      <c r="H41" s="190">
        <v>222244.7928802465</v>
      </c>
      <c r="I41" s="253">
        <f t="shared" ref="I41:I59" si="274">+IF(E41="N/A","N/A",MIN(E41:H41))</f>
        <v>222244.7928802465</v>
      </c>
      <c r="J41" s="253">
        <f t="shared" ref="J41:J59" si="275">+IF(E41="N/A","N/A",ROUND(AVERAGE(E41:H41),0))</f>
        <v>275733</v>
      </c>
      <c r="K41" s="253">
        <f t="shared" ref="K41:K59" si="276">+IF(I41="N/A","N/A",AVERAGE(I41:J41))</f>
        <v>248988.89644012327</v>
      </c>
      <c r="M41" s="190">
        <v>362850</v>
      </c>
      <c r="N41" s="190">
        <v>383500</v>
      </c>
      <c r="O41" s="190"/>
      <c r="P41" s="190">
        <v>274189.52</v>
      </c>
      <c r="Q41" s="253">
        <f t="shared" ref="Q41:Q59" si="277">+IF(M41="N/A","N/A",MIN(M41:P41))</f>
        <v>274189.52</v>
      </c>
      <c r="R41" s="253">
        <f t="shared" ref="R41:R59" si="278">+IF(M41="N/A","N/A",ROUND(AVERAGE(M41:P41),0))</f>
        <v>340180</v>
      </c>
      <c r="S41" s="253">
        <f t="shared" ref="S41:S59" si="279">+IF(Q41="N/A","N/A",AVERAGE(Q41:R41))</f>
        <v>307184.76</v>
      </c>
      <c r="U41" s="97">
        <v>240227.18284955382</v>
      </c>
      <c r="V41" s="97">
        <v>327166.66666666669</v>
      </c>
      <c r="W41" s="97"/>
      <c r="X41" s="97">
        <v>181528.94021350806</v>
      </c>
      <c r="Y41" s="253">
        <f t="shared" ref="Y41:Y50" si="280">+IF(U41="N/A","N/A",MIN(U41:X41))</f>
        <v>181528.94021350806</v>
      </c>
      <c r="Z41" s="253">
        <f t="shared" ref="Z41:Z50" si="281">+IF(U41="N/A","N/A",ROUND(AVERAGE(U41:X41),0))</f>
        <v>249641</v>
      </c>
      <c r="AA41" s="253">
        <f t="shared" ref="AA41:AA50" si="282">+IF(Y41="N/A","N/A",AVERAGE(Y41:Z41))</f>
        <v>215584.97010675404</v>
      </c>
      <c r="AC41" s="97">
        <v>251503.78609859876</v>
      </c>
      <c r="AD41" s="97">
        <v>265817.00969770603</v>
      </c>
      <c r="AE41" s="97"/>
      <c r="AF41" s="97">
        <v>190050.16505045464</v>
      </c>
      <c r="AG41" s="253">
        <f t="shared" ref="AG41:AG50" si="283">+IF(AC41="N/A","N/A",MIN(AC41:AF41))</f>
        <v>190050.16505045464</v>
      </c>
      <c r="AH41" s="253">
        <f t="shared" ref="AH41:AH50" si="284">+IF(AC41="N/A","N/A",ROUND(AVERAGE(AC41:AF41),0))</f>
        <v>235790</v>
      </c>
      <c r="AI41" s="253">
        <f t="shared" ref="AI41:AI50" si="285">+IF(AG41="N/A","N/A",AVERAGE(AG41:AH41))</f>
        <v>212920.08252522734</v>
      </c>
      <c r="AK41" s="101" t="s">
        <v>8</v>
      </c>
      <c r="AL41" s="101" t="s">
        <v>8</v>
      </c>
      <c r="AM41" s="101" t="s">
        <v>8</v>
      </c>
      <c r="AN41" s="101" t="s">
        <v>8</v>
      </c>
      <c r="AO41" s="101" t="s">
        <v>8</v>
      </c>
      <c r="AP41" s="101" t="s">
        <v>8</v>
      </c>
      <c r="AQ41" s="101" t="s">
        <v>8</v>
      </c>
      <c r="AS41" s="97">
        <v>278083.64385421283</v>
      </c>
      <c r="AT41" s="97">
        <v>293909.54228494043</v>
      </c>
      <c r="AU41" s="97"/>
      <c r="AV41" s="97">
        <v>210135.37502614735</v>
      </c>
      <c r="AW41" s="253">
        <f t="shared" ref="AW41:AW50" si="286">+IF(AS41="N/A","N/A",MIN(AS41:AV41))</f>
        <v>210135.37502614735</v>
      </c>
      <c r="AX41" s="253">
        <f t="shared" ref="AX41:AX50" si="287">+IF(AS41="N/A","N/A",ROUND(AVERAGE(AS41:AV41),0))</f>
        <v>260710</v>
      </c>
      <c r="AY41" s="253">
        <f t="shared" ref="AY41:AY50" si="288">+IF(AW41="N/A","N/A",AVERAGE(AW41:AX41))</f>
        <v>235422.68751307367</v>
      </c>
      <c r="BA41" s="97">
        <v>323900.00000000006</v>
      </c>
      <c r="BB41" s="97">
        <v>342333.33333333337</v>
      </c>
      <c r="BC41" s="97"/>
      <c r="BD41" s="97">
        <v>244756.7466666667</v>
      </c>
      <c r="BE41" s="253">
        <f t="shared" ref="BE41:BE64" si="289">+IF(BA41="N/A","N/A",MIN(BA41:BD41))</f>
        <v>244756.7466666667</v>
      </c>
      <c r="BF41" s="253">
        <f t="shared" ref="BF41:BF64" si="290">+IF(BA41="N/A","N/A",ROUND(AVERAGE(BA41:BD41),0))</f>
        <v>303663</v>
      </c>
      <c r="BG41" s="253">
        <f t="shared" ref="BG41:BG64" si="291">+IF(BE41="N/A","N/A",AVERAGE(BE41:BF41))</f>
        <v>274209.87333333335</v>
      </c>
      <c r="BI41" s="97">
        <v>330050.00000000006</v>
      </c>
      <c r="BJ41" s="97">
        <v>348833.33333333337</v>
      </c>
      <c r="BK41" s="97"/>
      <c r="BL41" s="97">
        <v>249404.0266666667</v>
      </c>
      <c r="BM41" s="253">
        <f t="shared" ref="BM41:BM64" si="292">+IF(BI41="N/A","N/A",MIN(BI41:BL41))</f>
        <v>249404.0266666667</v>
      </c>
      <c r="BN41" s="253">
        <f t="shared" ref="BN41:BN64" si="293">+IF(BI41="N/A","N/A",ROUND(AVERAGE(BI41:BL41),0))</f>
        <v>309429</v>
      </c>
      <c r="BO41" s="253">
        <f t="shared" ref="BO41:BO64" si="294">+IF(BM41="N/A","N/A",AVERAGE(BM41:BN41))</f>
        <v>279416.51333333337</v>
      </c>
      <c r="BQ41" s="97">
        <v>397700.00000000006</v>
      </c>
      <c r="BR41" s="97">
        <v>420333.33333333337</v>
      </c>
      <c r="BS41" s="97"/>
      <c r="BT41" s="97">
        <v>300524.10666666669</v>
      </c>
      <c r="BU41" s="253">
        <f t="shared" ref="BU41:BU53" si="295">+IF(BQ41="N/A","N/A",MIN(BQ41:BT41))</f>
        <v>300524.10666666669</v>
      </c>
      <c r="BV41" s="253">
        <f t="shared" ref="BV41:BV53" si="296">+IF(BQ41="N/A","N/A",ROUND(AVERAGE(BQ41:BT41),0))</f>
        <v>372852</v>
      </c>
      <c r="BW41" s="253">
        <f t="shared" ref="BW41:BW53" si="297">+IF(BU41="N/A","N/A",AVERAGE(BU41:BV41))</f>
        <v>336688.05333333334</v>
      </c>
      <c r="BY41" s="97">
        <v>315700</v>
      </c>
      <c r="BZ41" s="97">
        <v>333666.66666666669</v>
      </c>
      <c r="CA41" s="97"/>
      <c r="CB41" s="97">
        <v>238560.37333333332</v>
      </c>
      <c r="CC41" s="253">
        <f t="shared" ref="CC41:CC50" si="298">+IF(BY41="N/A","N/A",MIN(BY41:CB41))</f>
        <v>238560.37333333332</v>
      </c>
      <c r="CD41" s="253">
        <f t="shared" ref="CD41:CD50" si="299">+IF(BY41="N/A","N/A",ROUND(AVERAGE(BY41:CB41),0))</f>
        <v>295976</v>
      </c>
      <c r="CE41" s="253">
        <f t="shared" ref="CE41:CE50" si="300">+IF(CC41="N/A","N/A",AVERAGE(CC41:CD41))</f>
        <v>267268.18666666665</v>
      </c>
      <c r="CG41" s="97">
        <v>307145.16315866035</v>
      </c>
      <c r="CH41" s="97">
        <v>324624.96919208003</v>
      </c>
      <c r="CI41" s="97"/>
      <c r="CJ41" s="97">
        <v>232095.86566568766</v>
      </c>
      <c r="CK41" s="253">
        <f t="shared" ref="CK41:CK50" si="301">+IF(CG41="N/A","N/A",MIN(CG41:CJ41))</f>
        <v>232095.86566568766</v>
      </c>
      <c r="CL41" s="253">
        <f t="shared" ref="CL41:CL50" si="302">+IF(CG41="N/A","N/A",ROUND(AVERAGE(CG41:CJ41),0))</f>
        <v>287955</v>
      </c>
      <c r="CM41" s="253">
        <f t="shared" ref="CM41:CM50" si="303">+IF(CK41="N/A","N/A",AVERAGE(CK41:CL41))</f>
        <v>260025.43283284383</v>
      </c>
      <c r="CO41" s="97">
        <v>287368.08989181812</v>
      </c>
      <c r="CP41" s="97">
        <v>303722.37143037689</v>
      </c>
      <c r="CQ41" s="97"/>
      <c r="CR41" s="97">
        <v>217151.21573860952</v>
      </c>
      <c r="CS41" s="253">
        <f t="shared" ref="CS41:CS50" si="304">+IF(CO41="N/A","N/A",MIN(CO41:CR41))</f>
        <v>217151.21573860952</v>
      </c>
      <c r="CT41" s="253">
        <f t="shared" ref="CT41:CT50" si="305">+IF(CO41="N/A","N/A",ROUND(AVERAGE(CO41:CR41),0))</f>
        <v>269414</v>
      </c>
      <c r="CU41" s="253">
        <f t="shared" ref="CU41:CU50" si="306">+IF(CS41="N/A","N/A",AVERAGE(CS41:CT41))</f>
        <v>243282.60786930477</v>
      </c>
      <c r="CW41" s="97">
        <v>315700</v>
      </c>
      <c r="CX41" s="97">
        <v>333666.66666666669</v>
      </c>
      <c r="CY41" s="97"/>
      <c r="CZ41" s="97">
        <v>238560.37333333332</v>
      </c>
      <c r="DA41" s="253">
        <f t="shared" ref="DA41:DA50" si="307">+IF(CW41="N/A","N/A",MIN(CW41:CZ41))</f>
        <v>238560.37333333332</v>
      </c>
      <c r="DB41" s="253">
        <f t="shared" ref="DB41:DB50" si="308">+IF(CW41="N/A","N/A",ROUND(AVERAGE(CW41:CZ41),0))</f>
        <v>295976</v>
      </c>
      <c r="DC41" s="253">
        <f t="shared" ref="DC41:DC50" si="309">+IF(DA41="N/A","N/A",AVERAGE(DA41:DB41))</f>
        <v>267268.18666666665</v>
      </c>
      <c r="DE41" s="97">
        <v>247467.84395976498</v>
      </c>
      <c r="DF41" s="97">
        <v>261551.37979487359</v>
      </c>
      <c r="DG41" s="97"/>
      <c r="DH41" s="97">
        <v>187000.38404509542</v>
      </c>
      <c r="DI41" s="253">
        <f t="shared" ref="DI41:DI50" si="310">+IF(DE41="N/A","N/A",MIN(DE41:DH41))</f>
        <v>187000.38404509542</v>
      </c>
      <c r="DJ41" s="253">
        <f t="shared" ref="DJ41:DJ50" si="311">+IF(DE41="N/A","N/A",ROUND(AVERAGE(DE41:DH41),0))</f>
        <v>232007</v>
      </c>
      <c r="DK41" s="253">
        <f t="shared" ref="DK41:DK50" si="312">+IF(DI41="N/A","N/A",AVERAGE(DI41:DJ41))</f>
        <v>209503.69202254771</v>
      </c>
      <c r="DM41" s="97">
        <v>262613.46921018063</v>
      </c>
      <c r="DN41" s="97">
        <v>277558.95119775186</v>
      </c>
      <c r="DO41" s="97"/>
      <c r="DP41" s="97">
        <v>198445.25580342897</v>
      </c>
      <c r="DQ41" s="253">
        <f t="shared" ref="DQ41:DQ50" si="313">+IF(DM41="N/A","N/A",MIN(DM41:DP41))</f>
        <v>198445.25580342897</v>
      </c>
      <c r="DR41" s="253">
        <f t="shared" ref="DR41:DR50" si="314">+IF(DM41="N/A","N/A",ROUND(AVERAGE(DM41:DP41),0))</f>
        <v>246206</v>
      </c>
      <c r="DS41" s="253">
        <f t="shared" ref="DS41:DS50" si="315">+IF(DQ41="N/A","N/A",AVERAGE(DQ41:DR41))</f>
        <v>222325.62790171447</v>
      </c>
      <c r="DU41" s="97"/>
      <c r="DV41" s="97">
        <v>239273.64854017887</v>
      </c>
      <c r="DW41" s="97"/>
      <c r="DX41" s="97"/>
      <c r="DY41" s="253">
        <f t="shared" ref="DY41:DY64" si="316">+IF(DU41="N/A","N/A",MIN(DU41:DX41))</f>
        <v>239273.64854017887</v>
      </c>
      <c r="DZ41" s="253">
        <f t="shared" ref="DZ41:DZ64" si="317">+IF(DU41="N/A","N/A",ROUND(AVERAGE(DU41:DX41),0))</f>
        <v>239274</v>
      </c>
      <c r="EA41" s="253">
        <f t="shared" ref="EA41:EA64" si="318">+IF(DY41="N/A","N/A",AVERAGE(DY41:DZ41))</f>
        <v>239273.82427008945</v>
      </c>
      <c r="EB41" s="39"/>
      <c r="EC41" s="97"/>
      <c r="ED41" s="97">
        <v>416000</v>
      </c>
      <c r="EE41" s="97"/>
      <c r="EF41" s="97"/>
      <c r="EG41" s="253">
        <f t="shared" ref="EG41:EG63" si="319">+IF(EC41="N/A","N/A",MIN(EC41:EF41))</f>
        <v>416000</v>
      </c>
      <c r="EH41" s="253">
        <f t="shared" ref="EH41:EH63" si="320">+IF(EC41="N/A","N/A",ROUND(AVERAGE(EC41:EF41),0))</f>
        <v>416000</v>
      </c>
      <c r="EI41" s="253">
        <f t="shared" ref="EI41:EI63" si="321">+IF(EG41="N/A","N/A",AVERAGE(EG41:EH41))</f>
        <v>416000</v>
      </c>
      <c r="EK41" s="97"/>
      <c r="EL41" s="97">
        <v>333666.66666666669</v>
      </c>
      <c r="EM41" s="97"/>
      <c r="EN41" s="97"/>
      <c r="EO41" s="253">
        <f t="shared" ref="EO41:EO64" si="322">+IF(EK41="N/A","N/A",MIN(EK41:EN41))</f>
        <v>333666.66666666669</v>
      </c>
      <c r="EP41" s="253">
        <f t="shared" ref="EP41:EP64" si="323">+IF(EK41="N/A","N/A",ROUND(AVERAGE(EK41:EN41),0))</f>
        <v>333667</v>
      </c>
      <c r="EQ41" s="253">
        <f t="shared" ref="EQ41:EQ64" si="324">+IF(EO41="N/A","N/A",AVERAGE(EO41:EP41))</f>
        <v>333666.83333333337</v>
      </c>
    </row>
    <row r="42" spans="1:147" ht="13.5" thickBot="1" x14ac:dyDescent="0.25">
      <c r="A42" s="100">
        <v>25</v>
      </c>
      <c r="B42" s="136" t="s">
        <v>278</v>
      </c>
      <c r="C42" s="27">
        <v>1</v>
      </c>
      <c r="D42" s="88"/>
      <c r="E42" s="190">
        <v>411091.10881206545</v>
      </c>
      <c r="F42" s="190">
        <v>434486.5377688497</v>
      </c>
      <c r="G42" s="190"/>
      <c r="H42" s="190">
        <v>310643.16880652611</v>
      </c>
      <c r="I42" s="253">
        <f t="shared" si="274"/>
        <v>310643.16880652611</v>
      </c>
      <c r="J42" s="253">
        <f t="shared" si="275"/>
        <v>385407</v>
      </c>
      <c r="K42" s="253">
        <f t="shared" si="276"/>
        <v>348025.08440326306</v>
      </c>
      <c r="M42" s="190">
        <v>432549.99999999994</v>
      </c>
      <c r="N42" s="190">
        <v>457166.66666666663</v>
      </c>
      <c r="O42" s="190"/>
      <c r="P42" s="190">
        <v>326858.6933333333</v>
      </c>
      <c r="Q42" s="253">
        <f t="shared" si="277"/>
        <v>326858.6933333333</v>
      </c>
      <c r="R42" s="253">
        <f t="shared" si="278"/>
        <v>405525</v>
      </c>
      <c r="S42" s="253">
        <f t="shared" si="279"/>
        <v>366191.84666666668</v>
      </c>
      <c r="U42" s="97">
        <v>254935.1356280389</v>
      </c>
      <c r="V42" s="97">
        <v>275166.66666666669</v>
      </c>
      <c r="W42" s="97"/>
      <c r="X42" s="97">
        <v>192643.08245552398</v>
      </c>
      <c r="Y42" s="253">
        <f t="shared" si="280"/>
        <v>192643.08245552398</v>
      </c>
      <c r="Z42" s="253">
        <f t="shared" si="281"/>
        <v>240915</v>
      </c>
      <c r="AA42" s="253">
        <f t="shared" si="282"/>
        <v>216779.04122776201</v>
      </c>
      <c r="AC42" s="97">
        <v>254307.19347245496</v>
      </c>
      <c r="AD42" s="97">
        <v>268779.96058064344</v>
      </c>
      <c r="AE42" s="97"/>
      <c r="AF42" s="97">
        <v>192168.57464726351</v>
      </c>
      <c r="AG42" s="253">
        <f t="shared" si="283"/>
        <v>192168.57464726351</v>
      </c>
      <c r="AH42" s="253">
        <f t="shared" si="284"/>
        <v>238419</v>
      </c>
      <c r="AI42" s="253">
        <f t="shared" si="285"/>
        <v>215293.78732363175</v>
      </c>
      <c r="AK42" s="97">
        <v>393195.58778523159</v>
      </c>
      <c r="AL42" s="97">
        <v>415572.57245593582</v>
      </c>
      <c r="AM42" s="97"/>
      <c r="AN42" s="97">
        <v>297120.32377277251</v>
      </c>
      <c r="AO42" s="253">
        <f>+IF(AK42="N/A","N/A",MIN(AK42:AN42))</f>
        <v>297120.32377277251</v>
      </c>
      <c r="AP42" s="253">
        <f t="shared" ref="AP42" si="325">+IF(AK42="N/A","N/A",ROUND(AVERAGE(AK42:AN42),0))</f>
        <v>368629</v>
      </c>
      <c r="AQ42" s="253">
        <f t="shared" ref="AQ42" si="326">+IF(AO42="N/A","N/A",AVERAGE(AO42:AP42))</f>
        <v>332874.66188638622</v>
      </c>
      <c r="AS42" s="97">
        <v>254776.17450653686</v>
      </c>
      <c r="AT42" s="97">
        <v>269275.6315922747</v>
      </c>
      <c r="AU42" s="97"/>
      <c r="AV42" s="97">
        <v>192522.96264402254</v>
      </c>
      <c r="AW42" s="253">
        <f t="shared" si="286"/>
        <v>192522.96264402254</v>
      </c>
      <c r="AX42" s="253">
        <f t="shared" si="287"/>
        <v>238858</v>
      </c>
      <c r="AY42" s="253">
        <f t="shared" si="288"/>
        <v>215690.48132201127</v>
      </c>
      <c r="BA42" s="97">
        <v>438699.99999999994</v>
      </c>
      <c r="BB42" s="97">
        <v>463666.66666666663</v>
      </c>
      <c r="BC42" s="97"/>
      <c r="BD42" s="97">
        <v>331505.97333333333</v>
      </c>
      <c r="BE42" s="253">
        <f t="shared" si="289"/>
        <v>331505.97333333333</v>
      </c>
      <c r="BF42" s="253">
        <f t="shared" si="290"/>
        <v>411291</v>
      </c>
      <c r="BG42" s="253">
        <f t="shared" si="291"/>
        <v>371398.48666666669</v>
      </c>
      <c r="BI42" s="97">
        <v>459200.00000000006</v>
      </c>
      <c r="BJ42" s="97">
        <v>485333.33333333337</v>
      </c>
      <c r="BK42" s="97"/>
      <c r="BL42" s="97">
        <v>346996.90666666673</v>
      </c>
      <c r="BM42" s="253">
        <f t="shared" si="292"/>
        <v>346996.90666666673</v>
      </c>
      <c r="BN42" s="253">
        <f t="shared" si="293"/>
        <v>430510</v>
      </c>
      <c r="BO42" s="253">
        <f t="shared" si="294"/>
        <v>388753.45333333337</v>
      </c>
      <c r="BQ42" s="97">
        <v>438699.99999999994</v>
      </c>
      <c r="BR42" s="97">
        <v>463666.66666666663</v>
      </c>
      <c r="BS42" s="97"/>
      <c r="BT42" s="97">
        <v>331505.97333333333</v>
      </c>
      <c r="BU42" s="253">
        <f t="shared" si="295"/>
        <v>331505.97333333333</v>
      </c>
      <c r="BV42" s="253">
        <f t="shared" si="296"/>
        <v>411291</v>
      </c>
      <c r="BW42" s="253">
        <f t="shared" si="297"/>
        <v>371398.48666666669</v>
      </c>
      <c r="BY42" s="97">
        <v>280850</v>
      </c>
      <c r="BZ42" s="97">
        <v>296833.33333333337</v>
      </c>
      <c r="CA42" s="97"/>
      <c r="CB42" s="97">
        <v>212225.78666666668</v>
      </c>
      <c r="CC42" s="253">
        <f t="shared" si="298"/>
        <v>212225.78666666668</v>
      </c>
      <c r="CD42" s="253">
        <f t="shared" si="299"/>
        <v>263303</v>
      </c>
      <c r="CE42" s="253">
        <f t="shared" si="300"/>
        <v>237764.39333333334</v>
      </c>
      <c r="CG42" s="97">
        <v>452880.63546540227</v>
      </c>
      <c r="CH42" s="97">
        <v>478654.33016668534</v>
      </c>
      <c r="CI42" s="97"/>
      <c r="CJ42" s="97">
        <v>342221.64546108211</v>
      </c>
      <c r="CK42" s="253">
        <f t="shared" si="301"/>
        <v>342221.64546108211</v>
      </c>
      <c r="CL42" s="253">
        <f t="shared" si="302"/>
        <v>424586</v>
      </c>
      <c r="CM42" s="253">
        <f t="shared" si="303"/>
        <v>383403.82273054105</v>
      </c>
      <c r="CO42" s="97">
        <v>369774.65965038363</v>
      </c>
      <c r="CP42" s="97">
        <v>390818.74597195024</v>
      </c>
      <c r="CQ42" s="97"/>
      <c r="CR42" s="97">
        <v>279422.17565854226</v>
      </c>
      <c r="CS42" s="253">
        <f t="shared" si="304"/>
        <v>279422.17565854226</v>
      </c>
      <c r="CT42" s="253">
        <f t="shared" si="305"/>
        <v>346672</v>
      </c>
      <c r="CU42" s="253">
        <f t="shared" si="306"/>
        <v>313047.0878292711</v>
      </c>
      <c r="CW42" s="97">
        <v>389499.99999999994</v>
      </c>
      <c r="CX42" s="97">
        <v>411666.66666666663</v>
      </c>
      <c r="CY42" s="97"/>
      <c r="CZ42" s="97">
        <v>294327.73333333328</v>
      </c>
      <c r="DA42" s="253">
        <f t="shared" si="307"/>
        <v>294327.73333333328</v>
      </c>
      <c r="DB42" s="253">
        <f t="shared" si="308"/>
        <v>365165</v>
      </c>
      <c r="DC42" s="253">
        <f t="shared" si="309"/>
        <v>329746.36666666664</v>
      </c>
      <c r="DE42" s="97">
        <v>257116.27380399653</v>
      </c>
      <c r="DF42" s="97">
        <v>271748.90727251663</v>
      </c>
      <c r="DG42" s="97"/>
      <c r="DH42" s="97">
        <v>194291.27104452634</v>
      </c>
      <c r="DI42" s="253">
        <f t="shared" si="310"/>
        <v>194291.27104452634</v>
      </c>
      <c r="DJ42" s="253">
        <f t="shared" si="311"/>
        <v>241052</v>
      </c>
      <c r="DK42" s="253">
        <f t="shared" si="312"/>
        <v>217671.63552226318</v>
      </c>
      <c r="DM42" s="97">
        <v>262987.35357346071</v>
      </c>
      <c r="DN42" s="97">
        <v>277954.11353292596</v>
      </c>
      <c r="DO42" s="97"/>
      <c r="DP42" s="97">
        <v>198727.78349835324</v>
      </c>
      <c r="DQ42" s="253">
        <f t="shared" si="313"/>
        <v>198727.78349835324</v>
      </c>
      <c r="DR42" s="253">
        <f t="shared" si="314"/>
        <v>246556</v>
      </c>
      <c r="DS42" s="253">
        <f t="shared" si="315"/>
        <v>222641.8917491766</v>
      </c>
      <c r="DU42" s="97"/>
      <c r="DV42" s="97">
        <v>274318.63928166713</v>
      </c>
      <c r="DW42" s="97"/>
      <c r="DX42" s="97"/>
      <c r="DY42" s="253">
        <f t="shared" si="316"/>
        <v>274318.63928166713</v>
      </c>
      <c r="DZ42" s="253">
        <f t="shared" si="317"/>
        <v>274319</v>
      </c>
      <c r="EA42" s="253">
        <f t="shared" si="318"/>
        <v>274318.81964083354</v>
      </c>
      <c r="EB42" s="39"/>
      <c r="EC42" s="97"/>
      <c r="ED42" s="97">
        <v>437666.66666666663</v>
      </c>
      <c r="EE42" s="97"/>
      <c r="EF42" s="97"/>
      <c r="EG42" s="253">
        <f t="shared" si="319"/>
        <v>437666.66666666663</v>
      </c>
      <c r="EH42" s="253">
        <f t="shared" si="320"/>
        <v>437667</v>
      </c>
      <c r="EI42" s="253">
        <f t="shared" si="321"/>
        <v>437666.83333333331</v>
      </c>
      <c r="EK42" s="97"/>
      <c r="EL42" s="97">
        <v>296833.33333333337</v>
      </c>
      <c r="EM42" s="97"/>
      <c r="EN42" s="97"/>
      <c r="EO42" s="253">
        <f t="shared" si="322"/>
        <v>296833.33333333337</v>
      </c>
      <c r="EP42" s="253">
        <f t="shared" si="323"/>
        <v>296833</v>
      </c>
      <c r="EQ42" s="253">
        <f t="shared" si="324"/>
        <v>296833.16666666669</v>
      </c>
    </row>
    <row r="43" spans="1:147" ht="13.5" thickBot="1" x14ac:dyDescent="0.25">
      <c r="A43" s="100">
        <v>26</v>
      </c>
      <c r="B43" s="136" t="s">
        <v>277</v>
      </c>
      <c r="C43" s="27">
        <v>1</v>
      </c>
      <c r="D43" s="88"/>
      <c r="E43" s="190">
        <v>74213.699629600786</v>
      </c>
      <c r="F43" s="190">
        <v>78437.243510960194</v>
      </c>
      <c r="G43" s="190"/>
      <c r="H43" s="190">
        <v>56079.974311325394</v>
      </c>
      <c r="I43" s="253">
        <f t="shared" si="274"/>
        <v>56079.974311325394</v>
      </c>
      <c r="J43" s="253">
        <f t="shared" si="275"/>
        <v>69577</v>
      </c>
      <c r="K43" s="253">
        <f t="shared" si="276"/>
        <v>62828.487155662697</v>
      </c>
      <c r="M43" s="190">
        <v>107625</v>
      </c>
      <c r="N43" s="190">
        <v>113750</v>
      </c>
      <c r="O43" s="190"/>
      <c r="P43" s="190">
        <v>81327.400000000009</v>
      </c>
      <c r="Q43" s="253">
        <f t="shared" si="277"/>
        <v>81327.400000000009</v>
      </c>
      <c r="R43" s="253">
        <f t="shared" si="278"/>
        <v>100901</v>
      </c>
      <c r="S43" s="253">
        <f t="shared" si="279"/>
        <v>91114.200000000012</v>
      </c>
      <c r="U43" s="97">
        <v>85462.421629933408</v>
      </c>
      <c r="V43" s="97">
        <v>94250</v>
      </c>
      <c r="W43" s="97"/>
      <c r="X43" s="97">
        <v>64580.130535342592</v>
      </c>
      <c r="Y43" s="253">
        <f t="shared" si="280"/>
        <v>64580.130535342592</v>
      </c>
      <c r="Z43" s="253">
        <f t="shared" si="281"/>
        <v>81431</v>
      </c>
      <c r="AA43" s="253">
        <f t="shared" si="282"/>
        <v>73005.565267671293</v>
      </c>
      <c r="AC43" s="97">
        <v>78483.411604357025</v>
      </c>
      <c r="AD43" s="97">
        <v>82949.947224117175</v>
      </c>
      <c r="AE43" s="97"/>
      <c r="AF43" s="97">
        <v>59306.404728568508</v>
      </c>
      <c r="AG43" s="253">
        <f t="shared" si="283"/>
        <v>59306.404728568508</v>
      </c>
      <c r="AH43" s="253">
        <f t="shared" si="284"/>
        <v>73580</v>
      </c>
      <c r="AI43" s="253">
        <f t="shared" si="285"/>
        <v>66443.202364284254</v>
      </c>
      <c r="AK43" s="101" t="s">
        <v>8</v>
      </c>
      <c r="AL43" s="101" t="s">
        <v>8</v>
      </c>
      <c r="AM43" s="101" t="s">
        <v>8</v>
      </c>
      <c r="AN43" s="101" t="s">
        <v>8</v>
      </c>
      <c r="AO43" s="101" t="s">
        <v>8</v>
      </c>
      <c r="AP43" s="101" t="s">
        <v>8</v>
      </c>
      <c r="AQ43" s="101" t="s">
        <v>8</v>
      </c>
      <c r="AS43" s="97">
        <v>79655.864189561733</v>
      </c>
      <c r="AT43" s="97">
        <v>84189.124753195327</v>
      </c>
      <c r="AU43" s="97"/>
      <c r="AV43" s="97">
        <v>60192.37472046609</v>
      </c>
      <c r="AW43" s="253">
        <f t="shared" si="286"/>
        <v>60192.37472046609</v>
      </c>
      <c r="AX43" s="253">
        <f t="shared" si="287"/>
        <v>74679</v>
      </c>
      <c r="AY43" s="253">
        <f t="shared" si="288"/>
        <v>67435.687360233045</v>
      </c>
      <c r="BA43" s="97">
        <v>109674.99999999999</v>
      </c>
      <c r="BB43" s="97">
        <v>115916.66666666666</v>
      </c>
      <c r="BC43" s="97"/>
      <c r="BD43" s="97">
        <v>82876.493333333332</v>
      </c>
      <c r="BE43" s="253">
        <f t="shared" si="289"/>
        <v>82876.493333333332</v>
      </c>
      <c r="BF43" s="253">
        <f t="shared" si="290"/>
        <v>102823</v>
      </c>
      <c r="BG43" s="253">
        <f t="shared" si="291"/>
        <v>92849.746666666673</v>
      </c>
      <c r="BI43" s="97">
        <v>109674.99999999999</v>
      </c>
      <c r="BJ43" s="97">
        <v>115916.66666666666</v>
      </c>
      <c r="BK43" s="97"/>
      <c r="BL43" s="97">
        <v>82876.493333333332</v>
      </c>
      <c r="BM43" s="253">
        <f t="shared" si="292"/>
        <v>82876.493333333332</v>
      </c>
      <c r="BN43" s="253">
        <f t="shared" si="293"/>
        <v>102823</v>
      </c>
      <c r="BO43" s="253">
        <f t="shared" si="294"/>
        <v>92849.746666666673</v>
      </c>
      <c r="BQ43" s="97">
        <v>109674.99999999999</v>
      </c>
      <c r="BR43" s="97">
        <v>115916.66666666666</v>
      </c>
      <c r="BS43" s="97"/>
      <c r="BT43" s="97">
        <v>82876.493333333332</v>
      </c>
      <c r="BU43" s="253">
        <f t="shared" si="295"/>
        <v>82876.493333333332</v>
      </c>
      <c r="BV43" s="253">
        <f t="shared" si="296"/>
        <v>102823</v>
      </c>
      <c r="BW43" s="253">
        <f t="shared" si="297"/>
        <v>92849.746666666673</v>
      </c>
      <c r="BY43" s="97">
        <v>93275.000000000015</v>
      </c>
      <c r="BZ43" s="97">
        <v>98583.333333333343</v>
      </c>
      <c r="CA43" s="97"/>
      <c r="CB43" s="97">
        <v>70483.746666666673</v>
      </c>
      <c r="CC43" s="253">
        <f t="shared" si="298"/>
        <v>70483.746666666673</v>
      </c>
      <c r="CD43" s="253">
        <f t="shared" si="299"/>
        <v>87447</v>
      </c>
      <c r="CE43" s="253">
        <f t="shared" si="300"/>
        <v>78965.373333333337</v>
      </c>
      <c r="CG43" s="97">
        <v>98702.842626813275</v>
      </c>
      <c r="CH43" s="97">
        <v>104320.07757305469</v>
      </c>
      <c r="CI43" s="97"/>
      <c r="CJ43" s="97">
        <v>74585.324631339332</v>
      </c>
      <c r="CK43" s="253">
        <f t="shared" si="301"/>
        <v>74585.324631339332</v>
      </c>
      <c r="CL43" s="253">
        <f t="shared" si="302"/>
        <v>92536</v>
      </c>
      <c r="CM43" s="253">
        <f t="shared" si="303"/>
        <v>83560.662315669673</v>
      </c>
      <c r="CO43" s="97">
        <v>86939.661604357025</v>
      </c>
      <c r="CP43" s="97">
        <v>91887.44722411719</v>
      </c>
      <c r="CQ43" s="97"/>
      <c r="CR43" s="97">
        <v>65696.414728568503</v>
      </c>
      <c r="CS43" s="253">
        <f t="shared" si="304"/>
        <v>65696.414728568503</v>
      </c>
      <c r="CT43" s="253">
        <f t="shared" si="305"/>
        <v>81508</v>
      </c>
      <c r="CU43" s="253">
        <f t="shared" si="306"/>
        <v>73602.207364284259</v>
      </c>
      <c r="CW43" s="97">
        <v>112749.99999999999</v>
      </c>
      <c r="CX43" s="97">
        <v>119166.66666666666</v>
      </c>
      <c r="CY43" s="97"/>
      <c r="CZ43" s="97">
        <v>85200.133333333331</v>
      </c>
      <c r="DA43" s="253">
        <f t="shared" si="307"/>
        <v>85200.133333333331</v>
      </c>
      <c r="DB43" s="253">
        <f t="shared" si="308"/>
        <v>105706</v>
      </c>
      <c r="DC43" s="253">
        <f t="shared" si="309"/>
        <v>95453.066666666666</v>
      </c>
      <c r="DE43" s="97">
        <v>92391.309042403605</v>
      </c>
      <c r="DF43" s="97">
        <v>97649.351020426577</v>
      </c>
      <c r="DG43" s="97"/>
      <c r="DH43" s="97">
        <v>69815.980924647374</v>
      </c>
      <c r="DI43" s="253">
        <f t="shared" si="310"/>
        <v>69815.980924647374</v>
      </c>
      <c r="DJ43" s="253">
        <f t="shared" si="311"/>
        <v>86619</v>
      </c>
      <c r="DK43" s="253">
        <f t="shared" si="312"/>
        <v>78217.49046232368</v>
      </c>
      <c r="DM43" s="97">
        <v>92391.309042403605</v>
      </c>
      <c r="DN43" s="97">
        <v>97649.351020426577</v>
      </c>
      <c r="DO43" s="97"/>
      <c r="DP43" s="97">
        <v>69815.980924647374</v>
      </c>
      <c r="DQ43" s="253">
        <f t="shared" si="313"/>
        <v>69815.980924647374</v>
      </c>
      <c r="DR43" s="253">
        <f t="shared" si="314"/>
        <v>86619</v>
      </c>
      <c r="DS43" s="253">
        <f t="shared" si="315"/>
        <v>78217.49046232368</v>
      </c>
      <c r="DU43" s="97"/>
      <c r="DV43" s="97">
        <v>96013.636682043449</v>
      </c>
      <c r="DW43" s="97"/>
      <c r="DX43" s="97"/>
      <c r="DY43" s="253">
        <f t="shared" si="316"/>
        <v>96013.636682043449</v>
      </c>
      <c r="DZ43" s="253">
        <f t="shared" si="317"/>
        <v>96014</v>
      </c>
      <c r="EA43" s="253">
        <f t="shared" si="318"/>
        <v>96013.818341021717</v>
      </c>
      <c r="EB43" s="39"/>
      <c r="EC43" s="97"/>
      <c r="ED43" s="97">
        <v>127833.33333333334</v>
      </c>
      <c r="EE43" s="97"/>
      <c r="EF43" s="97"/>
      <c r="EG43" s="253">
        <f t="shared" si="319"/>
        <v>127833.33333333334</v>
      </c>
      <c r="EH43" s="253">
        <f t="shared" si="320"/>
        <v>127833</v>
      </c>
      <c r="EI43" s="253">
        <f t="shared" si="321"/>
        <v>127833.16666666667</v>
      </c>
      <c r="EK43" s="97"/>
      <c r="EL43" s="97">
        <v>98583.333333333343</v>
      </c>
      <c r="EM43" s="97"/>
      <c r="EN43" s="97"/>
      <c r="EO43" s="253">
        <f t="shared" si="322"/>
        <v>98583.333333333343</v>
      </c>
      <c r="EP43" s="253">
        <f t="shared" si="323"/>
        <v>98583</v>
      </c>
      <c r="EQ43" s="253">
        <f t="shared" si="324"/>
        <v>98583.166666666672</v>
      </c>
    </row>
    <row r="44" spans="1:147" ht="13.5" thickBot="1" x14ac:dyDescent="0.25">
      <c r="A44" s="100">
        <v>27</v>
      </c>
      <c r="B44" s="136" t="s">
        <v>184</v>
      </c>
      <c r="C44" s="27">
        <v>1</v>
      </c>
      <c r="D44" s="88"/>
      <c r="E44" s="190">
        <v>613035.79920666025</v>
      </c>
      <c r="F44" s="190">
        <v>647924.01542167342</v>
      </c>
      <c r="G44" s="190"/>
      <c r="H44" s="190">
        <v>463243.74129058991</v>
      </c>
      <c r="I44" s="253">
        <f t="shared" si="274"/>
        <v>463243.74129058991</v>
      </c>
      <c r="J44" s="253">
        <f t="shared" si="275"/>
        <v>574735</v>
      </c>
      <c r="K44" s="253">
        <f t="shared" si="276"/>
        <v>518989.37064529496</v>
      </c>
      <c r="M44" s="190">
        <v>768750</v>
      </c>
      <c r="N44" s="190">
        <v>812500</v>
      </c>
      <c r="O44" s="190"/>
      <c r="P44" s="190">
        <v>580910</v>
      </c>
      <c r="Q44" s="253">
        <f t="shared" si="277"/>
        <v>580910</v>
      </c>
      <c r="R44" s="253">
        <f t="shared" si="278"/>
        <v>720720</v>
      </c>
      <c r="S44" s="253">
        <f t="shared" si="279"/>
        <v>650815</v>
      </c>
      <c r="U44" s="97">
        <v>445388.08227648644</v>
      </c>
      <c r="V44" s="97">
        <v>487500</v>
      </c>
      <c r="W44" s="97"/>
      <c r="X44" s="97">
        <v>336559.85804908455</v>
      </c>
      <c r="Y44" s="253">
        <f t="shared" si="280"/>
        <v>336559.85804908455</v>
      </c>
      <c r="Z44" s="253">
        <f t="shared" si="281"/>
        <v>423149</v>
      </c>
      <c r="AA44" s="253">
        <f t="shared" si="282"/>
        <v>379854.42902454227</v>
      </c>
      <c r="AC44" s="97">
        <v>441835.33990185091</v>
      </c>
      <c r="AD44" s="97">
        <v>466980.44054667169</v>
      </c>
      <c r="AE44" s="97"/>
      <c r="AF44" s="97">
        <v>333875.20949903637</v>
      </c>
      <c r="AG44" s="253">
        <f t="shared" si="283"/>
        <v>333875.20949903637</v>
      </c>
      <c r="AH44" s="253">
        <f t="shared" si="284"/>
        <v>414230</v>
      </c>
      <c r="AI44" s="253">
        <f t="shared" si="285"/>
        <v>374052.60474951821</v>
      </c>
      <c r="AK44" s="97">
        <v>619255.25822394551</v>
      </c>
      <c r="AL44" s="97">
        <v>654497.42739116191</v>
      </c>
      <c r="AM44" s="97"/>
      <c r="AN44" s="97">
        <v>467943.5083640613</v>
      </c>
      <c r="AO44" s="253">
        <f t="shared" ref="AO44:AO55" si="327">+IF(AK44="N/A","N/A",MIN(AK44:AN44))</f>
        <v>467943.5083640613</v>
      </c>
      <c r="AP44" s="253">
        <f t="shared" ref="AP44:AP55" si="328">+IF(AK44="N/A","N/A",ROUND(AVERAGE(AK44:AN44),0))</f>
        <v>580565</v>
      </c>
      <c r="AQ44" s="253">
        <f t="shared" ref="AQ44:AQ55" si="329">+IF(AO44="N/A","N/A",AVERAGE(AO44:AP44))</f>
        <v>524254.25418203068</v>
      </c>
      <c r="AS44" s="97">
        <v>444180.24507226027</v>
      </c>
      <c r="AT44" s="97">
        <v>469458.79560482793</v>
      </c>
      <c r="AU44" s="97"/>
      <c r="AV44" s="97">
        <v>335647.14948283148</v>
      </c>
      <c r="AW44" s="253">
        <f t="shared" si="286"/>
        <v>335647.14948283148</v>
      </c>
      <c r="AX44" s="253">
        <f t="shared" si="287"/>
        <v>416429</v>
      </c>
      <c r="AY44" s="253">
        <f t="shared" si="288"/>
        <v>376038.07474141574</v>
      </c>
      <c r="BA44" s="97">
        <v>635500</v>
      </c>
      <c r="BB44" s="97">
        <v>671666.66666666674</v>
      </c>
      <c r="BC44" s="97"/>
      <c r="BD44" s="97">
        <v>480218.93333333335</v>
      </c>
      <c r="BE44" s="253">
        <f t="shared" si="289"/>
        <v>480218.93333333335</v>
      </c>
      <c r="BF44" s="253">
        <f t="shared" si="290"/>
        <v>595795</v>
      </c>
      <c r="BG44" s="253">
        <f t="shared" si="291"/>
        <v>538006.96666666667</v>
      </c>
      <c r="BI44" s="97">
        <v>655999.99999999988</v>
      </c>
      <c r="BJ44" s="97">
        <v>693333.33333333326</v>
      </c>
      <c r="BK44" s="97"/>
      <c r="BL44" s="97">
        <v>495709.86666666658</v>
      </c>
      <c r="BM44" s="253">
        <f t="shared" si="292"/>
        <v>495709.86666666658</v>
      </c>
      <c r="BN44" s="253">
        <f t="shared" si="293"/>
        <v>615014</v>
      </c>
      <c r="BO44" s="253">
        <f t="shared" si="294"/>
        <v>555361.93333333335</v>
      </c>
      <c r="BQ44" s="97">
        <v>748249.99999999988</v>
      </c>
      <c r="BR44" s="97">
        <v>790833.33333333326</v>
      </c>
      <c r="BS44" s="97"/>
      <c r="BT44" s="97">
        <v>565419.06666666665</v>
      </c>
      <c r="BU44" s="253">
        <f t="shared" si="295"/>
        <v>565419.06666666665</v>
      </c>
      <c r="BV44" s="253">
        <f t="shared" si="296"/>
        <v>701501</v>
      </c>
      <c r="BW44" s="253">
        <f t="shared" si="297"/>
        <v>633460.03333333333</v>
      </c>
      <c r="BY44" s="97">
        <v>477650.00000000006</v>
      </c>
      <c r="BZ44" s="97">
        <v>504833.33333333337</v>
      </c>
      <c r="CA44" s="97"/>
      <c r="CB44" s="97">
        <v>360938.7466666667</v>
      </c>
      <c r="CC44" s="253">
        <f t="shared" si="298"/>
        <v>360938.7466666667</v>
      </c>
      <c r="CD44" s="253">
        <f t="shared" si="299"/>
        <v>447807</v>
      </c>
      <c r="CE44" s="253">
        <f t="shared" si="300"/>
        <v>404372.87333333335</v>
      </c>
      <c r="CG44" s="97">
        <v>694260.84639891982</v>
      </c>
      <c r="CH44" s="97">
        <v>733771.62627528107</v>
      </c>
      <c r="CI44" s="97"/>
      <c r="CJ44" s="97">
        <v>524621.87743947515</v>
      </c>
      <c r="CK44" s="253">
        <f t="shared" si="301"/>
        <v>524621.87743947515</v>
      </c>
      <c r="CL44" s="253">
        <f t="shared" si="302"/>
        <v>650885</v>
      </c>
      <c r="CM44" s="253">
        <f t="shared" si="303"/>
        <v>587753.43871973758</v>
      </c>
      <c r="CO44" s="97">
        <v>494744.76410937455</v>
      </c>
      <c r="CP44" s="97">
        <v>522900.97019689996</v>
      </c>
      <c r="CQ44" s="97"/>
      <c r="CR44" s="97">
        <v>373856.49550409982</v>
      </c>
      <c r="CS44" s="253">
        <f t="shared" si="304"/>
        <v>373856.49550409982</v>
      </c>
      <c r="CT44" s="253">
        <f t="shared" si="305"/>
        <v>463834</v>
      </c>
      <c r="CU44" s="253">
        <f t="shared" si="306"/>
        <v>418845.24775204994</v>
      </c>
      <c r="CW44" s="97">
        <v>494049.99999999994</v>
      </c>
      <c r="CX44" s="97">
        <v>522166.66666666663</v>
      </c>
      <c r="CY44" s="97"/>
      <c r="CZ44" s="97">
        <v>373331.49333333329</v>
      </c>
      <c r="DA44" s="253">
        <f t="shared" si="307"/>
        <v>373331.49333333329</v>
      </c>
      <c r="DB44" s="253">
        <f t="shared" si="308"/>
        <v>463183</v>
      </c>
      <c r="DC44" s="253">
        <f t="shared" si="309"/>
        <v>418257.24666666664</v>
      </c>
      <c r="DE44" s="97">
        <v>383683.91138329887</v>
      </c>
      <c r="DF44" s="97">
        <v>405519.58113681996</v>
      </c>
      <c r="DG44" s="97"/>
      <c r="DH44" s="97">
        <v>289932.77523469547</v>
      </c>
      <c r="DI44" s="253">
        <f t="shared" si="310"/>
        <v>289932.77523469547</v>
      </c>
      <c r="DJ44" s="253">
        <f t="shared" si="311"/>
        <v>359712</v>
      </c>
      <c r="DK44" s="253">
        <f t="shared" si="312"/>
        <v>324822.38761734776</v>
      </c>
      <c r="DM44" s="97">
        <v>388425.33308691834</v>
      </c>
      <c r="DN44" s="97">
        <v>410530.83984796249</v>
      </c>
      <c r="DO44" s="97"/>
      <c r="DP44" s="97">
        <v>293515.65560132911</v>
      </c>
      <c r="DQ44" s="253">
        <f t="shared" si="313"/>
        <v>293515.65560132911</v>
      </c>
      <c r="DR44" s="253">
        <f t="shared" si="314"/>
        <v>364157</v>
      </c>
      <c r="DS44" s="253">
        <f t="shared" si="315"/>
        <v>328836.32780066459</v>
      </c>
      <c r="DU44" s="97"/>
      <c r="DV44" s="97">
        <v>405735.37151173363</v>
      </c>
      <c r="DW44" s="97"/>
      <c r="DX44" s="97"/>
      <c r="DY44" s="253">
        <f t="shared" si="316"/>
        <v>405735.37151173363</v>
      </c>
      <c r="DZ44" s="253">
        <f t="shared" si="317"/>
        <v>405735</v>
      </c>
      <c r="EA44" s="253">
        <f t="shared" si="318"/>
        <v>405735.18575586681</v>
      </c>
      <c r="EB44" s="39"/>
      <c r="EC44" s="97"/>
      <c r="ED44" s="97">
        <v>478833.33333333337</v>
      </c>
      <c r="EE44" s="97"/>
      <c r="EF44" s="97"/>
      <c r="EG44" s="253">
        <f t="shared" si="319"/>
        <v>478833.33333333337</v>
      </c>
      <c r="EH44" s="253">
        <f t="shared" si="320"/>
        <v>478833</v>
      </c>
      <c r="EI44" s="253">
        <f t="shared" si="321"/>
        <v>478833.16666666669</v>
      </c>
      <c r="EK44" s="97"/>
      <c r="EL44" s="97">
        <v>504833.33333333337</v>
      </c>
      <c r="EM44" s="97"/>
      <c r="EN44" s="97"/>
      <c r="EO44" s="253">
        <f t="shared" si="322"/>
        <v>504833.33333333337</v>
      </c>
      <c r="EP44" s="253">
        <f t="shared" si="323"/>
        <v>504833</v>
      </c>
      <c r="EQ44" s="253">
        <f t="shared" si="324"/>
        <v>504833.16666666669</v>
      </c>
    </row>
    <row r="45" spans="1:147" ht="13.5" thickBot="1" x14ac:dyDescent="0.25">
      <c r="A45" s="100">
        <v>28</v>
      </c>
      <c r="B45" s="136" t="s">
        <v>279</v>
      </c>
      <c r="C45" s="27">
        <v>1</v>
      </c>
      <c r="D45" s="88"/>
      <c r="E45" s="190">
        <v>513075.16626255517</v>
      </c>
      <c r="F45" s="190">
        <v>542274.56596855423</v>
      </c>
      <c r="G45" s="190"/>
      <c r="H45" s="190">
        <v>387707.96075912967</v>
      </c>
      <c r="I45" s="253">
        <f t="shared" si="274"/>
        <v>387707.96075912967</v>
      </c>
      <c r="J45" s="253">
        <f t="shared" si="275"/>
        <v>481019</v>
      </c>
      <c r="K45" s="253">
        <f t="shared" si="276"/>
        <v>434363.4803795648</v>
      </c>
      <c r="M45" s="190">
        <v>606800</v>
      </c>
      <c r="N45" s="190">
        <v>641333.33333333337</v>
      </c>
      <c r="O45" s="190"/>
      <c r="P45" s="190">
        <v>458531.62666666665</v>
      </c>
      <c r="Q45" s="253">
        <f t="shared" si="277"/>
        <v>458531.62666666665</v>
      </c>
      <c r="R45" s="253">
        <f t="shared" si="278"/>
        <v>568888</v>
      </c>
      <c r="S45" s="253">
        <f t="shared" si="279"/>
        <v>513709.81333333335</v>
      </c>
      <c r="U45" s="97">
        <v>610934.90542912204</v>
      </c>
      <c r="V45" s="97">
        <v>652166.66666666674</v>
      </c>
      <c r="W45" s="97"/>
      <c r="X45" s="97">
        <v>461656.189805309</v>
      </c>
      <c r="Y45" s="253">
        <f t="shared" si="280"/>
        <v>461656.189805309</v>
      </c>
      <c r="Z45" s="253">
        <f t="shared" si="281"/>
        <v>574919</v>
      </c>
      <c r="AA45" s="253">
        <f t="shared" si="282"/>
        <v>518287.59490265453</v>
      </c>
      <c r="AC45" s="97">
        <v>605663.08962500782</v>
      </c>
      <c r="AD45" s="97">
        <v>640131.72074187815</v>
      </c>
      <c r="AE45" s="97"/>
      <c r="AF45" s="97">
        <v>457672.51433374087</v>
      </c>
      <c r="AG45" s="253">
        <f t="shared" si="283"/>
        <v>457672.51433374087</v>
      </c>
      <c r="AH45" s="253">
        <f t="shared" si="284"/>
        <v>567822</v>
      </c>
      <c r="AI45" s="253">
        <f t="shared" si="285"/>
        <v>512747.2571668704</v>
      </c>
      <c r="AK45" s="97">
        <v>318730.66618969728</v>
      </c>
      <c r="AL45" s="97">
        <v>336869.809793989</v>
      </c>
      <c r="AM45" s="97"/>
      <c r="AN45" s="97">
        <v>240850.51225529372</v>
      </c>
      <c r="AO45" s="253">
        <f t="shared" si="327"/>
        <v>240850.51225529372</v>
      </c>
      <c r="AP45" s="253">
        <f t="shared" si="328"/>
        <v>298817</v>
      </c>
      <c r="AQ45" s="253">
        <f t="shared" si="329"/>
        <v>269833.75612764689</v>
      </c>
      <c r="AS45" s="97">
        <v>609103.13703980308</v>
      </c>
      <c r="AT45" s="97">
        <v>643767.54321279994</v>
      </c>
      <c r="AU45" s="97"/>
      <c r="AV45" s="97">
        <v>460272.00434184325</v>
      </c>
      <c r="AW45" s="253">
        <f t="shared" si="286"/>
        <v>460272.00434184325</v>
      </c>
      <c r="AX45" s="253">
        <f t="shared" si="287"/>
        <v>571048</v>
      </c>
      <c r="AY45" s="253">
        <f t="shared" si="288"/>
        <v>515660.00217092165</v>
      </c>
      <c r="BA45" s="97">
        <v>287000</v>
      </c>
      <c r="BB45" s="97">
        <v>303333.33333333337</v>
      </c>
      <c r="BC45" s="97"/>
      <c r="BD45" s="97">
        <v>216873.06666666668</v>
      </c>
      <c r="BE45" s="253">
        <f t="shared" si="289"/>
        <v>216873.06666666668</v>
      </c>
      <c r="BF45" s="253">
        <f t="shared" si="290"/>
        <v>269069</v>
      </c>
      <c r="BG45" s="253">
        <f t="shared" si="291"/>
        <v>242971.03333333333</v>
      </c>
      <c r="BI45" s="97">
        <v>287000</v>
      </c>
      <c r="BJ45" s="97">
        <v>303333.33333333337</v>
      </c>
      <c r="BK45" s="97"/>
      <c r="BL45" s="97">
        <v>216873.06666666668</v>
      </c>
      <c r="BM45" s="253">
        <f t="shared" si="292"/>
        <v>216873.06666666668</v>
      </c>
      <c r="BN45" s="253">
        <f t="shared" si="293"/>
        <v>269069</v>
      </c>
      <c r="BO45" s="253">
        <f t="shared" si="294"/>
        <v>242971.03333333333</v>
      </c>
      <c r="BQ45" s="97">
        <v>461250</v>
      </c>
      <c r="BR45" s="97">
        <v>487500</v>
      </c>
      <c r="BS45" s="97"/>
      <c r="BT45" s="97">
        <v>348546</v>
      </c>
      <c r="BU45" s="253">
        <f t="shared" si="295"/>
        <v>348546</v>
      </c>
      <c r="BV45" s="253">
        <f t="shared" si="296"/>
        <v>432432</v>
      </c>
      <c r="BW45" s="253">
        <f t="shared" si="297"/>
        <v>390489</v>
      </c>
      <c r="BY45" s="97">
        <v>666250.00000000012</v>
      </c>
      <c r="BZ45" s="97">
        <v>704166.66666666674</v>
      </c>
      <c r="CA45" s="97"/>
      <c r="CB45" s="97">
        <v>503455.33333333343</v>
      </c>
      <c r="CC45" s="253">
        <f t="shared" si="298"/>
        <v>503455.33333333343</v>
      </c>
      <c r="CD45" s="253">
        <f t="shared" si="299"/>
        <v>624624</v>
      </c>
      <c r="CE45" s="253">
        <f t="shared" si="300"/>
        <v>564039.66666666674</v>
      </c>
      <c r="CG45" s="97">
        <v>329991.91030987602</v>
      </c>
      <c r="CH45" s="97">
        <v>348771.93772588525</v>
      </c>
      <c r="CI45" s="97"/>
      <c r="CJ45" s="97">
        <v>249360.13088534647</v>
      </c>
      <c r="CK45" s="253">
        <f t="shared" si="301"/>
        <v>249360.13088534647</v>
      </c>
      <c r="CL45" s="253">
        <f t="shared" si="302"/>
        <v>309375</v>
      </c>
      <c r="CM45" s="253">
        <f t="shared" si="303"/>
        <v>279367.56544267322</v>
      </c>
      <c r="CO45" s="97">
        <v>552890.75513946661</v>
      </c>
      <c r="CP45" s="97">
        <v>584356.082667729</v>
      </c>
      <c r="CQ45" s="97"/>
      <c r="CR45" s="97">
        <v>417794.82090155128</v>
      </c>
      <c r="CS45" s="253">
        <f t="shared" si="304"/>
        <v>417794.82090155128</v>
      </c>
      <c r="CT45" s="253">
        <f t="shared" si="305"/>
        <v>518347</v>
      </c>
      <c r="CU45" s="253">
        <f t="shared" si="306"/>
        <v>468070.91045077564</v>
      </c>
      <c r="CW45" s="97">
        <v>547350</v>
      </c>
      <c r="CX45" s="97">
        <v>578500</v>
      </c>
      <c r="CY45" s="97"/>
      <c r="CZ45" s="97">
        <v>413607.92</v>
      </c>
      <c r="DA45" s="253">
        <f t="shared" si="307"/>
        <v>413607.92</v>
      </c>
      <c r="DB45" s="253">
        <f t="shared" si="308"/>
        <v>513153</v>
      </c>
      <c r="DC45" s="253">
        <f t="shared" si="309"/>
        <v>463380.45999999996</v>
      </c>
      <c r="DE45" s="97">
        <v>637173.12028884084</v>
      </c>
      <c r="DF45" s="97">
        <v>673435.00518332771</v>
      </c>
      <c r="DG45" s="97"/>
      <c r="DH45" s="97">
        <v>481483.23552128853</v>
      </c>
      <c r="DI45" s="253">
        <f t="shared" si="310"/>
        <v>481483.23552128853</v>
      </c>
      <c r="DJ45" s="253">
        <f t="shared" si="311"/>
        <v>597364</v>
      </c>
      <c r="DK45" s="253">
        <f t="shared" si="312"/>
        <v>539423.61776064429</v>
      </c>
      <c r="DM45" s="97">
        <v>646470.38790089346</v>
      </c>
      <c r="DN45" s="97">
        <v>683261.38558631018</v>
      </c>
      <c r="DO45" s="97"/>
      <c r="DP45" s="97">
        <v>488508.76492423809</v>
      </c>
      <c r="DQ45" s="253">
        <f t="shared" si="313"/>
        <v>488508.76492423809</v>
      </c>
      <c r="DR45" s="253">
        <f t="shared" si="314"/>
        <v>606080</v>
      </c>
      <c r="DS45" s="253">
        <f t="shared" si="315"/>
        <v>547294.38246211899</v>
      </c>
      <c r="DU45" s="97"/>
      <c r="DV45" s="97">
        <v>678203.55858362501</v>
      </c>
      <c r="DW45" s="97"/>
      <c r="DX45" s="97"/>
      <c r="DY45" s="253">
        <f t="shared" si="316"/>
        <v>678203.55858362501</v>
      </c>
      <c r="DZ45" s="253">
        <f t="shared" si="317"/>
        <v>678204</v>
      </c>
      <c r="EA45" s="253">
        <f t="shared" si="318"/>
        <v>678203.77929181256</v>
      </c>
      <c r="EB45" s="39"/>
      <c r="EC45" s="97"/>
      <c r="ED45" s="97">
        <v>686833.33333333326</v>
      </c>
      <c r="EE45" s="97"/>
      <c r="EF45" s="97"/>
      <c r="EG45" s="253">
        <f t="shared" si="319"/>
        <v>686833.33333333326</v>
      </c>
      <c r="EH45" s="253">
        <f t="shared" si="320"/>
        <v>686833</v>
      </c>
      <c r="EI45" s="253">
        <f t="shared" si="321"/>
        <v>686833.16666666663</v>
      </c>
      <c r="EK45" s="97"/>
      <c r="EL45" s="97">
        <v>704166.66666666674</v>
      </c>
      <c r="EM45" s="97"/>
      <c r="EN45" s="97"/>
      <c r="EO45" s="253">
        <f t="shared" si="322"/>
        <v>704166.66666666674</v>
      </c>
      <c r="EP45" s="253">
        <f t="shared" si="323"/>
        <v>704167</v>
      </c>
      <c r="EQ45" s="253">
        <f t="shared" si="324"/>
        <v>704166.83333333337</v>
      </c>
    </row>
    <row r="46" spans="1:147" ht="13.5" thickBot="1" x14ac:dyDescent="0.25">
      <c r="A46" s="100">
        <v>29</v>
      </c>
      <c r="B46" s="136" t="s">
        <v>280</v>
      </c>
      <c r="C46" s="27">
        <v>1</v>
      </c>
      <c r="D46" s="88"/>
      <c r="E46" s="190">
        <v>537542.8289721011</v>
      </c>
      <c r="F46" s="190">
        <v>568134.69728758663</v>
      </c>
      <c r="G46" s="190"/>
      <c r="H46" s="190">
        <v>406197.07938625466</v>
      </c>
      <c r="I46" s="253">
        <f t="shared" si="274"/>
        <v>406197.07938625466</v>
      </c>
      <c r="J46" s="253">
        <f t="shared" si="275"/>
        <v>503958</v>
      </c>
      <c r="K46" s="253">
        <f t="shared" si="276"/>
        <v>455077.53969312733</v>
      </c>
      <c r="M46" s="190">
        <v>612950</v>
      </c>
      <c r="N46" s="190">
        <v>647833.33333333337</v>
      </c>
      <c r="O46" s="190"/>
      <c r="P46" s="190">
        <v>463178.90666666668</v>
      </c>
      <c r="Q46" s="253">
        <f t="shared" si="277"/>
        <v>463178.90666666668</v>
      </c>
      <c r="R46" s="253">
        <f t="shared" si="278"/>
        <v>574654</v>
      </c>
      <c r="S46" s="253">
        <f t="shared" si="279"/>
        <v>518916.45333333337</v>
      </c>
      <c r="U46" s="97">
        <v>568643.45998534746</v>
      </c>
      <c r="V46" s="97">
        <v>598000</v>
      </c>
      <c r="W46" s="97"/>
      <c r="X46" s="97">
        <v>429698.43556434236</v>
      </c>
      <c r="Y46" s="253">
        <f t="shared" si="280"/>
        <v>429698.43556434236</v>
      </c>
      <c r="Z46" s="253">
        <f t="shared" si="281"/>
        <v>532114</v>
      </c>
      <c r="AA46" s="253">
        <f t="shared" si="282"/>
        <v>480906.21778217121</v>
      </c>
      <c r="AC46" s="97">
        <v>567092.82109425915</v>
      </c>
      <c r="AD46" s="97">
        <v>599366.39627848531</v>
      </c>
      <c r="AE46" s="97"/>
      <c r="AF46" s="97">
        <v>428526.68709185836</v>
      </c>
      <c r="AG46" s="253">
        <f t="shared" si="283"/>
        <v>428526.68709185836</v>
      </c>
      <c r="AH46" s="253">
        <f t="shared" si="284"/>
        <v>531662</v>
      </c>
      <c r="AI46" s="253">
        <f t="shared" si="285"/>
        <v>480094.34354592918</v>
      </c>
      <c r="AK46" s="97">
        <v>573376.18209078466</v>
      </c>
      <c r="AL46" s="97">
        <v>606007.34692521964</v>
      </c>
      <c r="AM46" s="97"/>
      <c r="AN46" s="97">
        <v>433274.74203363614</v>
      </c>
      <c r="AO46" s="253">
        <f t="shared" si="327"/>
        <v>433274.74203363614</v>
      </c>
      <c r="AP46" s="253">
        <f t="shared" si="328"/>
        <v>537553</v>
      </c>
      <c r="AQ46" s="253">
        <f t="shared" si="329"/>
        <v>485413.8710168181</v>
      </c>
      <c r="AS46" s="97">
        <v>567092.82109425915</v>
      </c>
      <c r="AT46" s="97">
        <v>599366.39627848531</v>
      </c>
      <c r="AU46" s="97"/>
      <c r="AV46" s="97">
        <v>428526.68709185836</v>
      </c>
      <c r="AW46" s="253">
        <f t="shared" si="286"/>
        <v>428526.68709185836</v>
      </c>
      <c r="AX46" s="253">
        <f t="shared" si="287"/>
        <v>531662</v>
      </c>
      <c r="AY46" s="253">
        <f t="shared" si="288"/>
        <v>480094.34354592918</v>
      </c>
      <c r="BA46" s="97">
        <v>578100</v>
      </c>
      <c r="BB46" s="97">
        <v>611000</v>
      </c>
      <c r="BC46" s="97"/>
      <c r="BD46" s="97">
        <v>436844.32</v>
      </c>
      <c r="BE46" s="253">
        <f t="shared" si="289"/>
        <v>436844.32</v>
      </c>
      <c r="BF46" s="253">
        <f t="shared" si="290"/>
        <v>541981</v>
      </c>
      <c r="BG46" s="253">
        <f t="shared" si="291"/>
        <v>489412.66000000003</v>
      </c>
      <c r="BI46" s="97">
        <v>578100</v>
      </c>
      <c r="BJ46" s="97">
        <v>611000</v>
      </c>
      <c r="BK46" s="97"/>
      <c r="BL46" s="97">
        <v>436844.32</v>
      </c>
      <c r="BM46" s="253">
        <f t="shared" si="292"/>
        <v>436844.32</v>
      </c>
      <c r="BN46" s="253">
        <f t="shared" si="293"/>
        <v>541981</v>
      </c>
      <c r="BO46" s="253">
        <f t="shared" si="294"/>
        <v>489412.66000000003</v>
      </c>
      <c r="BQ46" s="97">
        <v>768750</v>
      </c>
      <c r="BR46" s="97">
        <v>812500</v>
      </c>
      <c r="BS46" s="97"/>
      <c r="BT46" s="97">
        <v>580910</v>
      </c>
      <c r="BU46" s="253">
        <f t="shared" si="295"/>
        <v>580910</v>
      </c>
      <c r="BV46" s="253">
        <f t="shared" si="296"/>
        <v>720720</v>
      </c>
      <c r="BW46" s="253">
        <f t="shared" si="297"/>
        <v>650815</v>
      </c>
      <c r="BY46" s="97">
        <v>574000</v>
      </c>
      <c r="BZ46" s="97">
        <v>606666.66666666663</v>
      </c>
      <c r="CA46" s="97"/>
      <c r="CB46" s="97">
        <v>433746.1333333333</v>
      </c>
      <c r="CC46" s="253">
        <f t="shared" si="298"/>
        <v>433746.1333333333</v>
      </c>
      <c r="CD46" s="253">
        <f t="shared" si="299"/>
        <v>538138</v>
      </c>
      <c r="CE46" s="253">
        <f t="shared" si="300"/>
        <v>485942.06666666665</v>
      </c>
      <c r="CG46" s="97">
        <v>611335.68683341518</v>
      </c>
      <c r="CH46" s="97">
        <v>646127.14868572331</v>
      </c>
      <c r="CI46" s="97"/>
      <c r="CJ46" s="97">
        <v>461959.04239141359</v>
      </c>
      <c r="CK46" s="253">
        <f t="shared" si="301"/>
        <v>461959.04239141359</v>
      </c>
      <c r="CL46" s="253">
        <f t="shared" si="302"/>
        <v>573141</v>
      </c>
      <c r="CM46" s="253">
        <f t="shared" si="303"/>
        <v>517550.02119570679</v>
      </c>
      <c r="CO46" s="97">
        <v>547021.80062892393</v>
      </c>
      <c r="CP46" s="97">
        <v>578153.12261593586</v>
      </c>
      <c r="CQ46" s="97"/>
      <c r="CR46" s="97">
        <v>413359.9144108594</v>
      </c>
      <c r="CS46" s="253">
        <f t="shared" si="304"/>
        <v>413359.9144108594</v>
      </c>
      <c r="CT46" s="253">
        <f t="shared" si="305"/>
        <v>512845</v>
      </c>
      <c r="CU46" s="253">
        <f t="shared" si="306"/>
        <v>463102.45720542967</v>
      </c>
      <c r="CW46" s="97">
        <v>537100</v>
      </c>
      <c r="CX46" s="97">
        <v>567666.66666666663</v>
      </c>
      <c r="CY46" s="97"/>
      <c r="CZ46" s="97">
        <v>405862.45333333331</v>
      </c>
      <c r="DA46" s="253">
        <f t="shared" si="307"/>
        <v>405862.45333333331</v>
      </c>
      <c r="DB46" s="253">
        <f t="shared" si="308"/>
        <v>503543</v>
      </c>
      <c r="DC46" s="253">
        <f t="shared" si="309"/>
        <v>454702.72666666668</v>
      </c>
      <c r="DE46" s="97">
        <v>492553.68700179702</v>
      </c>
      <c r="DF46" s="97">
        <v>520585.19764417579</v>
      </c>
      <c r="DG46" s="97"/>
      <c r="DH46" s="97">
        <v>372200.79650889616</v>
      </c>
      <c r="DI46" s="253">
        <f t="shared" si="310"/>
        <v>372200.79650889616</v>
      </c>
      <c r="DJ46" s="253">
        <f t="shared" si="311"/>
        <v>461780</v>
      </c>
      <c r="DK46" s="253">
        <f t="shared" si="312"/>
        <v>416990.39825444808</v>
      </c>
      <c r="DM46" s="97">
        <v>559348.42390739173</v>
      </c>
      <c r="DN46" s="97">
        <v>591181.26104033273</v>
      </c>
      <c r="DO46" s="97"/>
      <c r="DP46" s="97">
        <v>422674.5924319257</v>
      </c>
      <c r="DQ46" s="253">
        <f t="shared" si="313"/>
        <v>422674.5924319257</v>
      </c>
      <c r="DR46" s="253">
        <f t="shared" si="314"/>
        <v>524401</v>
      </c>
      <c r="DS46" s="253">
        <f t="shared" si="315"/>
        <v>473537.79621596285</v>
      </c>
      <c r="DU46" s="97"/>
      <c r="DV46" s="97">
        <v>584755.2829113428</v>
      </c>
      <c r="DW46" s="97"/>
      <c r="DX46" s="97"/>
      <c r="DY46" s="253">
        <f t="shared" si="316"/>
        <v>584755.2829113428</v>
      </c>
      <c r="DZ46" s="253">
        <f t="shared" si="317"/>
        <v>584755</v>
      </c>
      <c r="EA46" s="253">
        <f t="shared" si="318"/>
        <v>584755.1414556714</v>
      </c>
      <c r="EB46" s="39"/>
      <c r="EC46" s="97"/>
      <c r="ED46" s="97">
        <v>613166.66666666663</v>
      </c>
      <c r="EE46" s="97"/>
      <c r="EF46" s="97"/>
      <c r="EG46" s="253">
        <f t="shared" si="319"/>
        <v>613166.66666666663</v>
      </c>
      <c r="EH46" s="253">
        <f t="shared" si="320"/>
        <v>613167</v>
      </c>
      <c r="EI46" s="253">
        <f t="shared" si="321"/>
        <v>613166.83333333326</v>
      </c>
      <c r="EK46" s="97"/>
      <c r="EL46" s="97">
        <v>606666.66666666663</v>
      </c>
      <c r="EM46" s="97"/>
      <c r="EN46" s="97"/>
      <c r="EO46" s="253">
        <f t="shared" si="322"/>
        <v>606666.66666666663</v>
      </c>
      <c r="EP46" s="253">
        <f t="shared" si="323"/>
        <v>606667</v>
      </c>
      <c r="EQ46" s="253">
        <f t="shared" si="324"/>
        <v>606666.83333333326</v>
      </c>
    </row>
    <row r="47" spans="1:147" ht="13.5" thickBot="1" x14ac:dyDescent="0.25">
      <c r="A47" s="100">
        <v>30</v>
      </c>
      <c r="B47" s="136" t="s">
        <v>281</v>
      </c>
      <c r="C47" s="27">
        <v>1</v>
      </c>
      <c r="D47" s="88"/>
      <c r="E47" s="190">
        <v>105505.03954352485</v>
      </c>
      <c r="F47" s="190">
        <v>111509.39138746529</v>
      </c>
      <c r="G47" s="190"/>
      <c r="H47" s="190">
        <v>79725.440678021492</v>
      </c>
      <c r="I47" s="253">
        <f t="shared" si="274"/>
        <v>79725.440678021492</v>
      </c>
      <c r="J47" s="253">
        <f t="shared" si="275"/>
        <v>98913</v>
      </c>
      <c r="K47" s="253">
        <f t="shared" si="276"/>
        <v>89319.220339010746</v>
      </c>
      <c r="M47" s="190">
        <v>135300</v>
      </c>
      <c r="N47" s="190">
        <v>143000</v>
      </c>
      <c r="O47" s="190"/>
      <c r="P47" s="190">
        <v>102240.16</v>
      </c>
      <c r="Q47" s="253">
        <f t="shared" si="277"/>
        <v>102240.16</v>
      </c>
      <c r="R47" s="253">
        <f t="shared" si="278"/>
        <v>126847</v>
      </c>
      <c r="S47" s="253">
        <f t="shared" si="279"/>
        <v>114543.58</v>
      </c>
      <c r="U47" s="97">
        <v>106135.62756776625</v>
      </c>
      <c r="V47" s="97">
        <v>106166.66666666666</v>
      </c>
      <c r="W47" s="97"/>
      <c r="X47" s="97">
        <v>80201.947850915254</v>
      </c>
      <c r="Y47" s="253">
        <f t="shared" si="280"/>
        <v>80201.947850915254</v>
      </c>
      <c r="Z47" s="253">
        <f t="shared" si="281"/>
        <v>97501</v>
      </c>
      <c r="AA47" s="253">
        <f t="shared" si="282"/>
        <v>88851.473925457627</v>
      </c>
      <c r="AC47" s="97">
        <v>74042.683167105468</v>
      </c>
      <c r="AD47" s="97">
        <v>78256.494404257814</v>
      </c>
      <c r="AE47" s="97"/>
      <c r="AF47" s="97">
        <v>55950.744817695275</v>
      </c>
      <c r="AG47" s="253">
        <f t="shared" si="283"/>
        <v>55950.744817695275</v>
      </c>
      <c r="AH47" s="253">
        <f t="shared" si="284"/>
        <v>69417</v>
      </c>
      <c r="AI47" s="253">
        <f t="shared" si="285"/>
        <v>62683.872408847637</v>
      </c>
      <c r="AK47" s="97">
        <v>184532.25643394765</v>
      </c>
      <c r="AL47" s="97">
        <v>195034.09216596096</v>
      </c>
      <c r="AM47" s="97"/>
      <c r="AN47" s="97">
        <v>139442.7747447734</v>
      </c>
      <c r="AO47" s="253">
        <f t="shared" si="327"/>
        <v>139442.7747447734</v>
      </c>
      <c r="AP47" s="253">
        <f t="shared" si="328"/>
        <v>173003</v>
      </c>
      <c r="AQ47" s="253">
        <f t="shared" si="329"/>
        <v>156222.8873723867</v>
      </c>
      <c r="AS47" s="97">
        <v>76387.588337514841</v>
      </c>
      <c r="AT47" s="97">
        <v>80734.849462414073</v>
      </c>
      <c r="AU47" s="97"/>
      <c r="AV47" s="97">
        <v>57722.684801490403</v>
      </c>
      <c r="AW47" s="253">
        <f t="shared" si="286"/>
        <v>57722.684801490403</v>
      </c>
      <c r="AX47" s="253">
        <f t="shared" si="287"/>
        <v>71615</v>
      </c>
      <c r="AY47" s="253">
        <f t="shared" si="288"/>
        <v>64668.842400745198</v>
      </c>
      <c r="BA47" s="97">
        <v>252150</v>
      </c>
      <c r="BB47" s="97">
        <v>266500</v>
      </c>
      <c r="BC47" s="97"/>
      <c r="BD47" s="97">
        <v>190538.48</v>
      </c>
      <c r="BE47" s="253">
        <f t="shared" si="289"/>
        <v>190538.48</v>
      </c>
      <c r="BF47" s="253">
        <f t="shared" si="290"/>
        <v>236396</v>
      </c>
      <c r="BG47" s="253">
        <f t="shared" si="291"/>
        <v>213467.24</v>
      </c>
      <c r="BI47" s="97">
        <v>252150</v>
      </c>
      <c r="BJ47" s="97">
        <v>266500</v>
      </c>
      <c r="BK47" s="97"/>
      <c r="BL47" s="97">
        <v>190538.48</v>
      </c>
      <c r="BM47" s="253">
        <f t="shared" si="292"/>
        <v>190538.48</v>
      </c>
      <c r="BN47" s="253">
        <f t="shared" si="293"/>
        <v>236396</v>
      </c>
      <c r="BO47" s="253">
        <f t="shared" si="294"/>
        <v>213467.24</v>
      </c>
      <c r="BQ47" s="97">
        <v>252150</v>
      </c>
      <c r="BR47" s="97">
        <v>266500</v>
      </c>
      <c r="BS47" s="97"/>
      <c r="BT47" s="97">
        <v>190538.48</v>
      </c>
      <c r="BU47" s="253">
        <f t="shared" si="295"/>
        <v>190538.48</v>
      </c>
      <c r="BV47" s="253">
        <f t="shared" si="296"/>
        <v>236396</v>
      </c>
      <c r="BW47" s="253">
        <f t="shared" si="297"/>
        <v>213467.24</v>
      </c>
      <c r="BY47" s="97">
        <v>104550</v>
      </c>
      <c r="BZ47" s="97">
        <v>110500</v>
      </c>
      <c r="CA47" s="97"/>
      <c r="CB47" s="97">
        <v>79003.760000000009</v>
      </c>
      <c r="CC47" s="253">
        <f t="shared" si="298"/>
        <v>79003.760000000009</v>
      </c>
      <c r="CD47" s="253">
        <f t="shared" si="299"/>
        <v>98018</v>
      </c>
      <c r="CE47" s="253">
        <f t="shared" si="300"/>
        <v>88510.88</v>
      </c>
      <c r="CG47" s="97">
        <v>182421.84178057921</v>
      </c>
      <c r="CH47" s="97">
        <v>192803.57261362032</v>
      </c>
      <c r="CI47" s="97"/>
      <c r="CJ47" s="97">
        <v>137848.02875935775</v>
      </c>
      <c r="CK47" s="253">
        <f t="shared" si="301"/>
        <v>137848.02875935775</v>
      </c>
      <c r="CL47" s="253">
        <f t="shared" si="302"/>
        <v>171024</v>
      </c>
      <c r="CM47" s="253">
        <f t="shared" si="303"/>
        <v>154436.01437967888</v>
      </c>
      <c r="CO47" s="97">
        <v>119397.65341981311</v>
      </c>
      <c r="CP47" s="97">
        <v>126192.64182581875</v>
      </c>
      <c r="CQ47" s="97"/>
      <c r="CR47" s="97">
        <v>90223.467769890907</v>
      </c>
      <c r="CS47" s="253">
        <f t="shared" si="304"/>
        <v>90223.467769890907</v>
      </c>
      <c r="CT47" s="253">
        <f t="shared" si="305"/>
        <v>111938</v>
      </c>
      <c r="CU47" s="253">
        <f t="shared" si="306"/>
        <v>101080.73388494545</v>
      </c>
      <c r="CW47" s="97">
        <v>170149.99999999997</v>
      </c>
      <c r="CX47" s="97">
        <v>179833.33333333331</v>
      </c>
      <c r="CY47" s="97"/>
      <c r="CZ47" s="97">
        <v>128574.74666666664</v>
      </c>
      <c r="DA47" s="253">
        <f t="shared" si="307"/>
        <v>128574.74666666664</v>
      </c>
      <c r="DB47" s="253">
        <f t="shared" si="308"/>
        <v>159519</v>
      </c>
      <c r="DC47" s="253">
        <f t="shared" si="309"/>
        <v>144046.87333333332</v>
      </c>
      <c r="DE47" s="97">
        <v>93040.254289298449</v>
      </c>
      <c r="DF47" s="97">
        <v>98335.228110640644</v>
      </c>
      <c r="DG47" s="97"/>
      <c r="DH47" s="97">
        <v>70306.359829848938</v>
      </c>
      <c r="DI47" s="253">
        <f t="shared" si="310"/>
        <v>70306.359829848938</v>
      </c>
      <c r="DJ47" s="253">
        <f t="shared" si="311"/>
        <v>87227</v>
      </c>
      <c r="DK47" s="253">
        <f t="shared" si="312"/>
        <v>78766.679914924462</v>
      </c>
      <c r="DM47" s="97">
        <v>93040.254289298449</v>
      </c>
      <c r="DN47" s="97">
        <v>98335.228110640644</v>
      </c>
      <c r="DO47" s="97"/>
      <c r="DP47" s="97">
        <v>70306.359829848938</v>
      </c>
      <c r="DQ47" s="253">
        <f t="shared" si="313"/>
        <v>70306.359829848938</v>
      </c>
      <c r="DR47" s="253">
        <f t="shared" si="314"/>
        <v>87227</v>
      </c>
      <c r="DS47" s="253">
        <f t="shared" si="315"/>
        <v>78766.679914924462</v>
      </c>
      <c r="DU47" s="97"/>
      <c r="DV47" s="97">
        <v>134113.36653503749</v>
      </c>
      <c r="DW47" s="97"/>
      <c r="DX47" s="97"/>
      <c r="DY47" s="253">
        <f t="shared" si="316"/>
        <v>134113.36653503749</v>
      </c>
      <c r="DZ47" s="253">
        <f t="shared" si="317"/>
        <v>134113</v>
      </c>
      <c r="EA47" s="253">
        <f t="shared" si="318"/>
        <v>134113.18326751876</v>
      </c>
      <c r="EB47" s="39"/>
      <c r="EC47" s="97"/>
      <c r="ED47" s="97">
        <v>180916.66666666669</v>
      </c>
      <c r="EE47" s="97"/>
      <c r="EF47" s="97"/>
      <c r="EG47" s="253">
        <f t="shared" si="319"/>
        <v>180916.66666666669</v>
      </c>
      <c r="EH47" s="253">
        <f t="shared" si="320"/>
        <v>180917</v>
      </c>
      <c r="EI47" s="253">
        <f t="shared" si="321"/>
        <v>180916.83333333334</v>
      </c>
      <c r="EK47" s="97"/>
      <c r="EL47" s="97">
        <v>110500</v>
      </c>
      <c r="EM47" s="97"/>
      <c r="EN47" s="97"/>
      <c r="EO47" s="253">
        <f t="shared" si="322"/>
        <v>110500</v>
      </c>
      <c r="EP47" s="253">
        <f t="shared" si="323"/>
        <v>110500</v>
      </c>
      <c r="EQ47" s="253">
        <f t="shared" si="324"/>
        <v>110500</v>
      </c>
    </row>
    <row r="48" spans="1:147" ht="13.5" thickBot="1" x14ac:dyDescent="0.25">
      <c r="A48" s="100">
        <v>31</v>
      </c>
      <c r="B48" s="136" t="s">
        <v>190</v>
      </c>
      <c r="C48" s="27">
        <v>1</v>
      </c>
      <c r="D48" s="88"/>
      <c r="E48" s="190">
        <v>94239.698252097383</v>
      </c>
      <c r="F48" s="190">
        <v>99602.933111972859</v>
      </c>
      <c r="G48" s="190"/>
      <c r="H48" s="190">
        <v>71212.725998862952</v>
      </c>
      <c r="I48" s="253">
        <f t="shared" si="274"/>
        <v>71212.725998862952</v>
      </c>
      <c r="J48" s="253">
        <f t="shared" si="275"/>
        <v>88352</v>
      </c>
      <c r="K48" s="253">
        <f t="shared" si="276"/>
        <v>79782.362999431469</v>
      </c>
      <c r="M48" s="190">
        <v>109674.99999999999</v>
      </c>
      <c r="N48" s="190">
        <v>115916.66666666666</v>
      </c>
      <c r="O48" s="190"/>
      <c r="P48" s="190">
        <v>82876.493333333332</v>
      </c>
      <c r="Q48" s="253">
        <f t="shared" si="277"/>
        <v>82876.493333333332</v>
      </c>
      <c r="R48" s="253">
        <f t="shared" si="278"/>
        <v>102823</v>
      </c>
      <c r="S48" s="253">
        <f t="shared" si="279"/>
        <v>92849.746666666673</v>
      </c>
      <c r="U48" s="97">
        <v>70808.428341132298</v>
      </c>
      <c r="V48" s="97">
        <v>105083.33333333334</v>
      </c>
      <c r="W48" s="97"/>
      <c r="X48" s="97">
        <v>53506.763066858097</v>
      </c>
      <c r="Y48" s="253">
        <f t="shared" si="280"/>
        <v>53506.763066858097</v>
      </c>
      <c r="Z48" s="253">
        <f t="shared" si="281"/>
        <v>76466</v>
      </c>
      <c r="AA48" s="253">
        <f t="shared" si="282"/>
        <v>64986.381533429048</v>
      </c>
      <c r="AC48" s="97">
        <v>71209.055389496731</v>
      </c>
      <c r="AD48" s="97">
        <v>75261.603257191673</v>
      </c>
      <c r="AE48" s="97"/>
      <c r="AF48" s="97">
        <v>53809.499013089488</v>
      </c>
      <c r="AG48" s="253">
        <f t="shared" si="283"/>
        <v>53809.499013089488</v>
      </c>
      <c r="AH48" s="253">
        <f t="shared" si="284"/>
        <v>66760</v>
      </c>
      <c r="AI48" s="253">
        <f t="shared" si="285"/>
        <v>60284.749506544744</v>
      </c>
      <c r="AK48" s="97">
        <v>199588.30630685366</v>
      </c>
      <c r="AL48" s="97">
        <v>210946.99040561766</v>
      </c>
      <c r="AM48" s="97"/>
      <c r="AN48" s="97">
        <v>150819.95839572599</v>
      </c>
      <c r="AO48" s="253">
        <f t="shared" si="327"/>
        <v>150819.95839572599</v>
      </c>
      <c r="AP48" s="253">
        <f t="shared" si="328"/>
        <v>187118</v>
      </c>
      <c r="AQ48" s="253">
        <f t="shared" si="329"/>
        <v>168968.97919786299</v>
      </c>
      <c r="AS48" s="97">
        <v>75052.805389496731</v>
      </c>
      <c r="AT48" s="97">
        <v>79324.103257191673</v>
      </c>
      <c r="AU48" s="97"/>
      <c r="AV48" s="97">
        <v>56714.04901308949</v>
      </c>
      <c r="AW48" s="253">
        <f t="shared" si="286"/>
        <v>56714.04901308949</v>
      </c>
      <c r="AX48" s="253">
        <f t="shared" si="287"/>
        <v>70364</v>
      </c>
      <c r="AY48" s="253">
        <f t="shared" si="288"/>
        <v>63539.024506544745</v>
      </c>
      <c r="BA48" s="97">
        <v>252150</v>
      </c>
      <c r="BB48" s="97">
        <v>266500</v>
      </c>
      <c r="BC48" s="97"/>
      <c r="BD48" s="97">
        <v>190538.48</v>
      </c>
      <c r="BE48" s="253">
        <f t="shared" si="289"/>
        <v>190538.48</v>
      </c>
      <c r="BF48" s="253">
        <f t="shared" si="290"/>
        <v>236396</v>
      </c>
      <c r="BG48" s="253">
        <f t="shared" si="291"/>
        <v>213467.24</v>
      </c>
      <c r="BI48" s="97">
        <v>252150</v>
      </c>
      <c r="BJ48" s="97">
        <v>266500</v>
      </c>
      <c r="BK48" s="97"/>
      <c r="BL48" s="97">
        <v>190538.48</v>
      </c>
      <c r="BM48" s="253">
        <f t="shared" si="292"/>
        <v>190538.48</v>
      </c>
      <c r="BN48" s="253">
        <f t="shared" si="293"/>
        <v>236396</v>
      </c>
      <c r="BO48" s="253">
        <f t="shared" si="294"/>
        <v>213467.24</v>
      </c>
      <c r="BQ48" s="97">
        <v>100449.99999999999</v>
      </c>
      <c r="BR48" s="97">
        <v>106166.66666666666</v>
      </c>
      <c r="BS48" s="97"/>
      <c r="BT48" s="97">
        <v>75905.573333333319</v>
      </c>
      <c r="BU48" s="253">
        <f t="shared" si="295"/>
        <v>75905.573333333319</v>
      </c>
      <c r="BV48" s="253">
        <f t="shared" si="296"/>
        <v>94174</v>
      </c>
      <c r="BW48" s="253">
        <f t="shared" si="297"/>
        <v>85039.786666666652</v>
      </c>
      <c r="BY48" s="97">
        <v>109674.99999999999</v>
      </c>
      <c r="BZ48" s="97">
        <v>115916.66666666666</v>
      </c>
      <c r="CA48" s="97"/>
      <c r="CB48" s="97">
        <v>82876.493333333332</v>
      </c>
      <c r="CC48" s="253">
        <f t="shared" si="298"/>
        <v>82876.493333333332</v>
      </c>
      <c r="CD48" s="253">
        <f t="shared" si="299"/>
        <v>102823</v>
      </c>
      <c r="CE48" s="253">
        <f t="shared" si="300"/>
        <v>92849.746666666673</v>
      </c>
      <c r="CG48" s="97">
        <v>197230.5756878118</v>
      </c>
      <c r="CH48" s="97">
        <v>208455.07999524823</v>
      </c>
      <c r="CI48" s="97"/>
      <c r="CJ48" s="97">
        <v>149038.32679389493</v>
      </c>
      <c r="CK48" s="253">
        <f t="shared" si="301"/>
        <v>149038.32679389493</v>
      </c>
      <c r="CL48" s="253">
        <f t="shared" si="302"/>
        <v>184908</v>
      </c>
      <c r="CM48" s="253">
        <f t="shared" si="303"/>
        <v>166973.16339694746</v>
      </c>
      <c r="CO48" s="97">
        <v>99912.406292963817</v>
      </c>
      <c r="CP48" s="97">
        <v>105598.47819581542</v>
      </c>
      <c r="CQ48" s="97"/>
      <c r="CR48" s="97">
        <v>75499.337807669086</v>
      </c>
      <c r="CS48" s="253">
        <f t="shared" si="304"/>
        <v>75499.337807669086</v>
      </c>
      <c r="CT48" s="253">
        <f t="shared" si="305"/>
        <v>93670</v>
      </c>
      <c r="CU48" s="253">
        <f t="shared" si="306"/>
        <v>84584.668903834536</v>
      </c>
      <c r="CW48" s="97">
        <v>131200</v>
      </c>
      <c r="CX48" s="97">
        <v>138666.66666666666</v>
      </c>
      <c r="CY48" s="97"/>
      <c r="CZ48" s="97">
        <v>99141.973333333328</v>
      </c>
      <c r="DA48" s="253">
        <f t="shared" si="307"/>
        <v>99141.973333333328</v>
      </c>
      <c r="DB48" s="253">
        <f t="shared" si="308"/>
        <v>123003</v>
      </c>
      <c r="DC48" s="253">
        <f t="shared" si="309"/>
        <v>111072.48666666666</v>
      </c>
      <c r="DE48" s="97">
        <v>75015.475681833472</v>
      </c>
      <c r="DF48" s="97">
        <v>79284.649094620749</v>
      </c>
      <c r="DG48" s="97"/>
      <c r="DH48" s="97">
        <v>56685.840622222939</v>
      </c>
      <c r="DI48" s="253">
        <f t="shared" si="310"/>
        <v>56685.840622222939</v>
      </c>
      <c r="DJ48" s="253">
        <f t="shared" si="311"/>
        <v>70329</v>
      </c>
      <c r="DK48" s="253">
        <f t="shared" si="312"/>
        <v>63507.420311111469</v>
      </c>
      <c r="DM48" s="97">
        <v>83210.333026121618</v>
      </c>
      <c r="DN48" s="97">
        <v>87945.880434112289</v>
      </c>
      <c r="DO48" s="97"/>
      <c r="DP48" s="97">
        <v>62878.327880590979</v>
      </c>
      <c r="DQ48" s="253">
        <f t="shared" si="313"/>
        <v>62878.327880590979</v>
      </c>
      <c r="DR48" s="253">
        <f t="shared" si="314"/>
        <v>78012</v>
      </c>
      <c r="DS48" s="253">
        <f t="shared" si="315"/>
        <v>70445.16394029549</v>
      </c>
      <c r="DU48" s="97"/>
      <c r="DV48" s="97">
        <v>83775.676295505677</v>
      </c>
      <c r="DW48" s="97"/>
      <c r="DX48" s="97"/>
      <c r="DY48" s="253">
        <f t="shared" si="316"/>
        <v>83775.676295505677</v>
      </c>
      <c r="DZ48" s="253">
        <f t="shared" si="317"/>
        <v>83776</v>
      </c>
      <c r="EA48" s="253">
        <f t="shared" si="318"/>
        <v>83775.838147752831</v>
      </c>
      <c r="EB48" s="39"/>
      <c r="EC48" s="97"/>
      <c r="ED48" s="97">
        <v>147333.33333333334</v>
      </c>
      <c r="EE48" s="97"/>
      <c r="EF48" s="97"/>
      <c r="EG48" s="253">
        <f t="shared" si="319"/>
        <v>147333.33333333334</v>
      </c>
      <c r="EH48" s="253">
        <f t="shared" si="320"/>
        <v>147333</v>
      </c>
      <c r="EI48" s="253">
        <f t="shared" si="321"/>
        <v>147333.16666666669</v>
      </c>
      <c r="EK48" s="97"/>
      <c r="EL48" s="97">
        <v>115916.66666666666</v>
      </c>
      <c r="EM48" s="97"/>
      <c r="EN48" s="97"/>
      <c r="EO48" s="253">
        <f t="shared" si="322"/>
        <v>115916.66666666666</v>
      </c>
      <c r="EP48" s="253">
        <f t="shared" si="323"/>
        <v>115917</v>
      </c>
      <c r="EQ48" s="253">
        <f t="shared" si="324"/>
        <v>115916.83333333333</v>
      </c>
    </row>
    <row r="49" spans="1:147" ht="13.5" thickBot="1" x14ac:dyDescent="0.25">
      <c r="A49" s="100">
        <v>32</v>
      </c>
      <c r="B49" s="136" t="s">
        <v>185</v>
      </c>
      <c r="C49" s="27">
        <v>1</v>
      </c>
      <c r="D49" s="88"/>
      <c r="E49" s="190">
        <v>193848.73624148004</v>
      </c>
      <c r="F49" s="190">
        <v>204880.77814140168</v>
      </c>
      <c r="G49" s="190"/>
      <c r="H49" s="190">
        <v>146482.82194476511</v>
      </c>
      <c r="I49" s="253">
        <f t="shared" si="274"/>
        <v>146482.82194476511</v>
      </c>
      <c r="J49" s="253">
        <f t="shared" si="275"/>
        <v>181737</v>
      </c>
      <c r="K49" s="253">
        <f t="shared" si="276"/>
        <v>164109.91097238255</v>
      </c>
      <c r="M49" s="190">
        <v>317750</v>
      </c>
      <c r="N49" s="190">
        <v>335833.33333333337</v>
      </c>
      <c r="O49" s="190"/>
      <c r="P49" s="190">
        <v>240109.46666666667</v>
      </c>
      <c r="Q49" s="253">
        <f t="shared" si="277"/>
        <v>240109.46666666667</v>
      </c>
      <c r="R49" s="253">
        <f t="shared" si="278"/>
        <v>297898</v>
      </c>
      <c r="S49" s="253">
        <f t="shared" si="279"/>
        <v>269003.73333333334</v>
      </c>
      <c r="U49" s="97">
        <v>177025.02801285015</v>
      </c>
      <c r="V49" s="97">
        <v>275166.66666666669</v>
      </c>
      <c r="W49" s="97"/>
      <c r="X49" s="97">
        <v>133769.89791602574</v>
      </c>
      <c r="Y49" s="253">
        <f t="shared" si="280"/>
        <v>133769.89791602574</v>
      </c>
      <c r="Z49" s="253">
        <f t="shared" si="281"/>
        <v>195321</v>
      </c>
      <c r="AA49" s="253">
        <f t="shared" si="282"/>
        <v>164545.44895801286</v>
      </c>
      <c r="AC49" s="97">
        <v>169990.31250162204</v>
      </c>
      <c r="AD49" s="97">
        <v>179664.55792854363</v>
      </c>
      <c r="AE49" s="97"/>
      <c r="AF49" s="97">
        <v>128454.07796464034</v>
      </c>
      <c r="AG49" s="253">
        <f t="shared" si="283"/>
        <v>128454.07796464034</v>
      </c>
      <c r="AH49" s="253">
        <f t="shared" si="284"/>
        <v>159370</v>
      </c>
      <c r="AI49" s="253">
        <f t="shared" si="285"/>
        <v>143912.03898232017</v>
      </c>
      <c r="AK49" s="97">
        <v>170913.37581716999</v>
      </c>
      <c r="AL49" s="97">
        <v>180640.1533027</v>
      </c>
      <c r="AM49" s="97"/>
      <c r="AN49" s="97">
        <v>129151.59563701104</v>
      </c>
      <c r="AO49" s="253">
        <f t="shared" si="327"/>
        <v>129151.59563701104</v>
      </c>
      <c r="AP49" s="253">
        <f t="shared" si="328"/>
        <v>160235</v>
      </c>
      <c r="AQ49" s="253">
        <f t="shared" si="329"/>
        <v>144693.29781850553</v>
      </c>
      <c r="AS49" s="97">
        <v>177677.81250162204</v>
      </c>
      <c r="AT49" s="97">
        <v>187789.55792854363</v>
      </c>
      <c r="AU49" s="97"/>
      <c r="AV49" s="97">
        <v>134263.17796464034</v>
      </c>
      <c r="AW49" s="253">
        <f t="shared" si="286"/>
        <v>134263.17796464034</v>
      </c>
      <c r="AX49" s="253">
        <f t="shared" si="287"/>
        <v>166577</v>
      </c>
      <c r="AY49" s="253">
        <f t="shared" si="288"/>
        <v>150420.08898232016</v>
      </c>
      <c r="BA49" s="97">
        <v>231649.99999999997</v>
      </c>
      <c r="BB49" s="97">
        <v>244833.33333333331</v>
      </c>
      <c r="BC49" s="97"/>
      <c r="BD49" s="97">
        <v>175047.54666666666</v>
      </c>
      <c r="BE49" s="253">
        <f t="shared" si="289"/>
        <v>175047.54666666666</v>
      </c>
      <c r="BF49" s="253">
        <f t="shared" si="290"/>
        <v>217177</v>
      </c>
      <c r="BG49" s="253">
        <f t="shared" si="291"/>
        <v>196112.27333333332</v>
      </c>
      <c r="BI49" s="97">
        <v>231649.99999999997</v>
      </c>
      <c r="BJ49" s="97">
        <v>244833.33333333331</v>
      </c>
      <c r="BK49" s="97"/>
      <c r="BL49" s="97">
        <v>175047.54666666666</v>
      </c>
      <c r="BM49" s="253">
        <f t="shared" si="292"/>
        <v>175047.54666666666</v>
      </c>
      <c r="BN49" s="253">
        <f t="shared" si="293"/>
        <v>217177</v>
      </c>
      <c r="BO49" s="253">
        <f t="shared" si="294"/>
        <v>196112.27333333332</v>
      </c>
      <c r="BQ49" s="97">
        <v>313650</v>
      </c>
      <c r="BR49" s="97">
        <v>331500</v>
      </c>
      <c r="BS49" s="97"/>
      <c r="BT49" s="97">
        <v>237011.28</v>
      </c>
      <c r="BU49" s="253">
        <f t="shared" si="295"/>
        <v>237011.28</v>
      </c>
      <c r="BV49" s="253">
        <f t="shared" si="296"/>
        <v>294054</v>
      </c>
      <c r="BW49" s="253">
        <f t="shared" si="297"/>
        <v>265532.64</v>
      </c>
      <c r="BY49" s="97">
        <v>260350</v>
      </c>
      <c r="BZ49" s="97">
        <v>275166.66666666669</v>
      </c>
      <c r="CA49" s="97"/>
      <c r="CB49" s="97">
        <v>196734.85333333333</v>
      </c>
      <c r="CC49" s="253">
        <f t="shared" si="298"/>
        <v>196734.85333333333</v>
      </c>
      <c r="CD49" s="253">
        <f t="shared" si="299"/>
        <v>244084</v>
      </c>
      <c r="CE49" s="253">
        <f t="shared" si="300"/>
        <v>220409.42666666667</v>
      </c>
      <c r="CG49" s="97">
        <v>188840.17584494967</v>
      </c>
      <c r="CH49" s="97">
        <v>199587.17772230454</v>
      </c>
      <c r="CI49" s="97"/>
      <c r="CJ49" s="97">
        <v>142698.07681312482</v>
      </c>
      <c r="CK49" s="253">
        <f t="shared" si="301"/>
        <v>142698.07681312482</v>
      </c>
      <c r="CL49" s="253">
        <f t="shared" si="302"/>
        <v>177042</v>
      </c>
      <c r="CM49" s="253">
        <f t="shared" si="303"/>
        <v>159870.03840656241</v>
      </c>
      <c r="CO49" s="97">
        <v>211017.96033372157</v>
      </c>
      <c r="CP49" s="97">
        <v>223027.1125478358</v>
      </c>
      <c r="CQ49" s="97"/>
      <c r="CR49" s="97">
        <v>159456.83686173946</v>
      </c>
      <c r="CS49" s="253">
        <f t="shared" si="304"/>
        <v>159456.83686173946</v>
      </c>
      <c r="CT49" s="253">
        <f t="shared" si="305"/>
        <v>197834</v>
      </c>
      <c r="CU49" s="253">
        <f t="shared" si="306"/>
        <v>178645.41843086973</v>
      </c>
      <c r="CW49" s="97">
        <v>270600</v>
      </c>
      <c r="CX49" s="97">
        <v>286000</v>
      </c>
      <c r="CY49" s="97"/>
      <c r="CZ49" s="97">
        <v>204480.32</v>
      </c>
      <c r="DA49" s="253">
        <f t="shared" si="307"/>
        <v>204480.32</v>
      </c>
      <c r="DB49" s="253">
        <f t="shared" si="308"/>
        <v>253693</v>
      </c>
      <c r="DC49" s="253">
        <f t="shared" si="309"/>
        <v>229086.66</v>
      </c>
      <c r="DE49" s="97">
        <v>179410.84048216409</v>
      </c>
      <c r="DF49" s="97">
        <v>189621.2135177344</v>
      </c>
      <c r="DG49" s="97"/>
      <c r="DH49" s="97">
        <v>135572.74971641487</v>
      </c>
      <c r="DI49" s="253">
        <f t="shared" si="310"/>
        <v>135572.74971641487</v>
      </c>
      <c r="DJ49" s="253">
        <f t="shared" si="311"/>
        <v>168202</v>
      </c>
      <c r="DK49" s="253">
        <f t="shared" si="312"/>
        <v>151887.37485820742</v>
      </c>
      <c r="DM49" s="97">
        <v>190431.89478308809</v>
      </c>
      <c r="DN49" s="97">
        <v>201269.48229106874</v>
      </c>
      <c r="DO49" s="97"/>
      <c r="DP49" s="97">
        <v>143900.86764025199</v>
      </c>
      <c r="DQ49" s="253">
        <f t="shared" si="313"/>
        <v>143900.86764025199</v>
      </c>
      <c r="DR49" s="253">
        <f t="shared" si="314"/>
        <v>178534</v>
      </c>
      <c r="DS49" s="253">
        <f t="shared" si="315"/>
        <v>161217.433820126</v>
      </c>
      <c r="DU49" s="97"/>
      <c r="DV49" s="97">
        <v>204974.62310301236</v>
      </c>
      <c r="DW49" s="97"/>
      <c r="DX49" s="97"/>
      <c r="DY49" s="253">
        <f t="shared" si="316"/>
        <v>204974.62310301236</v>
      </c>
      <c r="DZ49" s="253">
        <f t="shared" si="317"/>
        <v>204975</v>
      </c>
      <c r="EA49" s="253">
        <f t="shared" si="318"/>
        <v>204974.81155150617</v>
      </c>
      <c r="EB49" s="39"/>
      <c r="EC49" s="97"/>
      <c r="ED49" s="97">
        <v>316333.33333333337</v>
      </c>
      <c r="EE49" s="97"/>
      <c r="EF49" s="97"/>
      <c r="EG49" s="253">
        <f t="shared" si="319"/>
        <v>316333.33333333337</v>
      </c>
      <c r="EH49" s="253">
        <f t="shared" si="320"/>
        <v>316333</v>
      </c>
      <c r="EI49" s="253">
        <f t="shared" si="321"/>
        <v>316333.16666666669</v>
      </c>
      <c r="EK49" s="97"/>
      <c r="EL49" s="97">
        <v>275166.66666666669</v>
      </c>
      <c r="EM49" s="97"/>
      <c r="EN49" s="97"/>
      <c r="EO49" s="253">
        <f t="shared" si="322"/>
        <v>275166.66666666669</v>
      </c>
      <c r="EP49" s="253">
        <f t="shared" si="323"/>
        <v>275167</v>
      </c>
      <c r="EQ49" s="253">
        <f t="shared" si="324"/>
        <v>275166.83333333337</v>
      </c>
    </row>
    <row r="50" spans="1:147" ht="13.5" thickBot="1" x14ac:dyDescent="0.25">
      <c r="A50" s="100">
        <v>33</v>
      </c>
      <c r="B50" s="136" t="s">
        <v>186</v>
      </c>
      <c r="C50" s="27">
        <v>1</v>
      </c>
      <c r="D50" s="88"/>
      <c r="E50" s="190">
        <v>317222.49116189353</v>
      </c>
      <c r="F50" s="190">
        <v>335275.80366704194</v>
      </c>
      <c r="G50" s="190"/>
      <c r="H50" s="190">
        <v>239710.85182550317</v>
      </c>
      <c r="I50" s="253">
        <f t="shared" si="274"/>
        <v>239710.85182550317</v>
      </c>
      <c r="J50" s="253">
        <f t="shared" si="275"/>
        <v>297403</v>
      </c>
      <c r="K50" s="253">
        <f t="shared" si="276"/>
        <v>268556.92591275158</v>
      </c>
      <c r="M50" s="190">
        <v>371049.99999999994</v>
      </c>
      <c r="N50" s="190">
        <v>392166.66666666663</v>
      </c>
      <c r="O50" s="190"/>
      <c r="P50" s="190">
        <v>280385.89333333331</v>
      </c>
      <c r="Q50" s="253">
        <f t="shared" si="277"/>
        <v>280385.89333333331</v>
      </c>
      <c r="R50" s="253">
        <f t="shared" si="278"/>
        <v>347868</v>
      </c>
      <c r="S50" s="253">
        <f t="shared" si="279"/>
        <v>314126.94666666666</v>
      </c>
      <c r="U50" s="97">
        <v>260308.1644312648</v>
      </c>
      <c r="V50" s="97">
        <v>327166.66666666669</v>
      </c>
      <c r="W50" s="97"/>
      <c r="X50" s="97">
        <v>196703.24006473631</v>
      </c>
      <c r="Y50" s="253">
        <f t="shared" si="280"/>
        <v>196703.24006473631</v>
      </c>
      <c r="Z50" s="253">
        <f t="shared" si="281"/>
        <v>261393</v>
      </c>
      <c r="AA50" s="253">
        <f t="shared" si="282"/>
        <v>229048.12003236817</v>
      </c>
      <c r="AC50" s="122">
        <v>256078.54173013888</v>
      </c>
      <c r="AD50" s="122">
        <v>270652.11727575655</v>
      </c>
      <c r="AE50" s="122"/>
      <c r="AF50" s="122">
        <v>193507.10331896585</v>
      </c>
      <c r="AG50" s="253">
        <f t="shared" si="283"/>
        <v>193507.10331896585</v>
      </c>
      <c r="AH50" s="253">
        <f t="shared" si="284"/>
        <v>240079</v>
      </c>
      <c r="AI50" s="253">
        <f t="shared" si="285"/>
        <v>216793.05165948294</v>
      </c>
      <c r="AK50" s="97">
        <v>236730.95069128519</v>
      </c>
      <c r="AL50" s="97">
        <v>250203.44382005752</v>
      </c>
      <c r="AM50" s="97"/>
      <c r="AN50" s="97">
        <v>178886.99390708876</v>
      </c>
      <c r="AO50" s="253">
        <f t="shared" si="327"/>
        <v>178886.99390708876</v>
      </c>
      <c r="AP50" s="253">
        <f t="shared" si="328"/>
        <v>221940</v>
      </c>
      <c r="AQ50" s="253">
        <f t="shared" si="329"/>
        <v>200413.49695354438</v>
      </c>
      <c r="AS50" s="97">
        <v>258346.13655972946</v>
      </c>
      <c r="AT50" s="97">
        <v>273048.76221760025</v>
      </c>
      <c r="AU50" s="97"/>
      <c r="AV50" s="97">
        <v>195220.62333517065</v>
      </c>
      <c r="AW50" s="253">
        <f t="shared" si="286"/>
        <v>195220.62333517065</v>
      </c>
      <c r="AX50" s="253">
        <f t="shared" si="287"/>
        <v>242205</v>
      </c>
      <c r="AY50" s="253">
        <f t="shared" si="288"/>
        <v>218712.81166758534</v>
      </c>
      <c r="BA50" s="97">
        <v>248050</v>
      </c>
      <c r="BB50" s="97">
        <v>262166.66666666669</v>
      </c>
      <c r="BC50" s="97"/>
      <c r="BD50" s="97">
        <v>187440.29333333333</v>
      </c>
      <c r="BE50" s="253">
        <f t="shared" si="289"/>
        <v>187440.29333333333</v>
      </c>
      <c r="BF50" s="253">
        <f t="shared" si="290"/>
        <v>232552</v>
      </c>
      <c r="BG50" s="253">
        <f t="shared" si="291"/>
        <v>209996.14666666667</v>
      </c>
      <c r="BI50" s="97">
        <v>248050</v>
      </c>
      <c r="BJ50" s="97">
        <v>262166.66666666669</v>
      </c>
      <c r="BK50" s="97"/>
      <c r="BL50" s="97">
        <v>187440.29333333333</v>
      </c>
      <c r="BM50" s="253">
        <f t="shared" si="292"/>
        <v>187440.29333333333</v>
      </c>
      <c r="BN50" s="253">
        <f t="shared" si="293"/>
        <v>232552</v>
      </c>
      <c r="BO50" s="253">
        <f t="shared" si="294"/>
        <v>209996.14666666667</v>
      </c>
      <c r="BQ50" s="97">
        <v>272650</v>
      </c>
      <c r="BR50" s="97">
        <v>288166.66666666669</v>
      </c>
      <c r="BS50" s="97"/>
      <c r="BT50" s="97">
        <v>206029.41333333333</v>
      </c>
      <c r="BU50" s="253">
        <f t="shared" si="295"/>
        <v>206029.41333333333</v>
      </c>
      <c r="BV50" s="253">
        <f t="shared" si="296"/>
        <v>255615</v>
      </c>
      <c r="BW50" s="253">
        <f t="shared" si="297"/>
        <v>230822.20666666667</v>
      </c>
      <c r="BY50" s="35">
        <v>325950</v>
      </c>
      <c r="BZ50" s="35">
        <v>344500</v>
      </c>
      <c r="CA50" s="35"/>
      <c r="CB50" s="35">
        <v>246305.84</v>
      </c>
      <c r="CC50" s="253">
        <f t="shared" si="298"/>
        <v>246305.84</v>
      </c>
      <c r="CD50" s="253">
        <f t="shared" si="299"/>
        <v>305585</v>
      </c>
      <c r="CE50" s="253">
        <f t="shared" si="300"/>
        <v>275945.42</v>
      </c>
      <c r="CG50" s="97">
        <v>242011.66229077906</v>
      </c>
      <c r="CH50" s="97">
        <v>255784.68372196163</v>
      </c>
      <c r="CI50" s="97"/>
      <c r="CJ50" s="97">
        <v>182877.39153344583</v>
      </c>
      <c r="CK50" s="253">
        <f t="shared" si="301"/>
        <v>182877.39153344583</v>
      </c>
      <c r="CL50" s="253">
        <f t="shared" si="302"/>
        <v>226891</v>
      </c>
      <c r="CM50" s="253">
        <f t="shared" si="303"/>
        <v>204884.1957667229</v>
      </c>
      <c r="CO50" s="97">
        <v>343916.9881544516</v>
      </c>
      <c r="CP50" s="97">
        <v>363489.49967543664</v>
      </c>
      <c r="CQ50" s="97"/>
      <c r="CR50" s="97">
        <v>259882.68954640973</v>
      </c>
      <c r="CS50" s="253">
        <f t="shared" si="304"/>
        <v>259882.68954640973</v>
      </c>
      <c r="CT50" s="253">
        <f t="shared" si="305"/>
        <v>322430</v>
      </c>
      <c r="CU50" s="253">
        <f t="shared" si="306"/>
        <v>291156.34477320488</v>
      </c>
      <c r="CW50" s="97">
        <v>379250.00000000006</v>
      </c>
      <c r="CX50" s="97">
        <v>400833.33333333337</v>
      </c>
      <c r="CY50" s="97"/>
      <c r="CZ50" s="97">
        <v>286582.26666666672</v>
      </c>
      <c r="DA50" s="253">
        <f t="shared" si="307"/>
        <v>286582.26666666672</v>
      </c>
      <c r="DB50" s="253">
        <f t="shared" si="308"/>
        <v>355555</v>
      </c>
      <c r="DC50" s="253">
        <f t="shared" si="309"/>
        <v>321068.63333333336</v>
      </c>
      <c r="DE50" s="97">
        <v>253245.99228267235</v>
      </c>
      <c r="DF50" s="97">
        <v>267658.36582721467</v>
      </c>
      <c r="DG50" s="97"/>
      <c r="DH50" s="97">
        <v>191366.6723602305</v>
      </c>
      <c r="DI50" s="253">
        <f t="shared" si="310"/>
        <v>191366.6723602305</v>
      </c>
      <c r="DJ50" s="253">
        <f t="shared" si="311"/>
        <v>237424</v>
      </c>
      <c r="DK50" s="253">
        <f t="shared" si="312"/>
        <v>214395.33618011524</v>
      </c>
      <c r="DM50" s="97">
        <v>313597.31401812407</v>
      </c>
      <c r="DN50" s="97">
        <v>331444.3156289116</v>
      </c>
      <c r="DO50" s="97"/>
      <c r="DP50" s="97">
        <v>236971.46755937359</v>
      </c>
      <c r="DQ50" s="253">
        <f t="shared" si="313"/>
        <v>236971.46755937359</v>
      </c>
      <c r="DR50" s="253">
        <f t="shared" si="314"/>
        <v>294004</v>
      </c>
      <c r="DS50" s="253">
        <f t="shared" si="315"/>
        <v>265487.73377968679</v>
      </c>
      <c r="DU50" s="97"/>
      <c r="DV50" s="97">
        <v>300309.95021190587</v>
      </c>
      <c r="DW50" s="97"/>
      <c r="DX50" s="97"/>
      <c r="DY50" s="253">
        <f t="shared" si="316"/>
        <v>300309.95021190587</v>
      </c>
      <c r="DZ50" s="253">
        <f t="shared" si="317"/>
        <v>300310</v>
      </c>
      <c r="EA50" s="253">
        <f t="shared" si="318"/>
        <v>300309.97510595294</v>
      </c>
      <c r="EB50" s="39"/>
      <c r="EC50" s="97"/>
      <c r="ED50" s="97">
        <v>395416.66666666663</v>
      </c>
      <c r="EE50" s="97"/>
      <c r="EF50" s="97"/>
      <c r="EG50" s="253">
        <f t="shared" si="319"/>
        <v>395416.66666666663</v>
      </c>
      <c r="EH50" s="253">
        <f t="shared" si="320"/>
        <v>395417</v>
      </c>
      <c r="EI50" s="253">
        <f t="shared" si="321"/>
        <v>395416.83333333331</v>
      </c>
      <c r="EK50" s="97"/>
      <c r="EL50" s="97">
        <v>344500</v>
      </c>
      <c r="EM50" s="97"/>
      <c r="EN50" s="97"/>
      <c r="EO50" s="253">
        <f t="shared" si="322"/>
        <v>344500</v>
      </c>
      <c r="EP50" s="253">
        <f t="shared" si="323"/>
        <v>344500</v>
      </c>
      <c r="EQ50" s="253">
        <f t="shared" si="324"/>
        <v>344500</v>
      </c>
    </row>
    <row r="51" spans="1:147" ht="13.5" thickBot="1" x14ac:dyDescent="0.25">
      <c r="A51" s="100">
        <v>34</v>
      </c>
      <c r="B51" s="136" t="s">
        <v>187</v>
      </c>
      <c r="C51" s="27">
        <v>1</v>
      </c>
      <c r="D51" s="88"/>
      <c r="E51" s="190">
        <v>324519.60572135134</v>
      </c>
      <c r="F51" s="190">
        <v>342988.20116890792</v>
      </c>
      <c r="G51" s="190"/>
      <c r="H51" s="190">
        <v>245224.95500434499</v>
      </c>
      <c r="I51" s="253">
        <f t="shared" si="274"/>
        <v>245224.95500434499</v>
      </c>
      <c r="J51" s="253">
        <f t="shared" si="275"/>
        <v>304244</v>
      </c>
      <c r="K51" s="253">
        <f t="shared" si="276"/>
        <v>274734.47750217246</v>
      </c>
      <c r="M51" s="190">
        <v>391550.00000000006</v>
      </c>
      <c r="N51" s="190">
        <v>413833.33333333337</v>
      </c>
      <c r="O51" s="190"/>
      <c r="P51" s="190">
        <v>295876.82666666672</v>
      </c>
      <c r="Q51" s="253">
        <f t="shared" si="277"/>
        <v>295876.82666666672</v>
      </c>
      <c r="R51" s="253">
        <f t="shared" si="278"/>
        <v>367087</v>
      </c>
      <c r="S51" s="253">
        <f t="shared" si="279"/>
        <v>331481.91333333333</v>
      </c>
      <c r="T51" s="10"/>
      <c r="U51" s="101" t="s">
        <v>8</v>
      </c>
      <c r="V51" s="101" t="s">
        <v>8</v>
      </c>
      <c r="W51" s="101" t="s">
        <v>8</v>
      </c>
      <c r="X51" s="101" t="s">
        <v>8</v>
      </c>
      <c r="Y51" s="101" t="s">
        <v>8</v>
      </c>
      <c r="Z51" s="101" t="s">
        <v>8</v>
      </c>
      <c r="AA51" s="101" t="s">
        <v>8</v>
      </c>
      <c r="AB51" s="10"/>
      <c r="AC51" s="101" t="s">
        <v>8</v>
      </c>
      <c r="AD51" s="101" t="s">
        <v>8</v>
      </c>
      <c r="AE51" s="101" t="s">
        <v>8</v>
      </c>
      <c r="AF51" s="101" t="s">
        <v>8</v>
      </c>
      <c r="AG51" s="101" t="s">
        <v>8</v>
      </c>
      <c r="AH51" s="101" t="s">
        <v>8</v>
      </c>
      <c r="AI51" s="101" t="s">
        <v>8</v>
      </c>
      <c r="AK51" s="97">
        <v>302168.05136611918</v>
      </c>
      <c r="AL51" s="97">
        <v>319364.6071349227</v>
      </c>
      <c r="AM51" s="97"/>
      <c r="AN51" s="97">
        <v>228334.88483784365</v>
      </c>
      <c r="AO51" s="253">
        <f t="shared" si="327"/>
        <v>228334.88483784365</v>
      </c>
      <c r="AP51" s="253">
        <f t="shared" si="328"/>
        <v>283289</v>
      </c>
      <c r="AQ51" s="253">
        <f t="shared" si="329"/>
        <v>255811.94241892183</v>
      </c>
      <c r="AS51" s="101" t="s">
        <v>8</v>
      </c>
      <c r="AT51" s="101" t="s">
        <v>8</v>
      </c>
      <c r="AU51" s="101" t="s">
        <v>8</v>
      </c>
      <c r="AV51" s="101" t="s">
        <v>8</v>
      </c>
      <c r="AW51" s="101" t="s">
        <v>8</v>
      </c>
      <c r="AX51" s="101" t="s">
        <v>8</v>
      </c>
      <c r="AY51" s="101" t="s">
        <v>8</v>
      </c>
      <c r="AZ51" s="10"/>
      <c r="BA51" s="97">
        <v>350550</v>
      </c>
      <c r="BB51" s="97">
        <v>370500</v>
      </c>
      <c r="BC51" s="97"/>
      <c r="BD51" s="97">
        <v>264894.96000000002</v>
      </c>
      <c r="BE51" s="253">
        <f t="shared" si="289"/>
        <v>264894.96000000002</v>
      </c>
      <c r="BF51" s="253">
        <f t="shared" si="290"/>
        <v>328648</v>
      </c>
      <c r="BG51" s="253">
        <f t="shared" si="291"/>
        <v>296771.48</v>
      </c>
      <c r="BI51" s="97">
        <v>330050.00000000006</v>
      </c>
      <c r="BJ51" s="97">
        <v>348833.33333333337</v>
      </c>
      <c r="BK51" s="97"/>
      <c r="BL51" s="97">
        <v>249404.0266666667</v>
      </c>
      <c r="BM51" s="253">
        <f t="shared" si="292"/>
        <v>249404.0266666667</v>
      </c>
      <c r="BN51" s="253">
        <f t="shared" si="293"/>
        <v>309429</v>
      </c>
      <c r="BO51" s="253">
        <f t="shared" si="294"/>
        <v>279416.51333333337</v>
      </c>
      <c r="BQ51" s="97">
        <v>381300</v>
      </c>
      <c r="BR51" s="97">
        <v>403000</v>
      </c>
      <c r="BS51" s="97"/>
      <c r="BT51" s="97">
        <v>288131.36</v>
      </c>
      <c r="BU51" s="253">
        <f t="shared" si="295"/>
        <v>288131.36</v>
      </c>
      <c r="BV51" s="253">
        <f t="shared" si="296"/>
        <v>357477</v>
      </c>
      <c r="BW51" s="253">
        <f t="shared" si="297"/>
        <v>322804.18</v>
      </c>
      <c r="BY51" s="30" t="s">
        <v>8</v>
      </c>
      <c r="BZ51" s="30" t="s">
        <v>8</v>
      </c>
      <c r="CA51" s="30" t="s">
        <v>8</v>
      </c>
      <c r="CB51" s="30" t="s">
        <v>8</v>
      </c>
      <c r="CC51" s="30" t="s">
        <v>8</v>
      </c>
      <c r="CD51" s="30" t="s">
        <v>8</v>
      </c>
      <c r="CE51" s="30" t="s">
        <v>8</v>
      </c>
      <c r="CF51" s="10"/>
      <c r="CG51" s="30" t="s">
        <v>8</v>
      </c>
      <c r="CH51" s="30" t="s">
        <v>8</v>
      </c>
      <c r="CI51" s="30" t="s">
        <v>8</v>
      </c>
      <c r="CJ51" s="30" t="s">
        <v>8</v>
      </c>
      <c r="CK51" s="30" t="s">
        <v>8</v>
      </c>
      <c r="CL51" s="30" t="s">
        <v>8</v>
      </c>
      <c r="CM51" s="30" t="s">
        <v>8</v>
      </c>
      <c r="CO51" s="117" t="s">
        <v>8</v>
      </c>
      <c r="CP51" s="117" t="s">
        <v>8</v>
      </c>
      <c r="CQ51" s="117" t="s">
        <v>8</v>
      </c>
      <c r="CR51" s="117" t="s">
        <v>8</v>
      </c>
      <c r="CS51" s="117" t="s">
        <v>8</v>
      </c>
      <c r="CT51" s="117" t="s">
        <v>8</v>
      </c>
      <c r="CU51" s="117" t="s">
        <v>8</v>
      </c>
      <c r="CW51" s="117" t="s">
        <v>8</v>
      </c>
      <c r="CX51" s="117" t="s">
        <v>8</v>
      </c>
      <c r="CY51" s="117" t="s">
        <v>8</v>
      </c>
      <c r="CZ51" s="117" t="s">
        <v>8</v>
      </c>
      <c r="DA51" s="117" t="s">
        <v>8</v>
      </c>
      <c r="DB51" s="117" t="s">
        <v>8</v>
      </c>
      <c r="DC51" s="117" t="s">
        <v>8</v>
      </c>
      <c r="DE51" s="30" t="s">
        <v>8</v>
      </c>
      <c r="DF51" s="30" t="s">
        <v>8</v>
      </c>
      <c r="DG51" s="30" t="s">
        <v>8</v>
      </c>
      <c r="DH51" s="30" t="s">
        <v>8</v>
      </c>
      <c r="DI51" s="30" t="s">
        <v>8</v>
      </c>
      <c r="DJ51" s="30" t="s">
        <v>8</v>
      </c>
      <c r="DK51" s="30" t="s">
        <v>8</v>
      </c>
      <c r="DM51" s="30" t="s">
        <v>8</v>
      </c>
      <c r="DN51" s="30" t="s">
        <v>8</v>
      </c>
      <c r="DO51" s="30" t="s">
        <v>8</v>
      </c>
      <c r="DP51" s="30" t="s">
        <v>8</v>
      </c>
      <c r="DQ51" s="30" t="s">
        <v>8</v>
      </c>
      <c r="DR51" s="30" t="s">
        <v>8</v>
      </c>
      <c r="DS51" s="30" t="s">
        <v>8</v>
      </c>
      <c r="DT51" s="10"/>
      <c r="DU51" s="30" t="s">
        <v>8</v>
      </c>
      <c r="DV51" s="30" t="s">
        <v>8</v>
      </c>
      <c r="DW51" s="97"/>
      <c r="DX51" s="30" t="s">
        <v>8</v>
      </c>
      <c r="DY51" s="30" t="s">
        <v>8</v>
      </c>
      <c r="DZ51" s="30" t="s">
        <v>8</v>
      </c>
      <c r="EA51" s="30" t="s">
        <v>8</v>
      </c>
      <c r="EB51" s="39"/>
      <c r="EC51" s="97"/>
      <c r="ED51" s="97">
        <v>431166.66666666663</v>
      </c>
      <c r="EE51" s="97"/>
      <c r="EF51" s="97"/>
      <c r="EG51" s="253">
        <f t="shared" si="319"/>
        <v>431166.66666666663</v>
      </c>
      <c r="EH51" s="253">
        <f t="shared" si="320"/>
        <v>431167</v>
      </c>
      <c r="EI51" s="253">
        <f t="shared" si="321"/>
        <v>431166.83333333331</v>
      </c>
      <c r="EK51" s="117" t="s">
        <v>8</v>
      </c>
      <c r="EL51" s="117" t="s">
        <v>8</v>
      </c>
      <c r="EM51" s="117" t="s">
        <v>8</v>
      </c>
      <c r="EN51" s="117" t="s">
        <v>8</v>
      </c>
      <c r="EO51" s="117" t="s">
        <v>8</v>
      </c>
      <c r="EP51" s="117" t="s">
        <v>8</v>
      </c>
      <c r="EQ51" s="117" t="s">
        <v>8</v>
      </c>
    </row>
    <row r="52" spans="1:147" ht="13.5" thickBot="1" x14ac:dyDescent="0.25">
      <c r="A52" s="100">
        <v>35</v>
      </c>
      <c r="B52" s="136" t="s">
        <v>282</v>
      </c>
      <c r="C52" s="27">
        <v>1</v>
      </c>
      <c r="D52" s="88"/>
      <c r="E52" s="190">
        <v>231779.57914703025</v>
      </c>
      <c r="F52" s="190">
        <v>244970.28690336531</v>
      </c>
      <c r="G52" s="190"/>
      <c r="H52" s="190">
        <v>175145.46383388792</v>
      </c>
      <c r="I52" s="253">
        <f t="shared" si="274"/>
        <v>175145.46383388792</v>
      </c>
      <c r="J52" s="253">
        <f t="shared" si="275"/>
        <v>217298</v>
      </c>
      <c r="K52" s="253">
        <f t="shared" si="276"/>
        <v>196221.73191694397</v>
      </c>
      <c r="M52" s="190">
        <v>309550</v>
      </c>
      <c r="N52" s="190">
        <v>327166.66666666669</v>
      </c>
      <c r="O52" s="190"/>
      <c r="P52" s="190">
        <v>233913.09333333332</v>
      </c>
      <c r="Q52" s="253">
        <f t="shared" si="277"/>
        <v>233913.09333333332</v>
      </c>
      <c r="R52" s="253">
        <f t="shared" si="278"/>
        <v>290210</v>
      </c>
      <c r="S52" s="253">
        <f t="shared" si="279"/>
        <v>262061.54666666666</v>
      </c>
      <c r="T52" s="10"/>
      <c r="U52" s="101" t="s">
        <v>8</v>
      </c>
      <c r="V52" s="101" t="s">
        <v>8</v>
      </c>
      <c r="W52" s="101" t="s">
        <v>8</v>
      </c>
      <c r="X52" s="101" t="s">
        <v>8</v>
      </c>
      <c r="Y52" s="101" t="s">
        <v>8</v>
      </c>
      <c r="Z52" s="101" t="s">
        <v>8</v>
      </c>
      <c r="AA52" s="101" t="s">
        <v>8</v>
      </c>
      <c r="AB52" s="10"/>
      <c r="AC52" s="101" t="s">
        <v>8</v>
      </c>
      <c r="AD52" s="101" t="s">
        <v>8</v>
      </c>
      <c r="AE52" s="101" t="s">
        <v>8</v>
      </c>
      <c r="AF52" s="101" t="s">
        <v>8</v>
      </c>
      <c r="AG52" s="101" t="s">
        <v>8</v>
      </c>
      <c r="AH52" s="101" t="s">
        <v>8</v>
      </c>
      <c r="AI52" s="101" t="s">
        <v>8</v>
      </c>
      <c r="AK52" s="97">
        <v>289125.26501254458</v>
      </c>
      <c r="AL52" s="97">
        <v>305579.54838724225</v>
      </c>
      <c r="AM52" s="97"/>
      <c r="AN52" s="97">
        <v>218479.03440447125</v>
      </c>
      <c r="AO52" s="253">
        <f t="shared" si="327"/>
        <v>218479.03440447125</v>
      </c>
      <c r="AP52" s="253">
        <f t="shared" si="328"/>
        <v>271061</v>
      </c>
      <c r="AQ52" s="253">
        <f t="shared" si="329"/>
        <v>244770.01720223564</v>
      </c>
      <c r="AS52" s="101" t="s">
        <v>8</v>
      </c>
      <c r="AT52" s="101" t="s">
        <v>8</v>
      </c>
      <c r="AU52" s="101" t="s">
        <v>8</v>
      </c>
      <c r="AV52" s="101" t="s">
        <v>8</v>
      </c>
      <c r="AW52" s="101" t="s">
        <v>8</v>
      </c>
      <c r="AX52" s="101" t="s">
        <v>8</v>
      </c>
      <c r="AY52" s="101" t="s">
        <v>8</v>
      </c>
      <c r="AZ52" s="10"/>
      <c r="BA52" s="97">
        <v>381300</v>
      </c>
      <c r="BB52" s="97">
        <v>403000</v>
      </c>
      <c r="BC52" s="97"/>
      <c r="BD52" s="97">
        <v>288131.36</v>
      </c>
      <c r="BE52" s="253">
        <f t="shared" si="289"/>
        <v>288131.36</v>
      </c>
      <c r="BF52" s="253">
        <f t="shared" si="290"/>
        <v>357477</v>
      </c>
      <c r="BG52" s="253">
        <f t="shared" si="291"/>
        <v>322804.18</v>
      </c>
      <c r="BI52" s="97">
        <v>381300</v>
      </c>
      <c r="BJ52" s="97">
        <v>403000</v>
      </c>
      <c r="BK52" s="97"/>
      <c r="BL52" s="97">
        <v>288131.36</v>
      </c>
      <c r="BM52" s="253">
        <f t="shared" si="292"/>
        <v>288131.36</v>
      </c>
      <c r="BN52" s="253">
        <f t="shared" si="293"/>
        <v>357477</v>
      </c>
      <c r="BO52" s="253">
        <f t="shared" si="294"/>
        <v>322804.18</v>
      </c>
      <c r="BQ52" s="97">
        <v>457149.99999999994</v>
      </c>
      <c r="BR52" s="97">
        <v>483166.66666666663</v>
      </c>
      <c r="BS52" s="97"/>
      <c r="BT52" s="97">
        <v>345447.8133333333</v>
      </c>
      <c r="BU52" s="253">
        <f t="shared" si="295"/>
        <v>345447.8133333333</v>
      </c>
      <c r="BV52" s="253">
        <f t="shared" si="296"/>
        <v>428588</v>
      </c>
      <c r="BW52" s="253">
        <f t="shared" si="297"/>
        <v>387017.90666666662</v>
      </c>
      <c r="BY52" s="30" t="s">
        <v>8</v>
      </c>
      <c r="BZ52" s="30" t="s">
        <v>8</v>
      </c>
      <c r="CA52" s="30" t="s">
        <v>8</v>
      </c>
      <c r="CB52" s="30" t="s">
        <v>8</v>
      </c>
      <c r="CC52" s="30" t="s">
        <v>8</v>
      </c>
      <c r="CD52" s="30" t="s">
        <v>8</v>
      </c>
      <c r="CE52" s="30" t="s">
        <v>8</v>
      </c>
      <c r="CF52" s="10"/>
      <c r="CG52" s="30" t="s">
        <v>8</v>
      </c>
      <c r="CH52" s="30" t="s">
        <v>8</v>
      </c>
      <c r="CI52" s="30" t="s">
        <v>8</v>
      </c>
      <c r="CJ52" s="30" t="s">
        <v>8</v>
      </c>
      <c r="CK52" s="30" t="s">
        <v>8</v>
      </c>
      <c r="CL52" s="30" t="s">
        <v>8</v>
      </c>
      <c r="CM52" s="30" t="s">
        <v>8</v>
      </c>
      <c r="CO52" s="97">
        <v>191686.77669828094</v>
      </c>
      <c r="CP52" s="97">
        <v>202595.78025021564</v>
      </c>
      <c r="CQ52" s="97"/>
      <c r="CR52" s="97">
        <v>144849.12579095725</v>
      </c>
      <c r="CS52" s="253">
        <f t="shared" ref="CS52:CS53" si="330">+IF(CO52="N/A","N/A",MIN(CO52:CR52))</f>
        <v>144849.12579095725</v>
      </c>
      <c r="CT52" s="253">
        <f t="shared" ref="CT52:CT53" si="331">+IF(CO52="N/A","N/A",ROUND(AVERAGE(CO52:CR52),0))</f>
        <v>179711</v>
      </c>
      <c r="CU52" s="253">
        <f t="shared" ref="CU52:CU53" si="332">+IF(CS52="N/A","N/A",AVERAGE(CS52:CT52))</f>
        <v>162280.06289547862</v>
      </c>
      <c r="CW52" s="97">
        <v>325950</v>
      </c>
      <c r="CX52" s="97">
        <v>344500</v>
      </c>
      <c r="CY52" s="97"/>
      <c r="CZ52" s="97">
        <v>246305.84</v>
      </c>
      <c r="DA52" s="253">
        <f t="shared" ref="DA52:DA53" si="333">+IF(CW52="N/A","N/A",MIN(CW52:CZ52))</f>
        <v>246305.84</v>
      </c>
      <c r="DB52" s="253">
        <f t="shared" ref="DB52:DB53" si="334">+IF(CW52="N/A","N/A",ROUND(AVERAGE(CW52:CZ52),0))</f>
        <v>305585</v>
      </c>
      <c r="DC52" s="253">
        <f t="shared" ref="DC52:DC53" si="335">+IF(DA52="N/A","N/A",AVERAGE(DA52:DB52))</f>
        <v>275945.42</v>
      </c>
      <c r="DE52" s="30" t="s">
        <v>8</v>
      </c>
      <c r="DF52" s="30" t="s">
        <v>8</v>
      </c>
      <c r="DG52" s="30" t="s">
        <v>8</v>
      </c>
      <c r="DH52" s="30" t="s">
        <v>8</v>
      </c>
      <c r="DI52" s="30" t="s">
        <v>8</v>
      </c>
      <c r="DJ52" s="30" t="s">
        <v>8</v>
      </c>
      <c r="DK52" s="30" t="s">
        <v>8</v>
      </c>
      <c r="DM52" s="30" t="s">
        <v>8</v>
      </c>
      <c r="DN52" s="30" t="s">
        <v>8</v>
      </c>
      <c r="DO52" s="30" t="s">
        <v>8</v>
      </c>
      <c r="DP52" s="30" t="s">
        <v>8</v>
      </c>
      <c r="DQ52" s="30" t="s">
        <v>8</v>
      </c>
      <c r="DR52" s="30" t="s">
        <v>8</v>
      </c>
      <c r="DS52" s="30" t="s">
        <v>8</v>
      </c>
      <c r="DT52" s="10"/>
      <c r="DU52" s="30" t="s">
        <v>8</v>
      </c>
      <c r="DV52" s="30" t="s">
        <v>8</v>
      </c>
      <c r="DW52" s="97"/>
      <c r="DX52" s="30" t="s">
        <v>8</v>
      </c>
      <c r="DY52" s="30" t="s">
        <v>8</v>
      </c>
      <c r="DZ52" s="30" t="s">
        <v>8</v>
      </c>
      <c r="EA52" s="30" t="s">
        <v>8</v>
      </c>
      <c r="EB52" s="39"/>
      <c r="EC52" s="97"/>
      <c r="ED52" s="97">
        <v>489666.66666666663</v>
      </c>
      <c r="EE52" s="97"/>
      <c r="EF52" s="97"/>
      <c r="EG52" s="253">
        <f t="shared" si="319"/>
        <v>489666.66666666663</v>
      </c>
      <c r="EH52" s="253">
        <f t="shared" si="320"/>
        <v>489667</v>
      </c>
      <c r="EI52" s="253">
        <f t="shared" si="321"/>
        <v>489666.83333333331</v>
      </c>
      <c r="EK52" s="117" t="s">
        <v>8</v>
      </c>
      <c r="EL52" s="117" t="s">
        <v>8</v>
      </c>
      <c r="EM52" s="117" t="s">
        <v>8</v>
      </c>
      <c r="EN52" s="117" t="s">
        <v>8</v>
      </c>
      <c r="EO52" s="117" t="s">
        <v>8</v>
      </c>
      <c r="EP52" s="117" t="s">
        <v>8</v>
      </c>
      <c r="EQ52" s="117" t="s">
        <v>8</v>
      </c>
    </row>
    <row r="53" spans="1:147" ht="13.5" thickBot="1" x14ac:dyDescent="0.25">
      <c r="A53" s="100">
        <v>36</v>
      </c>
      <c r="B53" s="136" t="s">
        <v>283</v>
      </c>
      <c r="C53" s="27">
        <v>1</v>
      </c>
      <c r="D53" s="88"/>
      <c r="E53" s="190">
        <v>261541.60176046737</v>
      </c>
      <c r="F53" s="190">
        <v>276426.08316146955</v>
      </c>
      <c r="G53" s="190"/>
      <c r="H53" s="190">
        <v>197635.29350071299</v>
      </c>
      <c r="I53" s="253">
        <f t="shared" si="274"/>
        <v>197635.29350071299</v>
      </c>
      <c r="J53" s="253">
        <f t="shared" si="275"/>
        <v>245201</v>
      </c>
      <c r="K53" s="253">
        <f t="shared" si="276"/>
        <v>221418.14675035648</v>
      </c>
      <c r="M53" s="190">
        <v>350550</v>
      </c>
      <c r="N53" s="190">
        <v>370500</v>
      </c>
      <c r="O53" s="190"/>
      <c r="P53" s="190">
        <v>264894.96000000002</v>
      </c>
      <c r="Q53" s="253">
        <f t="shared" si="277"/>
        <v>264894.96000000002</v>
      </c>
      <c r="R53" s="253">
        <f t="shared" si="278"/>
        <v>328648</v>
      </c>
      <c r="S53" s="253">
        <f t="shared" si="279"/>
        <v>296771.48</v>
      </c>
      <c r="U53" s="97">
        <v>179884.94050541529</v>
      </c>
      <c r="V53" s="97">
        <v>227500</v>
      </c>
      <c r="W53" s="97"/>
      <c r="X53" s="97">
        <v>135931.00590439126</v>
      </c>
      <c r="Y53" s="253">
        <f>+IF(U53="N/A","N/A",MIN(U53:X53))</f>
        <v>135931.00590439126</v>
      </c>
      <c r="Z53" s="253">
        <f t="shared" ref="Z53" si="336">+IF(U53="N/A","N/A",ROUND(AVERAGE(U53:X53),0))</f>
        <v>181105</v>
      </c>
      <c r="AA53" s="253">
        <f t="shared" ref="AA53" si="337">+IF(Y53="N/A","N/A",AVERAGE(Y53:Z53))</f>
        <v>158518.00295219565</v>
      </c>
      <c r="AC53" s="122">
        <v>181291.88360766094</v>
      </c>
      <c r="AD53" s="122">
        <v>191609.30787801565</v>
      </c>
      <c r="AE53" s="122"/>
      <c r="AF53" s="122">
        <v>136994.16989466839</v>
      </c>
      <c r="AG53" s="253">
        <f>+IF(AC53="N/A","N/A",MIN(AC53:AF53))</f>
        <v>136994.16989466839</v>
      </c>
      <c r="AH53" s="253">
        <f t="shared" ref="AH53" si="338">+IF(AC53="N/A","N/A",ROUND(AVERAGE(AC53:AF53),0))</f>
        <v>169965</v>
      </c>
      <c r="AI53" s="253">
        <f t="shared" ref="AI53" si="339">+IF(AG53="N/A","N/A",AVERAGE(AG53:AH53))</f>
        <v>153479.5849473342</v>
      </c>
      <c r="AK53" s="97">
        <v>273771.76930184296</v>
      </c>
      <c r="AL53" s="97">
        <v>289352.27649788285</v>
      </c>
      <c r="AM53" s="97"/>
      <c r="AN53" s="97">
        <v>206877.08423432015</v>
      </c>
      <c r="AO53" s="253">
        <f t="shared" si="327"/>
        <v>206877.08423432015</v>
      </c>
      <c r="AP53" s="253">
        <f t="shared" si="328"/>
        <v>256667</v>
      </c>
      <c r="AQ53" s="253">
        <f t="shared" si="329"/>
        <v>231772.04211716008</v>
      </c>
      <c r="AS53" s="97">
        <v>178946.97843725159</v>
      </c>
      <c r="AT53" s="97">
        <v>189130.95281985938</v>
      </c>
      <c r="AU53" s="97"/>
      <c r="AV53" s="97">
        <v>135222.22991087325</v>
      </c>
      <c r="AW53" s="253">
        <f t="shared" ref="AW53" si="340">+IF(AS53="N/A","N/A",MIN(AS53:AV53))</f>
        <v>135222.22991087325</v>
      </c>
      <c r="AX53" s="253">
        <f t="shared" ref="AX53" si="341">+IF(AS53="N/A","N/A",ROUND(AVERAGE(AS53:AV53),0))</f>
        <v>167767</v>
      </c>
      <c r="AY53" s="253">
        <f t="shared" ref="AY53" si="342">+IF(AW53="N/A","N/A",AVERAGE(AW53:AX53))</f>
        <v>151494.61495543661</v>
      </c>
      <c r="BA53" s="97">
        <v>352599.99999999994</v>
      </c>
      <c r="BB53" s="97">
        <v>372666.66666666663</v>
      </c>
      <c r="BC53" s="97"/>
      <c r="BD53" s="97">
        <v>266444.05333333329</v>
      </c>
      <c r="BE53" s="253">
        <f t="shared" si="289"/>
        <v>266444.05333333329</v>
      </c>
      <c r="BF53" s="253">
        <f t="shared" si="290"/>
        <v>330570</v>
      </c>
      <c r="BG53" s="253">
        <f t="shared" si="291"/>
        <v>298507.02666666661</v>
      </c>
      <c r="BI53" s="97">
        <v>352599.99999999994</v>
      </c>
      <c r="BJ53" s="97">
        <v>372666.66666666663</v>
      </c>
      <c r="BK53" s="97"/>
      <c r="BL53" s="97">
        <v>266444.05333333329</v>
      </c>
      <c r="BM53" s="253">
        <f t="shared" si="292"/>
        <v>266444.05333333329</v>
      </c>
      <c r="BN53" s="253">
        <f t="shared" si="293"/>
        <v>330570</v>
      </c>
      <c r="BO53" s="253">
        <f t="shared" si="294"/>
        <v>298507.02666666661</v>
      </c>
      <c r="BQ53" s="97">
        <v>434600.00000000006</v>
      </c>
      <c r="BR53" s="97">
        <v>459333.33333333337</v>
      </c>
      <c r="BS53" s="97"/>
      <c r="BT53" s="97">
        <v>328407.78666666674</v>
      </c>
      <c r="BU53" s="253">
        <f t="shared" si="295"/>
        <v>328407.78666666674</v>
      </c>
      <c r="BV53" s="253">
        <f t="shared" si="296"/>
        <v>407447</v>
      </c>
      <c r="BW53" s="253">
        <f t="shared" si="297"/>
        <v>367927.39333333337</v>
      </c>
      <c r="BY53" s="35">
        <v>219350</v>
      </c>
      <c r="BZ53" s="35">
        <v>231833.33333333334</v>
      </c>
      <c r="CA53" s="35"/>
      <c r="CB53" s="35">
        <v>165752.98666666669</v>
      </c>
      <c r="CC53" s="253">
        <f t="shared" ref="CC53" si="343">+IF(BY53="N/A","N/A",MIN(BY53:CB53))</f>
        <v>165752.98666666669</v>
      </c>
      <c r="CD53" s="253">
        <f t="shared" ref="CD53" si="344">+IF(BY53="N/A","N/A",ROUND(AVERAGE(BY53:CB53),0))</f>
        <v>205645</v>
      </c>
      <c r="CE53" s="253">
        <f t="shared" ref="CE53" si="345">+IF(CC53="N/A","N/A",AVERAGE(CC53:CD53))</f>
        <v>185698.99333333335</v>
      </c>
      <c r="CG53" s="97">
        <v>239693.33399008831</v>
      </c>
      <c r="CH53" s="97">
        <v>253334.41803830472</v>
      </c>
      <c r="CI53" s="97"/>
      <c r="CJ53" s="97">
        <v>181125.5345017004</v>
      </c>
      <c r="CK53" s="253">
        <f t="shared" ref="CK53" si="346">+IF(CG53="N/A","N/A",MIN(CG53:CJ53))</f>
        <v>181125.5345017004</v>
      </c>
      <c r="CL53" s="253">
        <f t="shared" ref="CL53" si="347">+IF(CG53="N/A","N/A",ROUND(AVERAGE(CG53:CJ53),0))</f>
        <v>224718</v>
      </c>
      <c r="CM53" s="253">
        <f t="shared" ref="CM53" si="348">+IF(CK53="N/A","N/A",AVERAGE(CK53:CL53))</f>
        <v>202921.76725085021</v>
      </c>
      <c r="CO53" s="97">
        <v>226796.35555283673</v>
      </c>
      <c r="CP53" s="97">
        <v>239703.46521844534</v>
      </c>
      <c r="CQ53" s="97"/>
      <c r="CR53" s="97">
        <v>171379.86459082717</v>
      </c>
      <c r="CS53" s="253">
        <f t="shared" si="330"/>
        <v>171379.86459082717</v>
      </c>
      <c r="CT53" s="253">
        <f t="shared" si="331"/>
        <v>212627</v>
      </c>
      <c r="CU53" s="253">
        <f t="shared" si="332"/>
        <v>192003.43229541357</v>
      </c>
      <c r="CW53" s="97">
        <v>358749.99999999994</v>
      </c>
      <c r="CX53" s="97">
        <v>379166.66666666663</v>
      </c>
      <c r="CY53" s="97"/>
      <c r="CZ53" s="97">
        <v>271091.33333333331</v>
      </c>
      <c r="DA53" s="253">
        <f t="shared" si="333"/>
        <v>271091.33333333331</v>
      </c>
      <c r="DB53" s="253">
        <f t="shared" si="334"/>
        <v>336336</v>
      </c>
      <c r="DC53" s="253">
        <f t="shared" si="335"/>
        <v>303713.66666666663</v>
      </c>
      <c r="DE53" s="97">
        <v>180007.81891941561</v>
      </c>
      <c r="DF53" s="97">
        <v>190252.16633759375</v>
      </c>
      <c r="DG53" s="97"/>
      <c r="DH53" s="97">
        <v>136023.8596272881</v>
      </c>
      <c r="DI53" s="253">
        <f t="shared" ref="DI53" si="349">+IF(DE53="N/A","N/A",MIN(DE53:DH53))</f>
        <v>136023.8596272881</v>
      </c>
      <c r="DJ53" s="253">
        <f t="shared" ref="DJ53" si="350">+IF(DE53="N/A","N/A",ROUND(AVERAGE(DE53:DH53),0))</f>
        <v>168761</v>
      </c>
      <c r="DK53" s="253">
        <f t="shared" ref="DK53" si="351">+IF(DI53="N/A","N/A",AVERAGE(DI53:DJ53))</f>
        <v>152392.42981364403</v>
      </c>
      <c r="DM53" s="97">
        <v>182352.72408982503</v>
      </c>
      <c r="DN53" s="97">
        <v>192730.52139575002</v>
      </c>
      <c r="DO53" s="97"/>
      <c r="DP53" s="97">
        <v>137795.79961108326</v>
      </c>
      <c r="DQ53" s="253">
        <f t="shared" ref="DQ53" si="352">+IF(DM53="N/A","N/A",MIN(DM53:DP53))</f>
        <v>137795.79961108326</v>
      </c>
      <c r="DR53" s="253">
        <f t="shared" ref="DR53" si="353">+IF(DM53="N/A","N/A",ROUND(AVERAGE(DM53:DP53),0))</f>
        <v>170960</v>
      </c>
      <c r="DS53" s="253">
        <f t="shared" ref="DS53" si="354">+IF(DQ53="N/A","N/A",AVERAGE(DQ53:DR53))</f>
        <v>154377.89980554162</v>
      </c>
      <c r="DU53" s="97"/>
      <c r="DV53" s="97">
        <v>193372.29484312187</v>
      </c>
      <c r="DW53" s="97"/>
      <c r="DX53" s="97"/>
      <c r="DY53" s="253">
        <f t="shared" si="316"/>
        <v>193372.29484312187</v>
      </c>
      <c r="DZ53" s="253">
        <f t="shared" si="317"/>
        <v>193372</v>
      </c>
      <c r="EA53" s="253">
        <f t="shared" si="318"/>
        <v>193372.14742156095</v>
      </c>
      <c r="EB53" s="39"/>
      <c r="EC53" s="97"/>
      <c r="ED53" s="97">
        <v>459333.33333333337</v>
      </c>
      <c r="EE53" s="97"/>
      <c r="EF53" s="97"/>
      <c r="EG53" s="253">
        <f t="shared" si="319"/>
        <v>459333.33333333337</v>
      </c>
      <c r="EH53" s="253">
        <f t="shared" si="320"/>
        <v>459333</v>
      </c>
      <c r="EI53" s="253">
        <f t="shared" si="321"/>
        <v>459333.16666666669</v>
      </c>
      <c r="EK53" s="97"/>
      <c r="EL53" s="97">
        <v>231833.33333333334</v>
      </c>
      <c r="EM53" s="97"/>
      <c r="EN53" s="97"/>
      <c r="EO53" s="253">
        <f t="shared" si="322"/>
        <v>231833.33333333334</v>
      </c>
      <c r="EP53" s="253">
        <f t="shared" si="323"/>
        <v>231833</v>
      </c>
      <c r="EQ53" s="253">
        <f t="shared" si="324"/>
        <v>231833.16666666669</v>
      </c>
    </row>
    <row r="54" spans="1:147" ht="13.5" thickBot="1" x14ac:dyDescent="0.25">
      <c r="A54" s="100">
        <v>37</v>
      </c>
      <c r="B54" s="136" t="s">
        <v>188</v>
      </c>
      <c r="C54" s="27">
        <v>1</v>
      </c>
      <c r="D54" s="88"/>
      <c r="E54" s="190">
        <v>97495.31166720936</v>
      </c>
      <c r="F54" s="190">
        <v>103043.82533932697</v>
      </c>
      <c r="G54" s="190"/>
      <c r="H54" s="190">
        <v>73672.847480453449</v>
      </c>
      <c r="I54" s="253">
        <f t="shared" si="274"/>
        <v>73672.847480453449</v>
      </c>
      <c r="J54" s="253">
        <f t="shared" si="275"/>
        <v>91404</v>
      </c>
      <c r="K54" s="253">
        <f t="shared" si="276"/>
        <v>82538.423740226717</v>
      </c>
      <c r="M54" s="190">
        <v>157850</v>
      </c>
      <c r="N54" s="190">
        <v>166833.33333333334</v>
      </c>
      <c r="O54" s="190"/>
      <c r="P54" s="190">
        <v>119280.18666666666</v>
      </c>
      <c r="Q54" s="253">
        <f t="shared" si="277"/>
        <v>119280.18666666666</v>
      </c>
      <c r="R54" s="253">
        <f t="shared" si="278"/>
        <v>147988</v>
      </c>
      <c r="S54" s="253">
        <f t="shared" si="279"/>
        <v>133634.09333333332</v>
      </c>
      <c r="T54" s="10"/>
      <c r="U54" s="101" t="s">
        <v>8</v>
      </c>
      <c r="V54" s="101" t="s">
        <v>8</v>
      </c>
      <c r="W54" s="101" t="s">
        <v>8</v>
      </c>
      <c r="X54" s="101" t="s">
        <v>8</v>
      </c>
      <c r="Y54" s="101" t="s">
        <v>8</v>
      </c>
      <c r="Z54" s="101" t="s">
        <v>8</v>
      </c>
      <c r="AA54" s="101" t="s">
        <v>8</v>
      </c>
      <c r="AB54" s="10"/>
      <c r="AC54" s="101" t="s">
        <v>8</v>
      </c>
      <c r="AD54" s="101" t="s">
        <v>8</v>
      </c>
      <c r="AE54" s="101" t="s">
        <v>8</v>
      </c>
      <c r="AF54" s="101" t="s">
        <v>8</v>
      </c>
      <c r="AG54" s="101" t="s">
        <v>8</v>
      </c>
      <c r="AH54" s="101" t="s">
        <v>8</v>
      </c>
      <c r="AI54" s="101" t="s">
        <v>8</v>
      </c>
      <c r="AK54" s="97">
        <v>113367.43708916588</v>
      </c>
      <c r="AL54" s="97">
        <v>119819.24245196393</v>
      </c>
      <c r="AM54" s="97"/>
      <c r="AN54" s="97">
        <v>85666.702932640459</v>
      </c>
      <c r="AO54" s="253">
        <f t="shared" si="327"/>
        <v>85666.702932640459</v>
      </c>
      <c r="AP54" s="253">
        <f t="shared" si="328"/>
        <v>106284</v>
      </c>
      <c r="AQ54" s="253">
        <f t="shared" si="329"/>
        <v>95975.351466320222</v>
      </c>
      <c r="AS54" s="101" t="s">
        <v>8</v>
      </c>
      <c r="AT54" s="101" t="s">
        <v>8</v>
      </c>
      <c r="AU54" s="101" t="s">
        <v>8</v>
      </c>
      <c r="AV54" s="101" t="s">
        <v>8</v>
      </c>
      <c r="AW54" s="101" t="s">
        <v>8</v>
      </c>
      <c r="AX54" s="101" t="s">
        <v>8</v>
      </c>
      <c r="AY54" s="101" t="s">
        <v>8</v>
      </c>
      <c r="AZ54" s="10"/>
      <c r="BA54" s="97">
        <v>145550</v>
      </c>
      <c r="BB54" s="97">
        <v>153833.33333333334</v>
      </c>
      <c r="BC54" s="97"/>
      <c r="BD54" s="97">
        <v>109985.62666666666</v>
      </c>
      <c r="BE54" s="253">
        <f t="shared" si="289"/>
        <v>109985.62666666666</v>
      </c>
      <c r="BF54" s="253">
        <f t="shared" si="290"/>
        <v>136456</v>
      </c>
      <c r="BG54" s="253">
        <f t="shared" si="291"/>
        <v>123220.81333333332</v>
      </c>
      <c r="BI54" s="97">
        <v>145550</v>
      </c>
      <c r="BJ54" s="97">
        <v>153833.33333333334</v>
      </c>
      <c r="BK54" s="97"/>
      <c r="BL54" s="97">
        <v>109985.62666666666</v>
      </c>
      <c r="BM54" s="253">
        <f t="shared" si="292"/>
        <v>109985.62666666666</v>
      </c>
      <c r="BN54" s="253">
        <f t="shared" si="293"/>
        <v>136456</v>
      </c>
      <c r="BO54" s="253">
        <f t="shared" si="294"/>
        <v>123220.81333333332</v>
      </c>
      <c r="BQ54" s="30" t="s">
        <v>8</v>
      </c>
      <c r="BR54" s="30" t="s">
        <v>8</v>
      </c>
      <c r="BS54" s="30" t="s">
        <v>8</v>
      </c>
      <c r="BT54" s="30" t="s">
        <v>8</v>
      </c>
      <c r="BU54" s="30" t="s">
        <v>8</v>
      </c>
      <c r="BV54" s="30" t="s">
        <v>8</v>
      </c>
      <c r="BW54" s="30" t="s">
        <v>8</v>
      </c>
      <c r="BY54" s="30" t="s">
        <v>8</v>
      </c>
      <c r="BZ54" s="30" t="s">
        <v>8</v>
      </c>
      <c r="CA54" s="30" t="s">
        <v>8</v>
      </c>
      <c r="CB54" s="30" t="s">
        <v>8</v>
      </c>
      <c r="CC54" s="30" t="s">
        <v>8</v>
      </c>
      <c r="CD54" s="30" t="s">
        <v>8</v>
      </c>
      <c r="CE54" s="30" t="s">
        <v>8</v>
      </c>
      <c r="CF54" s="10"/>
      <c r="CG54" s="117" t="s">
        <v>8</v>
      </c>
      <c r="CH54" s="117" t="s">
        <v>8</v>
      </c>
      <c r="CI54" s="117" t="s">
        <v>8</v>
      </c>
      <c r="CJ54" s="117" t="s">
        <v>8</v>
      </c>
      <c r="CK54" s="117" t="s">
        <v>8</v>
      </c>
      <c r="CL54" s="117" t="s">
        <v>8</v>
      </c>
      <c r="CM54" s="117" t="s">
        <v>8</v>
      </c>
      <c r="CO54" s="117" t="s">
        <v>8</v>
      </c>
      <c r="CP54" s="117" t="s">
        <v>8</v>
      </c>
      <c r="CQ54" s="117" t="s">
        <v>8</v>
      </c>
      <c r="CR54" s="117" t="s">
        <v>8</v>
      </c>
      <c r="CS54" s="117" t="s">
        <v>8</v>
      </c>
      <c r="CT54" s="117" t="s">
        <v>8</v>
      </c>
      <c r="CU54" s="117" t="s">
        <v>8</v>
      </c>
      <c r="CW54" s="117" t="s">
        <v>8</v>
      </c>
      <c r="CX54" s="117" t="s">
        <v>8</v>
      </c>
      <c r="CY54" s="117" t="s">
        <v>8</v>
      </c>
      <c r="CZ54" s="117" t="s">
        <v>8</v>
      </c>
      <c r="DA54" s="117" t="s">
        <v>8</v>
      </c>
      <c r="DB54" s="117" t="s">
        <v>8</v>
      </c>
      <c r="DC54" s="117" t="s">
        <v>8</v>
      </c>
      <c r="DE54" s="30" t="s">
        <v>8</v>
      </c>
      <c r="DF54" s="30" t="s">
        <v>8</v>
      </c>
      <c r="DG54" s="30" t="s">
        <v>8</v>
      </c>
      <c r="DH54" s="30" t="s">
        <v>8</v>
      </c>
      <c r="DI54" s="30" t="s">
        <v>8</v>
      </c>
      <c r="DJ54" s="30" t="s">
        <v>8</v>
      </c>
      <c r="DK54" s="30" t="s">
        <v>8</v>
      </c>
      <c r="DM54" s="30" t="s">
        <v>8</v>
      </c>
      <c r="DN54" s="30" t="s">
        <v>8</v>
      </c>
      <c r="DO54" s="30" t="s">
        <v>8</v>
      </c>
      <c r="DP54" s="30" t="s">
        <v>8</v>
      </c>
      <c r="DQ54" s="30" t="s">
        <v>8</v>
      </c>
      <c r="DR54" s="30" t="s">
        <v>8</v>
      </c>
      <c r="DS54" s="30" t="s">
        <v>8</v>
      </c>
      <c r="DT54" s="10"/>
      <c r="DU54" s="30" t="s">
        <v>8</v>
      </c>
      <c r="DV54" s="30" t="s">
        <v>8</v>
      </c>
      <c r="DW54" s="97"/>
      <c r="DX54" s="30" t="s">
        <v>8</v>
      </c>
      <c r="DY54" s="30" t="s">
        <v>8</v>
      </c>
      <c r="DZ54" s="30" t="s">
        <v>8</v>
      </c>
      <c r="EA54" s="30" t="s">
        <v>8</v>
      </c>
      <c r="EB54" s="39"/>
      <c r="EC54" s="30" t="s">
        <v>8</v>
      </c>
      <c r="ED54" s="30" t="s">
        <v>8</v>
      </c>
      <c r="EE54" s="30" t="s">
        <v>8</v>
      </c>
      <c r="EF54" s="30" t="s">
        <v>8</v>
      </c>
      <c r="EG54" s="30" t="s">
        <v>8</v>
      </c>
      <c r="EH54" s="30" t="s">
        <v>8</v>
      </c>
      <c r="EI54" s="30" t="s">
        <v>8</v>
      </c>
      <c r="EK54" s="117" t="s">
        <v>8</v>
      </c>
      <c r="EL54" s="117" t="s">
        <v>8</v>
      </c>
      <c r="EM54" s="117" t="s">
        <v>8</v>
      </c>
      <c r="EN54" s="117" t="s">
        <v>8</v>
      </c>
      <c r="EO54" s="117" t="s">
        <v>8</v>
      </c>
      <c r="EP54" s="117" t="s">
        <v>8</v>
      </c>
      <c r="EQ54" s="117" t="s">
        <v>8</v>
      </c>
    </row>
    <row r="55" spans="1:147" ht="13.5" thickBot="1" x14ac:dyDescent="0.25">
      <c r="A55" s="100">
        <v>38</v>
      </c>
      <c r="B55" s="136" t="s">
        <v>189</v>
      </c>
      <c r="C55" s="27">
        <v>1</v>
      </c>
      <c r="D55" s="88"/>
      <c r="E55" s="190">
        <v>120063.12069011803</v>
      </c>
      <c r="F55" s="190">
        <v>126895.98121719793</v>
      </c>
      <c r="G55" s="190"/>
      <c r="H55" s="190">
        <v>90726.331629393782</v>
      </c>
      <c r="I55" s="253">
        <f t="shared" si="274"/>
        <v>90726.331629393782</v>
      </c>
      <c r="J55" s="253">
        <f t="shared" si="275"/>
        <v>112562</v>
      </c>
      <c r="K55" s="253">
        <f t="shared" si="276"/>
        <v>101644.1658146969</v>
      </c>
      <c r="M55" s="190">
        <v>141450</v>
      </c>
      <c r="N55" s="190">
        <v>149500</v>
      </c>
      <c r="O55" s="190"/>
      <c r="P55" s="190">
        <v>106887.44</v>
      </c>
      <c r="Q55" s="253">
        <f t="shared" si="277"/>
        <v>106887.44</v>
      </c>
      <c r="R55" s="253">
        <f t="shared" si="278"/>
        <v>132612</v>
      </c>
      <c r="S55" s="253">
        <f t="shared" si="279"/>
        <v>119749.72</v>
      </c>
      <c r="U55" s="97">
        <v>104025.18118679857</v>
      </c>
      <c r="V55" s="97">
        <v>125666.66666666666</v>
      </c>
      <c r="W55" s="97"/>
      <c r="X55" s="97">
        <v>78607.177890371589</v>
      </c>
      <c r="Y55" s="253">
        <f>+IF(U55="N/A","N/A",MIN(U55:X55))</f>
        <v>78607.177890371589</v>
      </c>
      <c r="Z55" s="253">
        <f t="shared" ref="Z55" si="355">+IF(U55="N/A","N/A",ROUND(AVERAGE(U55:X55),0))</f>
        <v>102766</v>
      </c>
      <c r="AA55" s="253">
        <f t="shared" ref="AA55" si="356">+IF(Y55="N/A","N/A",AVERAGE(Y55:Z55))</f>
        <v>90686.588945185795</v>
      </c>
      <c r="AC55" s="122">
        <v>110094.61648462768</v>
      </c>
      <c r="AD55" s="122">
        <v>116360.16376424064</v>
      </c>
      <c r="AE55" s="122"/>
      <c r="AF55" s="122">
        <v>83193.578747427717</v>
      </c>
      <c r="AG55" s="253">
        <f>+IF(AC55="N/A","N/A",MIN(AC55:AF55))</f>
        <v>83193.578747427717</v>
      </c>
      <c r="AH55" s="253">
        <f t="shared" ref="AH55" si="357">+IF(AC55="N/A","N/A",ROUND(AVERAGE(AC55:AF55),0))</f>
        <v>103216</v>
      </c>
      <c r="AI55" s="253">
        <f t="shared" ref="AI55" si="358">+IF(AG55="N/A","N/A",AVERAGE(AG55:AH55))</f>
        <v>93204.789373713866</v>
      </c>
      <c r="AK55" s="97">
        <v>125379.12239368037</v>
      </c>
      <c r="AL55" s="97">
        <v>132514.51960307683</v>
      </c>
      <c r="AM55" s="97"/>
      <c r="AN55" s="97">
        <v>94743.396409382593</v>
      </c>
      <c r="AO55" s="253">
        <f t="shared" si="327"/>
        <v>94743.396409382593</v>
      </c>
      <c r="AP55" s="253">
        <f t="shared" si="328"/>
        <v>117546</v>
      </c>
      <c r="AQ55" s="253">
        <f t="shared" si="329"/>
        <v>106144.69820469129</v>
      </c>
      <c r="AS55" s="97">
        <v>105482.11648462768</v>
      </c>
      <c r="AT55" s="97">
        <v>111485.16376424064</v>
      </c>
      <c r="AU55" s="97"/>
      <c r="AV55" s="97">
        <v>79708.118747427725</v>
      </c>
      <c r="AW55" s="253">
        <f t="shared" ref="AW55" si="359">+IF(AS55="N/A","N/A",MIN(AS55:AV55))</f>
        <v>79708.118747427725</v>
      </c>
      <c r="AX55" s="253">
        <f t="shared" ref="AX55" si="360">+IF(AS55="N/A","N/A",ROUND(AVERAGE(AS55:AV55),0))</f>
        <v>98892</v>
      </c>
      <c r="AY55" s="253">
        <f t="shared" ref="AY55" si="361">+IF(AW55="N/A","N/A",AVERAGE(AW55:AX55))</f>
        <v>89300.059373713855</v>
      </c>
      <c r="BA55" s="97">
        <v>155800</v>
      </c>
      <c r="BB55" s="97">
        <v>164666.66666666669</v>
      </c>
      <c r="BC55" s="97"/>
      <c r="BD55" s="97">
        <v>117731.09333333334</v>
      </c>
      <c r="BE55" s="253">
        <f t="shared" si="289"/>
        <v>117731.09333333334</v>
      </c>
      <c r="BF55" s="253">
        <f t="shared" si="290"/>
        <v>146066</v>
      </c>
      <c r="BG55" s="253">
        <f t="shared" si="291"/>
        <v>131898.54666666666</v>
      </c>
      <c r="BI55" s="97">
        <v>155800</v>
      </c>
      <c r="BJ55" s="97">
        <v>164666.66666666669</v>
      </c>
      <c r="BK55" s="97"/>
      <c r="BL55" s="97">
        <v>117731.09333333334</v>
      </c>
      <c r="BM55" s="253">
        <f t="shared" si="292"/>
        <v>117731.09333333334</v>
      </c>
      <c r="BN55" s="253">
        <f t="shared" si="293"/>
        <v>146066</v>
      </c>
      <c r="BO55" s="253">
        <f t="shared" si="294"/>
        <v>131898.54666666666</v>
      </c>
      <c r="BQ55" s="97">
        <v>170149.99999999997</v>
      </c>
      <c r="BR55" s="97">
        <v>179833.33333333331</v>
      </c>
      <c r="BS55" s="97"/>
      <c r="BT55" s="97">
        <v>128574.74666666664</v>
      </c>
      <c r="BU55" s="253">
        <f t="shared" ref="BU55:BU56" si="362">+IF(BQ55="N/A","N/A",MIN(BQ55:BT55))</f>
        <v>128574.74666666664</v>
      </c>
      <c r="BV55" s="253">
        <f t="shared" ref="BV55:BV56" si="363">+IF(BQ55="N/A","N/A",ROUND(AVERAGE(BQ55:BT55),0))</f>
        <v>159519</v>
      </c>
      <c r="BW55" s="253">
        <f t="shared" ref="BW55:BW56" si="364">+IF(BU55="N/A","N/A",AVERAGE(BU55:BV55))</f>
        <v>144046.87333333332</v>
      </c>
      <c r="BY55" s="35">
        <v>116850</v>
      </c>
      <c r="BZ55" s="35">
        <v>123500</v>
      </c>
      <c r="CA55" s="35"/>
      <c r="CB55" s="35">
        <v>88298.32</v>
      </c>
      <c r="CC55" s="253">
        <f t="shared" ref="CC55" si="365">+IF(BY55="N/A","N/A",MIN(BY55:CB55))</f>
        <v>88298.32</v>
      </c>
      <c r="CD55" s="253">
        <f t="shared" ref="CD55" si="366">+IF(BY55="N/A","N/A",ROUND(AVERAGE(BY55:CB55),0))</f>
        <v>109549</v>
      </c>
      <c r="CE55" s="253">
        <f t="shared" ref="CE55" si="367">+IF(CC55="N/A","N/A",AVERAGE(CC55:CD55))</f>
        <v>98923.66</v>
      </c>
      <c r="CG55" s="97">
        <v>147908.53467001108</v>
      </c>
      <c r="CH55" s="97">
        <v>156326.09355367025</v>
      </c>
      <c r="CI55" s="97"/>
      <c r="CJ55" s="97">
        <v>111767.86585386163</v>
      </c>
      <c r="CK55" s="253">
        <f t="shared" ref="CK55:CK56" si="368">+IF(CG55="N/A","N/A",MIN(CG55:CJ55))</f>
        <v>111767.86585386163</v>
      </c>
      <c r="CL55" s="253">
        <f t="shared" ref="CL55:CL56" si="369">+IF(CG55="N/A","N/A",ROUND(AVERAGE(CG55:CJ55),0))</f>
        <v>138667</v>
      </c>
      <c r="CM55" s="253">
        <f t="shared" ref="CM55:CM56" si="370">+IF(CK55="N/A","N/A",AVERAGE(CK55:CL55))</f>
        <v>125217.43292693081</v>
      </c>
      <c r="CO55" s="97">
        <v>119191.63898256075</v>
      </c>
      <c r="CP55" s="97">
        <v>125974.90298969836</v>
      </c>
      <c r="CQ55" s="97"/>
      <c r="CR55" s="97">
        <v>90067.79187168699</v>
      </c>
      <c r="CS55" s="253">
        <f t="shared" ref="CS55:CS56" si="371">+IF(CO55="N/A","N/A",MIN(CO55:CR55))</f>
        <v>90067.79187168699</v>
      </c>
      <c r="CT55" s="253">
        <f t="shared" ref="CT55:CT56" si="372">+IF(CO55="N/A","N/A",ROUND(AVERAGE(CO55:CR55),0))</f>
        <v>111745</v>
      </c>
      <c r="CU55" s="253">
        <f t="shared" ref="CU55:CU56" si="373">+IF(CS55="N/A","N/A",AVERAGE(CS55:CT55))</f>
        <v>100906.39593584349</v>
      </c>
      <c r="CW55" s="97">
        <v>135300</v>
      </c>
      <c r="CX55" s="97">
        <v>143000</v>
      </c>
      <c r="CY55" s="97"/>
      <c r="CZ55" s="97">
        <v>102240.16</v>
      </c>
      <c r="DA55" s="253">
        <f t="shared" ref="DA55:DA56" si="374">+IF(CW55="N/A","N/A",MIN(CW55:CZ55))</f>
        <v>102240.16</v>
      </c>
      <c r="DB55" s="253">
        <f t="shared" ref="DB55:DB56" si="375">+IF(CW55="N/A","N/A",ROUND(AVERAGE(CW55:CZ55),0))</f>
        <v>126847</v>
      </c>
      <c r="DC55" s="253">
        <f t="shared" ref="DC55:DC56" si="376">+IF(DA55="N/A","N/A",AVERAGE(DA55:DB55))</f>
        <v>114543.58</v>
      </c>
      <c r="DE55" s="97">
        <v>106198.89967498439</v>
      </c>
      <c r="DF55" s="97">
        <v>112242.73949388595</v>
      </c>
      <c r="DG55" s="97"/>
      <c r="DH55" s="97">
        <v>80249.759753099424</v>
      </c>
      <c r="DI55" s="253">
        <f t="shared" ref="DI55" si="377">+IF(DE55="N/A","N/A",MIN(DE55:DH55))</f>
        <v>80249.759753099424</v>
      </c>
      <c r="DJ55" s="253">
        <f t="shared" ref="DJ55" si="378">+IF(DE55="N/A","N/A",ROUND(AVERAGE(DE55:DH55),0))</f>
        <v>99564</v>
      </c>
      <c r="DK55" s="253">
        <f t="shared" ref="DK55" si="379">+IF(DI55="N/A","N/A",AVERAGE(DI55:DJ55))</f>
        <v>89906.879876549705</v>
      </c>
      <c r="DM55" s="97">
        <v>108429.13898256075</v>
      </c>
      <c r="DN55" s="97">
        <v>114599.90298969836</v>
      </c>
      <c r="DO55" s="97"/>
      <c r="DP55" s="97">
        <v>81935.051871686985</v>
      </c>
      <c r="DQ55" s="253">
        <f t="shared" ref="DQ55" si="380">+IF(DM55="N/A","N/A",MIN(DM55:DP55))</f>
        <v>81935.051871686985</v>
      </c>
      <c r="DR55" s="253">
        <f t="shared" ref="DR55" si="381">+IF(DM55="N/A","N/A",ROUND(AVERAGE(DM55:DP55),0))</f>
        <v>101655</v>
      </c>
      <c r="DS55" s="253">
        <f t="shared" ref="DS55" si="382">+IF(DQ55="N/A","N/A",AVERAGE(DQ55:DR55))</f>
        <v>91795.0259358435</v>
      </c>
      <c r="DU55" s="97"/>
      <c r="DV55" s="97">
        <v>101820.3134494619</v>
      </c>
      <c r="DW55" s="97"/>
      <c r="DX55" s="97"/>
      <c r="DY55" s="253">
        <f t="shared" si="316"/>
        <v>101820.3134494619</v>
      </c>
      <c r="DZ55" s="253">
        <f t="shared" si="317"/>
        <v>101820</v>
      </c>
      <c r="EA55" s="253">
        <f t="shared" si="318"/>
        <v>101820.15672473094</v>
      </c>
      <c r="EB55" s="39"/>
      <c r="EC55" s="97"/>
      <c r="ED55" s="97">
        <v>173333.33333333331</v>
      </c>
      <c r="EE55" s="97"/>
      <c r="EF55" s="97"/>
      <c r="EG55" s="253">
        <f t="shared" si="319"/>
        <v>173333.33333333331</v>
      </c>
      <c r="EH55" s="253">
        <f t="shared" si="320"/>
        <v>173333</v>
      </c>
      <c r="EI55" s="253">
        <f t="shared" si="321"/>
        <v>173333.16666666666</v>
      </c>
      <c r="EK55" s="97"/>
      <c r="EL55" s="97">
        <v>123500</v>
      </c>
      <c r="EM55" s="97"/>
      <c r="EN55" s="97"/>
      <c r="EO55" s="253">
        <f t="shared" si="322"/>
        <v>123500</v>
      </c>
      <c r="EP55" s="253">
        <f t="shared" si="323"/>
        <v>123500</v>
      </c>
      <c r="EQ55" s="253">
        <f t="shared" si="324"/>
        <v>123500</v>
      </c>
    </row>
    <row r="56" spans="1:147" ht="13.5" thickBot="1" x14ac:dyDescent="0.25">
      <c r="A56" s="100">
        <v>39</v>
      </c>
      <c r="B56" s="136" t="s">
        <v>158</v>
      </c>
      <c r="C56" s="27">
        <v>1</v>
      </c>
      <c r="D56" s="88"/>
      <c r="E56" s="190">
        <v>66305.281375776744</v>
      </c>
      <c r="F56" s="190">
        <v>70078.752673585186</v>
      </c>
      <c r="G56" s="190"/>
      <c r="H56" s="190">
        <v>50103.936265369077</v>
      </c>
      <c r="I56" s="253">
        <f t="shared" si="274"/>
        <v>50103.936265369077</v>
      </c>
      <c r="J56" s="253">
        <f t="shared" si="275"/>
        <v>62163</v>
      </c>
      <c r="K56" s="253">
        <f t="shared" si="276"/>
        <v>56133.468132684538</v>
      </c>
      <c r="M56" s="190">
        <v>71750</v>
      </c>
      <c r="N56" s="190">
        <v>75833.333333333343</v>
      </c>
      <c r="O56" s="190"/>
      <c r="P56" s="190">
        <v>54218.26666666667</v>
      </c>
      <c r="Q56" s="253">
        <f t="shared" si="277"/>
        <v>54218.26666666667</v>
      </c>
      <c r="R56" s="253">
        <f t="shared" si="278"/>
        <v>67267</v>
      </c>
      <c r="S56" s="253">
        <f t="shared" si="279"/>
        <v>60742.633333333331</v>
      </c>
      <c r="T56" s="10"/>
      <c r="U56" s="101" t="s">
        <v>8</v>
      </c>
      <c r="V56" s="101" t="s">
        <v>8</v>
      </c>
      <c r="W56" s="101" t="s">
        <v>8</v>
      </c>
      <c r="X56" s="101" t="s">
        <v>8</v>
      </c>
      <c r="Y56" s="101" t="s">
        <v>8</v>
      </c>
      <c r="Z56" s="101" t="s">
        <v>8</v>
      </c>
      <c r="AA56" s="101" t="s">
        <v>8</v>
      </c>
      <c r="AB56" s="10"/>
      <c r="AC56" s="101" t="s">
        <v>8</v>
      </c>
      <c r="AD56" s="101" t="s">
        <v>8</v>
      </c>
      <c r="AE56" s="101" t="s">
        <v>8</v>
      </c>
      <c r="AF56" s="101" t="s">
        <v>8</v>
      </c>
      <c r="AG56" s="101" t="s">
        <v>8</v>
      </c>
      <c r="AH56" s="101" t="s">
        <v>8</v>
      </c>
      <c r="AI56" s="101" t="s">
        <v>8</v>
      </c>
      <c r="AK56" s="101" t="s">
        <v>8</v>
      </c>
      <c r="AL56" s="101" t="s">
        <v>8</v>
      </c>
      <c r="AM56" s="101" t="s">
        <v>8</v>
      </c>
      <c r="AN56" s="101" t="s">
        <v>8</v>
      </c>
      <c r="AO56" s="101" t="s">
        <v>8</v>
      </c>
      <c r="AP56" s="101" t="s">
        <v>8</v>
      </c>
      <c r="AQ56" s="101" t="s">
        <v>8</v>
      </c>
      <c r="AS56" s="101" t="s">
        <v>8</v>
      </c>
      <c r="AT56" s="101" t="s">
        <v>8</v>
      </c>
      <c r="AU56" s="101" t="s">
        <v>8</v>
      </c>
      <c r="AV56" s="101" t="s">
        <v>8</v>
      </c>
      <c r="AW56" s="101" t="s">
        <v>8</v>
      </c>
      <c r="AX56" s="101" t="s">
        <v>8</v>
      </c>
      <c r="AY56" s="101" t="s">
        <v>8</v>
      </c>
      <c r="AZ56" s="10"/>
      <c r="BA56" s="97">
        <v>75850</v>
      </c>
      <c r="BB56" s="97">
        <v>80166.666666666672</v>
      </c>
      <c r="BC56" s="97"/>
      <c r="BD56" s="97">
        <v>57316.453333333331</v>
      </c>
      <c r="BE56" s="253">
        <f t="shared" si="289"/>
        <v>57316.453333333331</v>
      </c>
      <c r="BF56" s="253">
        <f t="shared" si="290"/>
        <v>71111</v>
      </c>
      <c r="BG56" s="253">
        <f t="shared" si="291"/>
        <v>64213.726666666669</v>
      </c>
      <c r="BI56" s="97">
        <v>75850</v>
      </c>
      <c r="BJ56" s="97">
        <v>80166.666666666672</v>
      </c>
      <c r="BK56" s="97"/>
      <c r="BL56" s="97">
        <v>57316.453333333331</v>
      </c>
      <c r="BM56" s="253">
        <f t="shared" si="292"/>
        <v>57316.453333333331</v>
      </c>
      <c r="BN56" s="253">
        <f t="shared" si="293"/>
        <v>71111</v>
      </c>
      <c r="BO56" s="253">
        <f t="shared" si="294"/>
        <v>64213.726666666669</v>
      </c>
      <c r="BQ56" s="97">
        <v>79950</v>
      </c>
      <c r="BR56" s="97">
        <v>84500</v>
      </c>
      <c r="BS56" s="97"/>
      <c r="BT56" s="97">
        <v>60414.64</v>
      </c>
      <c r="BU56" s="253">
        <f t="shared" si="362"/>
        <v>60414.64</v>
      </c>
      <c r="BV56" s="253">
        <f t="shared" si="363"/>
        <v>74955</v>
      </c>
      <c r="BW56" s="253">
        <f t="shared" si="364"/>
        <v>67684.820000000007</v>
      </c>
      <c r="BY56" s="30" t="s">
        <v>8</v>
      </c>
      <c r="BZ56" s="30" t="s">
        <v>8</v>
      </c>
      <c r="CA56" s="30" t="s">
        <v>8</v>
      </c>
      <c r="CB56" s="30" t="s">
        <v>8</v>
      </c>
      <c r="CC56" s="30" t="s">
        <v>8</v>
      </c>
      <c r="CD56" s="30" t="s">
        <v>8</v>
      </c>
      <c r="CE56" s="30" t="s">
        <v>8</v>
      </c>
      <c r="CF56" s="10"/>
      <c r="CG56" s="97">
        <v>77653.396328152114</v>
      </c>
      <c r="CH56" s="97">
        <v>82072.695306177033</v>
      </c>
      <c r="CI56" s="97"/>
      <c r="CJ56" s="97">
        <v>58679.19929884468</v>
      </c>
      <c r="CK56" s="253">
        <f t="shared" si="368"/>
        <v>58679.19929884468</v>
      </c>
      <c r="CL56" s="253">
        <f t="shared" si="369"/>
        <v>72802</v>
      </c>
      <c r="CM56" s="253">
        <f t="shared" si="370"/>
        <v>65740.599649422336</v>
      </c>
      <c r="CO56" s="97">
        <v>79190.896328152114</v>
      </c>
      <c r="CP56" s="97">
        <v>83697.695306177033</v>
      </c>
      <c r="CQ56" s="97"/>
      <c r="CR56" s="97">
        <v>59841.01929884468</v>
      </c>
      <c r="CS56" s="253">
        <f t="shared" si="371"/>
        <v>59841.01929884468</v>
      </c>
      <c r="CT56" s="253">
        <f t="shared" si="372"/>
        <v>74243</v>
      </c>
      <c r="CU56" s="253">
        <f t="shared" si="373"/>
        <v>67042.00964942234</v>
      </c>
      <c r="CW56" s="97">
        <v>81999.999999999985</v>
      </c>
      <c r="CX56" s="97">
        <v>86666.666666666657</v>
      </c>
      <c r="CY56" s="97"/>
      <c r="CZ56" s="97">
        <v>61963.733333333323</v>
      </c>
      <c r="DA56" s="253">
        <f t="shared" si="374"/>
        <v>61963.733333333323</v>
      </c>
      <c r="DB56" s="253">
        <f t="shared" si="375"/>
        <v>76877</v>
      </c>
      <c r="DC56" s="253">
        <f t="shared" si="376"/>
        <v>69420.366666666669</v>
      </c>
      <c r="DE56" s="30" t="s">
        <v>8</v>
      </c>
      <c r="DF56" s="30" t="s">
        <v>8</v>
      </c>
      <c r="DG56" s="30" t="s">
        <v>8</v>
      </c>
      <c r="DH56" s="30" t="s">
        <v>8</v>
      </c>
      <c r="DI56" s="30" t="s">
        <v>8</v>
      </c>
      <c r="DJ56" s="30" t="s">
        <v>8</v>
      </c>
      <c r="DK56" s="30" t="s">
        <v>8</v>
      </c>
      <c r="DM56" s="30" t="s">
        <v>8</v>
      </c>
      <c r="DN56" s="30" t="s">
        <v>8</v>
      </c>
      <c r="DO56" s="30" t="s">
        <v>8</v>
      </c>
      <c r="DP56" s="30" t="s">
        <v>8</v>
      </c>
      <c r="DQ56" s="30" t="s">
        <v>8</v>
      </c>
      <c r="DR56" s="30" t="s">
        <v>8</v>
      </c>
      <c r="DS56" s="30" t="s">
        <v>8</v>
      </c>
      <c r="DT56" s="10"/>
      <c r="DU56" s="30" t="s">
        <v>8</v>
      </c>
      <c r="DV56" s="30" t="s">
        <v>8</v>
      </c>
      <c r="DW56" s="97"/>
      <c r="DX56" s="30" t="s">
        <v>8</v>
      </c>
      <c r="DY56" s="30" t="s">
        <v>8</v>
      </c>
      <c r="DZ56" s="30" t="s">
        <v>8</v>
      </c>
      <c r="EA56" s="30" t="s">
        <v>8</v>
      </c>
      <c r="EB56" s="39"/>
      <c r="EC56" s="97"/>
      <c r="ED56" s="97">
        <v>86666.666666666657</v>
      </c>
      <c r="EE56" s="97"/>
      <c r="EF56" s="97"/>
      <c r="EG56" s="253">
        <f t="shared" si="319"/>
        <v>86666.666666666657</v>
      </c>
      <c r="EH56" s="253">
        <f t="shared" si="320"/>
        <v>86667</v>
      </c>
      <c r="EI56" s="253">
        <f t="shared" si="321"/>
        <v>86666.833333333328</v>
      </c>
      <c r="EK56" s="117" t="s">
        <v>8</v>
      </c>
      <c r="EL56" s="117" t="s">
        <v>8</v>
      </c>
      <c r="EM56" s="117" t="s">
        <v>8</v>
      </c>
      <c r="EN56" s="117" t="s">
        <v>8</v>
      </c>
      <c r="EO56" s="117" t="s">
        <v>8</v>
      </c>
      <c r="EP56" s="117" t="s">
        <v>8</v>
      </c>
      <c r="EQ56" s="117" t="s">
        <v>8</v>
      </c>
    </row>
    <row r="57" spans="1:147" ht="13.5" thickBot="1" x14ac:dyDescent="0.25">
      <c r="A57" s="100">
        <v>40</v>
      </c>
      <c r="B57" s="136" t="s">
        <v>191</v>
      </c>
      <c r="C57" s="27">
        <v>1</v>
      </c>
      <c r="D57" s="88"/>
      <c r="E57" s="190">
        <v>69404.470653893048</v>
      </c>
      <c r="F57" s="190">
        <v>73354.318577285332</v>
      </c>
      <c r="G57" s="190"/>
      <c r="H57" s="190">
        <v>52445.855021207171</v>
      </c>
      <c r="I57" s="253">
        <f t="shared" si="274"/>
        <v>52445.855021207171</v>
      </c>
      <c r="J57" s="253">
        <f t="shared" si="275"/>
        <v>65068</v>
      </c>
      <c r="K57" s="253">
        <f t="shared" si="276"/>
        <v>58756.927510603586</v>
      </c>
      <c r="M57" s="190">
        <v>86100</v>
      </c>
      <c r="N57" s="190">
        <v>91000</v>
      </c>
      <c r="O57" s="190"/>
      <c r="P57" s="190">
        <v>65061.919999999998</v>
      </c>
      <c r="Q57" s="253">
        <f t="shared" si="277"/>
        <v>65061.919999999998</v>
      </c>
      <c r="R57" s="253">
        <f t="shared" si="278"/>
        <v>80721</v>
      </c>
      <c r="S57" s="253">
        <f t="shared" si="279"/>
        <v>72891.459999999992</v>
      </c>
      <c r="T57" s="10"/>
      <c r="U57" s="101" t="s">
        <v>8</v>
      </c>
      <c r="V57" s="101" t="s">
        <v>8</v>
      </c>
      <c r="W57" s="101" t="s">
        <v>8</v>
      </c>
      <c r="X57" s="101" t="s">
        <v>8</v>
      </c>
      <c r="Y57" s="101" t="s">
        <v>8</v>
      </c>
      <c r="Z57" s="101" t="s">
        <v>8</v>
      </c>
      <c r="AA57" s="101" t="s">
        <v>8</v>
      </c>
      <c r="AB57" s="10"/>
      <c r="AC57" s="101" t="s">
        <v>8</v>
      </c>
      <c r="AD57" s="101" t="s">
        <v>8</v>
      </c>
      <c r="AE57" s="101" t="s">
        <v>8</v>
      </c>
      <c r="AF57" s="101" t="s">
        <v>8</v>
      </c>
      <c r="AG57" s="101" t="s">
        <v>8</v>
      </c>
      <c r="AH57" s="101" t="s">
        <v>8</v>
      </c>
      <c r="AI57" s="101" t="s">
        <v>8</v>
      </c>
      <c r="AK57" s="97">
        <v>78608.484808843525</v>
      </c>
      <c r="AL57" s="97">
        <v>83082.138415850874</v>
      </c>
      <c r="AM57" s="97"/>
      <c r="AN57" s="97">
        <v>59400.916956494686</v>
      </c>
      <c r="AO57" s="253">
        <f t="shared" ref="AO57:AO62" si="383">+IF(AK57="N/A","N/A",MIN(AK57:AN57))</f>
        <v>59400.916956494686</v>
      </c>
      <c r="AP57" s="253">
        <f t="shared" ref="AP57:AP62" si="384">+IF(AK57="N/A","N/A",ROUND(AVERAGE(AK57:AN57),0))</f>
        <v>73697</v>
      </c>
      <c r="AQ57" s="253">
        <f t="shared" ref="AQ57:AQ62" si="385">+IF(AO57="N/A","N/A",AVERAGE(AO57:AP57))</f>
        <v>66548.958478247339</v>
      </c>
      <c r="AS57" s="101" t="s">
        <v>8</v>
      </c>
      <c r="AT57" s="101" t="s">
        <v>8</v>
      </c>
      <c r="AU57" s="101" t="s">
        <v>8</v>
      </c>
      <c r="AV57" s="101" t="s">
        <v>8</v>
      </c>
      <c r="AW57" s="101" t="s">
        <v>8</v>
      </c>
      <c r="AX57" s="101" t="s">
        <v>8</v>
      </c>
      <c r="AY57" s="101" t="s">
        <v>8</v>
      </c>
      <c r="AZ57" s="10"/>
      <c r="BA57" s="97">
        <v>106600</v>
      </c>
      <c r="BB57" s="97">
        <v>112666.66666666667</v>
      </c>
      <c r="BC57" s="97"/>
      <c r="BD57" s="97">
        <v>80552.853333333347</v>
      </c>
      <c r="BE57" s="253">
        <f t="shared" si="289"/>
        <v>80552.853333333347</v>
      </c>
      <c r="BF57" s="253">
        <f t="shared" si="290"/>
        <v>99940</v>
      </c>
      <c r="BG57" s="253">
        <f t="shared" si="291"/>
        <v>90246.426666666666</v>
      </c>
      <c r="BI57" s="97">
        <v>106600</v>
      </c>
      <c r="BJ57" s="97">
        <v>112666.66666666667</v>
      </c>
      <c r="BK57" s="97"/>
      <c r="BL57" s="97">
        <v>80552.853333333347</v>
      </c>
      <c r="BM57" s="253">
        <f t="shared" si="292"/>
        <v>80552.853333333347</v>
      </c>
      <c r="BN57" s="253">
        <f t="shared" si="293"/>
        <v>99940</v>
      </c>
      <c r="BO57" s="253">
        <f t="shared" si="294"/>
        <v>90246.426666666666</v>
      </c>
      <c r="BQ57" s="30" t="s">
        <v>8</v>
      </c>
      <c r="BR57" s="30" t="s">
        <v>8</v>
      </c>
      <c r="BS57" s="30" t="s">
        <v>8</v>
      </c>
      <c r="BT57" s="30" t="s">
        <v>8</v>
      </c>
      <c r="BU57" s="30" t="s">
        <v>8</v>
      </c>
      <c r="BV57" s="30" t="s">
        <v>8</v>
      </c>
      <c r="BW57" s="30" t="s">
        <v>8</v>
      </c>
      <c r="BY57" s="30" t="s">
        <v>8</v>
      </c>
      <c r="BZ57" s="30" t="s">
        <v>8</v>
      </c>
      <c r="CA57" s="30" t="s">
        <v>8</v>
      </c>
      <c r="CB57" s="30" t="s">
        <v>8</v>
      </c>
      <c r="CC57" s="30" t="s">
        <v>8</v>
      </c>
      <c r="CD57" s="30" t="s">
        <v>8</v>
      </c>
      <c r="CE57" s="30" t="s">
        <v>8</v>
      </c>
      <c r="CF57" s="10"/>
      <c r="CG57" s="117" t="s">
        <v>8</v>
      </c>
      <c r="CH57" s="117" t="s">
        <v>8</v>
      </c>
      <c r="CI57" s="117" t="s">
        <v>8</v>
      </c>
      <c r="CJ57" s="117" t="s">
        <v>8</v>
      </c>
      <c r="CK57" s="117" t="s">
        <v>8</v>
      </c>
      <c r="CL57" s="117" t="s">
        <v>8</v>
      </c>
      <c r="CM57" s="117" t="s">
        <v>8</v>
      </c>
      <c r="CO57" s="117" t="s">
        <v>8</v>
      </c>
      <c r="CP57" s="117" t="s">
        <v>8</v>
      </c>
      <c r="CQ57" s="117" t="s">
        <v>8</v>
      </c>
      <c r="CR57" s="117" t="s">
        <v>8</v>
      </c>
      <c r="CS57" s="117" t="s">
        <v>8</v>
      </c>
      <c r="CT57" s="117" t="s">
        <v>8</v>
      </c>
      <c r="CU57" s="117" t="s">
        <v>8</v>
      </c>
      <c r="CW57" s="117" t="s">
        <v>8</v>
      </c>
      <c r="CX57" s="117" t="s">
        <v>8</v>
      </c>
      <c r="CY57" s="117" t="s">
        <v>8</v>
      </c>
      <c r="CZ57" s="117" t="s">
        <v>8</v>
      </c>
      <c r="DA57" s="117" t="s">
        <v>8</v>
      </c>
      <c r="DB57" s="117" t="s">
        <v>8</v>
      </c>
      <c r="DC57" s="117" t="s">
        <v>8</v>
      </c>
      <c r="DE57" s="30" t="s">
        <v>8</v>
      </c>
      <c r="DF57" s="30" t="s">
        <v>8</v>
      </c>
      <c r="DG57" s="30" t="s">
        <v>8</v>
      </c>
      <c r="DH57" s="30" t="s">
        <v>8</v>
      </c>
      <c r="DI57" s="30" t="s">
        <v>8</v>
      </c>
      <c r="DJ57" s="30" t="s">
        <v>8</v>
      </c>
      <c r="DK57" s="30" t="s">
        <v>8</v>
      </c>
      <c r="DM57" s="30" t="s">
        <v>8</v>
      </c>
      <c r="DN57" s="30" t="s">
        <v>8</v>
      </c>
      <c r="DO57" s="30" t="s">
        <v>8</v>
      </c>
      <c r="DP57" s="30" t="s">
        <v>8</v>
      </c>
      <c r="DQ57" s="30" t="s">
        <v>8</v>
      </c>
      <c r="DR57" s="30" t="s">
        <v>8</v>
      </c>
      <c r="DS57" s="30" t="s">
        <v>8</v>
      </c>
      <c r="DT57" s="10"/>
      <c r="DU57" s="30" t="s">
        <v>8</v>
      </c>
      <c r="DV57" s="30" t="s">
        <v>8</v>
      </c>
      <c r="DW57" s="97"/>
      <c r="DX57" s="30" t="s">
        <v>8</v>
      </c>
      <c r="DY57" s="30" t="s">
        <v>8</v>
      </c>
      <c r="DZ57" s="30" t="s">
        <v>8</v>
      </c>
      <c r="EA57" s="30" t="s">
        <v>8</v>
      </c>
      <c r="EB57" s="39"/>
      <c r="EC57" s="30" t="s">
        <v>8</v>
      </c>
      <c r="ED57" s="30" t="s">
        <v>8</v>
      </c>
      <c r="EE57" s="30" t="s">
        <v>8</v>
      </c>
      <c r="EF57" s="30" t="s">
        <v>8</v>
      </c>
      <c r="EG57" s="30" t="s">
        <v>8</v>
      </c>
      <c r="EH57" s="30" t="s">
        <v>8</v>
      </c>
      <c r="EI57" s="30" t="s">
        <v>8</v>
      </c>
      <c r="EK57" s="117" t="s">
        <v>8</v>
      </c>
      <c r="EL57" s="117" t="s">
        <v>8</v>
      </c>
      <c r="EM57" s="117" t="s">
        <v>8</v>
      </c>
      <c r="EN57" s="117" t="s">
        <v>8</v>
      </c>
      <c r="EO57" s="117" t="s">
        <v>8</v>
      </c>
      <c r="EP57" s="117" t="s">
        <v>8</v>
      </c>
      <c r="EQ57" s="117" t="s">
        <v>8</v>
      </c>
    </row>
    <row r="58" spans="1:147" ht="13.5" thickBot="1" x14ac:dyDescent="0.25">
      <c r="A58" s="100">
        <v>41</v>
      </c>
      <c r="B58" s="136" t="s">
        <v>192</v>
      </c>
      <c r="C58" s="27">
        <v>1</v>
      </c>
      <c r="D58" s="88"/>
      <c r="E58" s="190">
        <v>143134.5056734411</v>
      </c>
      <c r="F58" s="190">
        <v>151280.3718499784</v>
      </c>
      <c r="G58" s="190"/>
      <c r="H58" s="190">
        <v>108160.34561399501</v>
      </c>
      <c r="I58" s="253">
        <f t="shared" si="274"/>
        <v>108160.34561399501</v>
      </c>
      <c r="J58" s="253">
        <f t="shared" si="275"/>
        <v>134192</v>
      </c>
      <c r="K58" s="253">
        <f t="shared" si="276"/>
        <v>121176.17280699751</v>
      </c>
      <c r="M58" s="190">
        <v>165025.00000000003</v>
      </c>
      <c r="N58" s="190">
        <v>174416.66666666669</v>
      </c>
      <c r="O58" s="190"/>
      <c r="P58" s="190">
        <v>124702.01333333335</v>
      </c>
      <c r="Q58" s="253">
        <f t="shared" si="277"/>
        <v>124702.01333333335</v>
      </c>
      <c r="R58" s="253">
        <f t="shared" si="278"/>
        <v>154715</v>
      </c>
      <c r="S58" s="253">
        <f t="shared" si="279"/>
        <v>139708.50666666668</v>
      </c>
      <c r="T58" s="10"/>
      <c r="U58" s="101" t="s">
        <v>8</v>
      </c>
      <c r="V58" s="101" t="s">
        <v>8</v>
      </c>
      <c r="W58" s="101" t="s">
        <v>8</v>
      </c>
      <c r="X58" s="101" t="s">
        <v>8</v>
      </c>
      <c r="Y58" s="101" t="s">
        <v>8</v>
      </c>
      <c r="Z58" s="101" t="s">
        <v>8</v>
      </c>
      <c r="AA58" s="101" t="s">
        <v>8</v>
      </c>
      <c r="AB58" s="10"/>
      <c r="AC58" s="101" t="s">
        <v>8</v>
      </c>
      <c r="AD58" s="101" t="s">
        <v>8</v>
      </c>
      <c r="AE58" s="101" t="s">
        <v>8</v>
      </c>
      <c r="AF58" s="101" t="s">
        <v>8</v>
      </c>
      <c r="AG58" s="101" t="s">
        <v>8</v>
      </c>
      <c r="AH58" s="101" t="s">
        <v>8</v>
      </c>
      <c r="AI58" s="101" t="s">
        <v>8</v>
      </c>
      <c r="AK58" s="97">
        <v>156058.35127969232</v>
      </c>
      <c r="AL58" s="97">
        <v>164939.72086471546</v>
      </c>
      <c r="AM58" s="97"/>
      <c r="AN58" s="97">
        <v>117926.31784310382</v>
      </c>
      <c r="AO58" s="253">
        <f t="shared" si="383"/>
        <v>117926.31784310382</v>
      </c>
      <c r="AP58" s="253">
        <f t="shared" si="384"/>
        <v>146308</v>
      </c>
      <c r="AQ58" s="253">
        <f t="shared" si="385"/>
        <v>132117.15892155192</v>
      </c>
      <c r="AS58" s="101" t="s">
        <v>8</v>
      </c>
      <c r="AT58" s="101" t="s">
        <v>8</v>
      </c>
      <c r="AU58" s="101" t="s">
        <v>8</v>
      </c>
      <c r="AV58" s="101" t="s">
        <v>8</v>
      </c>
      <c r="AW58" s="101" t="s">
        <v>8</v>
      </c>
      <c r="AX58" s="101" t="s">
        <v>8</v>
      </c>
      <c r="AY58" s="101" t="s">
        <v>8</v>
      </c>
      <c r="AZ58" s="10"/>
      <c r="BA58" s="97">
        <v>188599.99999999997</v>
      </c>
      <c r="BB58" s="97">
        <v>199333.33333333331</v>
      </c>
      <c r="BC58" s="97"/>
      <c r="BD58" s="97">
        <v>142516.58666666664</v>
      </c>
      <c r="BE58" s="253">
        <f t="shared" si="289"/>
        <v>142516.58666666664</v>
      </c>
      <c r="BF58" s="253">
        <f t="shared" si="290"/>
        <v>176817</v>
      </c>
      <c r="BG58" s="253">
        <f t="shared" si="291"/>
        <v>159666.79333333333</v>
      </c>
      <c r="BI58" s="97">
        <v>188599.99999999997</v>
      </c>
      <c r="BJ58" s="97">
        <v>199333.33333333331</v>
      </c>
      <c r="BK58" s="97"/>
      <c r="BL58" s="97">
        <v>142516.58666666664</v>
      </c>
      <c r="BM58" s="253">
        <f t="shared" si="292"/>
        <v>142516.58666666664</v>
      </c>
      <c r="BN58" s="253">
        <f t="shared" si="293"/>
        <v>176817</v>
      </c>
      <c r="BO58" s="253">
        <f t="shared" si="294"/>
        <v>159666.79333333333</v>
      </c>
      <c r="BQ58" s="30" t="s">
        <v>8</v>
      </c>
      <c r="BR58" s="30" t="s">
        <v>8</v>
      </c>
      <c r="BS58" s="30" t="s">
        <v>8</v>
      </c>
      <c r="BT58" s="30" t="s">
        <v>8</v>
      </c>
      <c r="BU58" s="30" t="s">
        <v>8</v>
      </c>
      <c r="BV58" s="30" t="s">
        <v>8</v>
      </c>
      <c r="BW58" s="30" t="s">
        <v>8</v>
      </c>
      <c r="BY58" s="30" t="s">
        <v>8</v>
      </c>
      <c r="BZ58" s="30" t="s">
        <v>8</v>
      </c>
      <c r="CA58" s="30" t="s">
        <v>8</v>
      </c>
      <c r="CB58" s="30" t="s">
        <v>8</v>
      </c>
      <c r="CC58" s="30" t="s">
        <v>8</v>
      </c>
      <c r="CD58" s="30" t="s">
        <v>8</v>
      </c>
      <c r="CE58" s="30" t="s">
        <v>8</v>
      </c>
      <c r="CF58" s="10"/>
      <c r="CG58" s="117" t="s">
        <v>8</v>
      </c>
      <c r="CH58" s="117" t="s">
        <v>8</v>
      </c>
      <c r="CI58" s="117" t="s">
        <v>8</v>
      </c>
      <c r="CJ58" s="117" t="s">
        <v>8</v>
      </c>
      <c r="CK58" s="117" t="s">
        <v>8</v>
      </c>
      <c r="CL58" s="117" t="s">
        <v>8</v>
      </c>
      <c r="CM58" s="117" t="s">
        <v>8</v>
      </c>
      <c r="CO58" s="117" t="s">
        <v>8</v>
      </c>
      <c r="CP58" s="117" t="s">
        <v>8</v>
      </c>
      <c r="CQ58" s="117" t="s">
        <v>8</v>
      </c>
      <c r="CR58" s="117" t="s">
        <v>8</v>
      </c>
      <c r="CS58" s="117" t="s">
        <v>8</v>
      </c>
      <c r="CT58" s="117" t="s">
        <v>8</v>
      </c>
      <c r="CU58" s="117" t="s">
        <v>8</v>
      </c>
      <c r="CW58" s="117" t="s">
        <v>8</v>
      </c>
      <c r="CX58" s="117" t="s">
        <v>8</v>
      </c>
      <c r="CY58" s="117" t="s">
        <v>8</v>
      </c>
      <c r="CZ58" s="117" t="s">
        <v>8</v>
      </c>
      <c r="DA58" s="117" t="s">
        <v>8</v>
      </c>
      <c r="DB58" s="117" t="s">
        <v>8</v>
      </c>
      <c r="DC58" s="117" t="s">
        <v>8</v>
      </c>
      <c r="DE58" s="30" t="s">
        <v>8</v>
      </c>
      <c r="DF58" s="30" t="s">
        <v>8</v>
      </c>
      <c r="DG58" s="30" t="s">
        <v>8</v>
      </c>
      <c r="DH58" s="30" t="s">
        <v>8</v>
      </c>
      <c r="DI58" s="30" t="s">
        <v>8</v>
      </c>
      <c r="DJ58" s="30" t="s">
        <v>8</v>
      </c>
      <c r="DK58" s="30" t="s">
        <v>8</v>
      </c>
      <c r="DM58" s="30" t="s">
        <v>8</v>
      </c>
      <c r="DN58" s="30" t="s">
        <v>8</v>
      </c>
      <c r="DO58" s="30" t="s">
        <v>8</v>
      </c>
      <c r="DP58" s="30" t="s">
        <v>8</v>
      </c>
      <c r="DQ58" s="30" t="s">
        <v>8</v>
      </c>
      <c r="DR58" s="30" t="s">
        <v>8</v>
      </c>
      <c r="DS58" s="30" t="s">
        <v>8</v>
      </c>
      <c r="DT58" s="10"/>
      <c r="DU58" s="30" t="s">
        <v>8</v>
      </c>
      <c r="DV58" s="30" t="s">
        <v>8</v>
      </c>
      <c r="DW58" s="97"/>
      <c r="DX58" s="30" t="s">
        <v>8</v>
      </c>
      <c r="DY58" s="30" t="s">
        <v>8</v>
      </c>
      <c r="DZ58" s="30" t="s">
        <v>8</v>
      </c>
      <c r="EA58" s="30" t="s">
        <v>8</v>
      </c>
      <c r="EB58" s="39"/>
      <c r="EC58" s="30" t="s">
        <v>8</v>
      </c>
      <c r="ED58" s="30" t="s">
        <v>8</v>
      </c>
      <c r="EE58" s="30" t="s">
        <v>8</v>
      </c>
      <c r="EF58" s="30" t="s">
        <v>8</v>
      </c>
      <c r="EG58" s="30" t="s">
        <v>8</v>
      </c>
      <c r="EH58" s="30" t="s">
        <v>8</v>
      </c>
      <c r="EI58" s="30" t="s">
        <v>8</v>
      </c>
      <c r="EK58" s="117" t="s">
        <v>8</v>
      </c>
      <c r="EL58" s="117" t="s">
        <v>8</v>
      </c>
      <c r="EM58" s="117" t="s">
        <v>8</v>
      </c>
      <c r="EN58" s="117" t="s">
        <v>8</v>
      </c>
      <c r="EO58" s="117" t="s">
        <v>8</v>
      </c>
      <c r="EP58" s="117" t="s">
        <v>8</v>
      </c>
      <c r="EQ58" s="117" t="s">
        <v>8</v>
      </c>
    </row>
    <row r="59" spans="1:147" ht="13.5" thickBot="1" x14ac:dyDescent="0.25">
      <c r="A59" s="100">
        <v>42</v>
      </c>
      <c r="B59" s="136" t="s">
        <v>193</v>
      </c>
      <c r="C59" s="27">
        <v>1</v>
      </c>
      <c r="D59" s="88"/>
      <c r="E59" s="190">
        <v>56776.03607968452</v>
      </c>
      <c r="F59" s="190">
        <v>60007.192604544616</v>
      </c>
      <c r="G59" s="190"/>
      <c r="H59" s="190">
        <v>42903.111699576635</v>
      </c>
      <c r="I59" s="253">
        <f t="shared" si="274"/>
        <v>42903.111699576635</v>
      </c>
      <c r="J59" s="253">
        <f t="shared" si="275"/>
        <v>53229</v>
      </c>
      <c r="K59" s="253">
        <f t="shared" si="276"/>
        <v>48066.055849788318</v>
      </c>
      <c r="M59" s="190">
        <v>65600</v>
      </c>
      <c r="N59" s="190">
        <v>69333.333333333343</v>
      </c>
      <c r="O59" s="190"/>
      <c r="P59" s="190">
        <v>49570.986666666671</v>
      </c>
      <c r="Q59" s="253">
        <f t="shared" si="277"/>
        <v>49570.986666666671</v>
      </c>
      <c r="R59" s="253">
        <f t="shared" si="278"/>
        <v>61501</v>
      </c>
      <c r="S59" s="253">
        <f t="shared" si="279"/>
        <v>55535.993333333332</v>
      </c>
      <c r="T59" s="10"/>
      <c r="U59" s="101" t="s">
        <v>8</v>
      </c>
      <c r="V59" s="101" t="s">
        <v>8</v>
      </c>
      <c r="W59" s="101" t="s">
        <v>8</v>
      </c>
      <c r="X59" s="101" t="s">
        <v>8</v>
      </c>
      <c r="Y59" s="101" t="s">
        <v>8</v>
      </c>
      <c r="Z59" s="101" t="s">
        <v>8</v>
      </c>
      <c r="AA59" s="101" t="s">
        <v>8</v>
      </c>
      <c r="AB59" s="10"/>
      <c r="AC59" s="101" t="s">
        <v>8</v>
      </c>
      <c r="AD59" s="101" t="s">
        <v>8</v>
      </c>
      <c r="AE59" s="101" t="s">
        <v>8</v>
      </c>
      <c r="AF59" s="101" t="s">
        <v>8</v>
      </c>
      <c r="AG59" s="101" t="s">
        <v>8</v>
      </c>
      <c r="AH59" s="101" t="s">
        <v>8</v>
      </c>
      <c r="AI59" s="101" t="s">
        <v>8</v>
      </c>
      <c r="AK59" s="97">
        <v>61702.461640830501</v>
      </c>
      <c r="AL59" s="97">
        <v>65213.983848032243</v>
      </c>
      <c r="AM59" s="97"/>
      <c r="AN59" s="97">
        <v>46625.791208812814</v>
      </c>
      <c r="AO59" s="253">
        <f t="shared" si="383"/>
        <v>46625.791208812814</v>
      </c>
      <c r="AP59" s="253">
        <f t="shared" si="384"/>
        <v>57847</v>
      </c>
      <c r="AQ59" s="253">
        <f t="shared" si="385"/>
        <v>52236.395604406411</v>
      </c>
      <c r="AS59" s="101" t="s">
        <v>8</v>
      </c>
      <c r="AT59" s="101" t="s">
        <v>8</v>
      </c>
      <c r="AU59" s="101" t="s">
        <v>8</v>
      </c>
      <c r="AV59" s="101" t="s">
        <v>8</v>
      </c>
      <c r="AW59" s="101" t="s">
        <v>8</v>
      </c>
      <c r="AX59" s="101" t="s">
        <v>8</v>
      </c>
      <c r="AY59" s="101" t="s">
        <v>8</v>
      </c>
      <c r="AZ59" s="10"/>
      <c r="BA59" s="97">
        <v>77900</v>
      </c>
      <c r="BB59" s="97">
        <v>82333.333333333343</v>
      </c>
      <c r="BC59" s="97"/>
      <c r="BD59" s="97">
        <v>58865.546666666669</v>
      </c>
      <c r="BE59" s="253">
        <f t="shared" si="289"/>
        <v>58865.546666666669</v>
      </c>
      <c r="BF59" s="253">
        <f t="shared" si="290"/>
        <v>73033</v>
      </c>
      <c r="BG59" s="253">
        <f t="shared" si="291"/>
        <v>65949.273333333331</v>
      </c>
      <c r="BI59" s="97">
        <v>77900</v>
      </c>
      <c r="BJ59" s="97">
        <v>82333.333333333343</v>
      </c>
      <c r="BK59" s="97"/>
      <c r="BL59" s="97">
        <v>58865.546666666669</v>
      </c>
      <c r="BM59" s="253">
        <f t="shared" si="292"/>
        <v>58865.546666666669</v>
      </c>
      <c r="BN59" s="253">
        <f t="shared" si="293"/>
        <v>73033</v>
      </c>
      <c r="BO59" s="253">
        <f t="shared" si="294"/>
        <v>65949.273333333331</v>
      </c>
      <c r="BQ59" s="30" t="s">
        <v>8</v>
      </c>
      <c r="BR59" s="30" t="s">
        <v>8</v>
      </c>
      <c r="BS59" s="30" t="s">
        <v>8</v>
      </c>
      <c r="BT59" s="30" t="s">
        <v>8</v>
      </c>
      <c r="BU59" s="30" t="s">
        <v>8</v>
      </c>
      <c r="BV59" s="30" t="s">
        <v>8</v>
      </c>
      <c r="BW59" s="30" t="s">
        <v>8</v>
      </c>
      <c r="BY59" s="30" t="s">
        <v>8</v>
      </c>
      <c r="BZ59" s="30" t="s">
        <v>8</v>
      </c>
      <c r="CA59" s="30" t="s">
        <v>8</v>
      </c>
      <c r="CB59" s="30" t="s">
        <v>8</v>
      </c>
      <c r="CC59" s="30" t="s">
        <v>8</v>
      </c>
      <c r="CD59" s="30" t="s">
        <v>8</v>
      </c>
      <c r="CE59" s="30" t="s">
        <v>8</v>
      </c>
      <c r="CF59" s="10"/>
      <c r="CG59" s="117" t="s">
        <v>8</v>
      </c>
      <c r="CH59" s="117" t="s">
        <v>8</v>
      </c>
      <c r="CI59" s="117" t="s">
        <v>8</v>
      </c>
      <c r="CJ59" s="117" t="s">
        <v>8</v>
      </c>
      <c r="CK59" s="117" t="s">
        <v>8</v>
      </c>
      <c r="CL59" s="117" t="s">
        <v>8</v>
      </c>
      <c r="CM59" s="117" t="s">
        <v>8</v>
      </c>
      <c r="CO59" s="117" t="s">
        <v>8</v>
      </c>
      <c r="CP59" s="117" t="s">
        <v>8</v>
      </c>
      <c r="CQ59" s="117" t="s">
        <v>8</v>
      </c>
      <c r="CR59" s="117" t="s">
        <v>8</v>
      </c>
      <c r="CS59" s="117" t="s">
        <v>8</v>
      </c>
      <c r="CT59" s="117" t="s">
        <v>8</v>
      </c>
      <c r="CU59" s="117" t="s">
        <v>8</v>
      </c>
      <c r="CW59" s="117" t="s">
        <v>8</v>
      </c>
      <c r="CX59" s="117" t="s">
        <v>8</v>
      </c>
      <c r="CY59" s="117" t="s">
        <v>8</v>
      </c>
      <c r="CZ59" s="117" t="s">
        <v>8</v>
      </c>
      <c r="DA59" s="117" t="s">
        <v>8</v>
      </c>
      <c r="DB59" s="117" t="s">
        <v>8</v>
      </c>
      <c r="DC59" s="117" t="s">
        <v>8</v>
      </c>
      <c r="DE59" s="30" t="s">
        <v>8</v>
      </c>
      <c r="DF59" s="30" t="s">
        <v>8</v>
      </c>
      <c r="DG59" s="30" t="s">
        <v>8</v>
      </c>
      <c r="DH59" s="30" t="s">
        <v>8</v>
      </c>
      <c r="DI59" s="30" t="s">
        <v>8</v>
      </c>
      <c r="DJ59" s="30" t="s">
        <v>8</v>
      </c>
      <c r="DK59" s="30" t="s">
        <v>8</v>
      </c>
      <c r="DM59" s="30" t="s">
        <v>8</v>
      </c>
      <c r="DN59" s="30" t="s">
        <v>8</v>
      </c>
      <c r="DO59" s="30" t="s">
        <v>8</v>
      </c>
      <c r="DP59" s="30" t="s">
        <v>8</v>
      </c>
      <c r="DQ59" s="30" t="s">
        <v>8</v>
      </c>
      <c r="DR59" s="30" t="s">
        <v>8</v>
      </c>
      <c r="DS59" s="30" t="s">
        <v>8</v>
      </c>
      <c r="DT59" s="10"/>
      <c r="DU59" s="30" t="s">
        <v>8</v>
      </c>
      <c r="DV59" s="30" t="s">
        <v>8</v>
      </c>
      <c r="DW59" s="97"/>
      <c r="DX59" s="30" t="s">
        <v>8</v>
      </c>
      <c r="DY59" s="30" t="s">
        <v>8</v>
      </c>
      <c r="DZ59" s="30" t="s">
        <v>8</v>
      </c>
      <c r="EA59" s="30" t="s">
        <v>8</v>
      </c>
      <c r="EB59" s="39"/>
      <c r="EC59" s="30" t="s">
        <v>8</v>
      </c>
      <c r="ED59" s="30" t="s">
        <v>8</v>
      </c>
      <c r="EE59" s="30" t="s">
        <v>8</v>
      </c>
      <c r="EF59" s="30" t="s">
        <v>8</v>
      </c>
      <c r="EG59" s="30" t="s">
        <v>8</v>
      </c>
      <c r="EH59" s="30" t="s">
        <v>8</v>
      </c>
      <c r="EI59" s="30" t="s">
        <v>8</v>
      </c>
      <c r="EK59" s="117" t="s">
        <v>8</v>
      </c>
      <c r="EL59" s="117" t="s">
        <v>8</v>
      </c>
      <c r="EM59" s="117" t="s">
        <v>8</v>
      </c>
      <c r="EN59" s="117" t="s">
        <v>8</v>
      </c>
      <c r="EO59" s="117" t="s">
        <v>8</v>
      </c>
      <c r="EP59" s="117" t="s">
        <v>8</v>
      </c>
      <c r="EQ59" s="117" t="s">
        <v>8</v>
      </c>
    </row>
    <row r="60" spans="1:147" ht="13.5" thickBot="1" x14ac:dyDescent="0.25">
      <c r="A60" s="100">
        <v>43</v>
      </c>
      <c r="B60" s="136" t="s">
        <v>194</v>
      </c>
      <c r="C60" s="27">
        <v>1</v>
      </c>
      <c r="D60" s="88"/>
      <c r="E60" s="187" t="s">
        <v>8</v>
      </c>
      <c r="F60" s="187" t="s">
        <v>8</v>
      </c>
      <c r="G60" s="187" t="s">
        <v>8</v>
      </c>
      <c r="H60" s="187" t="s">
        <v>8</v>
      </c>
      <c r="I60" s="187" t="s">
        <v>8</v>
      </c>
      <c r="J60" s="187" t="s">
        <v>8</v>
      </c>
      <c r="K60" s="187" t="s">
        <v>8</v>
      </c>
      <c r="M60" s="187" t="s">
        <v>8</v>
      </c>
      <c r="N60" s="187" t="s">
        <v>8</v>
      </c>
      <c r="O60" s="187" t="s">
        <v>8</v>
      </c>
      <c r="P60" s="187" t="s">
        <v>8</v>
      </c>
      <c r="Q60" s="187" t="s">
        <v>8</v>
      </c>
      <c r="R60" s="187" t="s">
        <v>8</v>
      </c>
      <c r="S60" s="187" t="s">
        <v>8</v>
      </c>
      <c r="T60" s="10"/>
      <c r="U60" s="101" t="s">
        <v>8</v>
      </c>
      <c r="V60" s="101" t="s">
        <v>8</v>
      </c>
      <c r="W60" s="101" t="s">
        <v>8</v>
      </c>
      <c r="X60" s="101" t="s">
        <v>8</v>
      </c>
      <c r="Y60" s="101" t="s">
        <v>8</v>
      </c>
      <c r="Z60" s="101" t="s">
        <v>8</v>
      </c>
      <c r="AA60" s="101" t="s">
        <v>8</v>
      </c>
      <c r="AB60" s="10"/>
      <c r="AC60" s="101" t="s">
        <v>8</v>
      </c>
      <c r="AD60" s="101" t="s">
        <v>8</v>
      </c>
      <c r="AE60" s="101" t="s">
        <v>8</v>
      </c>
      <c r="AF60" s="101" t="s">
        <v>8</v>
      </c>
      <c r="AG60" s="101" t="s">
        <v>8</v>
      </c>
      <c r="AH60" s="101" t="s">
        <v>8</v>
      </c>
      <c r="AI60" s="101" t="s">
        <v>8</v>
      </c>
      <c r="AK60" s="97">
        <v>396505.79898339091</v>
      </c>
      <c r="AL60" s="97">
        <v>419071.16965724243</v>
      </c>
      <c r="AM60" s="97"/>
      <c r="AN60" s="97">
        <v>299621.70235764765</v>
      </c>
      <c r="AO60" s="253">
        <f t="shared" si="383"/>
        <v>299621.70235764765</v>
      </c>
      <c r="AP60" s="253">
        <f t="shared" si="384"/>
        <v>371733</v>
      </c>
      <c r="AQ60" s="253">
        <f t="shared" si="385"/>
        <v>335677.35117882385</v>
      </c>
      <c r="AS60" s="101" t="s">
        <v>8</v>
      </c>
      <c r="AT60" s="101" t="s">
        <v>8</v>
      </c>
      <c r="AU60" s="101" t="s">
        <v>8</v>
      </c>
      <c r="AV60" s="101" t="s">
        <v>8</v>
      </c>
      <c r="AW60" s="101" t="s">
        <v>8</v>
      </c>
      <c r="AX60" s="101" t="s">
        <v>8</v>
      </c>
      <c r="AY60" s="101" t="s">
        <v>8</v>
      </c>
      <c r="AZ60" s="10"/>
      <c r="BA60" s="97">
        <v>457149.99999999994</v>
      </c>
      <c r="BB60" s="97">
        <v>483166.66666666663</v>
      </c>
      <c r="BC60" s="97"/>
      <c r="BD60" s="97">
        <v>345447.8133333333</v>
      </c>
      <c r="BE60" s="253">
        <f t="shared" si="289"/>
        <v>345447.8133333333</v>
      </c>
      <c r="BF60" s="253">
        <f t="shared" si="290"/>
        <v>428588</v>
      </c>
      <c r="BG60" s="253">
        <f t="shared" si="291"/>
        <v>387017.90666666662</v>
      </c>
      <c r="BI60" s="97">
        <v>457149.99999999994</v>
      </c>
      <c r="BJ60" s="97">
        <v>483166.66666666663</v>
      </c>
      <c r="BK60" s="97"/>
      <c r="BL60" s="97">
        <v>345447.8133333333</v>
      </c>
      <c r="BM60" s="253">
        <f t="shared" si="292"/>
        <v>345447.8133333333</v>
      </c>
      <c r="BN60" s="253">
        <f t="shared" si="293"/>
        <v>428588</v>
      </c>
      <c r="BO60" s="253">
        <f t="shared" si="294"/>
        <v>387017.90666666662</v>
      </c>
      <c r="BQ60" s="30" t="s">
        <v>8</v>
      </c>
      <c r="BR60" s="30" t="s">
        <v>8</v>
      </c>
      <c r="BS60" s="30" t="s">
        <v>8</v>
      </c>
      <c r="BT60" s="30" t="s">
        <v>8</v>
      </c>
      <c r="BU60" s="30" t="s">
        <v>8</v>
      </c>
      <c r="BV60" s="30" t="s">
        <v>8</v>
      </c>
      <c r="BW60" s="30" t="s">
        <v>8</v>
      </c>
      <c r="BY60" s="30" t="s">
        <v>8</v>
      </c>
      <c r="BZ60" s="30" t="s">
        <v>8</v>
      </c>
      <c r="CA60" s="30" t="s">
        <v>8</v>
      </c>
      <c r="CB60" s="30" t="s">
        <v>8</v>
      </c>
      <c r="CC60" s="30" t="s">
        <v>8</v>
      </c>
      <c r="CD60" s="30" t="s">
        <v>8</v>
      </c>
      <c r="CE60" s="30" t="s">
        <v>8</v>
      </c>
      <c r="CF60" s="10"/>
      <c r="CG60" s="117" t="s">
        <v>8</v>
      </c>
      <c r="CH60" s="117" t="s">
        <v>8</v>
      </c>
      <c r="CI60" s="117" t="s">
        <v>8</v>
      </c>
      <c r="CJ60" s="117" t="s">
        <v>8</v>
      </c>
      <c r="CK60" s="117" t="s">
        <v>8</v>
      </c>
      <c r="CL60" s="117" t="s">
        <v>8</v>
      </c>
      <c r="CM60" s="117" t="s">
        <v>8</v>
      </c>
      <c r="CO60" s="117" t="s">
        <v>8</v>
      </c>
      <c r="CP60" s="117" t="s">
        <v>8</v>
      </c>
      <c r="CQ60" s="117" t="s">
        <v>8</v>
      </c>
      <c r="CR60" s="117" t="s">
        <v>8</v>
      </c>
      <c r="CS60" s="117" t="s">
        <v>8</v>
      </c>
      <c r="CT60" s="117" t="s">
        <v>8</v>
      </c>
      <c r="CU60" s="117" t="s">
        <v>8</v>
      </c>
      <c r="CW60" s="117" t="s">
        <v>8</v>
      </c>
      <c r="CX60" s="117" t="s">
        <v>8</v>
      </c>
      <c r="CY60" s="117" t="s">
        <v>8</v>
      </c>
      <c r="CZ60" s="117" t="s">
        <v>8</v>
      </c>
      <c r="DA60" s="117" t="s">
        <v>8</v>
      </c>
      <c r="DB60" s="117" t="s">
        <v>8</v>
      </c>
      <c r="DC60" s="117" t="s">
        <v>8</v>
      </c>
      <c r="DE60" s="30" t="s">
        <v>8</v>
      </c>
      <c r="DF60" s="30" t="s">
        <v>8</v>
      </c>
      <c r="DG60" s="30" t="s">
        <v>8</v>
      </c>
      <c r="DH60" s="30" t="s">
        <v>8</v>
      </c>
      <c r="DI60" s="30" t="s">
        <v>8</v>
      </c>
      <c r="DJ60" s="30" t="s">
        <v>8</v>
      </c>
      <c r="DK60" s="30" t="s">
        <v>8</v>
      </c>
      <c r="DM60" s="30" t="s">
        <v>8</v>
      </c>
      <c r="DN60" s="30" t="s">
        <v>8</v>
      </c>
      <c r="DO60" s="30" t="s">
        <v>8</v>
      </c>
      <c r="DP60" s="30" t="s">
        <v>8</v>
      </c>
      <c r="DQ60" s="30" t="s">
        <v>8</v>
      </c>
      <c r="DR60" s="30" t="s">
        <v>8</v>
      </c>
      <c r="DS60" s="30" t="s">
        <v>8</v>
      </c>
      <c r="DT60" s="10"/>
      <c r="DU60" s="30" t="s">
        <v>8</v>
      </c>
      <c r="DV60" s="30" t="s">
        <v>8</v>
      </c>
      <c r="DW60" s="97"/>
      <c r="DX60" s="30" t="s">
        <v>8</v>
      </c>
      <c r="DY60" s="30" t="s">
        <v>8</v>
      </c>
      <c r="DZ60" s="30" t="s">
        <v>8</v>
      </c>
      <c r="EA60" s="30" t="s">
        <v>8</v>
      </c>
      <c r="EB60" s="39"/>
      <c r="EC60" s="30" t="s">
        <v>8</v>
      </c>
      <c r="ED60" s="30" t="s">
        <v>8</v>
      </c>
      <c r="EE60" s="30" t="s">
        <v>8</v>
      </c>
      <c r="EF60" s="30" t="s">
        <v>8</v>
      </c>
      <c r="EG60" s="30" t="s">
        <v>8</v>
      </c>
      <c r="EH60" s="30" t="s">
        <v>8</v>
      </c>
      <c r="EI60" s="30" t="s">
        <v>8</v>
      </c>
      <c r="EK60" s="117" t="s">
        <v>8</v>
      </c>
      <c r="EL60" s="117" t="s">
        <v>8</v>
      </c>
      <c r="EM60" s="117" t="s">
        <v>8</v>
      </c>
      <c r="EN60" s="117" t="s">
        <v>8</v>
      </c>
      <c r="EO60" s="117" t="s">
        <v>8</v>
      </c>
      <c r="EP60" s="117" t="s">
        <v>8</v>
      </c>
      <c r="EQ60" s="117" t="s">
        <v>8</v>
      </c>
    </row>
    <row r="61" spans="1:147" ht="13.5" thickBot="1" x14ac:dyDescent="0.25">
      <c r="A61" s="100">
        <v>44</v>
      </c>
      <c r="B61" s="136" t="s">
        <v>195</v>
      </c>
      <c r="C61" s="27">
        <v>1</v>
      </c>
      <c r="D61" s="88"/>
      <c r="E61" s="190">
        <v>737876.11469167552</v>
      </c>
      <c r="F61" s="190">
        <v>779869.06430827489</v>
      </c>
      <c r="G61" s="190"/>
      <c r="H61" s="190">
        <v>557579.98541208613</v>
      </c>
      <c r="I61" s="253">
        <f t="shared" ref="I61:I62" si="386">+IF(E61="N/A","N/A",MIN(E61:H61))</f>
        <v>557579.98541208613</v>
      </c>
      <c r="J61" s="253">
        <f t="shared" ref="J61:J62" si="387">+IF(E61="N/A","N/A",ROUND(AVERAGE(E61:H61),0))</f>
        <v>691775</v>
      </c>
      <c r="K61" s="253">
        <f t="shared" ref="K61:K62" si="388">+IF(I61="N/A","N/A",AVERAGE(I61:J61))</f>
        <v>624677.49270604306</v>
      </c>
      <c r="M61" s="190">
        <v>1137750</v>
      </c>
      <c r="N61" s="190">
        <v>1202500</v>
      </c>
      <c r="O61" s="190"/>
      <c r="P61" s="190">
        <v>859746.8</v>
      </c>
      <c r="Q61" s="253">
        <f t="shared" ref="Q61:Q62" si="389">+IF(M61="N/A","N/A",MIN(M61:P61))</f>
        <v>859746.8</v>
      </c>
      <c r="R61" s="253">
        <f t="shared" ref="R61:R62" si="390">+IF(M61="N/A","N/A",ROUND(AVERAGE(M61:P61),0))</f>
        <v>1066666</v>
      </c>
      <c r="S61" s="253">
        <f t="shared" ref="S61:S62" si="391">+IF(Q61="N/A","N/A",AVERAGE(Q61:R61))</f>
        <v>963206.4</v>
      </c>
      <c r="T61" s="10"/>
      <c r="U61" s="101" t="s">
        <v>8</v>
      </c>
      <c r="V61" s="101" t="s">
        <v>8</v>
      </c>
      <c r="W61" s="101" t="s">
        <v>8</v>
      </c>
      <c r="X61" s="101" t="s">
        <v>8</v>
      </c>
      <c r="Y61" s="101" t="s">
        <v>8</v>
      </c>
      <c r="Z61" s="101" t="s">
        <v>8</v>
      </c>
      <c r="AA61" s="101" t="s">
        <v>8</v>
      </c>
      <c r="AB61" s="10"/>
      <c r="AC61" s="101" t="s">
        <v>8</v>
      </c>
      <c r="AD61" s="101" t="s">
        <v>8</v>
      </c>
      <c r="AE61" s="101" t="s">
        <v>8</v>
      </c>
      <c r="AF61" s="101" t="s">
        <v>8</v>
      </c>
      <c r="AG61" s="101" t="s">
        <v>8</v>
      </c>
      <c r="AH61" s="101" t="s">
        <v>8</v>
      </c>
      <c r="AI61" s="101" t="s">
        <v>8</v>
      </c>
      <c r="AK61" s="97">
        <v>742394.34963846044</v>
      </c>
      <c r="AL61" s="97">
        <v>784644.43457723456</v>
      </c>
      <c r="AM61" s="97"/>
      <c r="AN61" s="97">
        <v>560994.21352647548</v>
      </c>
      <c r="AO61" s="253">
        <f t="shared" si="383"/>
        <v>560994.21352647548</v>
      </c>
      <c r="AP61" s="253">
        <f t="shared" si="384"/>
        <v>696011</v>
      </c>
      <c r="AQ61" s="253">
        <f t="shared" si="385"/>
        <v>628502.60676323774</v>
      </c>
      <c r="AS61" s="101" t="s">
        <v>8</v>
      </c>
      <c r="AT61" s="101" t="s">
        <v>8</v>
      </c>
      <c r="AU61" s="101" t="s">
        <v>8</v>
      </c>
      <c r="AV61" s="101" t="s">
        <v>8</v>
      </c>
      <c r="AW61" s="101" t="s">
        <v>8</v>
      </c>
      <c r="AX61" s="101" t="s">
        <v>8</v>
      </c>
      <c r="AY61" s="101" t="s">
        <v>8</v>
      </c>
      <c r="AZ61" s="10"/>
      <c r="BA61" s="97">
        <v>1076250</v>
      </c>
      <c r="BB61" s="97">
        <v>1137500</v>
      </c>
      <c r="BC61" s="97"/>
      <c r="BD61" s="97">
        <v>813274</v>
      </c>
      <c r="BE61" s="253">
        <f t="shared" si="289"/>
        <v>813274</v>
      </c>
      <c r="BF61" s="253">
        <f t="shared" si="290"/>
        <v>1009008</v>
      </c>
      <c r="BG61" s="253">
        <f t="shared" si="291"/>
        <v>911141</v>
      </c>
      <c r="BI61" s="97">
        <v>1096750</v>
      </c>
      <c r="BJ61" s="97">
        <v>1159166.6666666667</v>
      </c>
      <c r="BK61" s="97"/>
      <c r="BL61" s="97">
        <v>828764.93333333347</v>
      </c>
      <c r="BM61" s="253">
        <f t="shared" si="292"/>
        <v>828764.93333333347</v>
      </c>
      <c r="BN61" s="253">
        <f t="shared" si="293"/>
        <v>1028227</v>
      </c>
      <c r="BO61" s="253">
        <f t="shared" si="294"/>
        <v>928495.96666666679</v>
      </c>
      <c r="BQ61" s="97">
        <v>1316100</v>
      </c>
      <c r="BR61" s="97">
        <v>1391000</v>
      </c>
      <c r="BS61" s="97"/>
      <c r="BT61" s="97">
        <v>994517.92</v>
      </c>
      <c r="BU61" s="253">
        <f t="shared" ref="BU61:BU64" si="392">+IF(BQ61="N/A","N/A",MIN(BQ61:BT61))</f>
        <v>994517.92</v>
      </c>
      <c r="BV61" s="253">
        <f t="shared" ref="BV61:BV64" si="393">+IF(BQ61="N/A","N/A",ROUND(AVERAGE(BQ61:BT61),0))</f>
        <v>1233873</v>
      </c>
      <c r="BW61" s="253">
        <f t="shared" ref="BW61:BW64" si="394">+IF(BU61="N/A","N/A",AVERAGE(BU61:BV61))</f>
        <v>1114195.46</v>
      </c>
      <c r="BY61" s="30" t="s">
        <v>8</v>
      </c>
      <c r="BZ61" s="30" t="s">
        <v>8</v>
      </c>
      <c r="CA61" s="30" t="s">
        <v>8</v>
      </c>
      <c r="CB61" s="30" t="s">
        <v>8</v>
      </c>
      <c r="CC61" s="30" t="s">
        <v>8</v>
      </c>
      <c r="CD61" s="30" t="s">
        <v>8</v>
      </c>
      <c r="CE61" s="30" t="s">
        <v>8</v>
      </c>
      <c r="CF61" s="10"/>
      <c r="CG61" s="117" t="s">
        <v>8</v>
      </c>
      <c r="CH61" s="117" t="s">
        <v>8</v>
      </c>
      <c r="CI61" s="117" t="s">
        <v>8</v>
      </c>
      <c r="CJ61" s="117" t="s">
        <v>8</v>
      </c>
      <c r="CK61" s="117" t="s">
        <v>8</v>
      </c>
      <c r="CL61" s="117" t="s">
        <v>8</v>
      </c>
      <c r="CM61" s="117" t="s">
        <v>8</v>
      </c>
      <c r="CO61" s="117" t="s">
        <v>8</v>
      </c>
      <c r="CP61" s="117" t="s">
        <v>8</v>
      </c>
      <c r="CQ61" s="117" t="s">
        <v>8</v>
      </c>
      <c r="CR61" s="117" t="s">
        <v>8</v>
      </c>
      <c r="CS61" s="117" t="s">
        <v>8</v>
      </c>
      <c r="CT61" s="117" t="s">
        <v>8</v>
      </c>
      <c r="CU61" s="117" t="s">
        <v>8</v>
      </c>
      <c r="CW61" s="117" t="s">
        <v>8</v>
      </c>
      <c r="CX61" s="117" t="s">
        <v>8</v>
      </c>
      <c r="CY61" s="117" t="s">
        <v>8</v>
      </c>
      <c r="CZ61" s="117" t="s">
        <v>8</v>
      </c>
      <c r="DA61" s="117" t="s">
        <v>8</v>
      </c>
      <c r="DB61" s="117" t="s">
        <v>8</v>
      </c>
      <c r="DC61" s="117" t="s">
        <v>8</v>
      </c>
      <c r="DE61" s="30" t="s">
        <v>8</v>
      </c>
      <c r="DF61" s="30" t="s">
        <v>8</v>
      </c>
      <c r="DG61" s="30" t="s">
        <v>8</v>
      </c>
      <c r="DH61" s="30" t="s">
        <v>8</v>
      </c>
      <c r="DI61" s="30" t="s">
        <v>8</v>
      </c>
      <c r="DJ61" s="30" t="s">
        <v>8</v>
      </c>
      <c r="DK61" s="30" t="s">
        <v>8</v>
      </c>
      <c r="DM61" s="30" t="s">
        <v>8</v>
      </c>
      <c r="DN61" s="30" t="s">
        <v>8</v>
      </c>
      <c r="DO61" s="30" t="s">
        <v>8</v>
      </c>
      <c r="DP61" s="30" t="s">
        <v>8</v>
      </c>
      <c r="DQ61" s="30" t="s">
        <v>8</v>
      </c>
      <c r="DR61" s="30" t="s">
        <v>8</v>
      </c>
      <c r="DS61" s="30" t="s">
        <v>8</v>
      </c>
      <c r="DT61" s="10"/>
      <c r="DU61" s="30" t="s">
        <v>8</v>
      </c>
      <c r="DV61" s="30" t="s">
        <v>8</v>
      </c>
      <c r="DW61" s="97"/>
      <c r="DX61" s="30" t="s">
        <v>8</v>
      </c>
      <c r="DY61" s="30" t="s">
        <v>8</v>
      </c>
      <c r="DZ61" s="30" t="s">
        <v>8</v>
      </c>
      <c r="EA61" s="30" t="s">
        <v>8</v>
      </c>
      <c r="EB61" s="39"/>
      <c r="EC61" s="97"/>
      <c r="ED61" s="97">
        <v>1440833.3333333335</v>
      </c>
      <c r="EE61" s="97"/>
      <c r="EF61" s="97"/>
      <c r="EG61" s="253">
        <f t="shared" si="319"/>
        <v>1440833.3333333335</v>
      </c>
      <c r="EH61" s="253">
        <f t="shared" si="320"/>
        <v>1440833</v>
      </c>
      <c r="EI61" s="253">
        <f t="shared" si="321"/>
        <v>1440833.1666666667</v>
      </c>
      <c r="EK61" s="117" t="s">
        <v>8</v>
      </c>
      <c r="EL61" s="117" t="s">
        <v>8</v>
      </c>
      <c r="EM61" s="117" t="s">
        <v>8</v>
      </c>
      <c r="EN61" s="117" t="s">
        <v>8</v>
      </c>
      <c r="EO61" s="117" t="s">
        <v>8</v>
      </c>
      <c r="EP61" s="117" t="s">
        <v>8</v>
      </c>
      <c r="EQ61" s="117" t="s">
        <v>8</v>
      </c>
    </row>
    <row r="62" spans="1:147" ht="13.5" thickBot="1" x14ac:dyDescent="0.25">
      <c r="A62" s="100">
        <v>45</v>
      </c>
      <c r="B62" s="136" t="s">
        <v>196</v>
      </c>
      <c r="C62" s="27">
        <v>1</v>
      </c>
      <c r="D62" s="88"/>
      <c r="E62" s="190">
        <v>980146.61340873456</v>
      </c>
      <c r="F62" s="190">
        <v>1035927.3149848414</v>
      </c>
      <c r="G62" s="190"/>
      <c r="H62" s="190">
        <v>740652.96805888519</v>
      </c>
      <c r="I62" s="253">
        <f t="shared" si="386"/>
        <v>740652.96805888519</v>
      </c>
      <c r="J62" s="253">
        <f t="shared" si="387"/>
        <v>918909</v>
      </c>
      <c r="K62" s="253">
        <f t="shared" si="388"/>
        <v>829780.98402944254</v>
      </c>
      <c r="M62" s="190">
        <v>1527249.9999999998</v>
      </c>
      <c r="N62" s="190">
        <v>1614166.6666666665</v>
      </c>
      <c r="O62" s="190"/>
      <c r="P62" s="190">
        <v>1154074.5333333332</v>
      </c>
      <c r="Q62" s="253">
        <f t="shared" si="389"/>
        <v>1154074.5333333332</v>
      </c>
      <c r="R62" s="253">
        <f t="shared" si="390"/>
        <v>1431830</v>
      </c>
      <c r="S62" s="253">
        <f t="shared" si="391"/>
        <v>1292952.2666666666</v>
      </c>
      <c r="U62" s="97">
        <v>672976.30834953894</v>
      </c>
      <c r="V62" s="97">
        <v>1072500</v>
      </c>
      <c r="W62" s="97"/>
      <c r="X62" s="97">
        <v>508538.10378319438</v>
      </c>
      <c r="Y62" s="253">
        <f t="shared" ref="Y62:Y64" si="395">+IF(U62="N/A","N/A",MIN(U62:X62))</f>
        <v>508538.10378319438</v>
      </c>
      <c r="Z62" s="253">
        <f t="shared" ref="Z62:Z64" si="396">+IF(U62="N/A","N/A",ROUND(AVERAGE(U62:X62),0))</f>
        <v>751338</v>
      </c>
      <c r="AA62" s="253">
        <f t="shared" ref="AA62:AA64" si="397">+IF(Y62="N/A","N/A",AVERAGE(Y62:Z62))</f>
        <v>629938.05189159722</v>
      </c>
      <c r="AC62" s="97">
        <v>666898.94339804875</v>
      </c>
      <c r="AD62" s="97">
        <v>704852.54180281574</v>
      </c>
      <c r="AE62" s="97"/>
      <c r="AF62" s="97">
        <v>503945.71084144455</v>
      </c>
      <c r="AG62" s="253">
        <f t="shared" ref="AG62:AG64" si="398">+IF(AC62="N/A","N/A",MIN(AC62:AF62))</f>
        <v>503945.71084144455</v>
      </c>
      <c r="AH62" s="253">
        <f t="shared" ref="AH62:AH64" si="399">+IF(AC62="N/A","N/A",ROUND(AVERAGE(AC62:AF62),0))</f>
        <v>625232</v>
      </c>
      <c r="AI62" s="253">
        <f t="shared" ref="AI62:AI64" si="400">+IF(AG62="N/A","N/A",AVERAGE(AG62:AH62))</f>
        <v>564588.85542072228</v>
      </c>
      <c r="AK62" s="97">
        <v>798308.87695345259</v>
      </c>
      <c r="AL62" s="97">
        <v>843741.08946299879</v>
      </c>
      <c r="AM62" s="97"/>
      <c r="AN62" s="97">
        <v>603246.32157532382</v>
      </c>
      <c r="AO62" s="253">
        <f t="shared" si="383"/>
        <v>603246.32157532382</v>
      </c>
      <c r="AP62" s="253">
        <f t="shared" si="384"/>
        <v>748432</v>
      </c>
      <c r="AQ62" s="253">
        <f t="shared" si="385"/>
        <v>675839.16078766191</v>
      </c>
      <c r="AS62" s="97">
        <v>670549.41754600196</v>
      </c>
      <c r="AT62" s="97">
        <v>708710.76651203458</v>
      </c>
      <c r="AU62" s="97"/>
      <c r="AV62" s="97">
        <v>506704.21092246892</v>
      </c>
      <c r="AW62" s="253">
        <f t="shared" ref="AW62:AW64" si="401">+IF(AS62="N/A","N/A",MIN(AS62:AV62))</f>
        <v>506704.21092246892</v>
      </c>
      <c r="AX62" s="253">
        <f t="shared" ref="AX62:AX64" si="402">+IF(AS62="N/A","N/A",ROUND(AVERAGE(AS62:AV62),0))</f>
        <v>628655</v>
      </c>
      <c r="AY62" s="253">
        <f t="shared" ref="AY62:AY64" si="403">+IF(AW62="N/A","N/A",AVERAGE(AW62:AX62))</f>
        <v>567679.60546123446</v>
      </c>
      <c r="BA62" s="97">
        <v>1197200</v>
      </c>
      <c r="BB62" s="97">
        <v>1265333.3333333335</v>
      </c>
      <c r="BC62" s="97"/>
      <c r="BD62" s="97">
        <v>904670.50666666671</v>
      </c>
      <c r="BE62" s="253">
        <f t="shared" si="289"/>
        <v>904670.50666666671</v>
      </c>
      <c r="BF62" s="253">
        <f t="shared" si="290"/>
        <v>1122401</v>
      </c>
      <c r="BG62" s="253">
        <f t="shared" si="291"/>
        <v>1013535.7533333334</v>
      </c>
      <c r="BI62" s="97">
        <v>1217700</v>
      </c>
      <c r="BJ62" s="97">
        <v>1287000</v>
      </c>
      <c r="BK62" s="97"/>
      <c r="BL62" s="97">
        <v>920161.44000000006</v>
      </c>
      <c r="BM62" s="253">
        <f t="shared" si="292"/>
        <v>920161.44000000006</v>
      </c>
      <c r="BN62" s="253">
        <f t="shared" si="293"/>
        <v>1141620</v>
      </c>
      <c r="BO62" s="253">
        <f t="shared" si="294"/>
        <v>1030890.72</v>
      </c>
      <c r="BQ62" s="97">
        <v>1519050</v>
      </c>
      <c r="BR62" s="97">
        <v>1605500</v>
      </c>
      <c r="BS62" s="97"/>
      <c r="BT62" s="97">
        <v>1147878.1599999999</v>
      </c>
      <c r="BU62" s="253">
        <f t="shared" si="392"/>
        <v>1147878.1599999999</v>
      </c>
      <c r="BV62" s="253">
        <f t="shared" si="393"/>
        <v>1424143</v>
      </c>
      <c r="BW62" s="253">
        <f t="shared" si="394"/>
        <v>1286010.58</v>
      </c>
      <c r="BY62" s="97">
        <v>1033200</v>
      </c>
      <c r="BZ62" s="97">
        <v>1092000</v>
      </c>
      <c r="CA62" s="97"/>
      <c r="CB62" s="97">
        <v>780743.04</v>
      </c>
      <c r="CC62" s="253">
        <f t="shared" ref="CC62:CC64" si="404">+IF(BY62="N/A","N/A",MIN(BY62:CB62))</f>
        <v>780743.04</v>
      </c>
      <c r="CD62" s="253">
        <f t="shared" ref="CD62:CD64" si="405">+IF(BY62="N/A","N/A",ROUND(AVERAGE(BY62:CB62),0))</f>
        <v>968648</v>
      </c>
      <c r="CE62" s="253">
        <f t="shared" ref="CE62:CE64" si="406">+IF(CC62="N/A","N/A",AVERAGE(CC62:CD62))</f>
        <v>874695.52</v>
      </c>
      <c r="CG62" s="97">
        <v>1070519.821993279</v>
      </c>
      <c r="CH62" s="97">
        <v>1131443.7143018397</v>
      </c>
      <c r="CI62" s="97"/>
      <c r="CJ62" s="97">
        <v>808943.96070779278</v>
      </c>
      <c r="CK62" s="253">
        <f t="shared" ref="CK62:CK64" si="407">+IF(CG62="N/A","N/A",MIN(CG62:CJ62))</f>
        <v>808943.96070779278</v>
      </c>
      <c r="CL62" s="253">
        <f t="shared" ref="CL62:CL64" si="408">+IF(CG62="N/A","N/A",ROUND(AVERAGE(CG62:CJ62),0))</f>
        <v>1003636</v>
      </c>
      <c r="CM62" s="253">
        <f t="shared" ref="CM62:CM64" si="409">+IF(CK62="N/A","N/A",AVERAGE(CK62:CL62))</f>
        <v>906289.98035389639</v>
      </c>
      <c r="CO62" s="97">
        <v>775302.40836052899</v>
      </c>
      <c r="CP62" s="97">
        <v>819425.30964933953</v>
      </c>
      <c r="CQ62" s="97"/>
      <c r="CR62" s="97">
        <v>585861.36200418195</v>
      </c>
      <c r="CS62" s="253">
        <f t="shared" ref="CS62:CS64" si="410">+IF(CO62="N/A","N/A",MIN(CO62:CR62))</f>
        <v>585861.36200418195</v>
      </c>
      <c r="CT62" s="253">
        <f t="shared" ref="CT62:CT64" si="411">+IF(CO62="N/A","N/A",ROUND(AVERAGE(CO62:CR62),0))</f>
        <v>726863</v>
      </c>
      <c r="CU62" s="253">
        <f t="shared" ref="CU62:CU64" si="412">+IF(CS62="N/A","N/A",AVERAGE(CS62:CT62))</f>
        <v>656362.18100209092</v>
      </c>
      <c r="CW62" s="97">
        <v>971700</v>
      </c>
      <c r="CX62" s="97">
        <v>1027000</v>
      </c>
      <c r="CY62" s="97"/>
      <c r="CZ62" s="97">
        <v>734270.24</v>
      </c>
      <c r="DA62" s="253">
        <f t="shared" ref="DA62:DA64" si="413">+IF(CW62="N/A","N/A",MIN(CW62:CZ62))</f>
        <v>734270.24</v>
      </c>
      <c r="DB62" s="253">
        <f t="shared" ref="DB62:DB64" si="414">+IF(CW62="N/A","N/A",ROUND(AVERAGE(CW62:CZ62),0))</f>
        <v>910990</v>
      </c>
      <c r="DC62" s="253">
        <f t="shared" ref="DC62:DC64" si="415">+IF(DA62="N/A","N/A",AVERAGE(DA62:DB62))</f>
        <v>822630.12</v>
      </c>
      <c r="DE62" s="97">
        <v>596230.35879867733</v>
      </c>
      <c r="DF62" s="97">
        <v>630162.16783600044</v>
      </c>
      <c r="DG62" s="97"/>
      <c r="DH62" s="97">
        <v>450544.62143705972</v>
      </c>
      <c r="DI62" s="253">
        <f t="shared" ref="DI62:DI64" si="416">+IF(DE62="N/A","N/A",MIN(DE62:DH62))</f>
        <v>450544.62143705972</v>
      </c>
      <c r="DJ62" s="253">
        <f t="shared" ref="DJ62:DJ64" si="417">+IF(DE62="N/A","N/A",ROUND(AVERAGE(DE62:DH62),0))</f>
        <v>558979</v>
      </c>
      <c r="DK62" s="253">
        <f t="shared" ref="DK62:DK64" si="418">+IF(DI62="N/A","N/A",AVERAGE(DI62:DJ62))</f>
        <v>504761.81071852986</v>
      </c>
      <c r="DM62" s="97">
        <v>675321.89978193212</v>
      </c>
      <c r="DN62" s="97">
        <v>713754.85342805844</v>
      </c>
      <c r="DO62" s="97"/>
      <c r="DP62" s="97">
        <v>510310.56234448421</v>
      </c>
      <c r="DQ62" s="253">
        <f t="shared" ref="DQ62:DQ64" si="419">+IF(DM62="N/A","N/A",MIN(DM62:DP62))</f>
        <v>510310.56234448421</v>
      </c>
      <c r="DR62" s="253">
        <f t="shared" ref="DR62:DR64" si="420">+IF(DM62="N/A","N/A",ROUND(AVERAGE(DM62:DP62),0))</f>
        <v>633129</v>
      </c>
      <c r="DS62" s="253">
        <f t="shared" ref="DS62:DS64" si="421">+IF(DQ62="N/A","N/A",AVERAGE(DQ62:DR62))</f>
        <v>571719.78117224213</v>
      </c>
      <c r="DU62" s="97"/>
      <c r="DV62" s="97">
        <v>704775.7730523583</v>
      </c>
      <c r="DW62" s="97"/>
      <c r="DX62" s="97"/>
      <c r="DY62" s="253">
        <f t="shared" si="316"/>
        <v>704775.7730523583</v>
      </c>
      <c r="DZ62" s="253">
        <f t="shared" si="317"/>
        <v>704776</v>
      </c>
      <c r="EA62" s="253">
        <f t="shared" si="318"/>
        <v>704775.88652617915</v>
      </c>
      <c r="EB62" s="39"/>
      <c r="EC62" s="97"/>
      <c r="ED62" s="97">
        <v>1627166.6666666665</v>
      </c>
      <c r="EE62" s="97"/>
      <c r="EF62" s="97"/>
      <c r="EG62" s="253">
        <f t="shared" si="319"/>
        <v>1627166.6666666665</v>
      </c>
      <c r="EH62" s="253">
        <f t="shared" si="320"/>
        <v>1627167</v>
      </c>
      <c r="EI62" s="253">
        <f t="shared" si="321"/>
        <v>1627166.8333333333</v>
      </c>
      <c r="EK62" s="97"/>
      <c r="EL62" s="97">
        <v>1092000</v>
      </c>
      <c r="EM62" s="97"/>
      <c r="EN62" s="97"/>
      <c r="EO62" s="253">
        <f t="shared" si="322"/>
        <v>1092000</v>
      </c>
      <c r="EP62" s="253">
        <f t="shared" si="323"/>
        <v>1092000</v>
      </c>
      <c r="EQ62" s="253">
        <f t="shared" si="324"/>
        <v>1092000</v>
      </c>
    </row>
    <row r="63" spans="1:147" ht="13.5" thickBot="1" x14ac:dyDescent="0.25">
      <c r="A63" s="100">
        <v>46</v>
      </c>
      <c r="B63" s="136" t="s">
        <v>197</v>
      </c>
      <c r="C63" s="27">
        <v>1</v>
      </c>
      <c r="D63" s="88"/>
      <c r="E63" s="187" t="s">
        <v>8</v>
      </c>
      <c r="F63" s="187" t="s">
        <v>8</v>
      </c>
      <c r="G63" s="187" t="s">
        <v>8</v>
      </c>
      <c r="H63" s="187" t="s">
        <v>8</v>
      </c>
      <c r="I63" s="187" t="s">
        <v>8</v>
      </c>
      <c r="J63" s="187" t="s">
        <v>8</v>
      </c>
      <c r="K63" s="187" t="s">
        <v>8</v>
      </c>
      <c r="M63" s="187" t="s">
        <v>8</v>
      </c>
      <c r="N63" s="187" t="s">
        <v>8</v>
      </c>
      <c r="O63" s="187" t="s">
        <v>8</v>
      </c>
      <c r="P63" s="187" t="s">
        <v>8</v>
      </c>
      <c r="Q63" s="187" t="s">
        <v>8</v>
      </c>
      <c r="R63" s="187" t="s">
        <v>8</v>
      </c>
      <c r="S63" s="187" t="s">
        <v>8</v>
      </c>
      <c r="U63" s="97">
        <v>331549.36896000209</v>
      </c>
      <c r="V63" s="97">
        <v>437666.66666666663</v>
      </c>
      <c r="W63" s="97"/>
      <c r="X63" s="97">
        <v>250537.03274478673</v>
      </c>
      <c r="Y63" s="253">
        <f t="shared" si="395"/>
        <v>250537.03274478673</v>
      </c>
      <c r="Z63" s="253">
        <f t="shared" si="396"/>
        <v>339918</v>
      </c>
      <c r="AA63" s="253">
        <f t="shared" si="397"/>
        <v>295227.51637239335</v>
      </c>
      <c r="AC63" s="97">
        <v>334107.50614498998</v>
      </c>
      <c r="AD63" s="97">
        <v>353121.75446218456</v>
      </c>
      <c r="AE63" s="97"/>
      <c r="AF63" s="97">
        <v>252470.10262723401</v>
      </c>
      <c r="AG63" s="253">
        <f t="shared" si="398"/>
        <v>252470.10262723401</v>
      </c>
      <c r="AH63" s="253">
        <f t="shared" si="399"/>
        <v>313233</v>
      </c>
      <c r="AI63" s="253">
        <f t="shared" si="400"/>
        <v>282851.55131361703</v>
      </c>
      <c r="AK63" s="117" t="s">
        <v>8</v>
      </c>
      <c r="AL63" s="117" t="s">
        <v>8</v>
      </c>
      <c r="AM63" s="117" t="s">
        <v>8</v>
      </c>
      <c r="AN63" s="117" t="s">
        <v>8</v>
      </c>
      <c r="AO63" s="117" t="s">
        <v>8</v>
      </c>
      <c r="AP63" s="117" t="s">
        <v>8</v>
      </c>
      <c r="AQ63" s="117" t="s">
        <v>8</v>
      </c>
      <c r="AS63" s="97">
        <v>320690.85961130564</v>
      </c>
      <c r="AT63" s="97">
        <v>338941.55893877835</v>
      </c>
      <c r="AU63" s="97"/>
      <c r="AV63" s="97">
        <v>242331.74277307783</v>
      </c>
      <c r="AW63" s="253">
        <f t="shared" si="401"/>
        <v>242331.74277307783</v>
      </c>
      <c r="AX63" s="253">
        <f t="shared" si="402"/>
        <v>300655</v>
      </c>
      <c r="AY63" s="253">
        <f t="shared" si="403"/>
        <v>271493.3713865389</v>
      </c>
      <c r="BA63" s="97">
        <v>336200.00000000006</v>
      </c>
      <c r="BB63" s="97">
        <v>355333.33333333337</v>
      </c>
      <c r="BC63" s="97"/>
      <c r="BD63" s="97">
        <v>254051.3066666667</v>
      </c>
      <c r="BE63" s="253">
        <f t="shared" si="289"/>
        <v>254051.3066666667</v>
      </c>
      <c r="BF63" s="253">
        <f t="shared" si="290"/>
        <v>315195</v>
      </c>
      <c r="BG63" s="253">
        <f t="shared" si="291"/>
        <v>284623.15333333332</v>
      </c>
      <c r="BI63" s="97">
        <v>356700</v>
      </c>
      <c r="BJ63" s="97">
        <v>377000</v>
      </c>
      <c r="BK63" s="97"/>
      <c r="BL63" s="97">
        <v>269542.24</v>
      </c>
      <c r="BM63" s="253">
        <f t="shared" si="292"/>
        <v>269542.24</v>
      </c>
      <c r="BN63" s="253">
        <f t="shared" si="293"/>
        <v>334414</v>
      </c>
      <c r="BO63" s="253">
        <f t="shared" si="294"/>
        <v>301978.12</v>
      </c>
      <c r="BQ63" s="97">
        <v>405900</v>
      </c>
      <c r="BR63" s="97">
        <v>429000</v>
      </c>
      <c r="BS63" s="97"/>
      <c r="BT63" s="97">
        <v>306720.48</v>
      </c>
      <c r="BU63" s="253">
        <f t="shared" si="392"/>
        <v>306720.48</v>
      </c>
      <c r="BV63" s="253">
        <f t="shared" si="393"/>
        <v>380540</v>
      </c>
      <c r="BW63" s="253">
        <f t="shared" si="394"/>
        <v>343630.24</v>
      </c>
      <c r="BY63" s="97">
        <v>414099.99999999994</v>
      </c>
      <c r="BZ63" s="97">
        <v>437666.66666666663</v>
      </c>
      <c r="CA63" s="97"/>
      <c r="CB63" s="97">
        <v>312916.85333333327</v>
      </c>
      <c r="CC63" s="253">
        <f t="shared" si="404"/>
        <v>312916.85333333327</v>
      </c>
      <c r="CD63" s="253">
        <f t="shared" si="405"/>
        <v>388228</v>
      </c>
      <c r="CE63" s="253">
        <f t="shared" si="406"/>
        <v>350572.42666666664</v>
      </c>
      <c r="CG63" s="97">
        <v>332338.07512253377</v>
      </c>
      <c r="CH63" s="97">
        <v>351251.62411324709</v>
      </c>
      <c r="CI63" s="97"/>
      <c r="CJ63" s="97">
        <v>251133.0227244632</v>
      </c>
      <c r="CK63" s="253">
        <f t="shared" si="407"/>
        <v>251133.0227244632</v>
      </c>
      <c r="CL63" s="253">
        <f t="shared" si="408"/>
        <v>311574</v>
      </c>
      <c r="CM63" s="253">
        <f t="shared" si="409"/>
        <v>281353.51136223157</v>
      </c>
      <c r="CO63" s="97">
        <v>375731.61824803066</v>
      </c>
      <c r="CP63" s="97">
        <v>397114.7184735284</v>
      </c>
      <c r="CQ63" s="97"/>
      <c r="CR63" s="97">
        <v>283923.58290271676</v>
      </c>
      <c r="CS63" s="253">
        <f t="shared" si="410"/>
        <v>283923.58290271676</v>
      </c>
      <c r="CT63" s="253">
        <f t="shared" si="411"/>
        <v>352257</v>
      </c>
      <c r="CU63" s="253">
        <f t="shared" si="412"/>
        <v>318090.29145135835</v>
      </c>
      <c r="CW63" s="97">
        <v>438699.99999999994</v>
      </c>
      <c r="CX63" s="97">
        <v>463666.66666666663</v>
      </c>
      <c r="CY63" s="97"/>
      <c r="CZ63" s="97">
        <v>331505.97333333333</v>
      </c>
      <c r="DA63" s="253">
        <f t="shared" si="413"/>
        <v>331505.97333333333</v>
      </c>
      <c r="DB63" s="253">
        <f t="shared" si="414"/>
        <v>411291</v>
      </c>
      <c r="DC63" s="253">
        <f t="shared" si="415"/>
        <v>371398.48666666669</v>
      </c>
      <c r="DE63" s="97">
        <v>299039.57839327282</v>
      </c>
      <c r="DF63" s="97">
        <v>316058.09098475985</v>
      </c>
      <c r="DG63" s="97"/>
      <c r="DH63" s="97">
        <v>225970.83770333152</v>
      </c>
      <c r="DI63" s="253">
        <f t="shared" si="416"/>
        <v>225970.83770333152</v>
      </c>
      <c r="DJ63" s="253">
        <f t="shared" si="417"/>
        <v>280356</v>
      </c>
      <c r="DK63" s="253">
        <f t="shared" si="418"/>
        <v>253163.41885166575</v>
      </c>
      <c r="DM63" s="97">
        <v>359128.35961130564</v>
      </c>
      <c r="DN63" s="97">
        <v>379566.55893877835</v>
      </c>
      <c r="DO63" s="97"/>
      <c r="DP63" s="97">
        <v>271377.2427730778</v>
      </c>
      <c r="DQ63" s="253">
        <f t="shared" si="419"/>
        <v>271377.2427730778</v>
      </c>
      <c r="DR63" s="253">
        <f t="shared" si="420"/>
        <v>336691</v>
      </c>
      <c r="DS63" s="253">
        <f t="shared" si="421"/>
        <v>304034.1213865389</v>
      </c>
      <c r="DU63" s="97"/>
      <c r="DV63" s="97">
        <v>407293.03223414853</v>
      </c>
      <c r="DW63" s="97"/>
      <c r="DX63" s="97"/>
      <c r="DY63" s="253">
        <f t="shared" si="316"/>
        <v>407293.03223414853</v>
      </c>
      <c r="DZ63" s="253">
        <f t="shared" si="317"/>
        <v>407293</v>
      </c>
      <c r="EA63" s="253">
        <f t="shared" si="318"/>
        <v>407293.01611707429</v>
      </c>
      <c r="EB63" s="39"/>
      <c r="EC63" s="97"/>
      <c r="ED63" s="97">
        <v>522166.66666666663</v>
      </c>
      <c r="EE63" s="97"/>
      <c r="EF63" s="97"/>
      <c r="EG63" s="253">
        <f t="shared" si="319"/>
        <v>522166.66666666663</v>
      </c>
      <c r="EH63" s="253">
        <f t="shared" si="320"/>
        <v>522167</v>
      </c>
      <c r="EI63" s="253">
        <f t="shared" si="321"/>
        <v>522166.83333333331</v>
      </c>
      <c r="EK63" s="97"/>
      <c r="EL63" s="97">
        <v>437666.66666666663</v>
      </c>
      <c r="EM63" s="97"/>
      <c r="EN63" s="97"/>
      <c r="EO63" s="253">
        <f t="shared" si="322"/>
        <v>437666.66666666663</v>
      </c>
      <c r="EP63" s="253">
        <f t="shared" si="323"/>
        <v>437667</v>
      </c>
      <c r="EQ63" s="253">
        <f t="shared" si="324"/>
        <v>437666.83333333331</v>
      </c>
    </row>
    <row r="64" spans="1:147" ht="13.5" thickBot="1" x14ac:dyDescent="0.25">
      <c r="A64" s="127">
        <v>47</v>
      </c>
      <c r="B64" s="137" t="s">
        <v>198</v>
      </c>
      <c r="C64" s="27">
        <v>1</v>
      </c>
      <c r="D64" s="88"/>
      <c r="E64" s="187" t="s">
        <v>8</v>
      </c>
      <c r="F64" s="187" t="s">
        <v>8</v>
      </c>
      <c r="G64" s="187" t="s">
        <v>8</v>
      </c>
      <c r="H64" s="187" t="s">
        <v>8</v>
      </c>
      <c r="I64" s="187" t="s">
        <v>8</v>
      </c>
      <c r="J64" s="187" t="s">
        <v>8</v>
      </c>
      <c r="K64" s="187" t="s">
        <v>8</v>
      </c>
      <c r="M64" s="187" t="s">
        <v>8</v>
      </c>
      <c r="N64" s="187" t="s">
        <v>8</v>
      </c>
      <c r="O64" s="187" t="s">
        <v>8</v>
      </c>
      <c r="P64" s="187" t="s">
        <v>8</v>
      </c>
      <c r="Q64" s="187" t="s">
        <v>8</v>
      </c>
      <c r="R64" s="187" t="s">
        <v>8</v>
      </c>
      <c r="S64" s="187" t="s">
        <v>8</v>
      </c>
      <c r="U64" s="97">
        <v>318194.31329771096</v>
      </c>
      <c r="V64" s="97">
        <v>413833.33333333337</v>
      </c>
      <c r="W64" s="97"/>
      <c r="X64" s="97">
        <v>240445.21435807907</v>
      </c>
      <c r="Y64" s="253">
        <f t="shared" si="395"/>
        <v>240445.21435807907</v>
      </c>
      <c r="Z64" s="253">
        <f t="shared" si="396"/>
        <v>324158</v>
      </c>
      <c r="AA64" s="253">
        <f t="shared" si="397"/>
        <v>282301.60717903951</v>
      </c>
      <c r="AC64" s="97">
        <v>311746.29306011926</v>
      </c>
      <c r="AD64" s="97">
        <v>329487.95201476023</v>
      </c>
      <c r="AE64" s="97"/>
      <c r="AF64" s="97">
        <v>235572.73379063921</v>
      </c>
      <c r="AG64" s="253">
        <f t="shared" si="398"/>
        <v>235572.73379063921</v>
      </c>
      <c r="AH64" s="253">
        <f t="shared" si="399"/>
        <v>292269</v>
      </c>
      <c r="AI64" s="253">
        <f t="shared" si="400"/>
        <v>263920.8668953196</v>
      </c>
      <c r="AK64" s="117" t="s">
        <v>8</v>
      </c>
      <c r="AL64" s="117" t="s">
        <v>8</v>
      </c>
      <c r="AM64" s="117" t="s">
        <v>8</v>
      </c>
      <c r="AN64" s="117" t="s">
        <v>8</v>
      </c>
      <c r="AO64" s="117" t="s">
        <v>8</v>
      </c>
      <c r="AP64" s="117" t="s">
        <v>8</v>
      </c>
      <c r="AQ64" s="117" t="s">
        <v>8</v>
      </c>
      <c r="AS64" s="97">
        <v>298329.64652643487</v>
      </c>
      <c r="AT64" s="97">
        <v>315307.75649135397</v>
      </c>
      <c r="AU64" s="97"/>
      <c r="AV64" s="97">
        <v>225434.37393648297</v>
      </c>
      <c r="AW64" s="253">
        <f t="shared" si="401"/>
        <v>225434.37393648297</v>
      </c>
      <c r="AX64" s="253">
        <f t="shared" si="402"/>
        <v>279691</v>
      </c>
      <c r="AY64" s="253">
        <f t="shared" si="403"/>
        <v>252562.68696824147</v>
      </c>
      <c r="BA64" s="97">
        <v>336200.00000000006</v>
      </c>
      <c r="BB64" s="97">
        <v>355333.33333333337</v>
      </c>
      <c r="BC64" s="97"/>
      <c r="BD64" s="97">
        <v>254051.3066666667</v>
      </c>
      <c r="BE64" s="253">
        <f t="shared" si="289"/>
        <v>254051.3066666667</v>
      </c>
      <c r="BF64" s="253">
        <f t="shared" si="290"/>
        <v>315195</v>
      </c>
      <c r="BG64" s="253">
        <f t="shared" si="291"/>
        <v>284623.15333333332</v>
      </c>
      <c r="BI64" s="97">
        <v>356700</v>
      </c>
      <c r="BJ64" s="97">
        <v>377000</v>
      </c>
      <c r="BK64" s="97"/>
      <c r="BL64" s="97">
        <v>269542.24</v>
      </c>
      <c r="BM64" s="253">
        <f t="shared" si="292"/>
        <v>269542.24</v>
      </c>
      <c r="BN64" s="253">
        <f t="shared" si="293"/>
        <v>334414</v>
      </c>
      <c r="BO64" s="253">
        <f t="shared" si="294"/>
        <v>301978.12</v>
      </c>
      <c r="BQ64" s="97">
        <v>405900</v>
      </c>
      <c r="BR64" s="97">
        <v>429000</v>
      </c>
      <c r="BS64" s="97"/>
      <c r="BT64" s="97">
        <v>306720.48</v>
      </c>
      <c r="BU64" s="253">
        <f t="shared" si="392"/>
        <v>306720.48</v>
      </c>
      <c r="BV64" s="253">
        <f t="shared" si="393"/>
        <v>380540</v>
      </c>
      <c r="BW64" s="253">
        <f t="shared" si="394"/>
        <v>343630.24</v>
      </c>
      <c r="BY64" s="97">
        <v>391550.00000000006</v>
      </c>
      <c r="BZ64" s="97">
        <v>413833.33333333337</v>
      </c>
      <c r="CA64" s="97"/>
      <c r="CB64" s="97">
        <v>295876.82666666672</v>
      </c>
      <c r="CC64" s="253">
        <f t="shared" si="404"/>
        <v>295876.82666666672</v>
      </c>
      <c r="CD64" s="253">
        <f t="shared" si="405"/>
        <v>367087</v>
      </c>
      <c r="CE64" s="253">
        <f t="shared" si="406"/>
        <v>331481.91333333333</v>
      </c>
      <c r="CG64" s="97">
        <v>327043.98271930055</v>
      </c>
      <c r="CH64" s="97">
        <v>345656.24189844774</v>
      </c>
      <c r="CI64" s="97"/>
      <c r="CJ64" s="97">
        <v>247132.51382304894</v>
      </c>
      <c r="CK64" s="253">
        <f t="shared" si="407"/>
        <v>247132.51382304894</v>
      </c>
      <c r="CL64" s="253">
        <f t="shared" si="408"/>
        <v>306611</v>
      </c>
      <c r="CM64" s="253">
        <f t="shared" si="409"/>
        <v>276871.75691152446</v>
      </c>
      <c r="CO64" s="97">
        <v>265810.21550397866</v>
      </c>
      <c r="CP64" s="97">
        <v>280937.62614241644</v>
      </c>
      <c r="CQ64" s="97"/>
      <c r="CR64" s="97">
        <v>200860.89403371219</v>
      </c>
      <c r="CS64" s="253">
        <f t="shared" si="410"/>
        <v>200860.89403371219</v>
      </c>
      <c r="CT64" s="253">
        <f t="shared" si="411"/>
        <v>249203</v>
      </c>
      <c r="CU64" s="253">
        <f t="shared" si="412"/>
        <v>225031.94701685611</v>
      </c>
      <c r="CW64" s="97">
        <v>336200.00000000006</v>
      </c>
      <c r="CX64" s="97">
        <v>355333.33333333337</v>
      </c>
      <c r="CY64" s="97"/>
      <c r="CZ64" s="97">
        <v>254051.3066666667</v>
      </c>
      <c r="DA64" s="253">
        <f t="shared" si="413"/>
        <v>254051.3066666667</v>
      </c>
      <c r="DB64" s="253">
        <f t="shared" si="414"/>
        <v>315195</v>
      </c>
      <c r="DC64" s="253">
        <f t="shared" si="415"/>
        <v>284623.15333333332</v>
      </c>
      <c r="DE64" s="97">
        <v>250567.86291528359</v>
      </c>
      <c r="DF64" s="97">
        <v>264827.8225933892</v>
      </c>
      <c r="DG64" s="97"/>
      <c r="DH64" s="97">
        <v>189342.92975104702</v>
      </c>
      <c r="DI64" s="253">
        <f t="shared" si="416"/>
        <v>189342.92975104702</v>
      </c>
      <c r="DJ64" s="253">
        <f t="shared" si="417"/>
        <v>234913</v>
      </c>
      <c r="DK64" s="253">
        <f t="shared" si="418"/>
        <v>212127.96487552352</v>
      </c>
      <c r="DM64" s="97">
        <v>275911.43878824601</v>
      </c>
      <c r="DN64" s="97">
        <v>291613.71579245519</v>
      </c>
      <c r="DO64" s="97"/>
      <c r="DP64" s="97">
        <v>208493.93678891708</v>
      </c>
      <c r="DQ64" s="253">
        <f t="shared" si="419"/>
        <v>208493.93678891708</v>
      </c>
      <c r="DR64" s="253">
        <f t="shared" si="420"/>
        <v>258673</v>
      </c>
      <c r="DS64" s="253">
        <f t="shared" si="421"/>
        <v>233583.46839445853</v>
      </c>
      <c r="DU64" s="97"/>
      <c r="DV64" s="97">
        <v>297685.58655073569</v>
      </c>
      <c r="DW64" s="97"/>
      <c r="DX64" s="97"/>
      <c r="DY64" s="253">
        <f t="shared" si="316"/>
        <v>297685.58655073569</v>
      </c>
      <c r="DZ64" s="253">
        <f t="shared" si="317"/>
        <v>297686</v>
      </c>
      <c r="EA64" s="253">
        <f t="shared" si="318"/>
        <v>297685.79327536782</v>
      </c>
      <c r="EB64" s="39"/>
      <c r="EC64" s="30" t="s">
        <v>8</v>
      </c>
      <c r="ED64" s="30" t="s">
        <v>8</v>
      </c>
      <c r="EE64" s="30" t="s">
        <v>8</v>
      </c>
      <c r="EF64" s="30" t="s">
        <v>8</v>
      </c>
      <c r="EG64" s="30" t="s">
        <v>8</v>
      </c>
      <c r="EH64" s="30" t="s">
        <v>8</v>
      </c>
      <c r="EI64" s="30" t="s">
        <v>8</v>
      </c>
      <c r="EK64" s="97"/>
      <c r="EL64" s="97">
        <v>413833.33333333337</v>
      </c>
      <c r="EM64" s="97"/>
      <c r="EN64" s="97"/>
      <c r="EO64" s="253">
        <f t="shared" si="322"/>
        <v>413833.33333333337</v>
      </c>
      <c r="EP64" s="253">
        <f t="shared" si="323"/>
        <v>413833</v>
      </c>
      <c r="EQ64" s="253">
        <f t="shared" si="324"/>
        <v>413833.16666666669</v>
      </c>
    </row>
    <row r="65" spans="1:147" s="39" customFormat="1" ht="15.75" thickBot="1" x14ac:dyDescent="0.3">
      <c r="A65" s="129"/>
      <c r="B65" s="139" t="s">
        <v>138</v>
      </c>
      <c r="C65" s="138"/>
      <c r="D65" s="103"/>
      <c r="E65" s="104"/>
      <c r="F65" s="104"/>
      <c r="G65" s="104"/>
      <c r="H65" s="104"/>
      <c r="I65" s="104"/>
      <c r="J65" s="104"/>
      <c r="K65" s="104"/>
      <c r="L65" s="104"/>
      <c r="M65" s="104"/>
      <c r="N65" s="104"/>
      <c r="O65" s="104"/>
      <c r="P65" s="104">
        <v>0</v>
      </c>
      <c r="Q65" s="104"/>
      <c r="R65" s="104"/>
      <c r="S65" s="104"/>
      <c r="T65" s="105"/>
      <c r="U65" s="120"/>
      <c r="V65" s="120"/>
      <c r="W65" s="120"/>
      <c r="X65" s="120"/>
      <c r="Y65" s="120"/>
      <c r="Z65" s="120"/>
      <c r="AA65" s="120"/>
      <c r="AB65" s="105"/>
      <c r="AC65" s="118"/>
      <c r="AD65" s="118"/>
      <c r="AE65" s="118"/>
      <c r="AF65" s="118"/>
      <c r="AG65" s="118"/>
      <c r="AH65" s="118"/>
      <c r="AI65" s="118"/>
      <c r="AJ65" s="104"/>
      <c r="AK65" s="118"/>
      <c r="AL65" s="118"/>
      <c r="AM65" s="118"/>
      <c r="AN65" s="118"/>
      <c r="AO65" s="118"/>
      <c r="AP65" s="118"/>
      <c r="AQ65" s="118"/>
      <c r="AR65" s="104"/>
      <c r="AS65" s="118"/>
      <c r="AT65" s="118"/>
      <c r="AU65" s="118"/>
      <c r="AV65" s="118">
        <v>0</v>
      </c>
      <c r="AW65" s="118"/>
      <c r="AX65" s="118"/>
      <c r="AY65" s="118"/>
      <c r="AZ65" s="105"/>
      <c r="BA65" s="118"/>
      <c r="BB65" s="118"/>
      <c r="BC65" s="118"/>
      <c r="BD65" s="118"/>
      <c r="BE65" s="118"/>
      <c r="BF65" s="118"/>
      <c r="BG65" s="118"/>
      <c r="BH65" s="104"/>
      <c r="BI65" s="118"/>
      <c r="BJ65" s="118"/>
      <c r="BK65" s="118"/>
      <c r="BL65" s="118"/>
      <c r="BM65" s="118"/>
      <c r="BN65" s="118"/>
      <c r="BO65" s="118"/>
      <c r="BP65" s="104"/>
      <c r="BQ65" s="118"/>
      <c r="BR65" s="118"/>
      <c r="BS65" s="118"/>
      <c r="BT65" s="118"/>
      <c r="BU65" s="118"/>
      <c r="BV65" s="118"/>
      <c r="BW65" s="118"/>
      <c r="BX65" s="104"/>
      <c r="BY65" s="118"/>
      <c r="BZ65" s="118"/>
      <c r="CA65" s="118"/>
      <c r="CB65" s="118"/>
      <c r="CC65" s="118"/>
      <c r="CD65" s="118"/>
      <c r="CE65" s="118"/>
      <c r="CF65" s="105"/>
      <c r="CG65" s="118"/>
      <c r="CH65" s="118"/>
      <c r="CI65" s="118"/>
      <c r="CJ65" s="118"/>
      <c r="CK65" s="118"/>
      <c r="CL65" s="118"/>
      <c r="CM65" s="118"/>
      <c r="CN65" s="105"/>
      <c r="CO65" s="118"/>
      <c r="CP65" s="118"/>
      <c r="CQ65" s="118"/>
      <c r="CR65" s="118"/>
      <c r="CS65" s="118"/>
      <c r="CT65" s="118"/>
      <c r="CU65" s="118"/>
      <c r="CV65" s="104"/>
      <c r="CW65" s="118"/>
      <c r="CX65" s="118"/>
      <c r="CY65" s="118"/>
      <c r="CZ65" s="118"/>
      <c r="DA65" s="118"/>
      <c r="DB65" s="118"/>
      <c r="DC65" s="118"/>
      <c r="DD65" s="104"/>
      <c r="DE65" s="118"/>
      <c r="DF65" s="118"/>
      <c r="DG65" s="118"/>
      <c r="DH65" s="118"/>
      <c r="DI65" s="118"/>
      <c r="DJ65" s="118"/>
      <c r="DK65" s="118"/>
      <c r="DL65" s="105"/>
      <c r="DM65" s="118"/>
      <c r="DN65" s="118"/>
      <c r="DO65" s="118"/>
      <c r="DP65" s="118"/>
      <c r="DQ65" s="118"/>
      <c r="DR65" s="118"/>
      <c r="DS65" s="118"/>
      <c r="DT65" s="105"/>
      <c r="DU65" s="124"/>
      <c r="DV65" s="124"/>
      <c r="DW65" s="124"/>
      <c r="DX65" s="124"/>
      <c r="DY65" s="124"/>
      <c r="DZ65" s="124"/>
      <c r="EA65" s="124"/>
      <c r="EB65" s="104"/>
      <c r="EC65" s="118"/>
      <c r="ED65" s="118"/>
      <c r="EE65" s="118"/>
      <c r="EF65" s="118"/>
      <c r="EG65" s="118"/>
      <c r="EH65" s="118"/>
      <c r="EI65" s="118"/>
      <c r="EK65" s="118"/>
      <c r="EL65" s="118"/>
      <c r="EM65" s="118"/>
      <c r="EN65" s="118"/>
      <c r="EO65" s="118"/>
      <c r="EP65" s="118"/>
      <c r="EQ65" s="118"/>
    </row>
    <row r="66" spans="1:147" ht="13.5" thickBot="1" x14ac:dyDescent="0.25">
      <c r="A66" s="126">
        <v>48</v>
      </c>
      <c r="B66" s="134" t="s">
        <v>189</v>
      </c>
      <c r="C66" s="28">
        <v>1</v>
      </c>
      <c r="D66" s="91"/>
      <c r="E66" s="190">
        <v>104688.12069011803</v>
      </c>
      <c r="F66" s="190">
        <v>110645.98121719793</v>
      </c>
      <c r="G66" s="190"/>
      <c r="H66" s="190">
        <v>79108.131629393785</v>
      </c>
      <c r="I66" s="253">
        <f t="shared" ref="I66:I69" si="422">+IF(E66="N/A","N/A",MIN(E66:H66))</f>
        <v>79108.131629393785</v>
      </c>
      <c r="J66" s="253">
        <f t="shared" ref="J66:J69" si="423">+IF(E66="N/A","N/A",ROUND(AVERAGE(E66:H66),0))</f>
        <v>98147</v>
      </c>
      <c r="K66" s="253">
        <f t="shared" ref="K66:K69" si="424">+IF(I66="N/A","N/A",AVERAGE(I66:J66))</f>
        <v>88627.565814696893</v>
      </c>
      <c r="M66" s="190">
        <v>112749.99999999999</v>
      </c>
      <c r="N66" s="190">
        <v>119166.66666666666</v>
      </c>
      <c r="O66" s="190"/>
      <c r="P66" s="190">
        <v>85200.133333333331</v>
      </c>
      <c r="Q66" s="253">
        <f t="shared" ref="Q66:Q69" si="425">+IF(M66="N/A","N/A",MIN(M66:P66))</f>
        <v>85200.133333333331</v>
      </c>
      <c r="R66" s="253">
        <f t="shared" ref="R66:R69" si="426">+IF(M66="N/A","N/A",ROUND(AVERAGE(M66:P66),0))</f>
        <v>105706</v>
      </c>
      <c r="S66" s="253">
        <f t="shared" ref="S66:S69" si="427">+IF(Q66="N/A","N/A",AVERAGE(Q66:R66))</f>
        <v>95453.066666666666</v>
      </c>
      <c r="U66" s="97">
        <v>90135.892875431076</v>
      </c>
      <c r="V66" s="97">
        <v>99666.666666666657</v>
      </c>
      <c r="W66" s="97"/>
      <c r="X66" s="97">
        <v>68111.663779208669</v>
      </c>
      <c r="Y66" s="253">
        <f>+IF(U66="N/A","N/A",MIN(U66:X66))</f>
        <v>68111.663779208669</v>
      </c>
      <c r="Z66" s="253">
        <f t="shared" ref="Z66" si="428">+IF(U66="N/A","N/A",ROUND(AVERAGE(U66:X66),0))</f>
        <v>85971</v>
      </c>
      <c r="AA66" s="253">
        <f t="shared" ref="AA66" si="429">+IF(Y66="N/A","N/A",AVERAGE(Y66:Z66))</f>
        <v>77041.331889604335</v>
      </c>
      <c r="AC66" s="122">
        <v>91349.779934996885</v>
      </c>
      <c r="AD66" s="122">
        <v>96548.547898777193</v>
      </c>
      <c r="AE66" s="122"/>
      <c r="AF66" s="122">
        <v>69028.943950619883</v>
      </c>
      <c r="AG66" s="253">
        <f>+IF(AC66="N/A","N/A",MIN(AC66:AF66))</f>
        <v>69028.943950619883</v>
      </c>
      <c r="AH66" s="253">
        <f t="shared" ref="AH66" si="430">+IF(AC66="N/A","N/A",ROUND(AVERAGE(AC66:AF66),0))</f>
        <v>85642</v>
      </c>
      <c r="AI66" s="253">
        <f t="shared" ref="AI66" si="431">+IF(AG66="N/A","N/A",AVERAGE(AG66:AH66))</f>
        <v>77335.471975309949</v>
      </c>
      <c r="AK66" s="97">
        <v>111541.62239368037</v>
      </c>
      <c r="AL66" s="97">
        <v>117889.51960307683</v>
      </c>
      <c r="AM66" s="97"/>
      <c r="AN66" s="97">
        <v>84287.016409382602</v>
      </c>
      <c r="AO66" s="253">
        <f t="shared" ref="AO66:AO69" si="432">+IF(AK66="N/A","N/A",MIN(AK66:AN66))</f>
        <v>84287.016409382602</v>
      </c>
      <c r="AP66" s="253">
        <f t="shared" ref="AP66:AP69" si="433">+IF(AK66="N/A","N/A",ROUND(AVERAGE(AK66:AN66),0))</f>
        <v>104573</v>
      </c>
      <c r="AQ66" s="253">
        <f t="shared" ref="AQ66:AQ69" si="434">+IF(AO66="N/A","N/A",AVERAGE(AO66:AP66))</f>
        <v>94430.008204691301</v>
      </c>
      <c r="AS66" s="97">
        <v>91349.779934996885</v>
      </c>
      <c r="AT66" s="97">
        <v>96548.547898777193</v>
      </c>
      <c r="AU66" s="97"/>
      <c r="AV66" s="97">
        <v>69028.943950619883</v>
      </c>
      <c r="AW66" s="253">
        <f t="shared" ref="AW66" si="435">+IF(AS66="N/A","N/A",MIN(AS66:AV66))</f>
        <v>69028.943950619883</v>
      </c>
      <c r="AX66" s="253">
        <f t="shared" ref="AX66" si="436">+IF(AS66="N/A","N/A",ROUND(AVERAGE(AS66:AV66),0))</f>
        <v>85642</v>
      </c>
      <c r="AY66" s="253">
        <f t="shared" ref="AY66" si="437">+IF(AW66="N/A","N/A",AVERAGE(AW66:AX66))</f>
        <v>77335.471975309949</v>
      </c>
      <c r="BA66" s="97">
        <v>116850</v>
      </c>
      <c r="BB66" s="97">
        <v>123500</v>
      </c>
      <c r="BC66" s="97"/>
      <c r="BD66" s="97">
        <v>88298.32</v>
      </c>
      <c r="BE66" s="253">
        <f t="shared" ref="BE66:BE69" si="438">+IF(BA66="N/A","N/A",MIN(BA66:BD66))</f>
        <v>88298.32</v>
      </c>
      <c r="BF66" s="253">
        <f t="shared" ref="BF66:BF69" si="439">+IF(BA66="N/A","N/A",ROUND(AVERAGE(BA66:BD66),0))</f>
        <v>109549</v>
      </c>
      <c r="BG66" s="253">
        <f t="shared" ref="BG66:BG69" si="440">+IF(BE66="N/A","N/A",AVERAGE(BE66:BF66))</f>
        <v>98923.66</v>
      </c>
      <c r="BI66" s="97">
        <v>116850</v>
      </c>
      <c r="BJ66" s="97">
        <v>123500</v>
      </c>
      <c r="BK66" s="97"/>
      <c r="BL66" s="97">
        <v>88298.32</v>
      </c>
      <c r="BM66" s="253">
        <f t="shared" ref="BM66:BM69" si="441">+IF(BI66="N/A","N/A",MIN(BI66:BL66))</f>
        <v>88298.32</v>
      </c>
      <c r="BN66" s="253">
        <f t="shared" ref="BN66:BN69" si="442">+IF(BI66="N/A","N/A",ROUND(AVERAGE(BI66:BL66),0))</f>
        <v>109549</v>
      </c>
      <c r="BO66" s="253">
        <f t="shared" ref="BO66:BO69" si="443">+IF(BM66="N/A","N/A",AVERAGE(BM66:BN66))</f>
        <v>98923.66</v>
      </c>
      <c r="BQ66" s="97">
        <v>110700</v>
      </c>
      <c r="BR66" s="97">
        <v>117000</v>
      </c>
      <c r="BS66" s="97"/>
      <c r="BT66" s="97">
        <v>83651.040000000008</v>
      </c>
      <c r="BU66" s="253">
        <f t="shared" ref="BU66:BU69" si="444">+IF(BQ66="N/A","N/A",MIN(BQ66:BT66))</f>
        <v>83651.040000000008</v>
      </c>
      <c r="BV66" s="253">
        <f t="shared" ref="BV66:BV69" si="445">+IF(BQ66="N/A","N/A",ROUND(AVERAGE(BQ66:BT66),0))</f>
        <v>103784</v>
      </c>
      <c r="BW66" s="253">
        <f t="shared" ref="BW66:BW69" si="446">+IF(BU66="N/A","N/A",AVERAGE(BU66:BV66))</f>
        <v>93717.52</v>
      </c>
      <c r="BY66" s="35">
        <v>96350.000000000015</v>
      </c>
      <c r="BZ66" s="35">
        <v>101833.33333333334</v>
      </c>
      <c r="CA66" s="35"/>
      <c r="CB66" s="35">
        <v>72807.386666666673</v>
      </c>
      <c r="CC66" s="253">
        <f t="shared" ref="CC66" si="447">+IF(BY66="N/A","N/A",MIN(BY66:CB66))</f>
        <v>72807.386666666673</v>
      </c>
      <c r="CD66" s="253">
        <f t="shared" ref="CD66" si="448">+IF(BY66="N/A","N/A",ROUND(AVERAGE(BY66:CB66),0))</f>
        <v>90330</v>
      </c>
      <c r="CE66" s="253">
        <f t="shared" ref="CE66" si="449">+IF(CC66="N/A","N/A",AVERAGE(CC66:CD66))</f>
        <v>81568.693333333329</v>
      </c>
      <c r="CG66" s="97">
        <v>109966.63898256075</v>
      </c>
      <c r="CH66" s="97">
        <v>116224.90298969836</v>
      </c>
      <c r="CI66" s="97"/>
      <c r="CJ66" s="97">
        <v>83096.871871686992</v>
      </c>
      <c r="CK66" s="253">
        <f t="shared" ref="CK66:CK69" si="450">+IF(CG66="N/A","N/A",MIN(CG66:CJ66))</f>
        <v>83096.871871686992</v>
      </c>
      <c r="CL66" s="253">
        <f t="shared" ref="CL66:CL69" si="451">+IF(CG66="N/A","N/A",ROUND(AVERAGE(CG66:CJ66),0))</f>
        <v>103096</v>
      </c>
      <c r="CM66" s="253">
        <f t="shared" ref="CM66:CM69" si="452">+IF(CK66="N/A","N/A",AVERAGE(CK66:CL66))</f>
        <v>93096.435935843503</v>
      </c>
      <c r="CO66" s="97">
        <v>111504.13898256075</v>
      </c>
      <c r="CP66" s="97">
        <v>117849.90298969836</v>
      </c>
      <c r="CQ66" s="97"/>
      <c r="CR66" s="97">
        <v>84258.691871686984</v>
      </c>
      <c r="CS66" s="253">
        <f t="shared" ref="CS66:CS69" si="453">+IF(CO66="N/A","N/A",MIN(CO66:CR66))</f>
        <v>84258.691871686984</v>
      </c>
      <c r="CT66" s="253">
        <f t="shared" ref="CT66:CT69" si="454">+IF(CO66="N/A","N/A",ROUND(AVERAGE(CO66:CR66),0))</f>
        <v>104538</v>
      </c>
      <c r="CU66" s="253">
        <f t="shared" ref="CU66:CU69" si="455">+IF(CS66="N/A","N/A",AVERAGE(CS66:CT66))</f>
        <v>94398.345935843492</v>
      </c>
      <c r="CW66" s="97">
        <v>118899.99999999999</v>
      </c>
      <c r="CX66" s="97">
        <v>125666.66666666666</v>
      </c>
      <c r="CY66" s="97"/>
      <c r="CZ66" s="97">
        <v>89847.41333333333</v>
      </c>
      <c r="DA66" s="253">
        <f t="shared" ref="DA66:DA69" si="456">+IF(CW66="N/A","N/A",MIN(CW66:CZ66))</f>
        <v>89847.41333333333</v>
      </c>
      <c r="DB66" s="253">
        <f t="shared" ref="DB66:DB69" si="457">+IF(CW66="N/A","N/A",ROUND(AVERAGE(CW66:CZ66),0))</f>
        <v>111471</v>
      </c>
      <c r="DC66" s="253">
        <f t="shared" ref="DC66:DC69" si="458">+IF(DA66="N/A","N/A",AVERAGE(DA66:DB66))</f>
        <v>100659.20666666667</v>
      </c>
      <c r="DE66" s="97">
        <v>95962.279934996885</v>
      </c>
      <c r="DF66" s="97">
        <v>101423.54789877719</v>
      </c>
      <c r="DG66" s="97"/>
      <c r="DH66" s="97">
        <v>72514.40395061989</v>
      </c>
      <c r="DI66" s="253">
        <f t="shared" ref="DI66" si="459">+IF(DE66="N/A","N/A",MIN(DE66:DH66))</f>
        <v>72514.40395061989</v>
      </c>
      <c r="DJ66" s="253">
        <f t="shared" ref="DJ66" si="460">+IF(DE66="N/A","N/A",ROUND(AVERAGE(DE66:DH66),0))</f>
        <v>89967</v>
      </c>
      <c r="DK66" s="253">
        <f t="shared" ref="DK66" si="461">+IF(DI66="N/A","N/A",AVERAGE(DI66:DJ66))</f>
        <v>81240.701975309945</v>
      </c>
      <c r="DM66" s="97">
        <v>96408.327796512152</v>
      </c>
      <c r="DN66" s="97">
        <v>101894.98059793968</v>
      </c>
      <c r="DO66" s="97"/>
      <c r="DP66" s="97">
        <v>72851.462374337396</v>
      </c>
      <c r="DQ66" s="253">
        <f t="shared" ref="DQ66" si="462">+IF(DM66="N/A","N/A",MIN(DM66:DP66))</f>
        <v>72851.462374337396</v>
      </c>
      <c r="DR66" s="253">
        <f t="shared" ref="DR66" si="463">+IF(DM66="N/A","N/A",ROUND(AVERAGE(DM66:DP66),0))</f>
        <v>90385</v>
      </c>
      <c r="DS66" s="253">
        <f t="shared" ref="DS66" si="464">+IF(DQ66="N/A","N/A",AVERAGE(DQ66:DR66))</f>
        <v>81618.231187168698</v>
      </c>
      <c r="DU66" s="97"/>
      <c r="DV66" s="97">
        <v>100140.57783582146</v>
      </c>
      <c r="DW66" s="97"/>
      <c r="DX66" s="97"/>
      <c r="DY66" s="253">
        <f t="shared" ref="DY66" si="465">+IF(DU66="N/A","N/A",MIN(DU66:DX66))</f>
        <v>100140.57783582146</v>
      </c>
      <c r="DZ66" s="253">
        <f t="shared" ref="DZ66" si="466">+IF(DU66="N/A","N/A",ROUND(AVERAGE(DU66:DX66),0))</f>
        <v>100141</v>
      </c>
      <c r="EA66" s="253">
        <f t="shared" ref="EA66" si="467">+IF(DY66="N/A","N/A",AVERAGE(DY66:DZ66))</f>
        <v>100140.78891791073</v>
      </c>
      <c r="EB66" s="39"/>
      <c r="EC66" s="97"/>
      <c r="ED66" s="97">
        <v>145166.66666666666</v>
      </c>
      <c r="EE66" s="97"/>
      <c r="EF66" s="97"/>
      <c r="EG66" s="253">
        <f t="shared" ref="EG66:EG69" si="468">+IF(EC66="N/A","N/A",MIN(EC66:EF66))</f>
        <v>145166.66666666666</v>
      </c>
      <c r="EH66" s="253">
        <f t="shared" ref="EH66:EH69" si="469">+IF(EC66="N/A","N/A",ROUND(AVERAGE(EC66:EF66),0))</f>
        <v>145167</v>
      </c>
      <c r="EI66" s="253">
        <f t="shared" ref="EI66:EI69" si="470">+IF(EG66="N/A","N/A",AVERAGE(EG66:EH66))</f>
        <v>145166.83333333331</v>
      </c>
      <c r="EK66" s="97"/>
      <c r="EL66" s="97">
        <v>101833.33333333334</v>
      </c>
      <c r="EM66" s="97"/>
      <c r="EN66" s="97"/>
      <c r="EO66" s="253">
        <f t="shared" ref="EO66" si="471">+IF(EK66="N/A","N/A",MIN(EK66:EN66))</f>
        <v>101833.33333333334</v>
      </c>
      <c r="EP66" s="253">
        <f t="shared" ref="EP66" si="472">+IF(EK66="N/A","N/A",ROUND(AVERAGE(EK66:EN66),0))</f>
        <v>101833</v>
      </c>
      <c r="EQ66" s="253">
        <f t="shared" ref="EQ66" si="473">+IF(EO66="N/A","N/A",AVERAGE(EO66:EP66))</f>
        <v>101833.16666666667</v>
      </c>
    </row>
    <row r="67" spans="1:147" ht="13.5" thickBot="1" x14ac:dyDescent="0.25">
      <c r="A67" s="100">
        <v>49</v>
      </c>
      <c r="B67" s="136" t="s">
        <v>199</v>
      </c>
      <c r="C67" s="28">
        <v>1</v>
      </c>
      <c r="D67" s="91"/>
      <c r="E67" s="190">
        <v>207485.76838684094</v>
      </c>
      <c r="F67" s="190">
        <v>219293.90154706765</v>
      </c>
      <c r="G67" s="190"/>
      <c r="H67" s="190">
        <v>156787.71735102407</v>
      </c>
      <c r="I67" s="253">
        <f t="shared" si="422"/>
        <v>156787.71735102407</v>
      </c>
      <c r="J67" s="253">
        <f t="shared" si="423"/>
        <v>194522</v>
      </c>
      <c r="K67" s="253">
        <f t="shared" si="424"/>
        <v>175654.85867551202</v>
      </c>
      <c r="M67" s="190">
        <v>297250</v>
      </c>
      <c r="N67" s="190">
        <v>314166.66666666669</v>
      </c>
      <c r="O67" s="190"/>
      <c r="P67" s="190">
        <v>224618.53333333333</v>
      </c>
      <c r="Q67" s="253">
        <f t="shared" si="425"/>
        <v>224618.53333333333</v>
      </c>
      <c r="R67" s="253">
        <f t="shared" si="426"/>
        <v>278678</v>
      </c>
      <c r="S67" s="253">
        <f t="shared" si="427"/>
        <v>251648.26666666666</v>
      </c>
      <c r="T67" s="10"/>
      <c r="U67" s="101" t="s">
        <v>8</v>
      </c>
      <c r="V67" s="101" t="s">
        <v>8</v>
      </c>
      <c r="W67" s="101" t="s">
        <v>8</v>
      </c>
      <c r="X67" s="101" t="s">
        <v>8</v>
      </c>
      <c r="Y67" s="101" t="s">
        <v>8</v>
      </c>
      <c r="Z67" s="101" t="s">
        <v>8</v>
      </c>
      <c r="AA67" s="101" t="s">
        <v>8</v>
      </c>
      <c r="AB67" s="10"/>
      <c r="AC67" s="101" t="s">
        <v>8</v>
      </c>
      <c r="AD67" s="101" t="s">
        <v>8</v>
      </c>
      <c r="AE67" s="101" t="s">
        <v>8</v>
      </c>
      <c r="AF67" s="101" t="s">
        <v>8</v>
      </c>
      <c r="AG67" s="101" t="s">
        <v>8</v>
      </c>
      <c r="AH67" s="101" t="s">
        <v>8</v>
      </c>
      <c r="AI67" s="101" t="s">
        <v>8</v>
      </c>
      <c r="AK67" s="97">
        <v>244641.99776019625</v>
      </c>
      <c r="AL67" s="97">
        <v>258564.7130798822</v>
      </c>
      <c r="AM67" s="97"/>
      <c r="AN67" s="97">
        <v>184865.01843105766</v>
      </c>
      <c r="AO67" s="253">
        <f t="shared" si="432"/>
        <v>184865.01843105766</v>
      </c>
      <c r="AP67" s="253">
        <f t="shared" si="433"/>
        <v>229357</v>
      </c>
      <c r="AQ67" s="253">
        <f t="shared" si="434"/>
        <v>207111.00921552884</v>
      </c>
      <c r="AS67" s="101" t="s">
        <v>8</v>
      </c>
      <c r="AT67" s="101" t="s">
        <v>8</v>
      </c>
      <c r="AU67" s="101" t="s">
        <v>8</v>
      </c>
      <c r="AV67" s="101" t="s">
        <v>8</v>
      </c>
      <c r="AW67" s="101" t="s">
        <v>8</v>
      </c>
      <c r="AX67" s="101" t="s">
        <v>8</v>
      </c>
      <c r="AY67" s="101" t="s">
        <v>8</v>
      </c>
      <c r="AZ67" s="10"/>
      <c r="BA67" s="97">
        <v>284950</v>
      </c>
      <c r="BB67" s="97">
        <v>301166.66666666669</v>
      </c>
      <c r="BC67" s="97"/>
      <c r="BD67" s="97">
        <v>215323.97333333333</v>
      </c>
      <c r="BE67" s="253">
        <f t="shared" si="438"/>
        <v>215323.97333333333</v>
      </c>
      <c r="BF67" s="253">
        <f t="shared" si="439"/>
        <v>267147</v>
      </c>
      <c r="BG67" s="253">
        <f t="shared" si="440"/>
        <v>241235.48666666666</v>
      </c>
      <c r="BI67" s="97">
        <v>284950</v>
      </c>
      <c r="BJ67" s="97">
        <v>301166.66666666669</v>
      </c>
      <c r="BK67" s="97"/>
      <c r="BL67" s="97">
        <v>215323.97333333333</v>
      </c>
      <c r="BM67" s="253">
        <f t="shared" si="441"/>
        <v>215323.97333333333</v>
      </c>
      <c r="BN67" s="253">
        <f t="shared" si="442"/>
        <v>267147</v>
      </c>
      <c r="BO67" s="253">
        <f t="shared" si="443"/>
        <v>241235.48666666666</v>
      </c>
      <c r="BQ67" s="97">
        <v>303400</v>
      </c>
      <c r="BR67" s="97">
        <v>320666.66666666669</v>
      </c>
      <c r="BS67" s="97"/>
      <c r="BT67" s="97">
        <v>229265.81333333332</v>
      </c>
      <c r="BU67" s="253">
        <f t="shared" si="444"/>
        <v>229265.81333333332</v>
      </c>
      <c r="BV67" s="253">
        <f t="shared" si="445"/>
        <v>284444</v>
      </c>
      <c r="BW67" s="253">
        <f t="shared" si="446"/>
        <v>256854.90666666668</v>
      </c>
      <c r="BY67" s="30" t="s">
        <v>8</v>
      </c>
      <c r="BZ67" s="30" t="s">
        <v>8</v>
      </c>
      <c r="CA67" s="30" t="s">
        <v>8</v>
      </c>
      <c r="CB67" s="30" t="s">
        <v>8</v>
      </c>
      <c r="CC67" s="30" t="s">
        <v>8</v>
      </c>
      <c r="CD67" s="30" t="s">
        <v>8</v>
      </c>
      <c r="CE67" s="30" t="s">
        <v>8</v>
      </c>
      <c r="CF67" s="10"/>
      <c r="CG67" s="97">
        <v>255052.32840144384</v>
      </c>
      <c r="CH67" s="97">
        <v>269567.50156250165</v>
      </c>
      <c r="CI67" s="97"/>
      <c r="CJ67" s="97">
        <v>192731.63979405886</v>
      </c>
      <c r="CK67" s="253">
        <f t="shared" si="450"/>
        <v>192731.63979405886</v>
      </c>
      <c r="CL67" s="253">
        <f t="shared" si="451"/>
        <v>239117</v>
      </c>
      <c r="CM67" s="253">
        <f t="shared" si="452"/>
        <v>215924.31989702943</v>
      </c>
      <c r="CO67" s="97">
        <v>228777.0585889814</v>
      </c>
      <c r="CP67" s="97">
        <v>241796.89119160635</v>
      </c>
      <c r="CQ67" s="97"/>
      <c r="CR67" s="97">
        <v>172876.59330721977</v>
      </c>
      <c r="CS67" s="253">
        <f t="shared" si="453"/>
        <v>172876.59330721977</v>
      </c>
      <c r="CT67" s="253">
        <f t="shared" si="454"/>
        <v>214484</v>
      </c>
      <c r="CU67" s="253">
        <f t="shared" si="455"/>
        <v>193680.2966536099</v>
      </c>
      <c r="CW67" s="97">
        <v>272650</v>
      </c>
      <c r="CX67" s="97">
        <v>288166.66666666669</v>
      </c>
      <c r="CY67" s="97"/>
      <c r="CZ67" s="97">
        <v>206029.41333333333</v>
      </c>
      <c r="DA67" s="253">
        <f t="shared" si="456"/>
        <v>206029.41333333333</v>
      </c>
      <c r="DB67" s="253">
        <f t="shared" si="457"/>
        <v>255615</v>
      </c>
      <c r="DC67" s="253">
        <f t="shared" si="458"/>
        <v>230822.20666666667</v>
      </c>
      <c r="DE67" s="30" t="s">
        <v>8</v>
      </c>
      <c r="DF67" s="30" t="s">
        <v>8</v>
      </c>
      <c r="DG67" s="30" t="s">
        <v>8</v>
      </c>
      <c r="DH67" s="30" t="s">
        <v>8</v>
      </c>
      <c r="DI67" s="30" t="s">
        <v>8</v>
      </c>
      <c r="DJ67" s="30" t="s">
        <v>8</v>
      </c>
      <c r="DK67" s="30" t="s">
        <v>8</v>
      </c>
      <c r="DM67" s="30" t="s">
        <v>8</v>
      </c>
      <c r="DN67" s="30" t="s">
        <v>8</v>
      </c>
      <c r="DO67" s="30" t="s">
        <v>8</v>
      </c>
      <c r="DP67" s="30" t="s">
        <v>8</v>
      </c>
      <c r="DQ67" s="30" t="s">
        <v>8</v>
      </c>
      <c r="DR67" s="30" t="s">
        <v>8</v>
      </c>
      <c r="DS67" s="30" t="s">
        <v>8</v>
      </c>
      <c r="DT67" s="10"/>
      <c r="DU67" s="30" t="s">
        <v>8</v>
      </c>
      <c r="DV67" s="30" t="s">
        <v>8</v>
      </c>
      <c r="DW67" s="97"/>
      <c r="DX67" s="30" t="s">
        <v>8</v>
      </c>
      <c r="DY67" s="30" t="s">
        <v>8</v>
      </c>
      <c r="DZ67" s="30" t="s">
        <v>8</v>
      </c>
      <c r="EA67" s="30" t="s">
        <v>8</v>
      </c>
      <c r="EB67" s="39"/>
      <c r="EC67" s="97"/>
      <c r="ED67" s="97">
        <v>335833.33333333337</v>
      </c>
      <c r="EE67" s="97"/>
      <c r="EF67" s="97"/>
      <c r="EG67" s="253">
        <f t="shared" si="468"/>
        <v>335833.33333333337</v>
      </c>
      <c r="EH67" s="253">
        <f t="shared" si="469"/>
        <v>335833</v>
      </c>
      <c r="EI67" s="253">
        <f t="shared" si="470"/>
        <v>335833.16666666669</v>
      </c>
      <c r="EK67" s="117" t="s">
        <v>8</v>
      </c>
      <c r="EL67" s="117" t="s">
        <v>8</v>
      </c>
      <c r="EM67" s="117" t="s">
        <v>8</v>
      </c>
      <c r="EN67" s="117" t="s">
        <v>8</v>
      </c>
      <c r="EO67" s="117" t="s">
        <v>8</v>
      </c>
      <c r="EP67" s="117" t="s">
        <v>8</v>
      </c>
      <c r="EQ67" s="117" t="s">
        <v>8</v>
      </c>
    </row>
    <row r="68" spans="1:147" ht="13.5" thickBot="1" x14ac:dyDescent="0.25">
      <c r="A68" s="100">
        <v>50</v>
      </c>
      <c r="B68" s="136" t="s">
        <v>200</v>
      </c>
      <c r="C68" s="28">
        <v>1</v>
      </c>
      <c r="D68" s="91"/>
      <c r="E68" s="190">
        <v>134509.92331174764</v>
      </c>
      <c r="F68" s="190">
        <v>142164.95959778206</v>
      </c>
      <c r="G68" s="190"/>
      <c r="H68" s="190">
        <v>101643.13437532008</v>
      </c>
      <c r="I68" s="253">
        <f t="shared" si="422"/>
        <v>101643.13437532008</v>
      </c>
      <c r="J68" s="253">
        <f t="shared" si="423"/>
        <v>126106</v>
      </c>
      <c r="K68" s="253">
        <f t="shared" si="424"/>
        <v>113874.56718766004</v>
      </c>
      <c r="M68" s="190">
        <v>176299.99999999997</v>
      </c>
      <c r="N68" s="190">
        <v>186333.33333333331</v>
      </c>
      <c r="O68" s="190"/>
      <c r="P68" s="190">
        <v>133222.02666666664</v>
      </c>
      <c r="Q68" s="253">
        <f t="shared" si="425"/>
        <v>133222.02666666664</v>
      </c>
      <c r="R68" s="253">
        <f t="shared" si="426"/>
        <v>165285</v>
      </c>
      <c r="S68" s="253">
        <f t="shared" si="427"/>
        <v>149253.51333333331</v>
      </c>
      <c r="T68" s="10"/>
      <c r="U68" s="101" t="s">
        <v>8</v>
      </c>
      <c r="V68" s="101" t="s">
        <v>8</v>
      </c>
      <c r="W68" s="101" t="s">
        <v>8</v>
      </c>
      <c r="X68" s="101" t="s">
        <v>8</v>
      </c>
      <c r="Y68" s="101" t="s">
        <v>8</v>
      </c>
      <c r="Z68" s="101" t="s">
        <v>8</v>
      </c>
      <c r="AA68" s="101" t="s">
        <v>8</v>
      </c>
      <c r="AB68" s="10"/>
      <c r="AC68" s="101" t="s">
        <v>8</v>
      </c>
      <c r="AD68" s="101" t="s">
        <v>8</v>
      </c>
      <c r="AE68" s="101" t="s">
        <v>8</v>
      </c>
      <c r="AF68" s="101" t="s">
        <v>8</v>
      </c>
      <c r="AG68" s="101" t="s">
        <v>8</v>
      </c>
      <c r="AH68" s="101" t="s">
        <v>8</v>
      </c>
      <c r="AI68" s="101" t="s">
        <v>8</v>
      </c>
      <c r="AK68" s="97">
        <v>144567.90262965747</v>
      </c>
      <c r="AL68" s="97">
        <v>152795.34424272741</v>
      </c>
      <c r="AM68" s="97"/>
      <c r="AN68" s="97">
        <v>109243.49959882187</v>
      </c>
      <c r="AO68" s="253">
        <f t="shared" si="432"/>
        <v>109243.49959882187</v>
      </c>
      <c r="AP68" s="253">
        <f t="shared" si="433"/>
        <v>135536</v>
      </c>
      <c r="AQ68" s="253">
        <f t="shared" si="434"/>
        <v>122389.74979941093</v>
      </c>
      <c r="AS68" s="101" t="s">
        <v>8</v>
      </c>
      <c r="AT68" s="101" t="s">
        <v>8</v>
      </c>
      <c r="AU68" s="101" t="s">
        <v>8</v>
      </c>
      <c r="AV68" s="101" t="s">
        <v>8</v>
      </c>
      <c r="AW68" s="101" t="s">
        <v>8</v>
      </c>
      <c r="AX68" s="101" t="s">
        <v>8</v>
      </c>
      <c r="AY68" s="101" t="s">
        <v>8</v>
      </c>
      <c r="AZ68" s="10"/>
      <c r="BA68" s="97">
        <v>180400.00000000003</v>
      </c>
      <c r="BB68" s="97">
        <v>190666.66666666669</v>
      </c>
      <c r="BC68" s="97"/>
      <c r="BD68" s="97">
        <v>136320.21333333335</v>
      </c>
      <c r="BE68" s="253">
        <f t="shared" si="438"/>
        <v>136320.21333333335</v>
      </c>
      <c r="BF68" s="253">
        <f t="shared" si="439"/>
        <v>169129</v>
      </c>
      <c r="BG68" s="253">
        <f t="shared" si="440"/>
        <v>152724.60666666669</v>
      </c>
      <c r="BI68" s="97">
        <v>180400.00000000003</v>
      </c>
      <c r="BJ68" s="97">
        <v>190666.66666666669</v>
      </c>
      <c r="BK68" s="97"/>
      <c r="BL68" s="97">
        <v>136320.21333333335</v>
      </c>
      <c r="BM68" s="253">
        <f t="shared" si="441"/>
        <v>136320.21333333335</v>
      </c>
      <c r="BN68" s="253">
        <f t="shared" si="442"/>
        <v>169129</v>
      </c>
      <c r="BO68" s="253">
        <f t="shared" si="443"/>
        <v>152724.60666666669</v>
      </c>
      <c r="BQ68" s="97">
        <v>192700.00000000003</v>
      </c>
      <c r="BR68" s="97">
        <v>203666.66666666669</v>
      </c>
      <c r="BS68" s="97"/>
      <c r="BT68" s="97">
        <v>145614.77333333335</v>
      </c>
      <c r="BU68" s="253">
        <f t="shared" si="444"/>
        <v>145614.77333333335</v>
      </c>
      <c r="BV68" s="253">
        <f t="shared" si="445"/>
        <v>180660</v>
      </c>
      <c r="BW68" s="253">
        <f t="shared" si="446"/>
        <v>163137.38666666666</v>
      </c>
      <c r="BY68" s="30" t="s">
        <v>8</v>
      </c>
      <c r="BZ68" s="30" t="s">
        <v>8</v>
      </c>
      <c r="CA68" s="30" t="s">
        <v>8</v>
      </c>
      <c r="CB68" s="30" t="s">
        <v>8</v>
      </c>
      <c r="CC68" s="30" t="s">
        <v>8</v>
      </c>
      <c r="CD68" s="30" t="s">
        <v>8</v>
      </c>
      <c r="CE68" s="30" t="s">
        <v>8</v>
      </c>
      <c r="CF68" s="10"/>
      <c r="CG68" s="97">
        <v>157651.64146741305</v>
      </c>
      <c r="CH68" s="97">
        <v>166623.6861037699</v>
      </c>
      <c r="CI68" s="97"/>
      <c r="CJ68" s="97">
        <v>119130.29599328119</v>
      </c>
      <c r="CK68" s="253">
        <f t="shared" si="450"/>
        <v>119130.29599328119</v>
      </c>
      <c r="CL68" s="253">
        <f t="shared" si="451"/>
        <v>147802</v>
      </c>
      <c r="CM68" s="253">
        <f t="shared" si="452"/>
        <v>133466.14799664059</v>
      </c>
      <c r="CO68" s="97">
        <v>131045.16043333116</v>
      </c>
      <c r="CP68" s="97">
        <v>138503.01509213861</v>
      </c>
      <c r="CQ68" s="97"/>
      <c r="CR68" s="97">
        <v>99024.967996522144</v>
      </c>
      <c r="CS68" s="253">
        <f t="shared" si="453"/>
        <v>99024.967996522144</v>
      </c>
      <c r="CT68" s="253">
        <f t="shared" si="454"/>
        <v>122858</v>
      </c>
      <c r="CU68" s="253">
        <f t="shared" si="455"/>
        <v>110941.48399826107</v>
      </c>
      <c r="CW68" s="97">
        <v>153750</v>
      </c>
      <c r="CX68" s="97">
        <v>162500</v>
      </c>
      <c r="CY68" s="97"/>
      <c r="CZ68" s="97">
        <v>116182</v>
      </c>
      <c r="DA68" s="253">
        <f t="shared" si="456"/>
        <v>116182</v>
      </c>
      <c r="DB68" s="253">
        <f t="shared" si="457"/>
        <v>144144</v>
      </c>
      <c r="DC68" s="253">
        <f t="shared" si="458"/>
        <v>130163</v>
      </c>
      <c r="DE68" s="30" t="s">
        <v>8</v>
      </c>
      <c r="DF68" s="30" t="s">
        <v>8</v>
      </c>
      <c r="DG68" s="30" t="s">
        <v>8</v>
      </c>
      <c r="DH68" s="30" t="s">
        <v>8</v>
      </c>
      <c r="DI68" s="30" t="s">
        <v>8</v>
      </c>
      <c r="DJ68" s="30" t="s">
        <v>8</v>
      </c>
      <c r="DK68" s="30" t="s">
        <v>8</v>
      </c>
      <c r="DM68" s="30" t="s">
        <v>8</v>
      </c>
      <c r="DN68" s="30" t="s">
        <v>8</v>
      </c>
      <c r="DO68" s="30" t="s">
        <v>8</v>
      </c>
      <c r="DP68" s="30" t="s">
        <v>8</v>
      </c>
      <c r="DQ68" s="30" t="s">
        <v>8</v>
      </c>
      <c r="DR68" s="30" t="s">
        <v>8</v>
      </c>
      <c r="DS68" s="30" t="s">
        <v>8</v>
      </c>
      <c r="DT68" s="10"/>
      <c r="DU68" s="30" t="s">
        <v>8</v>
      </c>
      <c r="DV68" s="30" t="s">
        <v>8</v>
      </c>
      <c r="DW68" s="97"/>
      <c r="DX68" s="30" t="s">
        <v>8</v>
      </c>
      <c r="DY68" s="30" t="s">
        <v>8</v>
      </c>
      <c r="DZ68" s="30" t="s">
        <v>8</v>
      </c>
      <c r="EA68" s="30" t="s">
        <v>8</v>
      </c>
      <c r="EB68" s="39"/>
      <c r="EC68" s="97"/>
      <c r="ED68" s="97">
        <v>203666.66666666669</v>
      </c>
      <c r="EE68" s="97"/>
      <c r="EF68" s="97"/>
      <c r="EG68" s="253">
        <f t="shared" si="468"/>
        <v>203666.66666666669</v>
      </c>
      <c r="EH68" s="253">
        <f t="shared" si="469"/>
        <v>203667</v>
      </c>
      <c r="EI68" s="253">
        <f t="shared" si="470"/>
        <v>203666.83333333334</v>
      </c>
      <c r="EK68" s="117" t="s">
        <v>8</v>
      </c>
      <c r="EL68" s="117" t="s">
        <v>8</v>
      </c>
      <c r="EM68" s="117" t="s">
        <v>8</v>
      </c>
      <c r="EN68" s="117" t="s">
        <v>8</v>
      </c>
      <c r="EO68" s="117" t="s">
        <v>8</v>
      </c>
      <c r="EP68" s="117" t="s">
        <v>8</v>
      </c>
      <c r="EQ68" s="117" t="s">
        <v>8</v>
      </c>
    </row>
    <row r="69" spans="1:147" ht="13.5" thickBot="1" x14ac:dyDescent="0.25">
      <c r="A69" s="127">
        <v>51</v>
      </c>
      <c r="B69" s="137" t="s">
        <v>201</v>
      </c>
      <c r="C69" s="28">
        <v>1</v>
      </c>
      <c r="D69" s="91"/>
      <c r="E69" s="190">
        <v>172705.44694698392</v>
      </c>
      <c r="F69" s="190">
        <v>182534.21222038951</v>
      </c>
      <c r="G69" s="190"/>
      <c r="H69" s="190">
        <v>130505.78365654951</v>
      </c>
      <c r="I69" s="253">
        <f t="shared" si="422"/>
        <v>130505.78365654951</v>
      </c>
      <c r="J69" s="253">
        <f t="shared" si="423"/>
        <v>161915</v>
      </c>
      <c r="K69" s="253">
        <f t="shared" si="424"/>
        <v>146210.39182827476</v>
      </c>
      <c r="M69" s="190">
        <v>235750.00000000003</v>
      </c>
      <c r="N69" s="190">
        <v>249166.66666666669</v>
      </c>
      <c r="O69" s="190"/>
      <c r="P69" s="190">
        <v>178145.73333333337</v>
      </c>
      <c r="Q69" s="253">
        <f t="shared" si="425"/>
        <v>178145.73333333337</v>
      </c>
      <c r="R69" s="253">
        <f t="shared" si="426"/>
        <v>221021</v>
      </c>
      <c r="S69" s="253">
        <f t="shared" si="427"/>
        <v>199583.3666666667</v>
      </c>
      <c r="T69" s="10"/>
      <c r="U69" s="101" t="s">
        <v>8</v>
      </c>
      <c r="V69" s="101" t="s">
        <v>8</v>
      </c>
      <c r="W69" s="101" t="s">
        <v>8</v>
      </c>
      <c r="X69" s="101" t="s">
        <v>8</v>
      </c>
      <c r="Y69" s="101" t="s">
        <v>8</v>
      </c>
      <c r="Z69" s="101" t="s">
        <v>8</v>
      </c>
      <c r="AA69" s="101" t="s">
        <v>8</v>
      </c>
      <c r="AB69" s="10"/>
      <c r="AC69" s="101" t="s">
        <v>8</v>
      </c>
      <c r="AD69" s="101" t="s">
        <v>8</v>
      </c>
      <c r="AE69" s="101" t="s">
        <v>8</v>
      </c>
      <c r="AF69" s="101" t="s">
        <v>8</v>
      </c>
      <c r="AG69" s="101" t="s">
        <v>8</v>
      </c>
      <c r="AH69" s="101" t="s">
        <v>8</v>
      </c>
      <c r="AI69" s="101" t="s">
        <v>8</v>
      </c>
      <c r="AK69" s="97">
        <v>190111.6173581261</v>
      </c>
      <c r="AL69" s="97">
        <v>200930.97769558043</v>
      </c>
      <c r="AM69" s="97"/>
      <c r="AN69" s="97">
        <v>143658.84831155647</v>
      </c>
      <c r="AO69" s="253">
        <f t="shared" si="432"/>
        <v>143658.84831155647</v>
      </c>
      <c r="AP69" s="253">
        <f t="shared" si="433"/>
        <v>178234</v>
      </c>
      <c r="AQ69" s="253">
        <f t="shared" si="434"/>
        <v>160946.42415577825</v>
      </c>
      <c r="AS69" s="101" t="s">
        <v>8</v>
      </c>
      <c r="AT69" s="101" t="s">
        <v>8</v>
      </c>
      <c r="AU69" s="101" t="s">
        <v>8</v>
      </c>
      <c r="AV69" s="101" t="s">
        <v>8</v>
      </c>
      <c r="AW69" s="101" t="s">
        <v>8</v>
      </c>
      <c r="AX69" s="101" t="s">
        <v>8</v>
      </c>
      <c r="AY69" s="101" t="s">
        <v>8</v>
      </c>
      <c r="AZ69" s="10"/>
      <c r="BA69" s="97">
        <v>239850</v>
      </c>
      <c r="BB69" s="97">
        <v>253500</v>
      </c>
      <c r="BC69" s="97"/>
      <c r="BD69" s="97">
        <v>181243.92</v>
      </c>
      <c r="BE69" s="253">
        <f t="shared" si="438"/>
        <v>181243.92</v>
      </c>
      <c r="BF69" s="253">
        <f t="shared" si="439"/>
        <v>224865</v>
      </c>
      <c r="BG69" s="253">
        <f t="shared" si="440"/>
        <v>203054.46000000002</v>
      </c>
      <c r="BI69" s="97">
        <v>239850</v>
      </c>
      <c r="BJ69" s="97">
        <v>253500</v>
      </c>
      <c r="BK69" s="97"/>
      <c r="BL69" s="97">
        <v>181243.92</v>
      </c>
      <c r="BM69" s="253">
        <f t="shared" si="441"/>
        <v>181243.92</v>
      </c>
      <c r="BN69" s="253">
        <f t="shared" si="442"/>
        <v>224865</v>
      </c>
      <c r="BO69" s="253">
        <f t="shared" si="443"/>
        <v>203054.46000000002</v>
      </c>
      <c r="BQ69" s="97">
        <v>256250</v>
      </c>
      <c r="BR69" s="97">
        <v>270833.33333333337</v>
      </c>
      <c r="BS69" s="97"/>
      <c r="BT69" s="97">
        <v>193636.66666666669</v>
      </c>
      <c r="BU69" s="253">
        <f t="shared" si="444"/>
        <v>193636.66666666669</v>
      </c>
      <c r="BV69" s="253">
        <f t="shared" si="445"/>
        <v>240240</v>
      </c>
      <c r="BW69" s="253">
        <f t="shared" si="446"/>
        <v>216938.33333333334</v>
      </c>
      <c r="BY69" s="30" t="s">
        <v>8</v>
      </c>
      <c r="BZ69" s="30" t="s">
        <v>8</v>
      </c>
      <c r="CA69" s="30" t="s">
        <v>8</v>
      </c>
      <c r="CB69" s="30" t="s">
        <v>8</v>
      </c>
      <c r="CC69" s="30" t="s">
        <v>8</v>
      </c>
      <c r="CD69" s="30" t="s">
        <v>8</v>
      </c>
      <c r="CE69" s="30" t="s">
        <v>8</v>
      </c>
      <c r="CF69" s="10"/>
      <c r="CG69" s="97">
        <v>207372.02164018061</v>
      </c>
      <c r="CH69" s="97">
        <v>219173.68140832099</v>
      </c>
      <c r="CI69" s="97"/>
      <c r="CJ69" s="97">
        <v>156701.76402080955</v>
      </c>
      <c r="CK69" s="253">
        <f t="shared" si="450"/>
        <v>156701.76402080955</v>
      </c>
      <c r="CL69" s="253">
        <f t="shared" si="451"/>
        <v>194416</v>
      </c>
      <c r="CM69" s="253">
        <f t="shared" si="452"/>
        <v>175558.88201040478</v>
      </c>
      <c r="CO69" s="97">
        <v>176169.60864574794</v>
      </c>
      <c r="CP69" s="97">
        <v>186195.52133290432</v>
      </c>
      <c r="CQ69" s="97"/>
      <c r="CR69" s="97">
        <v>133123.4957507661</v>
      </c>
      <c r="CS69" s="253">
        <f t="shared" si="453"/>
        <v>133123.4957507661</v>
      </c>
      <c r="CT69" s="253">
        <f t="shared" si="454"/>
        <v>165163</v>
      </c>
      <c r="CU69" s="253">
        <f t="shared" si="455"/>
        <v>149143.24787538307</v>
      </c>
      <c r="CW69" s="97">
        <v>192700.00000000003</v>
      </c>
      <c r="CX69" s="97">
        <v>203666.66666666669</v>
      </c>
      <c r="CY69" s="97"/>
      <c r="CZ69" s="97">
        <v>145614.77333333335</v>
      </c>
      <c r="DA69" s="253">
        <f t="shared" si="456"/>
        <v>145614.77333333335</v>
      </c>
      <c r="DB69" s="253">
        <f t="shared" si="457"/>
        <v>180660</v>
      </c>
      <c r="DC69" s="253">
        <f t="shared" si="458"/>
        <v>163137.38666666666</v>
      </c>
      <c r="DE69" s="30" t="s">
        <v>8</v>
      </c>
      <c r="DF69" s="30" t="s">
        <v>8</v>
      </c>
      <c r="DG69" s="30" t="s">
        <v>8</v>
      </c>
      <c r="DH69" s="30" t="s">
        <v>8</v>
      </c>
      <c r="DI69" s="30" t="s">
        <v>8</v>
      </c>
      <c r="DJ69" s="30" t="s">
        <v>8</v>
      </c>
      <c r="DK69" s="30" t="s">
        <v>8</v>
      </c>
      <c r="DM69" s="30" t="s">
        <v>8</v>
      </c>
      <c r="DN69" s="30" t="s">
        <v>8</v>
      </c>
      <c r="DO69" s="30" t="s">
        <v>8</v>
      </c>
      <c r="DP69" s="30" t="s">
        <v>8</v>
      </c>
      <c r="DQ69" s="30" t="s">
        <v>8</v>
      </c>
      <c r="DR69" s="30" t="s">
        <v>8</v>
      </c>
      <c r="DS69" s="30" t="s">
        <v>8</v>
      </c>
      <c r="DT69" s="10"/>
      <c r="DU69" s="30" t="s">
        <v>8</v>
      </c>
      <c r="DV69" s="30" t="s">
        <v>8</v>
      </c>
      <c r="DW69" s="97"/>
      <c r="DX69" s="30" t="s">
        <v>8</v>
      </c>
      <c r="DY69" s="30" t="s">
        <v>8</v>
      </c>
      <c r="DZ69" s="30" t="s">
        <v>8</v>
      </c>
      <c r="EA69" s="30" t="s">
        <v>8</v>
      </c>
      <c r="EB69" s="39"/>
      <c r="EC69" s="97"/>
      <c r="ED69" s="97">
        <v>279500</v>
      </c>
      <c r="EE69" s="97"/>
      <c r="EF69" s="97"/>
      <c r="EG69" s="253">
        <f t="shared" si="468"/>
        <v>279500</v>
      </c>
      <c r="EH69" s="253">
        <f t="shared" si="469"/>
        <v>279500</v>
      </c>
      <c r="EI69" s="253">
        <f t="shared" si="470"/>
        <v>279500</v>
      </c>
      <c r="EK69" s="117" t="s">
        <v>8</v>
      </c>
      <c r="EL69" s="117" t="s">
        <v>8</v>
      </c>
      <c r="EM69" s="117" t="s">
        <v>8</v>
      </c>
      <c r="EN69" s="117" t="s">
        <v>8</v>
      </c>
      <c r="EO69" s="117" t="s">
        <v>8</v>
      </c>
      <c r="EP69" s="117" t="s">
        <v>8</v>
      </c>
      <c r="EQ69" s="117" t="s">
        <v>8</v>
      </c>
    </row>
    <row r="70" spans="1:147" s="39" customFormat="1" ht="15.75" thickBot="1" x14ac:dyDescent="0.3">
      <c r="A70" s="129"/>
      <c r="B70" s="140" t="s">
        <v>387</v>
      </c>
      <c r="C70" s="138"/>
      <c r="D70" s="103"/>
      <c r="E70" s="188"/>
      <c r="F70" s="188"/>
      <c r="G70" s="188"/>
      <c r="H70" s="188"/>
      <c r="I70" s="188"/>
      <c r="J70" s="188"/>
      <c r="K70" s="188"/>
      <c r="L70" s="104"/>
      <c r="M70" s="188"/>
      <c r="N70" s="188"/>
      <c r="O70" s="188"/>
      <c r="P70" s="188">
        <v>0</v>
      </c>
      <c r="Q70" s="188"/>
      <c r="R70" s="188"/>
      <c r="S70" s="188"/>
      <c r="T70" s="105"/>
      <c r="U70" s="120"/>
      <c r="V70" s="120"/>
      <c r="W70" s="120"/>
      <c r="X70" s="120"/>
      <c r="Y70" s="120"/>
      <c r="Z70" s="120"/>
      <c r="AA70" s="120"/>
      <c r="AB70" s="105"/>
      <c r="AC70" s="118"/>
      <c r="AD70" s="118"/>
      <c r="AE70" s="118"/>
      <c r="AF70" s="118"/>
      <c r="AG70" s="118"/>
      <c r="AH70" s="118"/>
      <c r="AI70" s="118"/>
      <c r="AJ70" s="104"/>
      <c r="AK70" s="118"/>
      <c r="AL70" s="118"/>
      <c r="AM70" s="118"/>
      <c r="AN70" s="118"/>
      <c r="AO70" s="118"/>
      <c r="AP70" s="118"/>
      <c r="AQ70" s="118"/>
      <c r="AR70" s="104"/>
      <c r="AS70" s="118"/>
      <c r="AT70" s="118"/>
      <c r="AU70" s="118"/>
      <c r="AV70" s="118">
        <v>0</v>
      </c>
      <c r="AW70" s="118"/>
      <c r="AX70" s="118"/>
      <c r="AY70" s="118"/>
      <c r="AZ70" s="105"/>
      <c r="BA70" s="118"/>
      <c r="BB70" s="118"/>
      <c r="BC70" s="118"/>
      <c r="BD70" s="118"/>
      <c r="BE70" s="118"/>
      <c r="BF70" s="118"/>
      <c r="BG70" s="118"/>
      <c r="BH70" s="104"/>
      <c r="BI70" s="118"/>
      <c r="BJ70" s="118"/>
      <c r="BK70" s="118"/>
      <c r="BL70" s="118"/>
      <c r="BM70" s="118"/>
      <c r="BN70" s="118"/>
      <c r="BO70" s="118"/>
      <c r="BP70" s="104"/>
      <c r="BQ70" s="118"/>
      <c r="BR70" s="118"/>
      <c r="BS70" s="118"/>
      <c r="BT70" s="118"/>
      <c r="BU70" s="118"/>
      <c r="BV70" s="118"/>
      <c r="BW70" s="118"/>
      <c r="BX70" s="104"/>
      <c r="BY70" s="118"/>
      <c r="BZ70" s="118"/>
      <c r="CA70" s="118"/>
      <c r="CB70" s="118"/>
      <c r="CC70" s="118"/>
      <c r="CD70" s="118"/>
      <c r="CE70" s="118"/>
      <c r="CF70" s="105"/>
      <c r="CG70" s="118"/>
      <c r="CH70" s="118"/>
      <c r="CI70" s="118"/>
      <c r="CJ70" s="118"/>
      <c r="CK70" s="118"/>
      <c r="CL70" s="118"/>
      <c r="CM70" s="118"/>
      <c r="CN70" s="105"/>
      <c r="CO70" s="118"/>
      <c r="CP70" s="118"/>
      <c r="CQ70" s="118"/>
      <c r="CR70" s="118"/>
      <c r="CS70" s="118"/>
      <c r="CT70" s="118"/>
      <c r="CU70" s="118"/>
      <c r="CV70" s="104"/>
      <c r="CW70" s="118"/>
      <c r="CX70" s="118"/>
      <c r="CY70" s="118"/>
      <c r="CZ70" s="118"/>
      <c r="DA70" s="118"/>
      <c r="DB70" s="118"/>
      <c r="DC70" s="118"/>
      <c r="DD70" s="104"/>
      <c r="DE70" s="118"/>
      <c r="DF70" s="118"/>
      <c r="DG70" s="118"/>
      <c r="DH70" s="118"/>
      <c r="DI70" s="118"/>
      <c r="DJ70" s="118"/>
      <c r="DK70" s="118"/>
      <c r="DL70" s="105"/>
      <c r="DM70" s="118"/>
      <c r="DN70" s="118"/>
      <c r="DO70" s="118"/>
      <c r="DP70" s="118"/>
      <c r="DQ70" s="118"/>
      <c r="DR70" s="118"/>
      <c r="DS70" s="118"/>
      <c r="DT70" s="105"/>
      <c r="DU70" s="124"/>
      <c r="DV70" s="124"/>
      <c r="DW70" s="124"/>
      <c r="DX70" s="124"/>
      <c r="DY70" s="124"/>
      <c r="DZ70" s="124"/>
      <c r="EA70" s="124"/>
      <c r="EB70" s="104"/>
      <c r="EC70" s="118"/>
      <c r="ED70" s="118"/>
      <c r="EE70" s="118"/>
      <c r="EF70" s="118"/>
      <c r="EG70" s="118"/>
      <c r="EH70" s="118"/>
      <c r="EI70" s="118"/>
      <c r="EK70" s="118"/>
      <c r="EL70" s="118"/>
      <c r="EM70" s="118"/>
      <c r="EN70" s="118"/>
      <c r="EO70" s="118"/>
      <c r="EP70" s="118"/>
      <c r="EQ70" s="118"/>
    </row>
    <row r="71" spans="1:147" ht="13.5" thickBot="1" x14ac:dyDescent="0.25">
      <c r="A71" s="130">
        <v>52</v>
      </c>
      <c r="B71" s="134" t="s">
        <v>316</v>
      </c>
      <c r="C71" s="28">
        <v>1</v>
      </c>
      <c r="D71" s="91"/>
      <c r="E71" s="190">
        <v>141561.4460541677</v>
      </c>
      <c r="F71" s="190">
        <v>149617.78851253499</v>
      </c>
      <c r="G71" s="190"/>
      <c r="H71" s="190">
        <v>106971.65479977439</v>
      </c>
      <c r="I71" s="253">
        <f t="shared" ref="I71:I78" si="474">+IF(E71="N/A","N/A",MIN(E71:H71))</f>
        <v>106971.65479977439</v>
      </c>
      <c r="J71" s="253">
        <f t="shared" ref="J71:J78" si="475">+IF(E71="N/A","N/A",ROUND(AVERAGE(E71:H71),0))</f>
        <v>132717</v>
      </c>
      <c r="K71" s="253">
        <f t="shared" ref="K71:K78" si="476">+IF(I71="N/A","N/A",AVERAGE(I71:J71))</f>
        <v>119844.3273998872</v>
      </c>
      <c r="M71" s="190">
        <v>168100.00000000003</v>
      </c>
      <c r="N71" s="190">
        <v>177666.66666666669</v>
      </c>
      <c r="O71" s="190"/>
      <c r="P71" s="190">
        <v>127025.65333333335</v>
      </c>
      <c r="Q71" s="253">
        <f t="shared" ref="Q71:Q78" si="477">+IF(M71="N/A","N/A",MIN(M71:P71))</f>
        <v>127025.65333333335</v>
      </c>
      <c r="R71" s="253">
        <f t="shared" ref="R71:R78" si="478">+IF(M71="N/A","N/A",ROUND(AVERAGE(M71:P71),0))</f>
        <v>157597</v>
      </c>
      <c r="S71" s="253">
        <f t="shared" ref="S71:S78" si="479">+IF(Q71="N/A","N/A",AVERAGE(Q71:R71))</f>
        <v>142311.32666666666</v>
      </c>
      <c r="U71" s="97">
        <v>104571.03799979978</v>
      </c>
      <c r="V71" s="97">
        <v>158166.66666666669</v>
      </c>
      <c r="W71" s="97"/>
      <c r="X71" s="97">
        <v>79019.657475725122</v>
      </c>
      <c r="Y71" s="253">
        <f t="shared" ref="Y71:Y80" si="480">+IF(U71="N/A","N/A",MIN(U71:X71))</f>
        <v>79019.657475725122</v>
      </c>
      <c r="Z71" s="253">
        <f t="shared" ref="Z71:Z80" si="481">+IF(U71="N/A","N/A",ROUND(AVERAGE(U71:X71),0))</f>
        <v>113919</v>
      </c>
      <c r="AA71" s="253">
        <f t="shared" ref="AA71:AA80" si="482">+IF(Y71="N/A","N/A",AVERAGE(Y71:Z71))</f>
        <v>96469.328737862554</v>
      </c>
      <c r="AC71" s="97">
        <v>128057.51675571257</v>
      </c>
      <c r="AD71" s="97">
        <v>135345.34291254176</v>
      </c>
      <c r="AE71" s="97"/>
      <c r="AF71" s="97">
        <v>96767.339263168775</v>
      </c>
      <c r="AG71" s="253">
        <f t="shared" ref="AG71:AG80" si="483">+IF(AC71="N/A","N/A",MIN(AC71:AF71))</f>
        <v>96767.339263168775</v>
      </c>
      <c r="AH71" s="253">
        <f t="shared" ref="AH71:AH80" si="484">+IF(AC71="N/A","N/A",ROUND(AVERAGE(AC71:AF71),0))</f>
        <v>120057</v>
      </c>
      <c r="AI71" s="253">
        <f t="shared" ref="AI71:AI80" si="485">+IF(AG71="N/A","N/A",AVERAGE(AG71:AH71))</f>
        <v>108412.16963158439</v>
      </c>
      <c r="AK71" s="97">
        <v>146304.56843492645</v>
      </c>
      <c r="AL71" s="97">
        <v>154630.84468732064</v>
      </c>
      <c r="AM71" s="97"/>
      <c r="AN71" s="97">
        <v>110555.82029207562</v>
      </c>
      <c r="AO71" s="253">
        <f t="shared" ref="AO71:AO78" si="486">+IF(AK71="N/A","N/A",MIN(AK71:AN71))</f>
        <v>110555.82029207562</v>
      </c>
      <c r="AP71" s="253">
        <f t="shared" ref="AP71:AP78" si="487">+IF(AK71="N/A","N/A",ROUND(AVERAGE(AK71:AN71),0))</f>
        <v>137164</v>
      </c>
      <c r="AQ71" s="253">
        <f t="shared" ref="AQ71:AQ78" si="488">+IF(AO71="N/A","N/A",AVERAGE(AO71:AP71))</f>
        <v>123859.91014603782</v>
      </c>
      <c r="AS71" s="97">
        <v>131862.61158530321</v>
      </c>
      <c r="AT71" s="97">
        <v>139366.98785438552</v>
      </c>
      <c r="AU71" s="97"/>
      <c r="AV71" s="97">
        <v>99642.679279373639</v>
      </c>
      <c r="AW71" s="253">
        <f t="shared" ref="AW71:AW80" si="489">+IF(AS71="N/A","N/A",MIN(AS71:AV71))</f>
        <v>99642.679279373639</v>
      </c>
      <c r="AX71" s="253">
        <f t="shared" ref="AX71:AX80" si="490">+IF(AS71="N/A","N/A",ROUND(AVERAGE(AS71:AV71),0))</f>
        <v>123624</v>
      </c>
      <c r="AY71" s="253">
        <f t="shared" ref="AY71:AY80" si="491">+IF(AW71="N/A","N/A",AVERAGE(AW71:AX71))</f>
        <v>111633.33963968682</v>
      </c>
      <c r="BA71" s="97">
        <v>178350</v>
      </c>
      <c r="BB71" s="97">
        <v>188500</v>
      </c>
      <c r="BC71" s="97"/>
      <c r="BD71" s="97">
        <v>134771.12</v>
      </c>
      <c r="BE71" s="253">
        <f t="shared" ref="BE71:BE78" si="492">+IF(BA71="N/A","N/A",MIN(BA71:BD71))</f>
        <v>134771.12</v>
      </c>
      <c r="BF71" s="253">
        <f t="shared" ref="BF71:BF78" si="493">+IF(BA71="N/A","N/A",ROUND(AVERAGE(BA71:BD71),0))</f>
        <v>167207</v>
      </c>
      <c r="BG71" s="253">
        <f t="shared" ref="BG71:BG78" si="494">+IF(BE71="N/A","N/A",AVERAGE(BE71:BF71))</f>
        <v>150989.06</v>
      </c>
      <c r="BI71" s="97">
        <v>198850.00000000003</v>
      </c>
      <c r="BJ71" s="97">
        <v>210166.66666666669</v>
      </c>
      <c r="BK71" s="97"/>
      <c r="BL71" s="97">
        <v>150262.05333333334</v>
      </c>
      <c r="BM71" s="253">
        <f t="shared" ref="BM71:BM78" si="495">+IF(BI71="N/A","N/A",MIN(BI71:BL71))</f>
        <v>150262.05333333334</v>
      </c>
      <c r="BN71" s="253">
        <f t="shared" ref="BN71:BN78" si="496">+IF(BI71="N/A","N/A",ROUND(AVERAGE(BI71:BL71),0))</f>
        <v>186426</v>
      </c>
      <c r="BO71" s="253">
        <f t="shared" ref="BO71:BO78" si="497">+IF(BM71="N/A","N/A",AVERAGE(BM71:BN71))</f>
        <v>168344.02666666667</v>
      </c>
      <c r="BQ71" s="97">
        <v>209100</v>
      </c>
      <c r="BR71" s="97">
        <v>221000</v>
      </c>
      <c r="BS71" s="97"/>
      <c r="BT71" s="97">
        <v>158007.52000000002</v>
      </c>
      <c r="BU71" s="253">
        <f t="shared" ref="BU71:BU78" si="498">+IF(BQ71="N/A","N/A",MIN(BQ71:BT71))</f>
        <v>158007.52000000002</v>
      </c>
      <c r="BV71" s="253">
        <f t="shared" ref="BV71:BV78" si="499">+IF(BQ71="N/A","N/A",ROUND(AVERAGE(BQ71:BT71),0))</f>
        <v>196036</v>
      </c>
      <c r="BW71" s="253">
        <f t="shared" ref="BW71:BW78" si="500">+IF(BU71="N/A","N/A",AVERAGE(BU71:BV71))</f>
        <v>177021.76</v>
      </c>
      <c r="BY71" s="97">
        <v>151700</v>
      </c>
      <c r="BZ71" s="97">
        <v>160333.33333333334</v>
      </c>
      <c r="CA71" s="97"/>
      <c r="CB71" s="97">
        <v>114632.90666666666</v>
      </c>
      <c r="CC71" s="253">
        <f t="shared" ref="CC71:CC80" si="501">+IF(BY71="N/A","N/A",MIN(BY71:CB71))</f>
        <v>114632.90666666666</v>
      </c>
      <c r="CD71" s="253">
        <f t="shared" ref="CD71:CD80" si="502">+IF(BY71="N/A","N/A",ROUND(AVERAGE(BY71:CB71),0))</f>
        <v>142222</v>
      </c>
      <c r="CE71" s="253">
        <f t="shared" ref="CE71:CE80" si="503">+IF(CC71="N/A","N/A",AVERAGE(CC71:CD71))</f>
        <v>128427.45333333334</v>
      </c>
      <c r="CG71" s="97">
        <v>163555.49257125391</v>
      </c>
      <c r="CH71" s="97">
        <v>172863.52873384563</v>
      </c>
      <c r="CI71" s="97"/>
      <c r="CJ71" s="97">
        <v>123591.5722791117</v>
      </c>
      <c r="CK71" s="253">
        <f t="shared" ref="CK71:CK80" si="504">+IF(CG71="N/A","N/A",MIN(CG71:CJ71))</f>
        <v>123591.5722791117</v>
      </c>
      <c r="CL71" s="253">
        <f t="shared" ref="CL71:CL80" si="505">+IF(CG71="N/A","N/A",ROUND(AVERAGE(CG71:CJ71),0))</f>
        <v>153337</v>
      </c>
      <c r="CM71" s="253">
        <f t="shared" ref="CM71:CM80" si="506">+IF(CK71="N/A","N/A",AVERAGE(CK71:CL71))</f>
        <v>138464.28613955586</v>
      </c>
      <c r="CO71" s="97">
        <v>134694.72834681533</v>
      </c>
      <c r="CP71" s="97">
        <v>142360.28199256907</v>
      </c>
      <c r="CQ71" s="97"/>
      <c r="CR71" s="97">
        <v>101782.78327668099</v>
      </c>
      <c r="CS71" s="253">
        <f t="shared" ref="CS71:CS80" si="507">+IF(CO71="N/A","N/A",MIN(CO71:CR71))</f>
        <v>101782.78327668099</v>
      </c>
      <c r="CT71" s="253">
        <f t="shared" ref="CT71:CT80" si="508">+IF(CO71="N/A","N/A",ROUND(AVERAGE(CO71:CR71),0))</f>
        <v>126279</v>
      </c>
      <c r="CU71" s="253">
        <f t="shared" ref="CU71:CU80" si="509">+IF(CS71="N/A","N/A",AVERAGE(CS71:CT71))</f>
        <v>114030.89163834049</v>
      </c>
      <c r="CW71" s="97">
        <v>139400</v>
      </c>
      <c r="CX71" s="97">
        <v>147333.33333333334</v>
      </c>
      <c r="CY71" s="97"/>
      <c r="CZ71" s="97">
        <v>105338.34666666666</v>
      </c>
      <c r="DA71" s="253">
        <f t="shared" ref="DA71:DA80" si="510">+IF(CW71="N/A","N/A",MIN(CW71:CZ71))</f>
        <v>105338.34666666666</v>
      </c>
      <c r="DB71" s="253">
        <f t="shared" ref="DB71:DB80" si="511">+IF(CW71="N/A","N/A",ROUND(AVERAGE(CW71:CZ71),0))</f>
        <v>130691</v>
      </c>
      <c r="DC71" s="253">
        <f t="shared" ref="DC71:DC80" si="512">+IF(DA71="N/A","N/A",AVERAGE(DA71:DB71))</f>
        <v>118014.67333333334</v>
      </c>
      <c r="DE71" s="97">
        <v>130591.14429859893</v>
      </c>
      <c r="DF71" s="97">
        <v>138023.16064079563</v>
      </c>
      <c r="DG71" s="97"/>
      <c r="DH71" s="97">
        <v>98681.888305039494</v>
      </c>
      <c r="DI71" s="253">
        <f t="shared" ref="DI71:DI80" si="513">+IF(DE71="N/A","N/A",MIN(DE71:DH71))</f>
        <v>98681.888305039494</v>
      </c>
      <c r="DJ71" s="253">
        <f t="shared" ref="DJ71:DJ80" si="514">+IF(DE71="N/A","N/A",ROUND(AVERAGE(DE71:DH71),0))</f>
        <v>122432</v>
      </c>
      <c r="DK71" s="253">
        <f t="shared" ref="DK71:DK80" si="515">+IF(DI71="N/A","N/A",AVERAGE(DI71:DJ71))</f>
        <v>110556.94415251975</v>
      </c>
      <c r="DM71" s="97">
        <v>130591.14429859893</v>
      </c>
      <c r="DN71" s="97">
        <v>138023.16064079563</v>
      </c>
      <c r="DO71" s="97"/>
      <c r="DP71" s="97">
        <v>98681.888305039494</v>
      </c>
      <c r="DQ71" s="253">
        <f t="shared" ref="DQ71:DQ80" si="516">+IF(DM71="N/A","N/A",MIN(DM71:DP71))</f>
        <v>98681.888305039494</v>
      </c>
      <c r="DR71" s="253">
        <f t="shared" ref="DR71:DR80" si="517">+IF(DM71="N/A","N/A",ROUND(AVERAGE(DM71:DP71),0))</f>
        <v>122432</v>
      </c>
      <c r="DS71" s="253">
        <f t="shared" ref="DS71:DS80" si="518">+IF(DQ71="N/A","N/A",AVERAGE(DQ71:DR71))</f>
        <v>110556.94415251975</v>
      </c>
      <c r="DU71" s="97"/>
      <c r="DV71" s="97">
        <v>118647.23528434124</v>
      </c>
      <c r="DW71" s="97"/>
      <c r="DX71" s="97"/>
      <c r="DY71" s="253">
        <f t="shared" ref="DY71:DY80" si="519">+IF(DU71="N/A","N/A",MIN(DU71:DX71))</f>
        <v>118647.23528434124</v>
      </c>
      <c r="DZ71" s="253">
        <f t="shared" ref="DZ71:DZ80" si="520">+IF(DU71="N/A","N/A",ROUND(AVERAGE(DU71:DX71),0))</f>
        <v>118647</v>
      </c>
      <c r="EA71" s="253">
        <f t="shared" ref="EA71:EA80" si="521">+IF(DY71="N/A","N/A",AVERAGE(DY71:DZ71))</f>
        <v>118647.11764217062</v>
      </c>
      <c r="EB71" s="39"/>
      <c r="EC71" s="97"/>
      <c r="ED71" s="97">
        <v>218833.33333333331</v>
      </c>
      <c r="EE71" s="97"/>
      <c r="EF71" s="97"/>
      <c r="EG71" s="253">
        <f t="shared" ref="EG71:EG80" si="522">+IF(EC71="N/A","N/A",MIN(EC71:EF71))</f>
        <v>218833.33333333331</v>
      </c>
      <c r="EH71" s="253">
        <f t="shared" ref="EH71:EH80" si="523">+IF(EC71="N/A","N/A",ROUND(AVERAGE(EC71:EF71),0))</f>
        <v>218833</v>
      </c>
      <c r="EI71" s="253">
        <f t="shared" ref="EI71:EI80" si="524">+IF(EG71="N/A","N/A",AVERAGE(EG71:EH71))</f>
        <v>218833.16666666666</v>
      </c>
      <c r="EK71" s="97"/>
      <c r="EL71" s="97">
        <v>160333.33333333334</v>
      </c>
      <c r="EM71" s="97"/>
      <c r="EN71" s="97"/>
      <c r="EO71" s="253">
        <f t="shared" ref="EO71:EO80" si="525">+IF(EK71="N/A","N/A",MIN(EK71:EN71))</f>
        <v>160333.33333333334</v>
      </c>
      <c r="EP71" s="253">
        <f t="shared" ref="EP71:EP80" si="526">+IF(EK71="N/A","N/A",ROUND(AVERAGE(EK71:EN71),0))</f>
        <v>160333</v>
      </c>
      <c r="EQ71" s="253">
        <f t="shared" ref="EQ71:EQ80" si="527">+IF(EO71="N/A","N/A",AVERAGE(EO71:EP71))</f>
        <v>160333.16666666669</v>
      </c>
    </row>
    <row r="72" spans="1:147" ht="13.5" thickBot="1" x14ac:dyDescent="0.25">
      <c r="A72" s="100">
        <v>53</v>
      </c>
      <c r="B72" s="136" t="s">
        <v>317</v>
      </c>
      <c r="C72" s="28">
        <v>1</v>
      </c>
      <c r="D72" s="91"/>
      <c r="E72" s="190">
        <v>163907.61463527774</v>
      </c>
      <c r="F72" s="190">
        <v>173235.69026492769</v>
      </c>
      <c r="G72" s="190"/>
      <c r="H72" s="190">
        <v>123857.65517759895</v>
      </c>
      <c r="I72" s="253">
        <f t="shared" si="474"/>
        <v>123857.65517759895</v>
      </c>
      <c r="J72" s="253">
        <f t="shared" si="475"/>
        <v>153667</v>
      </c>
      <c r="K72" s="253">
        <f t="shared" si="476"/>
        <v>138762.32758879947</v>
      </c>
      <c r="M72" s="190">
        <v>182449.99999999997</v>
      </c>
      <c r="N72" s="190">
        <v>192833.33333333331</v>
      </c>
      <c r="O72" s="190"/>
      <c r="P72" s="190">
        <v>137869.30666666664</v>
      </c>
      <c r="Q72" s="253">
        <f t="shared" si="477"/>
        <v>137869.30666666664</v>
      </c>
      <c r="R72" s="253">
        <f t="shared" si="478"/>
        <v>171051</v>
      </c>
      <c r="S72" s="253">
        <f t="shared" si="479"/>
        <v>154460.15333333332</v>
      </c>
      <c r="U72" s="97">
        <v>108219.01557818931</v>
      </c>
      <c r="V72" s="97">
        <v>169000</v>
      </c>
      <c r="W72" s="97"/>
      <c r="X72" s="97">
        <v>81776.271010765471</v>
      </c>
      <c r="Y72" s="253">
        <f t="shared" si="480"/>
        <v>81776.271010765471</v>
      </c>
      <c r="Z72" s="253">
        <f t="shared" si="481"/>
        <v>119665</v>
      </c>
      <c r="AA72" s="253">
        <f t="shared" si="482"/>
        <v>100720.63550538273</v>
      </c>
      <c r="AC72" s="97">
        <v>131132.51675571257</v>
      </c>
      <c r="AD72" s="97">
        <v>138595.34291254176</v>
      </c>
      <c r="AE72" s="97"/>
      <c r="AF72" s="97">
        <v>99090.979263168774</v>
      </c>
      <c r="AG72" s="253">
        <f t="shared" si="483"/>
        <v>99090.979263168774</v>
      </c>
      <c r="AH72" s="253">
        <f t="shared" si="484"/>
        <v>122940</v>
      </c>
      <c r="AI72" s="253">
        <f t="shared" si="485"/>
        <v>111015.48963158438</v>
      </c>
      <c r="AK72" s="97">
        <v>175119.64411921214</v>
      </c>
      <c r="AL72" s="97">
        <v>185085.80272762259</v>
      </c>
      <c r="AM72" s="97"/>
      <c r="AN72" s="97">
        <v>132330.08450769627</v>
      </c>
      <c r="AO72" s="253">
        <f t="shared" si="486"/>
        <v>132330.08450769627</v>
      </c>
      <c r="AP72" s="253">
        <f t="shared" si="487"/>
        <v>164179</v>
      </c>
      <c r="AQ72" s="253">
        <f t="shared" si="488"/>
        <v>148254.54225384814</v>
      </c>
      <c r="AS72" s="97">
        <v>134937.61158530321</v>
      </c>
      <c r="AT72" s="97">
        <v>142616.98785438552</v>
      </c>
      <c r="AU72" s="97"/>
      <c r="AV72" s="97">
        <v>101966.31927937364</v>
      </c>
      <c r="AW72" s="253">
        <f t="shared" si="489"/>
        <v>101966.31927937364</v>
      </c>
      <c r="AX72" s="253">
        <f t="shared" si="490"/>
        <v>126507</v>
      </c>
      <c r="AY72" s="253">
        <f t="shared" si="491"/>
        <v>114236.65963968681</v>
      </c>
      <c r="BA72" s="97">
        <v>200899.99999999997</v>
      </c>
      <c r="BB72" s="97">
        <v>212333.33333333331</v>
      </c>
      <c r="BC72" s="97"/>
      <c r="BD72" s="97">
        <v>151811.14666666664</v>
      </c>
      <c r="BE72" s="253">
        <f t="shared" si="492"/>
        <v>151811.14666666664</v>
      </c>
      <c r="BF72" s="253">
        <f t="shared" si="493"/>
        <v>188348</v>
      </c>
      <c r="BG72" s="253">
        <f t="shared" si="494"/>
        <v>170079.5733333333</v>
      </c>
      <c r="BI72" s="97">
        <v>200899.99999999997</v>
      </c>
      <c r="BJ72" s="97">
        <v>212333.33333333331</v>
      </c>
      <c r="BK72" s="97"/>
      <c r="BL72" s="97">
        <v>151811.14666666664</v>
      </c>
      <c r="BM72" s="253">
        <f t="shared" si="495"/>
        <v>151811.14666666664</v>
      </c>
      <c r="BN72" s="253">
        <f t="shared" si="496"/>
        <v>188348</v>
      </c>
      <c r="BO72" s="253">
        <f t="shared" si="497"/>
        <v>170079.5733333333</v>
      </c>
      <c r="BQ72" s="97">
        <v>205000.00000000003</v>
      </c>
      <c r="BR72" s="97">
        <v>216666.66666666669</v>
      </c>
      <c r="BS72" s="97"/>
      <c r="BT72" s="97">
        <v>154909.33333333337</v>
      </c>
      <c r="BU72" s="253">
        <f t="shared" si="498"/>
        <v>154909.33333333337</v>
      </c>
      <c r="BV72" s="253">
        <f t="shared" si="499"/>
        <v>192192</v>
      </c>
      <c r="BW72" s="253">
        <f t="shared" si="500"/>
        <v>173550.66666666669</v>
      </c>
      <c r="BY72" s="97">
        <v>159900</v>
      </c>
      <c r="BZ72" s="97">
        <v>169000</v>
      </c>
      <c r="CA72" s="97"/>
      <c r="CB72" s="97">
        <v>120829.28</v>
      </c>
      <c r="CC72" s="253">
        <f t="shared" si="501"/>
        <v>120829.28</v>
      </c>
      <c r="CD72" s="253">
        <f t="shared" si="502"/>
        <v>149910</v>
      </c>
      <c r="CE72" s="253">
        <f t="shared" si="503"/>
        <v>135369.64000000001</v>
      </c>
      <c r="CG72" s="97">
        <v>184267.3337783934</v>
      </c>
      <c r="CH72" s="97">
        <v>194754.0926113101</v>
      </c>
      <c r="CI72" s="97"/>
      <c r="CJ72" s="97">
        <v>139242.58454010604</v>
      </c>
      <c r="CK72" s="253">
        <f t="shared" si="504"/>
        <v>139242.58454010604</v>
      </c>
      <c r="CL72" s="253">
        <f t="shared" si="505"/>
        <v>172755</v>
      </c>
      <c r="CM72" s="253">
        <f t="shared" si="506"/>
        <v>155998.792270053</v>
      </c>
      <c r="CO72" s="97">
        <v>151524.16438354543</v>
      </c>
      <c r="CP72" s="97">
        <v>160147.49081187727</v>
      </c>
      <c r="CQ72" s="97"/>
      <c r="CR72" s="97">
        <v>114500.03555388017</v>
      </c>
      <c r="CS72" s="253">
        <f t="shared" si="507"/>
        <v>114500.03555388017</v>
      </c>
      <c r="CT72" s="253">
        <f t="shared" si="508"/>
        <v>142057</v>
      </c>
      <c r="CU72" s="253">
        <f t="shared" si="509"/>
        <v>128278.51777694008</v>
      </c>
      <c r="CW72" s="97">
        <v>159900</v>
      </c>
      <c r="CX72" s="97">
        <v>169000</v>
      </c>
      <c r="CY72" s="97"/>
      <c r="CZ72" s="97">
        <v>120829.28</v>
      </c>
      <c r="DA72" s="253">
        <f t="shared" si="510"/>
        <v>120829.28</v>
      </c>
      <c r="DB72" s="253">
        <f t="shared" si="511"/>
        <v>149910</v>
      </c>
      <c r="DC72" s="253">
        <f t="shared" si="512"/>
        <v>135369.64000000001</v>
      </c>
      <c r="DE72" s="97">
        <v>139471.96653982025</v>
      </c>
      <c r="DF72" s="97">
        <v>147409.39552989134</v>
      </c>
      <c r="DG72" s="97"/>
      <c r="DH72" s="97">
        <v>105392.72856279284</v>
      </c>
      <c r="DI72" s="253">
        <f t="shared" si="513"/>
        <v>105392.72856279284</v>
      </c>
      <c r="DJ72" s="253">
        <f t="shared" si="514"/>
        <v>130758</v>
      </c>
      <c r="DK72" s="253">
        <f t="shared" si="515"/>
        <v>118075.36428139641</v>
      </c>
      <c r="DM72" s="97">
        <v>139471.96653982025</v>
      </c>
      <c r="DN72" s="97">
        <v>147409.39552989134</v>
      </c>
      <c r="DO72" s="97"/>
      <c r="DP72" s="97">
        <v>105392.72856279284</v>
      </c>
      <c r="DQ72" s="253">
        <f t="shared" si="516"/>
        <v>105392.72856279284</v>
      </c>
      <c r="DR72" s="253">
        <f t="shared" si="517"/>
        <v>130758</v>
      </c>
      <c r="DS72" s="253">
        <f t="shared" si="518"/>
        <v>118075.36428139641</v>
      </c>
      <c r="DU72" s="97"/>
      <c r="DV72" s="97">
        <v>120877.82134280172</v>
      </c>
      <c r="DW72" s="97"/>
      <c r="DX72" s="97"/>
      <c r="DY72" s="253">
        <f t="shared" si="519"/>
        <v>120877.82134280172</v>
      </c>
      <c r="DZ72" s="253">
        <f t="shared" si="520"/>
        <v>120878</v>
      </c>
      <c r="EA72" s="253">
        <f t="shared" si="521"/>
        <v>120877.91067140087</v>
      </c>
      <c r="EB72" s="39"/>
      <c r="EC72" s="97"/>
      <c r="ED72" s="97">
        <v>221000</v>
      </c>
      <c r="EE72" s="97"/>
      <c r="EF72" s="97"/>
      <c r="EG72" s="253">
        <f t="shared" si="522"/>
        <v>221000</v>
      </c>
      <c r="EH72" s="253">
        <f t="shared" si="523"/>
        <v>221000</v>
      </c>
      <c r="EI72" s="253">
        <f t="shared" si="524"/>
        <v>221000</v>
      </c>
      <c r="EK72" s="97"/>
      <c r="EL72" s="97">
        <v>169000</v>
      </c>
      <c r="EM72" s="97"/>
      <c r="EN72" s="97"/>
      <c r="EO72" s="253">
        <f t="shared" si="525"/>
        <v>169000</v>
      </c>
      <c r="EP72" s="253">
        <f t="shared" si="526"/>
        <v>169000</v>
      </c>
      <c r="EQ72" s="253">
        <f t="shared" si="527"/>
        <v>169000</v>
      </c>
    </row>
    <row r="73" spans="1:147" ht="13.5" thickBot="1" x14ac:dyDescent="0.25">
      <c r="A73" s="131">
        <v>54</v>
      </c>
      <c r="B73" s="136" t="s">
        <v>202</v>
      </c>
      <c r="C73" s="28">
        <v>1</v>
      </c>
      <c r="D73" s="91"/>
      <c r="E73" s="190">
        <v>112776.88789250245</v>
      </c>
      <c r="F73" s="190">
        <v>119195.08476443347</v>
      </c>
      <c r="G73" s="190"/>
      <c r="H73" s="190">
        <v>85220.451311393292</v>
      </c>
      <c r="I73" s="253">
        <f t="shared" si="474"/>
        <v>85220.451311393292</v>
      </c>
      <c r="J73" s="253">
        <f t="shared" si="475"/>
        <v>105731</v>
      </c>
      <c r="K73" s="253">
        <f t="shared" si="476"/>
        <v>95475.725655696646</v>
      </c>
      <c r="M73" s="190">
        <v>149650</v>
      </c>
      <c r="N73" s="190">
        <v>158166.66666666669</v>
      </c>
      <c r="O73" s="190"/>
      <c r="P73" s="190">
        <v>113083.81333333334</v>
      </c>
      <c r="Q73" s="253">
        <f t="shared" si="477"/>
        <v>113083.81333333334</v>
      </c>
      <c r="R73" s="253">
        <f t="shared" si="478"/>
        <v>140300</v>
      </c>
      <c r="S73" s="253">
        <f t="shared" si="479"/>
        <v>126691.90666666668</v>
      </c>
      <c r="U73" s="97">
        <v>127080.03443064375</v>
      </c>
      <c r="V73" s="97">
        <v>158166.66666666669</v>
      </c>
      <c r="W73" s="97"/>
      <c r="X73" s="97">
        <v>96028.699578673521</v>
      </c>
      <c r="Y73" s="253">
        <f t="shared" si="480"/>
        <v>96028.699578673521</v>
      </c>
      <c r="Z73" s="253">
        <f t="shared" si="481"/>
        <v>127092</v>
      </c>
      <c r="AA73" s="253">
        <f t="shared" si="482"/>
        <v>111560.34978933676</v>
      </c>
      <c r="AC73" s="97">
        <v>108397.58871169966</v>
      </c>
      <c r="AD73" s="97">
        <v>114566.55717496712</v>
      </c>
      <c r="AE73" s="97"/>
      <c r="AF73" s="97">
        <v>81911.210742781739</v>
      </c>
      <c r="AG73" s="253">
        <f t="shared" si="483"/>
        <v>81911.210742781739</v>
      </c>
      <c r="AH73" s="253">
        <f t="shared" si="484"/>
        <v>101625</v>
      </c>
      <c r="AI73" s="253">
        <f t="shared" si="485"/>
        <v>91768.105371390877</v>
      </c>
      <c r="AK73" s="97">
        <v>149268.57106406486</v>
      </c>
      <c r="AL73" s="97">
        <v>157763.53039291408</v>
      </c>
      <c r="AM73" s="97"/>
      <c r="AN73" s="97">
        <v>112795.58454221257</v>
      </c>
      <c r="AO73" s="253">
        <f t="shared" si="486"/>
        <v>112795.58454221257</v>
      </c>
      <c r="AP73" s="253">
        <f t="shared" si="487"/>
        <v>139943</v>
      </c>
      <c r="AQ73" s="253">
        <f t="shared" si="488"/>
        <v>126369.29227110629</v>
      </c>
      <c r="AS73" s="97">
        <v>110665.18354129029</v>
      </c>
      <c r="AT73" s="97">
        <v>116963.20211681088</v>
      </c>
      <c r="AU73" s="97"/>
      <c r="AV73" s="97">
        <v>83624.730758986581</v>
      </c>
      <c r="AW73" s="253">
        <f t="shared" si="489"/>
        <v>83624.730758986581</v>
      </c>
      <c r="AX73" s="253">
        <f t="shared" si="490"/>
        <v>103751</v>
      </c>
      <c r="AY73" s="253">
        <f t="shared" si="491"/>
        <v>93687.865379493291</v>
      </c>
      <c r="BA73" s="97">
        <v>172200</v>
      </c>
      <c r="BB73" s="97">
        <v>182000</v>
      </c>
      <c r="BC73" s="97"/>
      <c r="BD73" s="97">
        <v>130123.84</v>
      </c>
      <c r="BE73" s="253">
        <f t="shared" si="492"/>
        <v>130123.84</v>
      </c>
      <c r="BF73" s="253">
        <f t="shared" si="493"/>
        <v>161441</v>
      </c>
      <c r="BG73" s="253">
        <f t="shared" si="494"/>
        <v>145782.41999999998</v>
      </c>
      <c r="BI73" s="97">
        <v>172200</v>
      </c>
      <c r="BJ73" s="97">
        <v>182000</v>
      </c>
      <c r="BK73" s="97"/>
      <c r="BL73" s="97">
        <v>130123.84</v>
      </c>
      <c r="BM73" s="253">
        <f t="shared" si="495"/>
        <v>130123.84</v>
      </c>
      <c r="BN73" s="253">
        <f t="shared" si="496"/>
        <v>161441</v>
      </c>
      <c r="BO73" s="253">
        <f t="shared" si="497"/>
        <v>145782.41999999998</v>
      </c>
      <c r="BQ73" s="97">
        <v>172200</v>
      </c>
      <c r="BR73" s="97">
        <v>182000</v>
      </c>
      <c r="BS73" s="97"/>
      <c r="BT73" s="97">
        <v>130123.84</v>
      </c>
      <c r="BU73" s="253">
        <f t="shared" si="498"/>
        <v>130123.84</v>
      </c>
      <c r="BV73" s="253">
        <f t="shared" si="499"/>
        <v>161441</v>
      </c>
      <c r="BW73" s="253">
        <f t="shared" si="500"/>
        <v>145782.41999999998</v>
      </c>
      <c r="BY73" s="97">
        <v>151700</v>
      </c>
      <c r="BZ73" s="97">
        <v>160333.33333333334</v>
      </c>
      <c r="CA73" s="97"/>
      <c r="CB73" s="97">
        <v>114632.90666666666</v>
      </c>
      <c r="CC73" s="253">
        <f t="shared" si="501"/>
        <v>114632.90666666666</v>
      </c>
      <c r="CD73" s="253">
        <f t="shared" si="502"/>
        <v>142222</v>
      </c>
      <c r="CE73" s="253">
        <f t="shared" si="503"/>
        <v>128427.45333333334</v>
      </c>
      <c r="CG73" s="97">
        <v>160071.72127981417</v>
      </c>
      <c r="CH73" s="97">
        <v>169181.49403557595</v>
      </c>
      <c r="CI73" s="97"/>
      <c r="CJ73" s="97">
        <v>120959.04209256175</v>
      </c>
      <c r="CK73" s="253">
        <f t="shared" si="504"/>
        <v>120959.04209256175</v>
      </c>
      <c r="CL73" s="253">
        <f t="shared" si="505"/>
        <v>150071</v>
      </c>
      <c r="CM73" s="253">
        <f t="shared" si="506"/>
        <v>135515.02104628086</v>
      </c>
      <c r="CO73" s="97">
        <v>147283.9333178325</v>
      </c>
      <c r="CP73" s="97">
        <v>155665.945783075</v>
      </c>
      <c r="CQ73" s="97"/>
      <c r="CR73" s="97">
        <v>111295.88254134906</v>
      </c>
      <c r="CS73" s="253">
        <f t="shared" si="507"/>
        <v>111295.88254134906</v>
      </c>
      <c r="CT73" s="253">
        <f t="shared" si="508"/>
        <v>138082</v>
      </c>
      <c r="CU73" s="253">
        <f t="shared" si="509"/>
        <v>124688.94127067452</v>
      </c>
      <c r="CW73" s="97">
        <v>151700</v>
      </c>
      <c r="CX73" s="97">
        <v>160333.33333333334</v>
      </c>
      <c r="CY73" s="97"/>
      <c r="CZ73" s="97">
        <v>114632.90666666666</v>
      </c>
      <c r="DA73" s="253">
        <f t="shared" si="510"/>
        <v>114632.90666666666</v>
      </c>
      <c r="DB73" s="253">
        <f t="shared" si="511"/>
        <v>142222</v>
      </c>
      <c r="DC73" s="253">
        <f t="shared" si="512"/>
        <v>128427.45333333334</v>
      </c>
      <c r="DE73" s="97">
        <v>121660.12926023437</v>
      </c>
      <c r="DF73" s="97">
        <v>128583.87645390625</v>
      </c>
      <c r="DG73" s="97"/>
      <c r="DH73" s="97">
        <v>91933.119594878386</v>
      </c>
      <c r="DI73" s="253">
        <f t="shared" si="513"/>
        <v>91933.119594878386</v>
      </c>
      <c r="DJ73" s="253">
        <f t="shared" si="514"/>
        <v>114059</v>
      </c>
      <c r="DK73" s="253">
        <f t="shared" si="515"/>
        <v>102996.0597974392</v>
      </c>
      <c r="DM73" s="97">
        <v>121660.12926023437</v>
      </c>
      <c r="DN73" s="97">
        <v>128583.87645390625</v>
      </c>
      <c r="DO73" s="97"/>
      <c r="DP73" s="97">
        <v>91933.119594878386</v>
      </c>
      <c r="DQ73" s="253">
        <f t="shared" si="516"/>
        <v>91933.119594878386</v>
      </c>
      <c r="DR73" s="253">
        <f t="shared" si="517"/>
        <v>114059</v>
      </c>
      <c r="DS73" s="253">
        <f t="shared" si="518"/>
        <v>102996.0597974392</v>
      </c>
      <c r="DU73" s="97"/>
      <c r="DV73" s="97">
        <v>131062.2315120625</v>
      </c>
      <c r="DW73" s="97"/>
      <c r="DX73" s="97"/>
      <c r="DY73" s="253">
        <f t="shared" si="519"/>
        <v>131062.2315120625</v>
      </c>
      <c r="DZ73" s="253">
        <f t="shared" si="520"/>
        <v>131062</v>
      </c>
      <c r="EA73" s="253">
        <f t="shared" si="521"/>
        <v>131062.11575603124</v>
      </c>
      <c r="EB73" s="39"/>
      <c r="EC73" s="97"/>
      <c r="ED73" s="97">
        <v>190666.66666666669</v>
      </c>
      <c r="EE73" s="97"/>
      <c r="EF73" s="97"/>
      <c r="EG73" s="253">
        <f t="shared" si="522"/>
        <v>190666.66666666669</v>
      </c>
      <c r="EH73" s="253">
        <f t="shared" si="523"/>
        <v>190667</v>
      </c>
      <c r="EI73" s="253">
        <f t="shared" si="524"/>
        <v>190666.83333333334</v>
      </c>
      <c r="EK73" s="97"/>
      <c r="EL73" s="97">
        <v>160333.33333333334</v>
      </c>
      <c r="EM73" s="97"/>
      <c r="EN73" s="97"/>
      <c r="EO73" s="253">
        <f t="shared" si="525"/>
        <v>160333.33333333334</v>
      </c>
      <c r="EP73" s="253">
        <f t="shared" si="526"/>
        <v>160333</v>
      </c>
      <c r="EQ73" s="253">
        <f t="shared" si="527"/>
        <v>160333.16666666669</v>
      </c>
    </row>
    <row r="74" spans="1:147" ht="13.5" thickBot="1" x14ac:dyDescent="0.25">
      <c r="A74" s="100">
        <v>55</v>
      </c>
      <c r="B74" s="136" t="s">
        <v>203</v>
      </c>
      <c r="C74" s="28">
        <v>1</v>
      </c>
      <c r="D74" s="91"/>
      <c r="E74" s="190">
        <v>139244.41694208374</v>
      </c>
      <c r="F74" s="190">
        <v>147168.89595504786</v>
      </c>
      <c r="G74" s="190"/>
      <c r="H74" s="190">
        <v>105220.77950676535</v>
      </c>
      <c r="I74" s="253">
        <f t="shared" si="474"/>
        <v>105220.77950676535</v>
      </c>
      <c r="J74" s="253">
        <f t="shared" si="475"/>
        <v>130545</v>
      </c>
      <c r="K74" s="253">
        <f t="shared" si="476"/>
        <v>117882.88975338268</v>
      </c>
      <c r="M74" s="190">
        <v>149650</v>
      </c>
      <c r="N74" s="190">
        <v>158166.66666666669</v>
      </c>
      <c r="O74" s="190"/>
      <c r="P74" s="190">
        <v>113083.81333333334</v>
      </c>
      <c r="Q74" s="253">
        <f t="shared" si="477"/>
        <v>113083.81333333334</v>
      </c>
      <c r="R74" s="253">
        <f t="shared" si="478"/>
        <v>140300</v>
      </c>
      <c r="S74" s="253">
        <f t="shared" si="479"/>
        <v>126691.90666666668</v>
      </c>
      <c r="U74" s="97">
        <v>125542.53443064375</v>
      </c>
      <c r="V74" s="97">
        <v>149500</v>
      </c>
      <c r="W74" s="97"/>
      <c r="X74" s="97">
        <v>94866.879578673514</v>
      </c>
      <c r="Y74" s="253">
        <f t="shared" si="480"/>
        <v>94866.879578673514</v>
      </c>
      <c r="Z74" s="253">
        <f t="shared" si="481"/>
        <v>123303</v>
      </c>
      <c r="AA74" s="253">
        <f t="shared" si="482"/>
        <v>109084.93978933676</v>
      </c>
      <c r="AC74" s="97">
        <v>106860.08871169966</v>
      </c>
      <c r="AD74" s="97">
        <v>112941.55717496712</v>
      </c>
      <c r="AE74" s="97"/>
      <c r="AF74" s="97">
        <v>80749.390742781732</v>
      </c>
      <c r="AG74" s="253">
        <f t="shared" si="483"/>
        <v>80749.390742781732</v>
      </c>
      <c r="AH74" s="253">
        <f t="shared" si="484"/>
        <v>100184</v>
      </c>
      <c r="AI74" s="253">
        <f t="shared" si="485"/>
        <v>90466.695371390873</v>
      </c>
      <c r="AK74" s="97">
        <v>159726.94868995922</v>
      </c>
      <c r="AL74" s="97">
        <v>168817.10024142032</v>
      </c>
      <c r="AM74" s="97"/>
      <c r="AN74" s="97">
        <v>120698.51286306889</v>
      </c>
      <c r="AO74" s="253">
        <f t="shared" si="486"/>
        <v>120698.51286306889</v>
      </c>
      <c r="AP74" s="253">
        <f t="shared" si="487"/>
        <v>149748</v>
      </c>
      <c r="AQ74" s="253">
        <f t="shared" si="488"/>
        <v>135223.25643153445</v>
      </c>
      <c r="AS74" s="97">
        <v>109127.68354129029</v>
      </c>
      <c r="AT74" s="97">
        <v>115338.20211681088</v>
      </c>
      <c r="AU74" s="97"/>
      <c r="AV74" s="97">
        <v>82462.910758986589</v>
      </c>
      <c r="AW74" s="253">
        <f t="shared" si="489"/>
        <v>82462.910758986589</v>
      </c>
      <c r="AX74" s="253">
        <f t="shared" si="490"/>
        <v>102310</v>
      </c>
      <c r="AY74" s="253">
        <f t="shared" si="491"/>
        <v>92386.455379493302</v>
      </c>
      <c r="BA74" s="97">
        <v>163999.99999999997</v>
      </c>
      <c r="BB74" s="97">
        <v>173333.33333333331</v>
      </c>
      <c r="BC74" s="97"/>
      <c r="BD74" s="97">
        <v>123927.46666666665</v>
      </c>
      <c r="BE74" s="253">
        <f t="shared" si="492"/>
        <v>123927.46666666665</v>
      </c>
      <c r="BF74" s="253">
        <f t="shared" si="493"/>
        <v>153754</v>
      </c>
      <c r="BG74" s="253">
        <f t="shared" si="494"/>
        <v>138840.73333333334</v>
      </c>
      <c r="BI74" s="97">
        <v>163999.99999999997</v>
      </c>
      <c r="BJ74" s="97">
        <v>173333.33333333331</v>
      </c>
      <c r="BK74" s="97"/>
      <c r="BL74" s="97">
        <v>123927.46666666665</v>
      </c>
      <c r="BM74" s="253">
        <f t="shared" si="495"/>
        <v>123927.46666666665</v>
      </c>
      <c r="BN74" s="253">
        <f t="shared" si="496"/>
        <v>153754</v>
      </c>
      <c r="BO74" s="253">
        <f t="shared" si="497"/>
        <v>138840.73333333334</v>
      </c>
      <c r="BQ74" s="97">
        <v>163999.99999999997</v>
      </c>
      <c r="BR74" s="97">
        <v>173333.33333333331</v>
      </c>
      <c r="BS74" s="97"/>
      <c r="BT74" s="97">
        <v>123927.46666666665</v>
      </c>
      <c r="BU74" s="253">
        <f t="shared" si="498"/>
        <v>123927.46666666665</v>
      </c>
      <c r="BV74" s="253">
        <f t="shared" si="499"/>
        <v>153754</v>
      </c>
      <c r="BW74" s="253">
        <f t="shared" si="500"/>
        <v>138840.73333333334</v>
      </c>
      <c r="BY74" s="97">
        <v>143500</v>
      </c>
      <c r="BZ74" s="97">
        <v>151666.66666666669</v>
      </c>
      <c r="CA74" s="97"/>
      <c r="CB74" s="97">
        <v>108436.53333333334</v>
      </c>
      <c r="CC74" s="253">
        <f t="shared" si="501"/>
        <v>108436.53333333334</v>
      </c>
      <c r="CD74" s="253">
        <f t="shared" si="502"/>
        <v>134534</v>
      </c>
      <c r="CE74" s="253">
        <f t="shared" si="503"/>
        <v>121485.26666666666</v>
      </c>
      <c r="CG74" s="97">
        <v>154156.21179685509</v>
      </c>
      <c r="CH74" s="97">
        <v>162929.32954139158</v>
      </c>
      <c r="CI74" s="97"/>
      <c r="CJ74" s="97">
        <v>116488.95609094125</v>
      </c>
      <c r="CK74" s="253">
        <f t="shared" si="504"/>
        <v>116488.95609094125</v>
      </c>
      <c r="CL74" s="253">
        <f t="shared" si="505"/>
        <v>144525</v>
      </c>
      <c r="CM74" s="253">
        <f t="shared" si="506"/>
        <v>130506.97804547063</v>
      </c>
      <c r="CO74" s="97">
        <v>144931.21179685509</v>
      </c>
      <c r="CP74" s="97">
        <v>153179.32954139158</v>
      </c>
      <c r="CQ74" s="97"/>
      <c r="CR74" s="97">
        <v>109518.03609094126</v>
      </c>
      <c r="CS74" s="253">
        <f t="shared" si="507"/>
        <v>109518.03609094126</v>
      </c>
      <c r="CT74" s="253">
        <f t="shared" si="508"/>
        <v>135876</v>
      </c>
      <c r="CU74" s="253">
        <f t="shared" si="509"/>
        <v>122697.01804547063</v>
      </c>
      <c r="CW74" s="97">
        <v>151700</v>
      </c>
      <c r="CX74" s="97">
        <v>160333.33333333334</v>
      </c>
      <c r="CY74" s="97"/>
      <c r="CZ74" s="97">
        <v>114632.90666666666</v>
      </c>
      <c r="DA74" s="253">
        <f t="shared" si="510"/>
        <v>114632.90666666666</v>
      </c>
      <c r="DB74" s="253">
        <f t="shared" si="511"/>
        <v>142222</v>
      </c>
      <c r="DC74" s="253">
        <f t="shared" si="512"/>
        <v>128427.45333333334</v>
      </c>
      <c r="DE74" s="97">
        <v>123010.75214464922</v>
      </c>
      <c r="DF74" s="97">
        <v>130011.36405532031</v>
      </c>
      <c r="DG74" s="97"/>
      <c r="DH74" s="97">
        <v>92953.72491492446</v>
      </c>
      <c r="DI74" s="253">
        <f t="shared" si="513"/>
        <v>92953.72491492446</v>
      </c>
      <c r="DJ74" s="253">
        <f t="shared" si="514"/>
        <v>115325</v>
      </c>
      <c r="DK74" s="253">
        <f t="shared" si="515"/>
        <v>104139.36245746224</v>
      </c>
      <c r="DM74" s="97">
        <v>123010.75214464922</v>
      </c>
      <c r="DN74" s="97">
        <v>130011.36405532031</v>
      </c>
      <c r="DO74" s="97"/>
      <c r="DP74" s="97">
        <v>92953.72491492446</v>
      </c>
      <c r="DQ74" s="253">
        <f t="shared" si="516"/>
        <v>92953.72491492446</v>
      </c>
      <c r="DR74" s="253">
        <f t="shared" si="517"/>
        <v>115325</v>
      </c>
      <c r="DS74" s="253">
        <f t="shared" si="518"/>
        <v>104139.36245746224</v>
      </c>
      <c r="DU74" s="97"/>
      <c r="DV74" s="97">
        <v>129437.2315120625</v>
      </c>
      <c r="DW74" s="97"/>
      <c r="DX74" s="97"/>
      <c r="DY74" s="253">
        <f t="shared" si="519"/>
        <v>129437.2315120625</v>
      </c>
      <c r="DZ74" s="253">
        <f t="shared" si="520"/>
        <v>129437</v>
      </c>
      <c r="EA74" s="253">
        <f t="shared" si="521"/>
        <v>129437.11575603124</v>
      </c>
      <c r="EB74" s="39"/>
      <c r="EC74" s="97"/>
      <c r="ED74" s="97">
        <v>186333.33333333331</v>
      </c>
      <c r="EE74" s="97"/>
      <c r="EF74" s="97"/>
      <c r="EG74" s="253">
        <f t="shared" si="522"/>
        <v>186333.33333333331</v>
      </c>
      <c r="EH74" s="253">
        <f t="shared" si="523"/>
        <v>186333</v>
      </c>
      <c r="EI74" s="253">
        <f t="shared" si="524"/>
        <v>186333.16666666666</v>
      </c>
      <c r="EK74" s="97"/>
      <c r="EL74" s="97">
        <v>151666.66666666669</v>
      </c>
      <c r="EM74" s="97"/>
      <c r="EN74" s="97"/>
      <c r="EO74" s="253">
        <f t="shared" si="525"/>
        <v>151666.66666666669</v>
      </c>
      <c r="EP74" s="253">
        <f t="shared" si="526"/>
        <v>151667</v>
      </c>
      <c r="EQ74" s="253">
        <f t="shared" si="527"/>
        <v>151666.83333333334</v>
      </c>
    </row>
    <row r="75" spans="1:147" ht="13.5" thickBot="1" x14ac:dyDescent="0.25">
      <c r="A75" s="131">
        <v>56</v>
      </c>
      <c r="B75" s="136" t="s">
        <v>204</v>
      </c>
      <c r="C75" s="28">
        <v>1</v>
      </c>
      <c r="D75" s="91"/>
      <c r="E75" s="190">
        <v>293979.32393015467</v>
      </c>
      <c r="F75" s="190">
        <v>310709.85456032609</v>
      </c>
      <c r="G75" s="190"/>
      <c r="H75" s="190">
        <v>222147.02967709419</v>
      </c>
      <c r="I75" s="253">
        <f t="shared" si="474"/>
        <v>222147.02967709419</v>
      </c>
      <c r="J75" s="253">
        <f t="shared" si="475"/>
        <v>275612</v>
      </c>
      <c r="K75" s="253">
        <f t="shared" si="476"/>
        <v>248879.5148385471</v>
      </c>
      <c r="M75" s="190">
        <v>547350</v>
      </c>
      <c r="N75" s="190">
        <v>578500</v>
      </c>
      <c r="O75" s="190"/>
      <c r="P75" s="190">
        <v>413607.92</v>
      </c>
      <c r="Q75" s="253">
        <f t="shared" si="477"/>
        <v>413607.92</v>
      </c>
      <c r="R75" s="253">
        <f t="shared" si="478"/>
        <v>513153</v>
      </c>
      <c r="S75" s="253">
        <f t="shared" si="479"/>
        <v>463380.45999999996</v>
      </c>
      <c r="U75" s="97">
        <v>303919.13405611861</v>
      </c>
      <c r="V75" s="97">
        <v>413833.33333333337</v>
      </c>
      <c r="W75" s="97"/>
      <c r="X75" s="97">
        <v>229658.09972623072</v>
      </c>
      <c r="Y75" s="253">
        <f t="shared" si="480"/>
        <v>229658.09972623072</v>
      </c>
      <c r="Z75" s="253">
        <f t="shared" si="481"/>
        <v>315804</v>
      </c>
      <c r="AA75" s="253">
        <f t="shared" si="482"/>
        <v>272731.04986311536</v>
      </c>
      <c r="AC75" s="97">
        <v>312625.18664080423</v>
      </c>
      <c r="AD75" s="97">
        <v>330416.86392930528</v>
      </c>
      <c r="AE75" s="97"/>
      <c r="AF75" s="97">
        <v>236236.87436944337</v>
      </c>
      <c r="AG75" s="253">
        <f t="shared" si="483"/>
        <v>236236.87436944337</v>
      </c>
      <c r="AH75" s="253">
        <f t="shared" si="484"/>
        <v>293093</v>
      </c>
      <c r="AI75" s="253">
        <f t="shared" si="485"/>
        <v>264664.9371847217</v>
      </c>
      <c r="AK75" s="97">
        <v>370072.57255244505</v>
      </c>
      <c r="AL75" s="97">
        <v>391133.61326681182</v>
      </c>
      <c r="AM75" s="97"/>
      <c r="AN75" s="97">
        <v>279647.29511732142</v>
      </c>
      <c r="AO75" s="253">
        <f t="shared" si="486"/>
        <v>279647.29511732142</v>
      </c>
      <c r="AP75" s="253">
        <f t="shared" si="487"/>
        <v>346951</v>
      </c>
      <c r="AQ75" s="253">
        <f t="shared" si="488"/>
        <v>313299.14755866071</v>
      </c>
      <c r="AS75" s="97">
        <v>326827.73405559955</v>
      </c>
      <c r="AT75" s="97">
        <v>345427.68640022719</v>
      </c>
      <c r="AU75" s="97"/>
      <c r="AV75" s="97">
        <v>246969.10437754582</v>
      </c>
      <c r="AW75" s="253">
        <f t="shared" si="489"/>
        <v>246969.10437754582</v>
      </c>
      <c r="AX75" s="253">
        <f t="shared" si="490"/>
        <v>306408</v>
      </c>
      <c r="AY75" s="253">
        <f t="shared" si="491"/>
        <v>276688.55218877294</v>
      </c>
      <c r="BA75" s="97">
        <v>407949.99999999994</v>
      </c>
      <c r="BB75" s="97">
        <v>431166.66666666663</v>
      </c>
      <c r="BC75" s="97"/>
      <c r="BD75" s="97">
        <v>308269.5733333333</v>
      </c>
      <c r="BE75" s="253">
        <f t="shared" si="492"/>
        <v>308269.5733333333</v>
      </c>
      <c r="BF75" s="253">
        <f t="shared" si="493"/>
        <v>382462</v>
      </c>
      <c r="BG75" s="253">
        <f t="shared" si="494"/>
        <v>345365.78666666662</v>
      </c>
      <c r="BI75" s="97">
        <v>407949.99999999994</v>
      </c>
      <c r="BJ75" s="97">
        <v>431166.66666666663</v>
      </c>
      <c r="BK75" s="97"/>
      <c r="BL75" s="97">
        <v>308269.5733333333</v>
      </c>
      <c r="BM75" s="253">
        <f t="shared" si="495"/>
        <v>308269.5733333333</v>
      </c>
      <c r="BN75" s="253">
        <f t="shared" si="496"/>
        <v>382462</v>
      </c>
      <c r="BO75" s="253">
        <f t="shared" si="497"/>
        <v>345365.78666666662</v>
      </c>
      <c r="BQ75" s="97">
        <v>541200</v>
      </c>
      <c r="BR75" s="97">
        <v>572000</v>
      </c>
      <c r="BS75" s="97"/>
      <c r="BT75" s="97">
        <v>408960.64</v>
      </c>
      <c r="BU75" s="253">
        <f t="shared" si="498"/>
        <v>408960.64</v>
      </c>
      <c r="BV75" s="253">
        <f t="shared" si="499"/>
        <v>507387</v>
      </c>
      <c r="BW75" s="253">
        <f t="shared" si="500"/>
        <v>458173.82</v>
      </c>
      <c r="BY75" s="97">
        <v>393600</v>
      </c>
      <c r="BZ75" s="97">
        <v>416000</v>
      </c>
      <c r="CA75" s="97"/>
      <c r="CB75" s="97">
        <v>297425.91999999998</v>
      </c>
      <c r="CC75" s="253">
        <f t="shared" si="501"/>
        <v>297425.91999999998</v>
      </c>
      <c r="CD75" s="253">
        <f t="shared" si="502"/>
        <v>369009</v>
      </c>
      <c r="CE75" s="253">
        <f t="shared" si="503"/>
        <v>333217.45999999996</v>
      </c>
      <c r="CG75" s="97">
        <v>368627.62746840686</v>
      </c>
      <c r="CH75" s="97">
        <v>389606.43553571455</v>
      </c>
      <c r="CI75" s="97"/>
      <c r="CJ75" s="97">
        <v>278555.41472867934</v>
      </c>
      <c r="CK75" s="253">
        <f t="shared" si="504"/>
        <v>278555.41472867934</v>
      </c>
      <c r="CL75" s="253">
        <f t="shared" si="505"/>
        <v>345596</v>
      </c>
      <c r="CM75" s="253">
        <f t="shared" si="506"/>
        <v>312075.70736433967</v>
      </c>
      <c r="CO75" s="97">
        <v>197935.76256765795</v>
      </c>
      <c r="CP75" s="97">
        <v>209200.3994617523</v>
      </c>
      <c r="CQ75" s="97"/>
      <c r="CR75" s="97">
        <v>149571.20498624802</v>
      </c>
      <c r="CS75" s="253">
        <f t="shared" si="507"/>
        <v>149571.20498624802</v>
      </c>
      <c r="CT75" s="253">
        <f t="shared" si="508"/>
        <v>185569</v>
      </c>
      <c r="CU75" s="253">
        <f t="shared" si="509"/>
        <v>167570.10249312402</v>
      </c>
      <c r="CW75" s="97">
        <v>215660</v>
      </c>
      <c r="CX75" s="97">
        <v>227933.33333333334</v>
      </c>
      <c r="CY75" s="97"/>
      <c r="CZ75" s="97">
        <v>162964.61866666668</v>
      </c>
      <c r="DA75" s="253">
        <f t="shared" si="510"/>
        <v>162964.61866666668</v>
      </c>
      <c r="DB75" s="253">
        <f t="shared" si="511"/>
        <v>202186</v>
      </c>
      <c r="DC75" s="253">
        <f t="shared" si="512"/>
        <v>182575.30933333334</v>
      </c>
      <c r="DE75" s="97">
        <v>261457.54282335652</v>
      </c>
      <c r="DF75" s="97">
        <v>276337.24038240931</v>
      </c>
      <c r="DG75" s="97"/>
      <c r="DH75" s="97">
        <v>197571.77392067126</v>
      </c>
      <c r="DI75" s="253">
        <f t="shared" si="513"/>
        <v>197571.77392067126</v>
      </c>
      <c r="DJ75" s="253">
        <f t="shared" si="514"/>
        <v>245122</v>
      </c>
      <c r="DK75" s="253">
        <f t="shared" si="515"/>
        <v>221346.88696033563</v>
      </c>
      <c r="DM75" s="97">
        <v>301432.78269694437</v>
      </c>
      <c r="DN75" s="97">
        <v>318587.49390733958</v>
      </c>
      <c r="DO75" s="97"/>
      <c r="DP75" s="97">
        <v>227779.27518241556</v>
      </c>
      <c r="DQ75" s="253">
        <f t="shared" si="516"/>
        <v>227779.27518241556</v>
      </c>
      <c r="DR75" s="253">
        <f t="shared" si="517"/>
        <v>282600</v>
      </c>
      <c r="DS75" s="253">
        <f t="shared" si="518"/>
        <v>255189.63759120778</v>
      </c>
      <c r="DU75" s="97"/>
      <c r="DV75" s="97">
        <v>347215.34493736114</v>
      </c>
      <c r="DW75" s="97"/>
      <c r="DX75" s="97"/>
      <c r="DY75" s="253">
        <f t="shared" si="519"/>
        <v>347215.34493736114</v>
      </c>
      <c r="DZ75" s="253">
        <f t="shared" si="520"/>
        <v>347215</v>
      </c>
      <c r="EA75" s="253">
        <f t="shared" si="521"/>
        <v>347215.17246868054</v>
      </c>
      <c r="EB75" s="39"/>
      <c r="EC75" s="97"/>
      <c r="ED75" s="97">
        <v>572000</v>
      </c>
      <c r="EE75" s="97"/>
      <c r="EF75" s="97"/>
      <c r="EG75" s="253">
        <f t="shared" si="522"/>
        <v>572000</v>
      </c>
      <c r="EH75" s="253">
        <f t="shared" si="523"/>
        <v>572000</v>
      </c>
      <c r="EI75" s="253">
        <f t="shared" si="524"/>
        <v>572000</v>
      </c>
      <c r="EK75" s="97"/>
      <c r="EL75" s="97">
        <v>416000</v>
      </c>
      <c r="EM75" s="97"/>
      <c r="EN75" s="97"/>
      <c r="EO75" s="253">
        <f t="shared" si="525"/>
        <v>416000</v>
      </c>
      <c r="EP75" s="253">
        <f t="shared" si="526"/>
        <v>416000</v>
      </c>
      <c r="EQ75" s="253">
        <f t="shared" si="527"/>
        <v>416000</v>
      </c>
    </row>
    <row r="76" spans="1:147" ht="13.5" thickBot="1" x14ac:dyDescent="0.25">
      <c r="A76" s="100">
        <v>57</v>
      </c>
      <c r="B76" s="136" t="s">
        <v>205</v>
      </c>
      <c r="C76" s="28">
        <v>1</v>
      </c>
      <c r="D76" s="91"/>
      <c r="E76" s="190">
        <v>322134.86188543186</v>
      </c>
      <c r="F76" s="190">
        <v>340467.74020411499</v>
      </c>
      <c r="G76" s="190"/>
      <c r="H76" s="190">
        <v>243422.91072242759</v>
      </c>
      <c r="I76" s="253">
        <f t="shared" si="474"/>
        <v>243422.91072242759</v>
      </c>
      <c r="J76" s="253">
        <f t="shared" si="475"/>
        <v>302009</v>
      </c>
      <c r="K76" s="253">
        <f t="shared" si="476"/>
        <v>272715.95536121377</v>
      </c>
      <c r="M76" s="190">
        <v>489950.00000000006</v>
      </c>
      <c r="N76" s="190">
        <v>517833.33333333343</v>
      </c>
      <c r="O76" s="190"/>
      <c r="P76" s="190">
        <v>370233.3066666667</v>
      </c>
      <c r="Q76" s="253">
        <f t="shared" si="477"/>
        <v>370233.3066666667</v>
      </c>
      <c r="R76" s="253">
        <f t="shared" si="478"/>
        <v>459339</v>
      </c>
      <c r="S76" s="253">
        <f t="shared" si="479"/>
        <v>414786.15333333332</v>
      </c>
      <c r="U76" s="97">
        <v>278413.3488174915</v>
      </c>
      <c r="V76" s="97">
        <v>405166.66666666663</v>
      </c>
      <c r="W76" s="97"/>
      <c r="X76" s="97">
        <v>210384.51832399218</v>
      </c>
      <c r="Y76" s="253">
        <f t="shared" si="480"/>
        <v>210384.51832399218</v>
      </c>
      <c r="Z76" s="253">
        <f t="shared" si="481"/>
        <v>297988</v>
      </c>
      <c r="AA76" s="253">
        <f t="shared" si="482"/>
        <v>254186.25916199607</v>
      </c>
      <c r="AC76" s="97">
        <v>294333.15042316605</v>
      </c>
      <c r="AD76" s="97">
        <v>311083.81752041937</v>
      </c>
      <c r="AE76" s="97"/>
      <c r="AF76" s="97">
        <v>222414.40053635303</v>
      </c>
      <c r="AG76" s="253">
        <f t="shared" si="483"/>
        <v>222414.40053635303</v>
      </c>
      <c r="AH76" s="253">
        <f t="shared" si="484"/>
        <v>275944</v>
      </c>
      <c r="AI76" s="253">
        <f t="shared" si="485"/>
        <v>249179.2002681765</v>
      </c>
      <c r="AK76" s="97">
        <v>393519.9828229195</v>
      </c>
      <c r="AL76" s="97">
        <v>415915.42899983365</v>
      </c>
      <c r="AM76" s="97"/>
      <c r="AN76" s="97">
        <v>297365.45459728414</v>
      </c>
      <c r="AO76" s="253">
        <f t="shared" si="486"/>
        <v>297365.45459728414</v>
      </c>
      <c r="AP76" s="253">
        <f t="shared" si="487"/>
        <v>368934</v>
      </c>
      <c r="AQ76" s="253">
        <f t="shared" si="488"/>
        <v>333149.72729864204</v>
      </c>
      <c r="AS76" s="97">
        <v>308535.69783796131</v>
      </c>
      <c r="AT76" s="97">
        <v>326094.63999134128</v>
      </c>
      <c r="AU76" s="97"/>
      <c r="AV76" s="97">
        <v>233146.63054445546</v>
      </c>
      <c r="AW76" s="253">
        <f t="shared" si="489"/>
        <v>233146.63054445546</v>
      </c>
      <c r="AX76" s="253">
        <f t="shared" si="490"/>
        <v>289259</v>
      </c>
      <c r="AY76" s="253">
        <f t="shared" si="491"/>
        <v>261202.81527222774</v>
      </c>
      <c r="BA76" s="97">
        <v>428450.00000000006</v>
      </c>
      <c r="BB76" s="97">
        <v>452833.33333333337</v>
      </c>
      <c r="BC76" s="97"/>
      <c r="BD76" s="97">
        <v>323760.50666666671</v>
      </c>
      <c r="BE76" s="253">
        <f t="shared" si="492"/>
        <v>323760.50666666671</v>
      </c>
      <c r="BF76" s="253">
        <f t="shared" si="493"/>
        <v>401681</v>
      </c>
      <c r="BG76" s="253">
        <f t="shared" si="494"/>
        <v>362720.75333333336</v>
      </c>
      <c r="BI76" s="97">
        <v>428450.00000000006</v>
      </c>
      <c r="BJ76" s="97">
        <v>452833.33333333337</v>
      </c>
      <c r="BK76" s="97"/>
      <c r="BL76" s="97">
        <v>323760.50666666671</v>
      </c>
      <c r="BM76" s="253">
        <f t="shared" si="495"/>
        <v>323760.50666666671</v>
      </c>
      <c r="BN76" s="253">
        <f t="shared" si="496"/>
        <v>401681</v>
      </c>
      <c r="BO76" s="253">
        <f t="shared" si="497"/>
        <v>362720.75333333336</v>
      </c>
      <c r="BQ76" s="97">
        <v>467400</v>
      </c>
      <c r="BR76" s="97">
        <v>494000</v>
      </c>
      <c r="BS76" s="97"/>
      <c r="BT76" s="97">
        <v>353193.28</v>
      </c>
      <c r="BU76" s="253">
        <f t="shared" si="498"/>
        <v>353193.28</v>
      </c>
      <c r="BV76" s="253">
        <f t="shared" si="499"/>
        <v>438198</v>
      </c>
      <c r="BW76" s="253">
        <f t="shared" si="500"/>
        <v>395695.64</v>
      </c>
      <c r="BY76" s="97">
        <v>375150</v>
      </c>
      <c r="BZ76" s="97">
        <v>396500</v>
      </c>
      <c r="CA76" s="97"/>
      <c r="CB76" s="97">
        <v>283484.08</v>
      </c>
      <c r="CC76" s="253">
        <f t="shared" si="501"/>
        <v>283484.08</v>
      </c>
      <c r="CD76" s="253">
        <f t="shared" si="502"/>
        <v>351711</v>
      </c>
      <c r="CE76" s="253">
        <f t="shared" si="503"/>
        <v>317597.54000000004</v>
      </c>
      <c r="CG76" s="97">
        <v>368142.45798386552</v>
      </c>
      <c r="CH76" s="97">
        <v>389093.65477969527</v>
      </c>
      <c r="CI76" s="97"/>
      <c r="CJ76" s="97">
        <v>278188.79384378187</v>
      </c>
      <c r="CK76" s="253">
        <f t="shared" si="504"/>
        <v>278188.79384378187</v>
      </c>
      <c r="CL76" s="253">
        <f t="shared" si="505"/>
        <v>345142</v>
      </c>
      <c r="CM76" s="253">
        <f t="shared" si="506"/>
        <v>311665.3969218909</v>
      </c>
      <c r="CO76" s="97">
        <v>346076.28559813427</v>
      </c>
      <c r="CP76" s="97">
        <v>365771.68396550778</v>
      </c>
      <c r="CQ76" s="97"/>
      <c r="CR76" s="97">
        <v>261514.37407065</v>
      </c>
      <c r="CS76" s="253">
        <f t="shared" si="507"/>
        <v>261514.37407065</v>
      </c>
      <c r="CT76" s="253">
        <f t="shared" si="508"/>
        <v>324454</v>
      </c>
      <c r="CU76" s="253">
        <f t="shared" si="509"/>
        <v>292984.18703532498</v>
      </c>
      <c r="CW76" s="97">
        <v>446900.00000000006</v>
      </c>
      <c r="CX76" s="97">
        <v>472333.33333333337</v>
      </c>
      <c r="CY76" s="97"/>
      <c r="CZ76" s="97">
        <v>337702.34666666674</v>
      </c>
      <c r="DA76" s="253">
        <f t="shared" si="510"/>
        <v>337702.34666666674</v>
      </c>
      <c r="DB76" s="253">
        <f t="shared" si="511"/>
        <v>418979</v>
      </c>
      <c r="DC76" s="253">
        <f t="shared" si="512"/>
        <v>378340.67333333334</v>
      </c>
      <c r="DE76" s="97">
        <v>253550.38813391022</v>
      </c>
      <c r="DF76" s="97">
        <v>267980.08501957991</v>
      </c>
      <c r="DG76" s="97"/>
      <c r="DH76" s="97">
        <v>191596.69069381434</v>
      </c>
      <c r="DI76" s="253">
        <f t="shared" si="513"/>
        <v>191596.69069381434</v>
      </c>
      <c r="DJ76" s="253">
        <f t="shared" si="514"/>
        <v>237709</v>
      </c>
      <c r="DK76" s="253">
        <f t="shared" si="515"/>
        <v>214652.84534690715</v>
      </c>
      <c r="DM76" s="97">
        <v>292010.35028637957</v>
      </c>
      <c r="DN76" s="97">
        <v>308628.82550592965</v>
      </c>
      <c r="DO76" s="97"/>
      <c r="DP76" s="97">
        <v>220659.16433803024</v>
      </c>
      <c r="DQ76" s="253">
        <f t="shared" si="516"/>
        <v>220659.16433803024</v>
      </c>
      <c r="DR76" s="253">
        <f t="shared" si="517"/>
        <v>273766</v>
      </c>
      <c r="DS76" s="253">
        <f t="shared" si="518"/>
        <v>247212.58216901514</v>
      </c>
      <c r="DU76" s="97"/>
      <c r="DV76" s="97">
        <v>320258.01094531623</v>
      </c>
      <c r="DW76" s="97"/>
      <c r="DX76" s="97"/>
      <c r="DY76" s="253">
        <f t="shared" si="519"/>
        <v>320258.01094531623</v>
      </c>
      <c r="DZ76" s="253">
        <f t="shared" si="520"/>
        <v>320258</v>
      </c>
      <c r="EA76" s="253">
        <f t="shared" si="521"/>
        <v>320258.00547265809</v>
      </c>
      <c r="EB76" s="39"/>
      <c r="EC76" s="97"/>
      <c r="ED76" s="97">
        <v>515666.66666666663</v>
      </c>
      <c r="EE76" s="97"/>
      <c r="EF76" s="97"/>
      <c r="EG76" s="253">
        <f t="shared" si="522"/>
        <v>515666.66666666663</v>
      </c>
      <c r="EH76" s="253">
        <f t="shared" si="523"/>
        <v>515667</v>
      </c>
      <c r="EI76" s="253">
        <f t="shared" si="524"/>
        <v>515666.83333333331</v>
      </c>
      <c r="EK76" s="97"/>
      <c r="EL76" s="97">
        <v>396500</v>
      </c>
      <c r="EM76" s="97"/>
      <c r="EN76" s="97"/>
      <c r="EO76" s="253">
        <f t="shared" si="525"/>
        <v>396500</v>
      </c>
      <c r="EP76" s="253">
        <f t="shared" si="526"/>
        <v>396500</v>
      </c>
      <c r="EQ76" s="253">
        <f t="shared" si="527"/>
        <v>396500</v>
      </c>
    </row>
    <row r="77" spans="1:147" ht="13.5" thickBot="1" x14ac:dyDescent="0.25">
      <c r="A77" s="131">
        <v>58</v>
      </c>
      <c r="B77" s="136" t="s">
        <v>159</v>
      </c>
      <c r="C77" s="28">
        <v>1</v>
      </c>
      <c r="D77" s="91"/>
      <c r="E77" s="190">
        <v>27789.579477544852</v>
      </c>
      <c r="F77" s="190">
        <v>29371.100260819763</v>
      </c>
      <c r="G77" s="190"/>
      <c r="H77" s="190">
        <v>20999.342587708074</v>
      </c>
      <c r="I77" s="253">
        <f t="shared" si="474"/>
        <v>20999.342587708074</v>
      </c>
      <c r="J77" s="253">
        <f t="shared" si="475"/>
        <v>26053</v>
      </c>
      <c r="K77" s="253">
        <f t="shared" si="476"/>
        <v>23526.171293854037</v>
      </c>
      <c r="M77" s="190">
        <v>30135</v>
      </c>
      <c r="N77" s="190">
        <v>31850</v>
      </c>
      <c r="O77" s="190"/>
      <c r="P77" s="190">
        <v>22771.672000000002</v>
      </c>
      <c r="Q77" s="253">
        <f t="shared" si="477"/>
        <v>22771.672000000002</v>
      </c>
      <c r="R77" s="253">
        <f t="shared" si="478"/>
        <v>28252</v>
      </c>
      <c r="S77" s="253">
        <f t="shared" si="479"/>
        <v>25511.836000000003</v>
      </c>
      <c r="U77" s="97">
        <v>26786.440190060122</v>
      </c>
      <c r="V77" s="97">
        <v>29683.333333333336</v>
      </c>
      <c r="W77" s="97"/>
      <c r="X77" s="97">
        <v>20241.315083977661</v>
      </c>
      <c r="Y77" s="253">
        <f t="shared" si="480"/>
        <v>20241.315083977661</v>
      </c>
      <c r="Z77" s="253">
        <f t="shared" si="481"/>
        <v>25570</v>
      </c>
      <c r="AA77" s="253">
        <f t="shared" si="482"/>
        <v>22905.657541988832</v>
      </c>
      <c r="AC77" s="97">
        <v>26636.319361050511</v>
      </c>
      <c r="AD77" s="97">
        <v>28152.207454768832</v>
      </c>
      <c r="AE77" s="97"/>
      <c r="AF77" s="97">
        <v>20127.875486215093</v>
      </c>
      <c r="AG77" s="253">
        <f t="shared" si="483"/>
        <v>20127.875486215093</v>
      </c>
      <c r="AH77" s="253">
        <f t="shared" si="484"/>
        <v>24972</v>
      </c>
      <c r="AI77" s="253">
        <f t="shared" si="485"/>
        <v>22549.937743107548</v>
      </c>
      <c r="AK77" s="97">
        <v>30609.497156374153</v>
      </c>
      <c r="AL77" s="97">
        <v>32351.501059582439</v>
      </c>
      <c r="AM77" s="97"/>
      <c r="AN77" s="97">
        <v>23130.228283719425</v>
      </c>
      <c r="AO77" s="253">
        <f t="shared" si="486"/>
        <v>23130.228283719425</v>
      </c>
      <c r="AP77" s="253">
        <f t="shared" si="487"/>
        <v>28697</v>
      </c>
      <c r="AQ77" s="253">
        <f t="shared" si="488"/>
        <v>25913.614141859711</v>
      </c>
      <c r="AS77" s="97">
        <v>26636.319361050511</v>
      </c>
      <c r="AT77" s="97">
        <v>28152.207454768832</v>
      </c>
      <c r="AU77" s="97"/>
      <c r="AV77" s="97">
        <v>20127.875486215093</v>
      </c>
      <c r="AW77" s="253">
        <f t="shared" si="489"/>
        <v>20127.875486215093</v>
      </c>
      <c r="AX77" s="253">
        <f t="shared" si="490"/>
        <v>24972</v>
      </c>
      <c r="AY77" s="253">
        <f t="shared" si="491"/>
        <v>22549.937743107548</v>
      </c>
      <c r="BA77" s="97">
        <v>31775.000000000004</v>
      </c>
      <c r="BB77" s="97">
        <v>33583.333333333336</v>
      </c>
      <c r="BC77" s="97"/>
      <c r="BD77" s="97">
        <v>24010.94666666667</v>
      </c>
      <c r="BE77" s="253">
        <f t="shared" si="492"/>
        <v>24010.94666666667</v>
      </c>
      <c r="BF77" s="253">
        <f t="shared" si="493"/>
        <v>29790</v>
      </c>
      <c r="BG77" s="253">
        <f t="shared" si="494"/>
        <v>26900.473333333335</v>
      </c>
      <c r="BI77" s="97">
        <v>31775.000000000004</v>
      </c>
      <c r="BJ77" s="97">
        <v>33583.333333333336</v>
      </c>
      <c r="BK77" s="97"/>
      <c r="BL77" s="97">
        <v>24010.94666666667</v>
      </c>
      <c r="BM77" s="253">
        <f t="shared" si="495"/>
        <v>24010.94666666667</v>
      </c>
      <c r="BN77" s="253">
        <f t="shared" si="496"/>
        <v>29790</v>
      </c>
      <c r="BO77" s="253">
        <f t="shared" si="497"/>
        <v>26900.473333333335</v>
      </c>
      <c r="BQ77" s="97">
        <v>31775.000000000004</v>
      </c>
      <c r="BR77" s="97">
        <v>33583.333333333336</v>
      </c>
      <c r="BS77" s="97"/>
      <c r="BT77" s="97">
        <v>24010.94666666667</v>
      </c>
      <c r="BU77" s="253">
        <f t="shared" si="498"/>
        <v>24010.94666666667</v>
      </c>
      <c r="BV77" s="253">
        <f t="shared" si="499"/>
        <v>29790</v>
      </c>
      <c r="BW77" s="253">
        <f t="shared" si="500"/>
        <v>26900.473333333335</v>
      </c>
      <c r="BY77" s="97">
        <v>33825</v>
      </c>
      <c r="BZ77" s="97">
        <v>35750</v>
      </c>
      <c r="CA77" s="97"/>
      <c r="CB77" s="97">
        <v>25560.04</v>
      </c>
      <c r="CC77" s="253">
        <f t="shared" si="501"/>
        <v>25560.04</v>
      </c>
      <c r="CD77" s="253">
        <f t="shared" si="502"/>
        <v>31712</v>
      </c>
      <c r="CE77" s="253">
        <f t="shared" si="503"/>
        <v>28636.02</v>
      </c>
      <c r="CG77" s="97">
        <v>30190.922815554339</v>
      </c>
      <c r="CH77" s="97">
        <v>31909.10541481353</v>
      </c>
      <c r="CI77" s="97"/>
      <c r="CJ77" s="97">
        <v>22813.930371100712</v>
      </c>
      <c r="CK77" s="253">
        <f t="shared" si="504"/>
        <v>22813.930371100712</v>
      </c>
      <c r="CL77" s="253">
        <f t="shared" si="505"/>
        <v>28305</v>
      </c>
      <c r="CM77" s="253">
        <f t="shared" si="506"/>
        <v>25559.465185550354</v>
      </c>
      <c r="CO77" s="97">
        <v>29304.927557033872</v>
      </c>
      <c r="CP77" s="97">
        <v>30972.687661905718</v>
      </c>
      <c r="CQ77" s="97"/>
      <c r="CR77" s="97">
        <v>22144.423371910958</v>
      </c>
      <c r="CS77" s="253">
        <f t="shared" si="507"/>
        <v>22144.423371910958</v>
      </c>
      <c r="CT77" s="253">
        <f t="shared" si="508"/>
        <v>27474</v>
      </c>
      <c r="CU77" s="253">
        <f t="shared" si="509"/>
        <v>24809.211685955481</v>
      </c>
      <c r="CW77" s="97">
        <v>30750</v>
      </c>
      <c r="CX77" s="97">
        <v>32500</v>
      </c>
      <c r="CY77" s="97"/>
      <c r="CZ77" s="97">
        <v>23236.400000000001</v>
      </c>
      <c r="DA77" s="253">
        <f t="shared" si="510"/>
        <v>23236.400000000001</v>
      </c>
      <c r="DB77" s="253">
        <f t="shared" si="511"/>
        <v>28829</v>
      </c>
      <c r="DC77" s="253">
        <f t="shared" si="512"/>
        <v>26032.7</v>
      </c>
      <c r="DE77" s="97">
        <v>29329.206093449346</v>
      </c>
      <c r="DF77" s="97">
        <v>30998.347903645648</v>
      </c>
      <c r="DG77" s="97"/>
      <c r="DH77" s="97">
        <v>22162.769576254519</v>
      </c>
      <c r="DI77" s="253">
        <f t="shared" si="513"/>
        <v>22162.769576254519</v>
      </c>
      <c r="DJ77" s="253">
        <f t="shared" si="514"/>
        <v>27497</v>
      </c>
      <c r="DK77" s="253">
        <f t="shared" si="515"/>
        <v>24829.88478812726</v>
      </c>
      <c r="DM77" s="97">
        <v>30443.387785169365</v>
      </c>
      <c r="DN77" s="97">
        <v>32175.938309528596</v>
      </c>
      <c r="DO77" s="97"/>
      <c r="DP77" s="97">
        <v>23004.706859554779</v>
      </c>
      <c r="DQ77" s="253">
        <f t="shared" si="516"/>
        <v>23004.706859554779</v>
      </c>
      <c r="DR77" s="253">
        <f t="shared" si="517"/>
        <v>28541</v>
      </c>
      <c r="DS77" s="253">
        <f t="shared" si="518"/>
        <v>25772.853429777388</v>
      </c>
      <c r="DU77" s="97"/>
      <c r="DV77" s="97">
        <v>31054.358727959981</v>
      </c>
      <c r="DW77" s="97"/>
      <c r="DX77" s="97"/>
      <c r="DY77" s="253">
        <f t="shared" si="519"/>
        <v>31054.358727959981</v>
      </c>
      <c r="DZ77" s="253">
        <f t="shared" si="520"/>
        <v>31054</v>
      </c>
      <c r="EA77" s="253">
        <f t="shared" si="521"/>
        <v>31054.179363979991</v>
      </c>
      <c r="EB77" s="39"/>
      <c r="EC77" s="97"/>
      <c r="ED77" s="97">
        <v>37916.666666666672</v>
      </c>
      <c r="EE77" s="97"/>
      <c r="EF77" s="97"/>
      <c r="EG77" s="253">
        <f t="shared" si="522"/>
        <v>37916.666666666672</v>
      </c>
      <c r="EH77" s="253">
        <f t="shared" si="523"/>
        <v>37917</v>
      </c>
      <c r="EI77" s="253">
        <f t="shared" si="524"/>
        <v>37916.833333333336</v>
      </c>
      <c r="EK77" s="97"/>
      <c r="EL77" s="97">
        <v>35750</v>
      </c>
      <c r="EM77" s="97"/>
      <c r="EN77" s="97"/>
      <c r="EO77" s="253">
        <f t="shared" si="525"/>
        <v>35750</v>
      </c>
      <c r="EP77" s="253">
        <f t="shared" si="526"/>
        <v>35750</v>
      </c>
      <c r="EQ77" s="253">
        <f t="shared" si="527"/>
        <v>35750</v>
      </c>
    </row>
    <row r="78" spans="1:147" ht="13.5" thickBot="1" x14ac:dyDescent="0.25">
      <c r="A78" s="100">
        <v>59</v>
      </c>
      <c r="B78" s="136" t="s">
        <v>318</v>
      </c>
      <c r="C78" s="28">
        <v>1</v>
      </c>
      <c r="D78" s="91"/>
      <c r="E78" s="190">
        <v>652141.18089236482</v>
      </c>
      <c r="F78" s="190">
        <v>689254.90663420665</v>
      </c>
      <c r="G78" s="190"/>
      <c r="H78" s="190">
        <v>492793.92961584864</v>
      </c>
      <c r="I78" s="253">
        <f t="shared" si="474"/>
        <v>492793.92961584864</v>
      </c>
      <c r="J78" s="253">
        <f t="shared" si="475"/>
        <v>611397</v>
      </c>
      <c r="K78" s="253">
        <f t="shared" si="476"/>
        <v>552095.46480792435</v>
      </c>
      <c r="M78" s="190">
        <v>748249.99999999988</v>
      </c>
      <c r="N78" s="190">
        <v>790833.33333333326</v>
      </c>
      <c r="O78" s="190"/>
      <c r="P78" s="190">
        <v>565419.06666666665</v>
      </c>
      <c r="Q78" s="253">
        <f t="shared" si="477"/>
        <v>565419.06666666665</v>
      </c>
      <c r="R78" s="253">
        <f t="shared" si="478"/>
        <v>701501</v>
      </c>
      <c r="S78" s="253">
        <f t="shared" si="479"/>
        <v>633460.03333333333</v>
      </c>
      <c r="U78" s="97">
        <v>474648.72901123681</v>
      </c>
      <c r="V78" s="97">
        <v>595833.33333333337</v>
      </c>
      <c r="W78" s="97"/>
      <c r="X78" s="97">
        <v>358670.82038363261</v>
      </c>
      <c r="Y78" s="253">
        <f t="shared" si="480"/>
        <v>358670.82038363261</v>
      </c>
      <c r="Z78" s="253">
        <f t="shared" si="481"/>
        <v>476384</v>
      </c>
      <c r="AA78" s="253">
        <f t="shared" si="482"/>
        <v>417527.41019181628</v>
      </c>
      <c r="AC78" s="97">
        <v>532769.60769748595</v>
      </c>
      <c r="AD78" s="97">
        <v>563089.82927376567</v>
      </c>
      <c r="AE78" s="97"/>
      <c r="AF78" s="97">
        <v>402590.16950575163</v>
      </c>
      <c r="AG78" s="253">
        <f t="shared" si="483"/>
        <v>402590.16950575163</v>
      </c>
      <c r="AH78" s="253">
        <f t="shared" si="484"/>
        <v>499483</v>
      </c>
      <c r="AI78" s="253">
        <f t="shared" si="485"/>
        <v>451036.58475287585</v>
      </c>
      <c r="AK78" s="97">
        <v>728861.01715719374</v>
      </c>
      <c r="AL78" s="97">
        <v>770340.91244256252</v>
      </c>
      <c r="AM78" s="97"/>
      <c r="AN78" s="97">
        <v>550767.67931939568</v>
      </c>
      <c r="AO78" s="253">
        <f t="shared" si="486"/>
        <v>550767.67931939568</v>
      </c>
      <c r="AP78" s="253">
        <f t="shared" si="487"/>
        <v>683323</v>
      </c>
      <c r="AQ78" s="253">
        <f t="shared" si="488"/>
        <v>617045.33965969784</v>
      </c>
      <c r="AS78" s="97">
        <v>561174.70252707659</v>
      </c>
      <c r="AT78" s="97">
        <v>593111.47421560937</v>
      </c>
      <c r="AU78" s="97"/>
      <c r="AV78" s="97">
        <v>424054.62952195649</v>
      </c>
      <c r="AW78" s="253">
        <f t="shared" si="489"/>
        <v>424054.62952195649</v>
      </c>
      <c r="AX78" s="253">
        <f t="shared" si="490"/>
        <v>526114</v>
      </c>
      <c r="AY78" s="253">
        <f t="shared" si="491"/>
        <v>475084.31476097822</v>
      </c>
      <c r="BA78" s="97">
        <v>801550.00000000012</v>
      </c>
      <c r="BB78" s="97">
        <v>847166.66666666674</v>
      </c>
      <c r="BC78" s="97"/>
      <c r="BD78" s="97">
        <v>605695.4933333334</v>
      </c>
      <c r="BE78" s="253">
        <f t="shared" si="492"/>
        <v>605695.4933333334</v>
      </c>
      <c r="BF78" s="253">
        <f t="shared" si="493"/>
        <v>751471</v>
      </c>
      <c r="BG78" s="253">
        <f t="shared" si="494"/>
        <v>678583.2466666667</v>
      </c>
      <c r="BI78" s="97">
        <v>842550</v>
      </c>
      <c r="BJ78" s="97">
        <v>890500</v>
      </c>
      <c r="BK78" s="97"/>
      <c r="BL78" s="97">
        <v>636677.36</v>
      </c>
      <c r="BM78" s="253">
        <f t="shared" si="495"/>
        <v>636677.36</v>
      </c>
      <c r="BN78" s="253">
        <f t="shared" si="496"/>
        <v>789909</v>
      </c>
      <c r="BO78" s="253">
        <f t="shared" si="497"/>
        <v>713293.17999999993</v>
      </c>
      <c r="BQ78" s="97">
        <v>924550</v>
      </c>
      <c r="BR78" s="97">
        <v>977166.66666666663</v>
      </c>
      <c r="BS78" s="97"/>
      <c r="BT78" s="97">
        <v>698641.09333333327</v>
      </c>
      <c r="BU78" s="253">
        <f t="shared" si="498"/>
        <v>698641.09333333327</v>
      </c>
      <c r="BV78" s="253">
        <f t="shared" si="499"/>
        <v>866786</v>
      </c>
      <c r="BW78" s="253">
        <f t="shared" si="500"/>
        <v>782713.54666666663</v>
      </c>
      <c r="BY78" s="97">
        <v>590400</v>
      </c>
      <c r="BZ78" s="97">
        <v>624000</v>
      </c>
      <c r="CA78" s="97"/>
      <c r="CB78" s="97">
        <v>446138.88</v>
      </c>
      <c r="CC78" s="253">
        <f t="shared" si="501"/>
        <v>446138.88</v>
      </c>
      <c r="CD78" s="253">
        <f t="shared" si="502"/>
        <v>553513</v>
      </c>
      <c r="CE78" s="253">
        <f t="shared" si="503"/>
        <v>499825.94</v>
      </c>
      <c r="CG78" s="97">
        <v>792338.31541822315</v>
      </c>
      <c r="CH78" s="97">
        <v>837430.73987291881</v>
      </c>
      <c r="CI78" s="97"/>
      <c r="CJ78" s="97">
        <v>598734.63519947976</v>
      </c>
      <c r="CK78" s="253">
        <f t="shared" si="504"/>
        <v>598734.63519947976</v>
      </c>
      <c r="CL78" s="253">
        <f t="shared" si="505"/>
        <v>742835</v>
      </c>
      <c r="CM78" s="253">
        <f t="shared" si="506"/>
        <v>670784.81759973988</v>
      </c>
      <c r="CO78" s="97">
        <v>689536.24215138087</v>
      </c>
      <c r="CP78" s="97">
        <v>728778.14211121562</v>
      </c>
      <c r="CQ78" s="97"/>
      <c r="CR78" s="97">
        <v>521051.70527240151</v>
      </c>
      <c r="CS78" s="253">
        <f t="shared" si="507"/>
        <v>521051.70527240151</v>
      </c>
      <c r="CT78" s="253">
        <f t="shared" si="508"/>
        <v>646455</v>
      </c>
      <c r="CU78" s="253">
        <f t="shared" si="509"/>
        <v>583753.35263620073</v>
      </c>
      <c r="CW78" s="97">
        <v>699049.99999999988</v>
      </c>
      <c r="CX78" s="97">
        <v>738833.33333333326</v>
      </c>
      <c r="CY78" s="97"/>
      <c r="CZ78" s="97">
        <v>528240.82666666654</v>
      </c>
      <c r="DA78" s="253">
        <f t="shared" si="510"/>
        <v>528240.82666666654</v>
      </c>
      <c r="DB78" s="253">
        <f t="shared" si="511"/>
        <v>655375</v>
      </c>
      <c r="DC78" s="253">
        <f t="shared" si="512"/>
        <v>591807.91333333333</v>
      </c>
      <c r="DE78" s="97">
        <v>591557.09561769653</v>
      </c>
      <c r="DF78" s="97">
        <v>625222.94658780936</v>
      </c>
      <c r="DG78" s="97"/>
      <c r="DH78" s="97">
        <v>447013.24541824532</v>
      </c>
      <c r="DI78" s="253">
        <f t="shared" si="513"/>
        <v>447013.24541824532</v>
      </c>
      <c r="DJ78" s="253">
        <f t="shared" si="514"/>
        <v>554598</v>
      </c>
      <c r="DK78" s="253">
        <f t="shared" si="515"/>
        <v>500805.62270912266</v>
      </c>
      <c r="DM78" s="97">
        <v>592964.03871994221</v>
      </c>
      <c r="DN78" s="97">
        <v>626709.95962270314</v>
      </c>
      <c r="DO78" s="97"/>
      <c r="DP78" s="97">
        <v>448076.40940852248</v>
      </c>
      <c r="DQ78" s="253">
        <f t="shared" si="516"/>
        <v>448076.40940852248</v>
      </c>
      <c r="DR78" s="253">
        <f t="shared" si="517"/>
        <v>555917</v>
      </c>
      <c r="DS78" s="253">
        <f t="shared" si="518"/>
        <v>501996.70470426127</v>
      </c>
      <c r="DU78" s="97"/>
      <c r="DV78" s="97">
        <v>508161.25830455922</v>
      </c>
      <c r="DW78" s="97"/>
      <c r="DX78" s="97"/>
      <c r="DY78" s="253">
        <f t="shared" si="519"/>
        <v>508161.25830455922</v>
      </c>
      <c r="DZ78" s="253">
        <f t="shared" si="520"/>
        <v>508161</v>
      </c>
      <c r="EA78" s="253">
        <f t="shared" si="521"/>
        <v>508161.12915227958</v>
      </c>
      <c r="EB78" s="39"/>
      <c r="EC78" s="97"/>
      <c r="ED78" s="97">
        <v>890500</v>
      </c>
      <c r="EE78" s="97"/>
      <c r="EF78" s="97"/>
      <c r="EG78" s="253">
        <f t="shared" si="522"/>
        <v>890500</v>
      </c>
      <c r="EH78" s="253">
        <f t="shared" si="523"/>
        <v>890500</v>
      </c>
      <c r="EI78" s="253">
        <f t="shared" si="524"/>
        <v>890500</v>
      </c>
      <c r="EK78" s="97"/>
      <c r="EL78" s="97">
        <v>624000</v>
      </c>
      <c r="EM78" s="97"/>
      <c r="EN78" s="97"/>
      <c r="EO78" s="253">
        <f t="shared" si="525"/>
        <v>624000</v>
      </c>
      <c r="EP78" s="253">
        <f t="shared" si="526"/>
        <v>624000</v>
      </c>
      <c r="EQ78" s="253">
        <f t="shared" si="527"/>
        <v>624000</v>
      </c>
    </row>
    <row r="79" spans="1:147" ht="13.5" thickBot="1" x14ac:dyDescent="0.25">
      <c r="A79" s="131">
        <v>60</v>
      </c>
      <c r="B79" s="136" t="s">
        <v>319</v>
      </c>
      <c r="C79" s="28">
        <v>1</v>
      </c>
      <c r="D79" s="91"/>
      <c r="E79" s="187" t="s">
        <v>8</v>
      </c>
      <c r="F79" s="187" t="s">
        <v>8</v>
      </c>
      <c r="G79" s="187" t="s">
        <v>8</v>
      </c>
      <c r="H79" s="187" t="s">
        <v>8</v>
      </c>
      <c r="I79" s="187" t="s">
        <v>8</v>
      </c>
      <c r="J79" s="187" t="s">
        <v>8</v>
      </c>
      <c r="K79" s="187" t="s">
        <v>8</v>
      </c>
      <c r="M79" s="187" t="s">
        <v>8</v>
      </c>
      <c r="N79" s="187" t="s">
        <v>8</v>
      </c>
      <c r="O79" s="187" t="s">
        <v>8</v>
      </c>
      <c r="P79" s="187" t="s">
        <v>8</v>
      </c>
      <c r="Q79" s="187" t="s">
        <v>8</v>
      </c>
      <c r="R79" s="187" t="s">
        <v>8</v>
      </c>
      <c r="S79" s="187" t="s">
        <v>8</v>
      </c>
      <c r="U79" s="97">
        <v>564913.30909977027</v>
      </c>
      <c r="V79" s="97">
        <v>702000</v>
      </c>
      <c r="W79" s="97"/>
      <c r="X79" s="97">
        <v>426879.72733547649</v>
      </c>
      <c r="Y79" s="253">
        <f t="shared" si="480"/>
        <v>426879.72733547649</v>
      </c>
      <c r="Z79" s="253">
        <f t="shared" si="481"/>
        <v>564598</v>
      </c>
      <c r="AA79" s="253">
        <f t="shared" si="482"/>
        <v>495738.86366773827</v>
      </c>
      <c r="AC79" s="97">
        <v>610452.0128678953</v>
      </c>
      <c r="AD79" s="97">
        <v>645193.18433192198</v>
      </c>
      <c r="AE79" s="97"/>
      <c r="AF79" s="97">
        <v>461291.28948954679</v>
      </c>
      <c r="AG79" s="253">
        <f t="shared" si="483"/>
        <v>461291.28948954679</v>
      </c>
      <c r="AH79" s="253">
        <f t="shared" si="484"/>
        <v>572312</v>
      </c>
      <c r="AI79" s="253">
        <f t="shared" si="485"/>
        <v>516801.6447447734</v>
      </c>
      <c r="AK79" s="119" t="s">
        <v>8</v>
      </c>
      <c r="AL79" s="119" t="s">
        <v>8</v>
      </c>
      <c r="AM79" s="119" t="s">
        <v>8</v>
      </c>
      <c r="AN79" s="119" t="s">
        <v>8</v>
      </c>
      <c r="AO79" s="119" t="s">
        <v>8</v>
      </c>
      <c r="AP79" s="119" t="s">
        <v>8</v>
      </c>
      <c r="AQ79" s="119" t="s">
        <v>8</v>
      </c>
      <c r="AS79" s="97">
        <v>638857.10769748595</v>
      </c>
      <c r="AT79" s="97">
        <v>675214.82927376567</v>
      </c>
      <c r="AU79" s="97"/>
      <c r="AV79" s="97">
        <v>482755.74950575159</v>
      </c>
      <c r="AW79" s="253">
        <f t="shared" si="489"/>
        <v>482755.74950575159</v>
      </c>
      <c r="AX79" s="253">
        <f t="shared" si="490"/>
        <v>598943</v>
      </c>
      <c r="AY79" s="253">
        <f t="shared" si="491"/>
        <v>540849.37475287577</v>
      </c>
      <c r="BA79" s="31" t="s">
        <v>8</v>
      </c>
      <c r="BB79" s="31" t="s">
        <v>8</v>
      </c>
      <c r="BC79" s="31" t="s">
        <v>8</v>
      </c>
      <c r="BD79" s="31" t="s">
        <v>8</v>
      </c>
      <c r="BE79" s="31" t="s">
        <v>8</v>
      </c>
      <c r="BF79" s="31" t="s">
        <v>8</v>
      </c>
      <c r="BG79" s="31" t="s">
        <v>8</v>
      </c>
      <c r="BI79" s="31" t="s">
        <v>8</v>
      </c>
      <c r="BJ79" s="31" t="s">
        <v>8</v>
      </c>
      <c r="BK79" s="31" t="s">
        <v>8</v>
      </c>
      <c r="BL79" s="31" t="s">
        <v>8</v>
      </c>
      <c r="BM79" s="31" t="s">
        <v>8</v>
      </c>
      <c r="BN79" s="31" t="s">
        <v>8</v>
      </c>
      <c r="BO79" s="31" t="s">
        <v>8</v>
      </c>
      <c r="BQ79" s="31" t="s">
        <v>8</v>
      </c>
      <c r="BR79" s="31" t="s">
        <v>8</v>
      </c>
      <c r="BS79" s="31" t="s">
        <v>8</v>
      </c>
      <c r="BT79" s="31" t="s">
        <v>8</v>
      </c>
      <c r="BU79" s="31" t="s">
        <v>8</v>
      </c>
      <c r="BV79" s="31" t="s">
        <v>8</v>
      </c>
      <c r="BW79" s="31" t="s">
        <v>8</v>
      </c>
      <c r="BY79" s="97">
        <v>643700</v>
      </c>
      <c r="BZ79" s="97">
        <v>680333.33333333337</v>
      </c>
      <c r="CA79" s="97"/>
      <c r="CB79" s="97">
        <v>486415.30666666664</v>
      </c>
      <c r="CC79" s="253">
        <f t="shared" si="501"/>
        <v>486415.30666666664</v>
      </c>
      <c r="CD79" s="253">
        <f t="shared" si="502"/>
        <v>603483</v>
      </c>
      <c r="CE79" s="253">
        <f t="shared" si="503"/>
        <v>544949.15333333332</v>
      </c>
      <c r="CG79" s="97">
        <v>896806.4115915132</v>
      </c>
      <c r="CH79" s="97">
        <v>947844.17485281883</v>
      </c>
      <c r="CI79" s="97"/>
      <c r="CJ79" s="97">
        <v>677676.50414000126</v>
      </c>
      <c r="CK79" s="253">
        <f t="shared" si="504"/>
        <v>677676.50414000126</v>
      </c>
      <c r="CL79" s="253">
        <f t="shared" si="505"/>
        <v>840776</v>
      </c>
      <c r="CM79" s="253">
        <f t="shared" si="506"/>
        <v>759226.25207000063</v>
      </c>
      <c r="CO79" s="97">
        <v>677579.78527687793</v>
      </c>
      <c r="CP79" s="97">
        <v>716141.23647149699</v>
      </c>
      <c r="CQ79" s="97"/>
      <c r="CR79" s="97">
        <v>512016.74545065517</v>
      </c>
      <c r="CS79" s="253">
        <f t="shared" si="507"/>
        <v>512016.74545065517</v>
      </c>
      <c r="CT79" s="253">
        <f t="shared" si="508"/>
        <v>635246</v>
      </c>
      <c r="CU79" s="253">
        <f t="shared" si="509"/>
        <v>573631.37272532762</v>
      </c>
      <c r="CW79" s="97">
        <v>725700</v>
      </c>
      <c r="CX79" s="97">
        <v>767000</v>
      </c>
      <c r="CY79" s="97"/>
      <c r="CZ79" s="97">
        <v>548379.04</v>
      </c>
      <c r="DA79" s="253">
        <f t="shared" si="510"/>
        <v>548379.04</v>
      </c>
      <c r="DB79" s="253">
        <f t="shared" si="511"/>
        <v>680360</v>
      </c>
      <c r="DC79" s="253">
        <f t="shared" si="512"/>
        <v>614369.52</v>
      </c>
      <c r="DE79" s="97">
        <v>629711.97753288934</v>
      </c>
      <c r="DF79" s="97">
        <v>665549.24454695627</v>
      </c>
      <c r="DG79" s="97"/>
      <c r="DH79" s="97">
        <v>475845.18356895063</v>
      </c>
      <c r="DI79" s="253">
        <f t="shared" si="513"/>
        <v>475845.18356895063</v>
      </c>
      <c r="DJ79" s="253">
        <f t="shared" si="514"/>
        <v>590369</v>
      </c>
      <c r="DK79" s="253">
        <f t="shared" si="515"/>
        <v>533107.09178447537</v>
      </c>
      <c r="DM79" s="97">
        <v>630884.43011809408</v>
      </c>
      <c r="DN79" s="97">
        <v>666788.42207603436</v>
      </c>
      <c r="DO79" s="97"/>
      <c r="DP79" s="97">
        <v>476731.15356084821</v>
      </c>
      <c r="DQ79" s="253">
        <f t="shared" si="516"/>
        <v>476731.15356084821</v>
      </c>
      <c r="DR79" s="253">
        <f t="shared" si="517"/>
        <v>591468</v>
      </c>
      <c r="DS79" s="253">
        <f t="shared" si="518"/>
        <v>534099.5767804241</v>
      </c>
      <c r="DU79" s="97"/>
      <c r="DV79" s="97">
        <v>613312.84701601742</v>
      </c>
      <c r="DW79" s="97"/>
      <c r="DX79" s="97"/>
      <c r="DY79" s="253">
        <f t="shared" si="519"/>
        <v>613312.84701601742</v>
      </c>
      <c r="DZ79" s="253">
        <f t="shared" si="520"/>
        <v>613313</v>
      </c>
      <c r="EA79" s="253">
        <f t="shared" si="521"/>
        <v>613312.92350800871</v>
      </c>
      <c r="EB79" s="39"/>
      <c r="EC79" s="30" t="s">
        <v>8</v>
      </c>
      <c r="ED79" s="30" t="s">
        <v>8</v>
      </c>
      <c r="EE79" s="30" t="s">
        <v>8</v>
      </c>
      <c r="EF79" s="30" t="s">
        <v>8</v>
      </c>
      <c r="EG79" s="30" t="s">
        <v>8</v>
      </c>
      <c r="EH79" s="30" t="s">
        <v>8</v>
      </c>
      <c r="EI79" s="30" t="s">
        <v>8</v>
      </c>
      <c r="EK79" s="97"/>
      <c r="EL79" s="97">
        <v>680333.33333333337</v>
      </c>
      <c r="EM79" s="97"/>
      <c r="EN79" s="97"/>
      <c r="EO79" s="253">
        <f t="shared" si="525"/>
        <v>680333.33333333337</v>
      </c>
      <c r="EP79" s="253">
        <f t="shared" si="526"/>
        <v>680333</v>
      </c>
      <c r="EQ79" s="253">
        <f t="shared" si="527"/>
        <v>680333.16666666674</v>
      </c>
    </row>
    <row r="80" spans="1:147" ht="13.5" thickBot="1" x14ac:dyDescent="0.25">
      <c r="A80" s="127">
        <v>61</v>
      </c>
      <c r="B80" s="141" t="s">
        <v>320</v>
      </c>
      <c r="C80" s="28">
        <v>1</v>
      </c>
      <c r="D80" s="91"/>
      <c r="E80" s="190">
        <v>794598.65135419276</v>
      </c>
      <c r="F80" s="190">
        <v>839819.71281337447</v>
      </c>
      <c r="G80" s="190"/>
      <c r="H80" s="190">
        <v>600442.66999435995</v>
      </c>
      <c r="I80" s="253">
        <f>+IF(E80="N/A","N/A",MIN(E80:H80))</f>
        <v>600442.66999435995</v>
      </c>
      <c r="J80" s="253">
        <f t="shared" ref="J80" si="528">+IF(E80="N/A","N/A",ROUND(AVERAGE(E80:H80),0))</f>
        <v>744954</v>
      </c>
      <c r="K80" s="253">
        <f t="shared" ref="K80" si="529">+IF(I80="N/A","N/A",AVERAGE(I80:J80))</f>
        <v>672698.33499717992</v>
      </c>
      <c r="M80" s="190">
        <v>1240250</v>
      </c>
      <c r="N80" s="190">
        <v>1310833.3333333335</v>
      </c>
      <c r="O80" s="190"/>
      <c r="P80" s="190">
        <v>937201.46666666667</v>
      </c>
      <c r="Q80" s="253">
        <f>+IF(M80="N/A","N/A",MIN(M80:P80))</f>
        <v>937201.46666666667</v>
      </c>
      <c r="R80" s="253">
        <f t="shared" ref="R80" si="530">+IF(M80="N/A","N/A",ROUND(AVERAGE(M80:P80),0))</f>
        <v>1162762</v>
      </c>
      <c r="S80" s="253">
        <f t="shared" ref="S80" si="531">+IF(Q80="N/A","N/A",AVERAGE(Q80:R80))</f>
        <v>1049981.7333333334</v>
      </c>
      <c r="U80" s="97">
        <v>730635.06433947664</v>
      </c>
      <c r="V80" s="97">
        <v>888333.33333333326</v>
      </c>
      <c r="W80" s="97"/>
      <c r="X80" s="97">
        <v>552108.24744773388</v>
      </c>
      <c r="Y80" s="253">
        <f t="shared" si="480"/>
        <v>552108.24744773388</v>
      </c>
      <c r="Z80" s="253">
        <f t="shared" si="481"/>
        <v>723692</v>
      </c>
      <c r="AA80" s="253">
        <f t="shared" si="482"/>
        <v>637900.12372386688</v>
      </c>
      <c r="AC80" s="97">
        <v>777330.92232760321</v>
      </c>
      <c r="AD80" s="97">
        <v>821569.26750071882</v>
      </c>
      <c r="AE80" s="97"/>
      <c r="AF80" s="97">
        <v>587394.21930319082</v>
      </c>
      <c r="AG80" s="253">
        <f t="shared" si="483"/>
        <v>587394.21930319082</v>
      </c>
      <c r="AH80" s="253">
        <f t="shared" si="484"/>
        <v>728765</v>
      </c>
      <c r="AI80" s="253">
        <f t="shared" si="485"/>
        <v>658079.60965159535</v>
      </c>
      <c r="AK80" s="97">
        <v>1011916.1633421094</v>
      </c>
      <c r="AL80" s="97">
        <v>1069504.8880851564</v>
      </c>
      <c r="AM80" s="97"/>
      <c r="AN80" s="97">
        <v>764659.79635390546</v>
      </c>
      <c r="AO80" s="253">
        <f>+IF(AK80="N/A","N/A",MIN(AK80:AN80))</f>
        <v>764659.79635390546</v>
      </c>
      <c r="AP80" s="253">
        <f t="shared" ref="AP80" si="532">+IF(AK80="N/A","N/A",ROUND(AVERAGE(AK80:AN80),0))</f>
        <v>948694</v>
      </c>
      <c r="AQ80" s="253">
        <f t="shared" ref="AQ80" si="533">+IF(AO80="N/A","N/A",AVERAGE(AO80:AP80))</f>
        <v>856676.89817695273</v>
      </c>
      <c r="AS80" s="97">
        <v>819418.89647555631</v>
      </c>
      <c r="AT80" s="97">
        <v>866052.49220993754</v>
      </c>
      <c r="AU80" s="97"/>
      <c r="AV80" s="97">
        <v>619198.21938421519</v>
      </c>
      <c r="AW80" s="253">
        <f t="shared" si="489"/>
        <v>619198.21938421519</v>
      </c>
      <c r="AX80" s="253">
        <f t="shared" si="490"/>
        <v>768223</v>
      </c>
      <c r="AY80" s="253">
        <f t="shared" si="491"/>
        <v>693710.60969210765</v>
      </c>
      <c r="BA80" s="97">
        <v>1301750.0000000002</v>
      </c>
      <c r="BB80" s="97">
        <v>1375833.3333333335</v>
      </c>
      <c r="BC80" s="97"/>
      <c r="BD80" s="97">
        <v>983674.26666666684</v>
      </c>
      <c r="BE80" s="253">
        <f t="shared" ref="BE80" si="534">+IF(BA80="N/A","N/A",MIN(BA80:BD80))</f>
        <v>983674.26666666684</v>
      </c>
      <c r="BF80" s="253">
        <f t="shared" ref="BF80" si="535">+IF(BA80="N/A","N/A",ROUND(AVERAGE(BA80:BD80),0))</f>
        <v>1220419</v>
      </c>
      <c r="BG80" s="253">
        <f t="shared" ref="BG80" si="536">+IF(BE80="N/A","N/A",AVERAGE(BE80:BF80))</f>
        <v>1102046.6333333333</v>
      </c>
      <c r="BI80" s="97">
        <v>1322250</v>
      </c>
      <c r="BJ80" s="97">
        <v>1397500</v>
      </c>
      <c r="BK80" s="97"/>
      <c r="BL80" s="97">
        <v>999165.20000000007</v>
      </c>
      <c r="BM80" s="253">
        <f t="shared" ref="BM80" si="537">+IF(BI80="N/A","N/A",MIN(BI80:BL80))</f>
        <v>999165.20000000007</v>
      </c>
      <c r="BN80" s="253">
        <f t="shared" ref="BN80" si="538">+IF(BI80="N/A","N/A",ROUND(AVERAGE(BI80:BL80),0))</f>
        <v>1239638</v>
      </c>
      <c r="BO80" s="253">
        <f t="shared" ref="BO80" si="539">+IF(BM80="N/A","N/A",AVERAGE(BM80:BN80))</f>
        <v>1119401.6000000001</v>
      </c>
      <c r="BQ80" s="97">
        <v>1404249.9999999998</v>
      </c>
      <c r="BR80" s="97">
        <v>1484166.6666666665</v>
      </c>
      <c r="BS80" s="97"/>
      <c r="BT80" s="97">
        <v>1061128.9333333331</v>
      </c>
      <c r="BU80" s="253">
        <f t="shared" ref="BU80" si="540">+IF(BQ80="N/A","N/A",MIN(BQ80:BT80))</f>
        <v>1061128.9333333331</v>
      </c>
      <c r="BV80" s="253">
        <f t="shared" ref="BV80" si="541">+IF(BQ80="N/A","N/A",ROUND(AVERAGE(BQ80:BT80),0))</f>
        <v>1316515</v>
      </c>
      <c r="BW80" s="253">
        <f t="shared" ref="BW80" si="542">+IF(BU80="N/A","N/A",AVERAGE(BU80:BV80))</f>
        <v>1188821.9666666666</v>
      </c>
      <c r="BY80" s="97">
        <v>820000.00000000012</v>
      </c>
      <c r="BZ80" s="97">
        <v>866666.66666666674</v>
      </c>
      <c r="CA80" s="97"/>
      <c r="CB80" s="97">
        <v>619637.33333333349</v>
      </c>
      <c r="CC80" s="253">
        <f t="shared" si="501"/>
        <v>619637.33333333349</v>
      </c>
      <c r="CD80" s="253">
        <f t="shared" si="502"/>
        <v>768768</v>
      </c>
      <c r="CE80" s="253">
        <f t="shared" si="503"/>
        <v>694202.66666666674</v>
      </c>
      <c r="CG80" s="97">
        <v>1094653.4262681329</v>
      </c>
      <c r="CH80" s="97">
        <v>1156950.7757305468</v>
      </c>
      <c r="CI80" s="97"/>
      <c r="CJ80" s="97">
        <v>827180.64631339326</v>
      </c>
      <c r="CK80" s="253">
        <f t="shared" si="504"/>
        <v>827180.64631339326</v>
      </c>
      <c r="CL80" s="253">
        <f t="shared" si="505"/>
        <v>1026262</v>
      </c>
      <c r="CM80" s="253">
        <f t="shared" si="506"/>
        <v>926721.32315669663</v>
      </c>
      <c r="CO80" s="97">
        <v>999418.534081875</v>
      </c>
      <c r="CP80" s="97">
        <v>1056296.0116312501</v>
      </c>
      <c r="CQ80" s="97"/>
      <c r="CR80" s="97">
        <v>755215.89675902703</v>
      </c>
      <c r="CS80" s="253">
        <f t="shared" si="507"/>
        <v>755215.89675902703</v>
      </c>
      <c r="CT80" s="253">
        <f t="shared" si="508"/>
        <v>936977</v>
      </c>
      <c r="CU80" s="253">
        <f t="shared" si="509"/>
        <v>846096.44837951357</v>
      </c>
      <c r="CW80" s="97">
        <v>1260750</v>
      </c>
      <c r="CX80" s="97">
        <v>1332500</v>
      </c>
      <c r="CY80" s="97"/>
      <c r="CZ80" s="97">
        <v>952692.4</v>
      </c>
      <c r="DA80" s="253">
        <f t="shared" si="510"/>
        <v>952692.4</v>
      </c>
      <c r="DB80" s="253">
        <f t="shared" si="511"/>
        <v>1181981</v>
      </c>
      <c r="DC80" s="253">
        <f t="shared" si="512"/>
        <v>1067336.7</v>
      </c>
      <c r="DE80" s="97">
        <v>707319.12902772182</v>
      </c>
      <c r="DF80" s="97">
        <v>747573.06320003129</v>
      </c>
      <c r="DG80" s="97"/>
      <c r="DH80" s="97">
        <v>534489.43771511398</v>
      </c>
      <c r="DI80" s="253">
        <f t="shared" si="513"/>
        <v>534489.43771511398</v>
      </c>
      <c r="DJ80" s="253">
        <f t="shared" si="514"/>
        <v>663127</v>
      </c>
      <c r="DK80" s="253">
        <f t="shared" si="515"/>
        <v>598808.21885755705</v>
      </c>
      <c r="DM80" s="97">
        <v>713181.39195374539</v>
      </c>
      <c r="DN80" s="97">
        <v>753768.95084542187</v>
      </c>
      <c r="DO80" s="97"/>
      <c r="DP80" s="97">
        <v>538919.28767460189</v>
      </c>
      <c r="DQ80" s="253">
        <f t="shared" si="516"/>
        <v>538919.28767460189</v>
      </c>
      <c r="DR80" s="253">
        <f t="shared" si="517"/>
        <v>668623</v>
      </c>
      <c r="DS80" s="253">
        <f t="shared" si="518"/>
        <v>603771.14383730094</v>
      </c>
      <c r="DU80" s="97"/>
      <c r="DV80" s="97">
        <v>788465.92165960942</v>
      </c>
      <c r="DW80" s="97"/>
      <c r="DX80" s="97"/>
      <c r="DY80" s="253">
        <f t="shared" si="519"/>
        <v>788465.92165960942</v>
      </c>
      <c r="DZ80" s="253">
        <f t="shared" si="520"/>
        <v>788466</v>
      </c>
      <c r="EA80" s="253">
        <f t="shared" si="521"/>
        <v>788465.96082980465</v>
      </c>
      <c r="EB80" s="39"/>
      <c r="EC80" s="97"/>
      <c r="ED80" s="97">
        <v>1375833.3333333335</v>
      </c>
      <c r="EE80" s="97"/>
      <c r="EF80" s="97"/>
      <c r="EG80" s="253">
        <f t="shared" si="522"/>
        <v>1375833.3333333335</v>
      </c>
      <c r="EH80" s="253">
        <f t="shared" si="523"/>
        <v>1375833</v>
      </c>
      <c r="EI80" s="253">
        <f t="shared" si="524"/>
        <v>1375833.1666666667</v>
      </c>
      <c r="EK80" s="97"/>
      <c r="EL80" s="97">
        <v>866666.66666666674</v>
      </c>
      <c r="EM80" s="97"/>
      <c r="EN80" s="97"/>
      <c r="EO80" s="253">
        <f t="shared" si="525"/>
        <v>866666.66666666674</v>
      </c>
      <c r="EP80" s="253">
        <f t="shared" si="526"/>
        <v>866667</v>
      </c>
      <c r="EQ80" s="253">
        <f t="shared" si="527"/>
        <v>866666.83333333337</v>
      </c>
    </row>
    <row r="81" spans="1:147" s="39" customFormat="1" ht="15.75" thickBot="1" x14ac:dyDescent="0.3">
      <c r="A81" s="129"/>
      <c r="B81" s="139" t="s">
        <v>139</v>
      </c>
      <c r="C81" s="138"/>
      <c r="D81" s="103"/>
      <c r="E81" s="188"/>
      <c r="F81" s="188"/>
      <c r="G81" s="188"/>
      <c r="H81" s="188"/>
      <c r="I81" s="188"/>
      <c r="J81" s="188"/>
      <c r="K81" s="188"/>
      <c r="L81" s="104"/>
      <c r="M81" s="188"/>
      <c r="N81" s="188"/>
      <c r="O81" s="188"/>
      <c r="P81" s="188">
        <v>0</v>
      </c>
      <c r="Q81" s="188"/>
      <c r="R81" s="188"/>
      <c r="S81" s="188"/>
      <c r="T81" s="105"/>
      <c r="U81" s="120"/>
      <c r="V81" s="120"/>
      <c r="W81" s="120"/>
      <c r="X81" s="120"/>
      <c r="Y81" s="120"/>
      <c r="Z81" s="120"/>
      <c r="AA81" s="120"/>
      <c r="AB81" s="105"/>
      <c r="AC81" s="118"/>
      <c r="AD81" s="118"/>
      <c r="AE81" s="118"/>
      <c r="AF81" s="118"/>
      <c r="AG81" s="118"/>
      <c r="AH81" s="118"/>
      <c r="AI81" s="118"/>
      <c r="AJ81" s="104"/>
      <c r="AK81" s="118"/>
      <c r="AL81" s="118"/>
      <c r="AM81" s="118"/>
      <c r="AN81" s="118"/>
      <c r="AO81" s="118"/>
      <c r="AP81" s="118"/>
      <c r="AQ81" s="118"/>
      <c r="AR81" s="104"/>
      <c r="AS81" s="118"/>
      <c r="AT81" s="118"/>
      <c r="AU81" s="118"/>
      <c r="AV81" s="118">
        <v>0</v>
      </c>
      <c r="AW81" s="118"/>
      <c r="AX81" s="118"/>
      <c r="AY81" s="118"/>
      <c r="AZ81" s="105"/>
      <c r="BA81" s="118"/>
      <c r="BB81" s="118"/>
      <c r="BC81" s="118"/>
      <c r="BD81" s="118"/>
      <c r="BE81" s="118"/>
      <c r="BF81" s="118"/>
      <c r="BG81" s="118"/>
      <c r="BH81" s="104"/>
      <c r="BI81" s="118"/>
      <c r="BJ81" s="118"/>
      <c r="BK81" s="118"/>
      <c r="BL81" s="118"/>
      <c r="BM81" s="118"/>
      <c r="BN81" s="118"/>
      <c r="BO81" s="118"/>
      <c r="BP81" s="104"/>
      <c r="BQ81" s="118"/>
      <c r="BR81" s="118"/>
      <c r="BS81" s="118"/>
      <c r="BT81" s="118"/>
      <c r="BU81" s="118"/>
      <c r="BV81" s="118"/>
      <c r="BW81" s="118"/>
      <c r="BX81" s="104"/>
      <c r="BY81" s="118"/>
      <c r="BZ81" s="118"/>
      <c r="CA81" s="118"/>
      <c r="CB81" s="118"/>
      <c r="CC81" s="118"/>
      <c r="CD81" s="118"/>
      <c r="CE81" s="118"/>
      <c r="CF81" s="105"/>
      <c r="CG81" s="118"/>
      <c r="CH81" s="118"/>
      <c r="CI81" s="118"/>
      <c r="CJ81" s="118"/>
      <c r="CK81" s="118"/>
      <c r="CL81" s="118"/>
      <c r="CM81" s="118"/>
      <c r="CN81" s="105"/>
      <c r="CO81" s="118"/>
      <c r="CP81" s="118"/>
      <c r="CQ81" s="118"/>
      <c r="CR81" s="118"/>
      <c r="CS81" s="118"/>
      <c r="CT81" s="118"/>
      <c r="CU81" s="118"/>
      <c r="CV81" s="104"/>
      <c r="CW81" s="118"/>
      <c r="CX81" s="118"/>
      <c r="CY81" s="118"/>
      <c r="CZ81" s="118"/>
      <c r="DA81" s="118"/>
      <c r="DB81" s="118"/>
      <c r="DC81" s="118"/>
      <c r="DD81" s="104"/>
      <c r="DE81" s="118"/>
      <c r="DF81" s="118"/>
      <c r="DG81" s="118"/>
      <c r="DH81" s="118"/>
      <c r="DI81" s="118"/>
      <c r="DJ81" s="118"/>
      <c r="DK81" s="118"/>
      <c r="DL81" s="105"/>
      <c r="DM81" s="118"/>
      <c r="DN81" s="118"/>
      <c r="DO81" s="118"/>
      <c r="DP81" s="118"/>
      <c r="DQ81" s="118"/>
      <c r="DR81" s="118"/>
      <c r="DS81" s="118"/>
      <c r="DT81" s="105"/>
      <c r="DU81" s="124"/>
      <c r="DV81" s="124"/>
      <c r="DW81" s="124"/>
      <c r="DX81" s="124"/>
      <c r="DY81" s="124"/>
      <c r="DZ81" s="124"/>
      <c r="EA81" s="124"/>
      <c r="EB81" s="104"/>
      <c r="EC81" s="118"/>
      <c r="ED81" s="118"/>
      <c r="EE81" s="118"/>
      <c r="EF81" s="118"/>
      <c r="EG81" s="118"/>
      <c r="EH81" s="118"/>
      <c r="EI81" s="118"/>
      <c r="EK81" s="118"/>
      <c r="EL81" s="118"/>
      <c r="EM81" s="118"/>
      <c r="EN81" s="118"/>
      <c r="EO81" s="118"/>
      <c r="EP81" s="118"/>
      <c r="EQ81" s="118"/>
    </row>
    <row r="82" spans="1:147" ht="13.5" thickBot="1" x14ac:dyDescent="0.25">
      <c r="A82" s="126">
        <v>62</v>
      </c>
      <c r="B82" s="134" t="s">
        <v>321</v>
      </c>
      <c r="C82" s="28">
        <v>1</v>
      </c>
      <c r="D82" s="91"/>
      <c r="E82" s="190">
        <v>363407.91523395973</v>
      </c>
      <c r="F82" s="190">
        <v>384089.66650743713</v>
      </c>
      <c r="G82" s="190"/>
      <c r="H82" s="190">
        <v>274611.11159487418</v>
      </c>
      <c r="I82" s="253">
        <f t="shared" ref="I82:I88" si="543">+IF(E82="N/A","N/A",MIN(E82:H82))</f>
        <v>274611.11159487418</v>
      </c>
      <c r="J82" s="253">
        <f t="shared" ref="J82:J88" si="544">+IF(E82="N/A","N/A",ROUND(AVERAGE(E82:H82),0))</f>
        <v>340703</v>
      </c>
      <c r="K82" s="253">
        <f t="shared" ref="K82:K88" si="545">+IF(I82="N/A","N/A",AVERAGE(I82:J82))</f>
        <v>307657.05579743709</v>
      </c>
      <c r="M82" s="190">
        <v>397700.00000000006</v>
      </c>
      <c r="N82" s="190">
        <v>420333.33333333337</v>
      </c>
      <c r="O82" s="190"/>
      <c r="P82" s="190">
        <v>300524.10666666669</v>
      </c>
      <c r="Q82" s="253">
        <f t="shared" ref="Q82:Q88" si="546">+IF(M82="N/A","N/A",MIN(M82:P82))</f>
        <v>300524.10666666669</v>
      </c>
      <c r="R82" s="253">
        <f t="shared" ref="R82:R88" si="547">+IF(M82="N/A","N/A",ROUND(AVERAGE(M82:P82),0))</f>
        <v>372852</v>
      </c>
      <c r="S82" s="253">
        <f t="shared" ref="S82:S88" si="548">+IF(Q82="N/A","N/A",AVERAGE(Q82:R82))</f>
        <v>336688.05333333334</v>
      </c>
      <c r="U82" s="97">
        <v>269073.19933329761</v>
      </c>
      <c r="V82" s="97">
        <v>327166.66666666669</v>
      </c>
      <c r="W82" s="97"/>
      <c r="X82" s="97">
        <v>203326.58500774752</v>
      </c>
      <c r="Y82" s="253">
        <f t="shared" ref="Y82:Y87" si="549">+IF(U82="N/A","N/A",MIN(U82:X82))</f>
        <v>203326.58500774752</v>
      </c>
      <c r="Z82" s="253">
        <f t="shared" ref="Z82:Z87" si="550">+IF(U82="N/A","N/A",ROUND(AVERAGE(U82:X82),0))</f>
        <v>266522</v>
      </c>
      <c r="AA82" s="253">
        <f t="shared" ref="AA82:AA87" si="551">+IF(Y82="N/A","N/A",AVERAGE(Y82:Z82))</f>
        <v>234924.29250387376</v>
      </c>
      <c r="AC82" s="97">
        <v>217730.13683029532</v>
      </c>
      <c r="AD82" s="97">
        <v>230121.28282876741</v>
      </c>
      <c r="AE82" s="97"/>
      <c r="AF82" s="97">
        <v>164528.9285022268</v>
      </c>
      <c r="AG82" s="253">
        <f t="shared" ref="AG82:AG87" si="552">+IF(AC82="N/A","N/A",MIN(AC82:AF82))</f>
        <v>164528.9285022268</v>
      </c>
      <c r="AH82" s="253">
        <f t="shared" ref="AH82:AH87" si="553">+IF(AC82="N/A","N/A",ROUND(AVERAGE(AC82:AF82),0))</f>
        <v>204127</v>
      </c>
      <c r="AI82" s="253">
        <f t="shared" ref="AI82:AI87" si="554">+IF(AG82="N/A","N/A",AVERAGE(AG82:AH82))</f>
        <v>184327.96425111342</v>
      </c>
      <c r="AK82" s="97">
        <v>401195.61242362764</v>
      </c>
      <c r="AL82" s="97">
        <v>424027.88304936251</v>
      </c>
      <c r="AM82" s="97"/>
      <c r="AN82" s="97">
        <v>303165.58466732944</v>
      </c>
      <c r="AO82" s="253">
        <f t="shared" ref="AO82:AO88" si="555">+IF(AK82="N/A","N/A",MIN(AK82:AN82))</f>
        <v>303165.58466732944</v>
      </c>
      <c r="AP82" s="253">
        <f t="shared" ref="AP82:AP88" si="556">+IF(AK82="N/A","N/A",ROUND(AVERAGE(AK82:AN82),0))</f>
        <v>376130</v>
      </c>
      <c r="AQ82" s="253">
        <f t="shared" ref="AQ82:AQ88" si="557">+IF(AO82="N/A","N/A",AVERAGE(AO82:AP82))</f>
        <v>339647.79233366472</v>
      </c>
      <c r="AS82" s="97">
        <v>243790.32648947655</v>
      </c>
      <c r="AT82" s="97">
        <v>257664.57271245492</v>
      </c>
      <c r="AU82" s="97"/>
      <c r="AV82" s="97">
        <v>184221.44853463653</v>
      </c>
      <c r="AW82" s="253">
        <f t="shared" ref="AW82:AW87" si="558">+IF(AS82="N/A","N/A",MIN(AS82:AV82))</f>
        <v>184221.44853463653</v>
      </c>
      <c r="AX82" s="253">
        <f t="shared" ref="AX82:AX87" si="559">+IF(AS82="N/A","N/A",ROUND(AVERAGE(AS82:AV82),0))</f>
        <v>228559</v>
      </c>
      <c r="AY82" s="253">
        <f t="shared" ref="AY82:AY87" si="560">+IF(AW82="N/A","N/A",AVERAGE(AW82:AX82))</f>
        <v>206390.22426731826</v>
      </c>
      <c r="BA82" s="97">
        <v>463300</v>
      </c>
      <c r="BB82" s="97">
        <v>489666.66666666669</v>
      </c>
      <c r="BC82" s="97"/>
      <c r="BD82" s="97">
        <v>350095.09333333338</v>
      </c>
      <c r="BE82" s="253">
        <f t="shared" ref="BE82:BE88" si="561">+IF(BA82="N/A","N/A",MIN(BA82:BD82))</f>
        <v>350095.09333333338</v>
      </c>
      <c r="BF82" s="253">
        <f t="shared" ref="BF82:BF88" si="562">+IF(BA82="N/A","N/A",ROUND(AVERAGE(BA82:BD82),0))</f>
        <v>434354</v>
      </c>
      <c r="BG82" s="253">
        <f t="shared" ref="BG82:BG88" si="563">+IF(BE82="N/A","N/A",AVERAGE(BE82:BF82))</f>
        <v>392224.54666666669</v>
      </c>
      <c r="BI82" s="97">
        <v>463300</v>
      </c>
      <c r="BJ82" s="97">
        <v>489666.66666666669</v>
      </c>
      <c r="BK82" s="97"/>
      <c r="BL82" s="97">
        <v>350095.09333333338</v>
      </c>
      <c r="BM82" s="253">
        <f t="shared" ref="BM82:BM88" si="564">+IF(BI82="N/A","N/A",MIN(BI82:BL82))</f>
        <v>350095.09333333338</v>
      </c>
      <c r="BN82" s="253">
        <f t="shared" ref="BN82:BN88" si="565">+IF(BI82="N/A","N/A",ROUND(AVERAGE(BI82:BL82),0))</f>
        <v>434354</v>
      </c>
      <c r="BO82" s="253">
        <f t="shared" ref="BO82:BO88" si="566">+IF(BM82="N/A","N/A",AVERAGE(BM82:BN82))</f>
        <v>392224.54666666669</v>
      </c>
      <c r="BQ82" s="97">
        <v>457150</v>
      </c>
      <c r="BR82" s="97">
        <v>483166.66666666669</v>
      </c>
      <c r="BS82" s="97"/>
      <c r="BT82" s="97">
        <v>345447.81333333335</v>
      </c>
      <c r="BU82" s="253">
        <f t="shared" ref="BU82:BU88" si="567">+IF(BQ82="N/A","N/A",MIN(BQ82:BT82))</f>
        <v>345447.81333333335</v>
      </c>
      <c r="BV82" s="253">
        <f t="shared" ref="BV82:BV88" si="568">+IF(BQ82="N/A","N/A",ROUND(AVERAGE(BQ82:BT82),0))</f>
        <v>428588</v>
      </c>
      <c r="BW82" s="253">
        <f t="shared" ref="BW82:BW88" si="569">+IF(BU82="N/A","N/A",AVERAGE(BU82:BV82))</f>
        <v>387017.90666666668</v>
      </c>
      <c r="BY82" s="97">
        <v>334149.99999999994</v>
      </c>
      <c r="BZ82" s="97">
        <v>353166.66666666663</v>
      </c>
      <c r="CA82" s="97"/>
      <c r="CB82" s="97">
        <v>252502.21333333329</v>
      </c>
      <c r="CC82" s="253">
        <f t="shared" ref="CC82:CC87" si="570">+IF(BY82="N/A","N/A",MIN(BY82:CB82))</f>
        <v>252502.21333333329</v>
      </c>
      <c r="CD82" s="253">
        <f t="shared" ref="CD82:CD87" si="571">+IF(BY82="N/A","N/A",ROUND(AVERAGE(BY82:CB82),0))</f>
        <v>313273</v>
      </c>
      <c r="CE82" s="253">
        <f t="shared" ref="CE82:CE87" si="572">+IF(CC82="N/A","N/A",AVERAGE(CC82:CD82))</f>
        <v>282887.60666666663</v>
      </c>
      <c r="CG82" s="97">
        <v>431005.18314820027</v>
      </c>
      <c r="CH82" s="97">
        <v>455533.93340866693</v>
      </c>
      <c r="CI82" s="97"/>
      <c r="CJ82" s="97">
        <v>325691.34431560454</v>
      </c>
      <c r="CK82" s="253">
        <f t="shared" ref="CK82:CK88" si="573">+IF(CG82="N/A","N/A",MIN(CG82:CJ82))</f>
        <v>325691.34431560454</v>
      </c>
      <c r="CL82" s="253">
        <f t="shared" ref="CL82:CL88" si="574">+IF(CG82="N/A","N/A",ROUND(AVERAGE(CG82:CJ82),0))</f>
        <v>404077</v>
      </c>
      <c r="CM82" s="253">
        <f t="shared" ref="CM82:CM88" si="575">+IF(CK82="N/A","N/A",AVERAGE(CK82:CL82))</f>
        <v>364884.17215780227</v>
      </c>
      <c r="CO82" s="97">
        <v>305010.05298360361</v>
      </c>
      <c r="CP82" s="97">
        <v>322368.34868185752</v>
      </c>
      <c r="CQ82" s="97"/>
      <c r="CR82" s="97">
        <v>230482.45837880351</v>
      </c>
      <c r="CS82" s="253">
        <f t="shared" ref="CS82:CS85" si="576">+IF(CO82="N/A","N/A",MIN(CO82:CR82))</f>
        <v>230482.45837880351</v>
      </c>
      <c r="CT82" s="253">
        <f t="shared" ref="CT82:CT85" si="577">+IF(CO82="N/A","N/A",ROUND(AVERAGE(CO82:CR82),0))</f>
        <v>285954</v>
      </c>
      <c r="CU82" s="253">
        <f t="shared" ref="CU82:CU85" si="578">+IF(CS82="N/A","N/A",AVERAGE(CS82:CT82))</f>
        <v>258218.22918940175</v>
      </c>
      <c r="CW82" s="97">
        <v>321850</v>
      </c>
      <c r="CX82" s="97">
        <v>340166.66666666669</v>
      </c>
      <c r="CY82" s="97"/>
      <c r="CZ82" s="97">
        <v>243207.65333333332</v>
      </c>
      <c r="DA82" s="253">
        <f t="shared" ref="DA82:DA85" si="579">+IF(CW82="N/A","N/A",MIN(CW82:CZ82))</f>
        <v>243207.65333333332</v>
      </c>
      <c r="DB82" s="253">
        <f t="shared" ref="DB82:DB85" si="580">+IF(CW82="N/A","N/A",ROUND(AVERAGE(CW82:CZ82),0))</f>
        <v>301741</v>
      </c>
      <c r="DC82" s="253">
        <f t="shared" ref="DC82:DC85" si="581">+IF(DA82="N/A","N/A",AVERAGE(DA82:DB82))</f>
        <v>272474.32666666666</v>
      </c>
      <c r="DE82" s="97">
        <v>278494.69614709349</v>
      </c>
      <c r="DF82" s="97">
        <v>294343.98779774114</v>
      </c>
      <c r="DG82" s="97"/>
      <c r="DH82" s="97">
        <v>210445.9888634902</v>
      </c>
      <c r="DI82" s="253">
        <f t="shared" ref="DI82:DI87" si="582">+IF(DE82="N/A","N/A",MIN(DE82:DH82))</f>
        <v>210445.9888634902</v>
      </c>
      <c r="DJ82" s="253">
        <f t="shared" ref="DJ82:DJ87" si="583">+IF(DE82="N/A","N/A",ROUND(AVERAGE(DE82:DH82),0))</f>
        <v>261095</v>
      </c>
      <c r="DK82" s="253">
        <f t="shared" ref="DK82:DK87" si="584">+IF(DI82="N/A","N/A",AVERAGE(DI82:DJ82))</f>
        <v>235770.49443174509</v>
      </c>
      <c r="DM82" s="97">
        <v>286064.44867105398</v>
      </c>
      <c r="DN82" s="97">
        <v>302344.53924582939</v>
      </c>
      <c r="DO82" s="97"/>
      <c r="DP82" s="97">
        <v>216166.11236097815</v>
      </c>
      <c r="DQ82" s="253">
        <f t="shared" ref="DQ82:DQ87" si="585">+IF(DM82="N/A","N/A",MIN(DM82:DP82))</f>
        <v>216166.11236097815</v>
      </c>
      <c r="DR82" s="253">
        <f t="shared" ref="DR82:DR87" si="586">+IF(DM82="N/A","N/A",ROUND(AVERAGE(DM82:DP82),0))</f>
        <v>268192</v>
      </c>
      <c r="DS82" s="253">
        <f t="shared" ref="DS82:DS87" si="587">+IF(DQ82="N/A","N/A",AVERAGE(DQ82:DR82))</f>
        <v>242179.05618048907</v>
      </c>
      <c r="DU82" s="97"/>
      <c r="DV82" s="97">
        <v>300636.30823844462</v>
      </c>
      <c r="DW82" s="97"/>
      <c r="DX82" s="97"/>
      <c r="DY82" s="253">
        <f t="shared" ref="DY82:DY92" si="588">+IF(DU82="N/A","N/A",MIN(DU82:DX82))</f>
        <v>300636.30823844462</v>
      </c>
      <c r="DZ82" s="253">
        <f t="shared" ref="DZ82:DZ92" si="589">+IF(DU82="N/A","N/A",ROUND(AVERAGE(DU82:DX82),0))</f>
        <v>300636</v>
      </c>
      <c r="EA82" s="253">
        <f t="shared" ref="EA82:EA92" si="590">+IF(DY82="N/A","N/A",AVERAGE(DY82:DZ82))</f>
        <v>300636.15411922231</v>
      </c>
      <c r="EB82" s="39"/>
      <c r="EC82" s="97"/>
      <c r="ED82" s="97">
        <v>348833.33333333337</v>
      </c>
      <c r="EE82" s="97"/>
      <c r="EF82" s="97"/>
      <c r="EG82" s="253">
        <f t="shared" ref="EG82:EG92" si="591">+IF(EC82="N/A","N/A",MIN(EC82:EF82))</f>
        <v>348833.33333333337</v>
      </c>
      <c r="EH82" s="253">
        <f t="shared" ref="EH82:EH92" si="592">+IF(EC82="N/A","N/A",ROUND(AVERAGE(EC82:EF82),0))</f>
        <v>348833</v>
      </c>
      <c r="EI82" s="253">
        <f t="shared" ref="EI82:EI92" si="593">+IF(EG82="N/A","N/A",AVERAGE(EG82:EH82))</f>
        <v>348833.16666666669</v>
      </c>
      <c r="EK82" s="97"/>
      <c r="EL82" s="97">
        <v>353166.66666666663</v>
      </c>
      <c r="EM82" s="97"/>
      <c r="EN82" s="97"/>
      <c r="EO82" s="253">
        <f t="shared" ref="EO82:EO92" si="594">+IF(EK82="N/A","N/A",MIN(EK82:EN82))</f>
        <v>353166.66666666663</v>
      </c>
      <c r="EP82" s="253">
        <f t="shared" ref="EP82:EP92" si="595">+IF(EK82="N/A","N/A",ROUND(AVERAGE(EK82:EN82),0))</f>
        <v>353167</v>
      </c>
      <c r="EQ82" s="253">
        <f t="shared" ref="EQ82:EQ92" si="596">+IF(EO82="N/A","N/A",AVERAGE(EO82:EP82))</f>
        <v>353166.83333333331</v>
      </c>
    </row>
    <row r="83" spans="1:147" ht="13.5" thickBot="1" x14ac:dyDescent="0.25">
      <c r="A83" s="100">
        <v>63</v>
      </c>
      <c r="B83" s="136" t="s">
        <v>284</v>
      </c>
      <c r="C83" s="28">
        <v>1</v>
      </c>
      <c r="D83" s="91"/>
      <c r="E83" s="190">
        <v>141586.81909953186</v>
      </c>
      <c r="F83" s="190">
        <v>149644.60555235075</v>
      </c>
      <c r="G83" s="190"/>
      <c r="H83" s="190">
        <v>106990.82807558902</v>
      </c>
      <c r="I83" s="253">
        <f t="shared" si="543"/>
        <v>106990.82807558902</v>
      </c>
      <c r="J83" s="253">
        <f t="shared" si="544"/>
        <v>132741</v>
      </c>
      <c r="K83" s="253">
        <f t="shared" si="545"/>
        <v>119865.91403779452</v>
      </c>
      <c r="M83" s="190">
        <v>215250</v>
      </c>
      <c r="N83" s="190">
        <v>227500</v>
      </c>
      <c r="O83" s="190"/>
      <c r="P83" s="190">
        <v>162654.80000000002</v>
      </c>
      <c r="Q83" s="253">
        <f t="shared" si="546"/>
        <v>162654.80000000002</v>
      </c>
      <c r="R83" s="253">
        <f t="shared" si="547"/>
        <v>201802</v>
      </c>
      <c r="S83" s="253">
        <f t="shared" si="548"/>
        <v>182228.40000000002</v>
      </c>
      <c r="U83" s="97">
        <v>140104.0986535252</v>
      </c>
      <c r="V83" s="97">
        <v>182000</v>
      </c>
      <c r="W83" s="97"/>
      <c r="X83" s="97">
        <v>105870.40253504954</v>
      </c>
      <c r="Y83" s="253">
        <f t="shared" si="549"/>
        <v>105870.40253504954</v>
      </c>
      <c r="Z83" s="253">
        <f t="shared" si="550"/>
        <v>142658</v>
      </c>
      <c r="AA83" s="253">
        <f t="shared" si="551"/>
        <v>124264.20126752477</v>
      </c>
      <c r="AC83" s="97">
        <v>145405.04678463971</v>
      </c>
      <c r="AD83" s="97">
        <v>153680.13074799321</v>
      </c>
      <c r="AE83" s="97"/>
      <c r="AF83" s="97">
        <v>109876.09200346675</v>
      </c>
      <c r="AG83" s="253">
        <f t="shared" si="552"/>
        <v>109876.09200346675</v>
      </c>
      <c r="AH83" s="253">
        <f t="shared" si="553"/>
        <v>136320</v>
      </c>
      <c r="AI83" s="253">
        <f t="shared" si="554"/>
        <v>123098.04600173337</v>
      </c>
      <c r="AK83" s="97">
        <v>181388.01558468668</v>
      </c>
      <c r="AL83" s="97">
        <v>191710.91078056316</v>
      </c>
      <c r="AM83" s="97"/>
      <c r="AN83" s="97">
        <v>137066.81253112238</v>
      </c>
      <c r="AO83" s="253">
        <f t="shared" si="555"/>
        <v>137066.81253112238</v>
      </c>
      <c r="AP83" s="253">
        <f t="shared" si="556"/>
        <v>170055</v>
      </c>
      <c r="AQ83" s="253">
        <f t="shared" si="557"/>
        <v>153560.90626556118</v>
      </c>
      <c r="AS83" s="97">
        <v>156767.08471647598</v>
      </c>
      <c r="AT83" s="97">
        <v>165688.78872473072</v>
      </c>
      <c r="AU83" s="97"/>
      <c r="AV83" s="97">
        <v>118461.87600994871</v>
      </c>
      <c r="AW83" s="253">
        <f t="shared" si="558"/>
        <v>118461.87600994871</v>
      </c>
      <c r="AX83" s="253">
        <f t="shared" si="559"/>
        <v>146973</v>
      </c>
      <c r="AY83" s="253">
        <f t="shared" si="560"/>
        <v>132717.43800497436</v>
      </c>
      <c r="BA83" s="97">
        <v>239850</v>
      </c>
      <c r="BB83" s="97">
        <v>253500</v>
      </c>
      <c r="BC83" s="97"/>
      <c r="BD83" s="97">
        <v>181243.92</v>
      </c>
      <c r="BE83" s="253">
        <f t="shared" si="561"/>
        <v>181243.92</v>
      </c>
      <c r="BF83" s="253">
        <f t="shared" si="562"/>
        <v>224865</v>
      </c>
      <c r="BG83" s="253">
        <f t="shared" si="563"/>
        <v>203054.46000000002</v>
      </c>
      <c r="BI83" s="97">
        <v>239850</v>
      </c>
      <c r="BJ83" s="97">
        <v>253500</v>
      </c>
      <c r="BK83" s="97"/>
      <c r="BL83" s="97">
        <v>181243.92</v>
      </c>
      <c r="BM83" s="253">
        <f t="shared" si="564"/>
        <v>181243.92</v>
      </c>
      <c r="BN83" s="253">
        <f t="shared" si="565"/>
        <v>224865</v>
      </c>
      <c r="BO83" s="253">
        <f t="shared" si="566"/>
        <v>203054.46000000002</v>
      </c>
      <c r="BQ83" s="97">
        <v>239850</v>
      </c>
      <c r="BR83" s="97">
        <v>253500</v>
      </c>
      <c r="BS83" s="97"/>
      <c r="BT83" s="97">
        <v>181243.92</v>
      </c>
      <c r="BU83" s="253">
        <f t="shared" si="567"/>
        <v>181243.92</v>
      </c>
      <c r="BV83" s="253">
        <f t="shared" si="568"/>
        <v>224865</v>
      </c>
      <c r="BW83" s="253">
        <f t="shared" si="569"/>
        <v>203054.46000000002</v>
      </c>
      <c r="BY83" s="97">
        <v>176299.99999999997</v>
      </c>
      <c r="BZ83" s="97">
        <v>186333.33333333331</v>
      </c>
      <c r="CA83" s="97"/>
      <c r="CB83" s="97">
        <v>133222.02666666664</v>
      </c>
      <c r="CC83" s="253">
        <f t="shared" si="570"/>
        <v>133222.02666666664</v>
      </c>
      <c r="CD83" s="253">
        <f t="shared" si="571"/>
        <v>165285</v>
      </c>
      <c r="CE83" s="253">
        <f t="shared" si="572"/>
        <v>149253.51333333331</v>
      </c>
      <c r="CG83" s="97">
        <v>217249.5227012689</v>
      </c>
      <c r="CH83" s="97">
        <v>229613.31667613788</v>
      </c>
      <c r="CI83" s="97"/>
      <c r="CJ83" s="97">
        <v>164165.74989579726</v>
      </c>
      <c r="CK83" s="253">
        <f t="shared" si="573"/>
        <v>164165.74989579726</v>
      </c>
      <c r="CL83" s="253">
        <f t="shared" si="574"/>
        <v>203676</v>
      </c>
      <c r="CM83" s="253">
        <f t="shared" si="575"/>
        <v>183920.87494789861</v>
      </c>
      <c r="CO83" s="97">
        <v>195282.16494565483</v>
      </c>
      <c r="CP83" s="97">
        <v>206395.78408890349</v>
      </c>
      <c r="CQ83" s="97"/>
      <c r="CR83" s="97">
        <v>147565.99992010454</v>
      </c>
      <c r="CS83" s="253">
        <f t="shared" si="576"/>
        <v>147565.99992010454</v>
      </c>
      <c r="CT83" s="253">
        <f t="shared" si="577"/>
        <v>183081</v>
      </c>
      <c r="CU83" s="253">
        <f t="shared" si="578"/>
        <v>165323.49996005226</v>
      </c>
      <c r="CW83" s="97">
        <v>219349.99999999997</v>
      </c>
      <c r="CX83" s="97">
        <v>231833.33333333331</v>
      </c>
      <c r="CY83" s="97"/>
      <c r="CZ83" s="97">
        <v>165752.98666666666</v>
      </c>
      <c r="DA83" s="253">
        <f t="shared" si="579"/>
        <v>165752.98666666666</v>
      </c>
      <c r="DB83" s="253">
        <f t="shared" si="580"/>
        <v>205645</v>
      </c>
      <c r="DC83" s="253">
        <f t="shared" si="581"/>
        <v>185698.99333333335</v>
      </c>
      <c r="DE83" s="97">
        <v>153434.34876706224</v>
      </c>
      <c r="DF83" s="97">
        <v>162166.38487575686</v>
      </c>
      <c r="DG83" s="97"/>
      <c r="DH83" s="97">
        <v>115943.47647775497</v>
      </c>
      <c r="DI83" s="253">
        <f t="shared" si="582"/>
        <v>115943.47647775497</v>
      </c>
      <c r="DJ83" s="253">
        <f t="shared" si="583"/>
        <v>143848</v>
      </c>
      <c r="DK83" s="253">
        <f t="shared" si="584"/>
        <v>129895.73823887749</v>
      </c>
      <c r="DM83" s="97">
        <v>156402.03730168066</v>
      </c>
      <c r="DN83" s="97">
        <v>165302.96625380882</v>
      </c>
      <c r="DO83" s="97"/>
      <c r="DP83" s="97">
        <v>118186.02600184624</v>
      </c>
      <c r="DQ83" s="253">
        <f t="shared" si="585"/>
        <v>118186.02600184624</v>
      </c>
      <c r="DR83" s="253">
        <f t="shared" si="586"/>
        <v>146630</v>
      </c>
      <c r="DS83" s="253">
        <f t="shared" si="587"/>
        <v>132408.01300092312</v>
      </c>
      <c r="DU83" s="97"/>
      <c r="DV83" s="97">
        <v>162702.50264193723</v>
      </c>
      <c r="DW83" s="97"/>
      <c r="DX83" s="97"/>
      <c r="DY83" s="253">
        <f t="shared" si="588"/>
        <v>162702.50264193723</v>
      </c>
      <c r="DZ83" s="253">
        <f t="shared" si="589"/>
        <v>162703</v>
      </c>
      <c r="EA83" s="253">
        <f t="shared" si="590"/>
        <v>162702.75132096861</v>
      </c>
      <c r="EB83" s="39"/>
      <c r="EC83" s="97"/>
      <c r="ED83" s="97">
        <v>214500</v>
      </c>
      <c r="EE83" s="97"/>
      <c r="EF83" s="97"/>
      <c r="EG83" s="253">
        <f t="shared" si="591"/>
        <v>214500</v>
      </c>
      <c r="EH83" s="253">
        <f t="shared" si="592"/>
        <v>214500</v>
      </c>
      <c r="EI83" s="253">
        <f t="shared" si="593"/>
        <v>214500</v>
      </c>
      <c r="EK83" s="97"/>
      <c r="EL83" s="97">
        <v>186333.33333333331</v>
      </c>
      <c r="EM83" s="97"/>
      <c r="EN83" s="97"/>
      <c r="EO83" s="253">
        <f t="shared" si="594"/>
        <v>186333.33333333331</v>
      </c>
      <c r="EP83" s="253">
        <f t="shared" si="595"/>
        <v>186333</v>
      </c>
      <c r="EQ83" s="253">
        <f t="shared" si="596"/>
        <v>186333.16666666666</v>
      </c>
    </row>
    <row r="84" spans="1:147" ht="13.5" thickBot="1" x14ac:dyDescent="0.25">
      <c r="A84" s="100">
        <v>64</v>
      </c>
      <c r="B84" s="136" t="s">
        <v>285</v>
      </c>
      <c r="C84" s="28">
        <v>1</v>
      </c>
      <c r="D84" s="91"/>
      <c r="E84" s="190">
        <v>165394.68431861658</v>
      </c>
      <c r="F84" s="190">
        <v>174807.38993024518</v>
      </c>
      <c r="G84" s="190"/>
      <c r="H84" s="190">
        <v>124981.36724231228</v>
      </c>
      <c r="I84" s="253">
        <f t="shared" si="543"/>
        <v>124981.36724231228</v>
      </c>
      <c r="J84" s="253">
        <f t="shared" si="544"/>
        <v>155061</v>
      </c>
      <c r="K84" s="253">
        <f t="shared" si="545"/>
        <v>140021.18362115615</v>
      </c>
      <c r="M84" s="190">
        <v>239850</v>
      </c>
      <c r="N84" s="190">
        <v>253500</v>
      </c>
      <c r="O84" s="190"/>
      <c r="P84" s="190">
        <v>181243.92</v>
      </c>
      <c r="Q84" s="253">
        <f t="shared" si="546"/>
        <v>181243.92</v>
      </c>
      <c r="R84" s="253">
        <f t="shared" si="547"/>
        <v>224865</v>
      </c>
      <c r="S84" s="253">
        <f t="shared" si="548"/>
        <v>203054.46000000002</v>
      </c>
      <c r="U84" s="97">
        <v>146100.49015529605</v>
      </c>
      <c r="V84" s="97">
        <v>182000</v>
      </c>
      <c r="W84" s="97"/>
      <c r="X84" s="97">
        <v>110401.60746161046</v>
      </c>
      <c r="Y84" s="253">
        <f t="shared" si="549"/>
        <v>110401.60746161046</v>
      </c>
      <c r="Z84" s="253">
        <f t="shared" si="550"/>
        <v>146167</v>
      </c>
      <c r="AA84" s="253">
        <f t="shared" si="551"/>
        <v>128284.30373080523</v>
      </c>
      <c r="AC84" s="97">
        <v>145639.53730168066</v>
      </c>
      <c r="AD84" s="97">
        <v>153927.96625380882</v>
      </c>
      <c r="AE84" s="97"/>
      <c r="AF84" s="97">
        <v>110053.28600184625</v>
      </c>
      <c r="AG84" s="253">
        <f t="shared" si="552"/>
        <v>110053.28600184625</v>
      </c>
      <c r="AH84" s="253">
        <f t="shared" si="553"/>
        <v>136540</v>
      </c>
      <c r="AI84" s="253">
        <f t="shared" si="554"/>
        <v>123296.64300092313</v>
      </c>
      <c r="AK84" s="97">
        <v>178003.7742214117</v>
      </c>
      <c r="AL84" s="97">
        <v>188134.07031531318</v>
      </c>
      <c r="AM84" s="97"/>
      <c r="AN84" s="97">
        <v>134509.49266076132</v>
      </c>
      <c r="AO84" s="253">
        <f t="shared" si="555"/>
        <v>134509.49266076132</v>
      </c>
      <c r="AP84" s="253">
        <f t="shared" si="556"/>
        <v>166882</v>
      </c>
      <c r="AQ84" s="253">
        <f t="shared" si="557"/>
        <v>150695.74633038067</v>
      </c>
      <c r="AS84" s="97">
        <v>155594.63213127127</v>
      </c>
      <c r="AT84" s="97">
        <v>164449.61119565257</v>
      </c>
      <c r="AU84" s="97"/>
      <c r="AV84" s="97">
        <v>117575.90601805112</v>
      </c>
      <c r="AW84" s="253">
        <f t="shared" si="558"/>
        <v>117575.90601805112</v>
      </c>
      <c r="AX84" s="253">
        <f t="shared" si="559"/>
        <v>145873</v>
      </c>
      <c r="AY84" s="253">
        <f t="shared" si="560"/>
        <v>131724.45300902554</v>
      </c>
      <c r="BA84" s="97">
        <v>239850</v>
      </c>
      <c r="BB84" s="97">
        <v>253500</v>
      </c>
      <c r="BC84" s="97"/>
      <c r="BD84" s="97">
        <v>181243.92</v>
      </c>
      <c r="BE84" s="253">
        <f t="shared" si="561"/>
        <v>181243.92</v>
      </c>
      <c r="BF84" s="253">
        <f t="shared" si="562"/>
        <v>224865</v>
      </c>
      <c r="BG84" s="253">
        <f t="shared" si="563"/>
        <v>203054.46000000002</v>
      </c>
      <c r="BI84" s="97">
        <v>239850</v>
      </c>
      <c r="BJ84" s="97">
        <v>253500</v>
      </c>
      <c r="BK84" s="97"/>
      <c r="BL84" s="97">
        <v>181243.92</v>
      </c>
      <c r="BM84" s="253">
        <f t="shared" si="564"/>
        <v>181243.92</v>
      </c>
      <c r="BN84" s="253">
        <f t="shared" si="565"/>
        <v>224865</v>
      </c>
      <c r="BO84" s="253">
        <f t="shared" si="566"/>
        <v>203054.46000000002</v>
      </c>
      <c r="BQ84" s="97">
        <v>94299.999999999985</v>
      </c>
      <c r="BR84" s="97">
        <v>99666.666666666657</v>
      </c>
      <c r="BS84" s="97"/>
      <c r="BT84" s="97">
        <v>71258.29333333332</v>
      </c>
      <c r="BU84" s="253">
        <f t="shared" si="567"/>
        <v>71258.29333333332</v>
      </c>
      <c r="BV84" s="253">
        <f t="shared" si="568"/>
        <v>88408</v>
      </c>
      <c r="BW84" s="253">
        <f t="shared" si="569"/>
        <v>79833.146666666667</v>
      </c>
      <c r="BY84" s="97">
        <v>176299.99999999997</v>
      </c>
      <c r="BZ84" s="97">
        <v>186333.33333333331</v>
      </c>
      <c r="CA84" s="97"/>
      <c r="CB84" s="97">
        <v>133222.02666666664</v>
      </c>
      <c r="CC84" s="253">
        <f t="shared" si="570"/>
        <v>133222.02666666664</v>
      </c>
      <c r="CD84" s="253">
        <f t="shared" si="571"/>
        <v>165285</v>
      </c>
      <c r="CE84" s="253">
        <f t="shared" si="572"/>
        <v>149253.51333333331</v>
      </c>
      <c r="CG84" s="97">
        <v>187938.20807115169</v>
      </c>
      <c r="CH84" s="97">
        <v>198633.87844918473</v>
      </c>
      <c r="CI84" s="97"/>
      <c r="CJ84" s="97">
        <v>142016.50009835805</v>
      </c>
      <c r="CK84" s="253">
        <f t="shared" si="573"/>
        <v>142016.50009835805</v>
      </c>
      <c r="CL84" s="253">
        <f t="shared" si="574"/>
        <v>176196</v>
      </c>
      <c r="CM84" s="253">
        <f t="shared" si="575"/>
        <v>159106.25004917901</v>
      </c>
      <c r="CO84" s="97">
        <v>174694.17112173041</v>
      </c>
      <c r="CP84" s="97">
        <v>184636.11581971508</v>
      </c>
      <c r="CQ84" s="97"/>
      <c r="CR84" s="97">
        <v>132008.5735887147</v>
      </c>
      <c r="CS84" s="253">
        <f t="shared" si="576"/>
        <v>132008.5735887147</v>
      </c>
      <c r="CT84" s="253">
        <f t="shared" si="577"/>
        <v>163780</v>
      </c>
      <c r="CU84" s="253">
        <f t="shared" si="578"/>
        <v>147894.28679435735</v>
      </c>
      <c r="CW84" s="97">
        <v>219349.99999999997</v>
      </c>
      <c r="CX84" s="97">
        <v>231833.33333333331</v>
      </c>
      <c r="CY84" s="97"/>
      <c r="CZ84" s="97">
        <v>165752.98666666666</v>
      </c>
      <c r="DA84" s="253">
        <f t="shared" si="579"/>
        <v>165752.98666666666</v>
      </c>
      <c r="DB84" s="253">
        <f t="shared" si="580"/>
        <v>205645</v>
      </c>
      <c r="DC84" s="253">
        <f t="shared" si="581"/>
        <v>185698.99333333335</v>
      </c>
      <c r="DE84" s="97">
        <v>141672.9171254047</v>
      </c>
      <c r="DF84" s="97">
        <v>149735.60346587488</v>
      </c>
      <c r="DG84" s="97"/>
      <c r="DH84" s="97">
        <v>107055.8885038294</v>
      </c>
      <c r="DI84" s="253">
        <f t="shared" si="582"/>
        <v>107055.8885038294</v>
      </c>
      <c r="DJ84" s="253">
        <f t="shared" si="583"/>
        <v>132821</v>
      </c>
      <c r="DK84" s="253">
        <f t="shared" si="584"/>
        <v>119938.4442519147</v>
      </c>
      <c r="DM84" s="97">
        <v>152743.98523584203</v>
      </c>
      <c r="DN84" s="97">
        <v>161436.73236308509</v>
      </c>
      <c r="DO84" s="97"/>
      <c r="DP84" s="97">
        <v>115421.79962712586</v>
      </c>
      <c r="DQ84" s="253">
        <f t="shared" si="585"/>
        <v>115421.79962712586</v>
      </c>
      <c r="DR84" s="253">
        <f t="shared" si="586"/>
        <v>143201</v>
      </c>
      <c r="DS84" s="253">
        <f t="shared" si="587"/>
        <v>129311.39981356292</v>
      </c>
      <c r="DU84" s="97"/>
      <c r="DV84" s="97">
        <v>169040.15219665438</v>
      </c>
      <c r="DW84" s="97"/>
      <c r="DX84" s="97"/>
      <c r="DY84" s="253">
        <f t="shared" si="588"/>
        <v>169040.15219665438</v>
      </c>
      <c r="DZ84" s="253">
        <f t="shared" si="589"/>
        <v>169040</v>
      </c>
      <c r="EA84" s="253">
        <f t="shared" si="590"/>
        <v>169040.07609832718</v>
      </c>
      <c r="EB84" s="39"/>
      <c r="EC84" s="97"/>
      <c r="ED84" s="97">
        <v>214500</v>
      </c>
      <c r="EE84" s="97"/>
      <c r="EF84" s="97"/>
      <c r="EG84" s="253">
        <f t="shared" si="591"/>
        <v>214500</v>
      </c>
      <c r="EH84" s="253">
        <f t="shared" si="592"/>
        <v>214500</v>
      </c>
      <c r="EI84" s="253">
        <f t="shared" si="593"/>
        <v>214500</v>
      </c>
      <c r="EK84" s="97"/>
      <c r="EL84" s="97">
        <v>186333.33333333331</v>
      </c>
      <c r="EM84" s="97"/>
      <c r="EN84" s="97"/>
      <c r="EO84" s="253">
        <f t="shared" si="594"/>
        <v>186333.33333333331</v>
      </c>
      <c r="EP84" s="253">
        <f t="shared" si="595"/>
        <v>186333</v>
      </c>
      <c r="EQ84" s="253">
        <f t="shared" si="596"/>
        <v>186333.16666666666</v>
      </c>
    </row>
    <row r="85" spans="1:147" ht="13.5" thickBot="1" x14ac:dyDescent="0.25">
      <c r="A85" s="100">
        <v>65</v>
      </c>
      <c r="B85" s="136" t="s">
        <v>207</v>
      </c>
      <c r="C85" s="28">
        <v>1</v>
      </c>
      <c r="D85" s="91"/>
      <c r="E85" s="190">
        <v>2160973.7141297529</v>
      </c>
      <c r="F85" s="190">
        <v>2283955.9580233162</v>
      </c>
      <c r="G85" s="190"/>
      <c r="H85" s="190">
        <v>1632951.2068619379</v>
      </c>
      <c r="I85" s="253">
        <f t="shared" si="543"/>
        <v>1632951.2068619379</v>
      </c>
      <c r="J85" s="253">
        <f t="shared" si="544"/>
        <v>2025960</v>
      </c>
      <c r="K85" s="253">
        <f t="shared" si="545"/>
        <v>1829455.6034309689</v>
      </c>
      <c r="M85" s="190">
        <v>2521500</v>
      </c>
      <c r="N85" s="190">
        <v>2665000</v>
      </c>
      <c r="O85" s="190"/>
      <c r="P85" s="190">
        <v>1905384.8</v>
      </c>
      <c r="Q85" s="253">
        <f t="shared" si="546"/>
        <v>1905384.8</v>
      </c>
      <c r="R85" s="253">
        <f t="shared" si="547"/>
        <v>2363962</v>
      </c>
      <c r="S85" s="253">
        <f t="shared" si="548"/>
        <v>2134673.4</v>
      </c>
      <c r="U85" s="97">
        <v>1205710.9657453131</v>
      </c>
      <c r="V85" s="97">
        <v>1419166.6666666665</v>
      </c>
      <c r="W85" s="97"/>
      <c r="X85" s="97">
        <v>911101.86290876078</v>
      </c>
      <c r="Y85" s="253">
        <f t="shared" si="549"/>
        <v>911101.86290876078</v>
      </c>
      <c r="Z85" s="253">
        <f t="shared" si="550"/>
        <v>1178660</v>
      </c>
      <c r="AA85" s="253">
        <f t="shared" si="551"/>
        <v>1044880.9314543804</v>
      </c>
      <c r="AC85" s="97">
        <v>1215259.8651312024</v>
      </c>
      <c r="AD85" s="97">
        <v>1284420.9956671246</v>
      </c>
      <c r="AE85" s="97"/>
      <c r="AF85" s="97">
        <v>918317.53919137141</v>
      </c>
      <c r="AG85" s="253">
        <f t="shared" si="552"/>
        <v>918317.53919137141</v>
      </c>
      <c r="AH85" s="253">
        <f t="shared" si="553"/>
        <v>1139333</v>
      </c>
      <c r="AI85" s="253">
        <f t="shared" si="554"/>
        <v>1028825.2695956856</v>
      </c>
      <c r="AK85" s="97">
        <v>2189397.1018190854</v>
      </c>
      <c r="AL85" s="97">
        <v>2313996.9368819604</v>
      </c>
      <c r="AM85" s="97"/>
      <c r="AN85" s="97">
        <v>1654429.4899742764</v>
      </c>
      <c r="AO85" s="253">
        <f t="shared" si="555"/>
        <v>1654429.4899742764</v>
      </c>
      <c r="AP85" s="253">
        <f t="shared" si="556"/>
        <v>2052608</v>
      </c>
      <c r="AQ85" s="253">
        <f t="shared" si="557"/>
        <v>1853518.7449871381</v>
      </c>
      <c r="AS85" s="97">
        <v>1335914.9599607929</v>
      </c>
      <c r="AT85" s="97">
        <v>1411942.6406089682</v>
      </c>
      <c r="AU85" s="97"/>
      <c r="AV85" s="97">
        <v>1009491.1992075762</v>
      </c>
      <c r="AW85" s="253">
        <f t="shared" si="558"/>
        <v>1009491.1992075762</v>
      </c>
      <c r="AX85" s="253">
        <f t="shared" si="559"/>
        <v>1252450</v>
      </c>
      <c r="AY85" s="253">
        <f t="shared" si="560"/>
        <v>1130970.599603788</v>
      </c>
      <c r="BA85" s="97">
        <v>2449750</v>
      </c>
      <c r="BB85" s="97">
        <v>2589166.666666667</v>
      </c>
      <c r="BC85" s="97"/>
      <c r="BD85" s="97">
        <v>1851166.5333333334</v>
      </c>
      <c r="BE85" s="253">
        <f t="shared" si="561"/>
        <v>1851166.5333333334</v>
      </c>
      <c r="BF85" s="253">
        <f t="shared" si="562"/>
        <v>2296694</v>
      </c>
      <c r="BG85" s="253">
        <f t="shared" si="563"/>
        <v>2073930.2666666666</v>
      </c>
      <c r="BI85" s="97">
        <v>2449750</v>
      </c>
      <c r="BJ85" s="97">
        <v>2589166.666666667</v>
      </c>
      <c r="BK85" s="97"/>
      <c r="BL85" s="97">
        <v>1851166.5333333334</v>
      </c>
      <c r="BM85" s="253">
        <f t="shared" si="564"/>
        <v>1851166.5333333334</v>
      </c>
      <c r="BN85" s="253">
        <f t="shared" si="565"/>
        <v>2296694</v>
      </c>
      <c r="BO85" s="253">
        <f t="shared" si="566"/>
        <v>2073930.2666666666</v>
      </c>
      <c r="BQ85" s="97">
        <v>3372250.0000000005</v>
      </c>
      <c r="BR85" s="97">
        <v>3564166.666666667</v>
      </c>
      <c r="BS85" s="97"/>
      <c r="BT85" s="97">
        <v>2548258.5333333337</v>
      </c>
      <c r="BU85" s="253">
        <f t="shared" si="567"/>
        <v>2548258.5333333337</v>
      </c>
      <c r="BV85" s="253">
        <f t="shared" si="568"/>
        <v>3161558</v>
      </c>
      <c r="BW85" s="253">
        <f t="shared" si="569"/>
        <v>2854908.2666666666</v>
      </c>
      <c r="BY85" s="97">
        <v>1383750</v>
      </c>
      <c r="BZ85" s="97">
        <v>1462500</v>
      </c>
      <c r="CA85" s="97"/>
      <c r="CB85" s="97">
        <v>1045638</v>
      </c>
      <c r="CC85" s="253">
        <f t="shared" si="570"/>
        <v>1045638</v>
      </c>
      <c r="CD85" s="253">
        <f t="shared" si="571"/>
        <v>1297296</v>
      </c>
      <c r="CE85" s="253">
        <f t="shared" si="572"/>
        <v>1171467</v>
      </c>
      <c r="CG85" s="97">
        <v>2577747.0947340592</v>
      </c>
      <c r="CH85" s="97">
        <v>2724448.1489059161</v>
      </c>
      <c r="CI85" s="97"/>
      <c r="CJ85" s="97">
        <v>1947888.2143765362</v>
      </c>
      <c r="CK85" s="253">
        <f t="shared" si="573"/>
        <v>1947888.2143765362</v>
      </c>
      <c r="CL85" s="253">
        <f t="shared" si="574"/>
        <v>2416694</v>
      </c>
      <c r="CM85" s="253">
        <f t="shared" si="575"/>
        <v>2182291.1071882681</v>
      </c>
      <c r="CO85" s="97">
        <v>1996932.5259890277</v>
      </c>
      <c r="CP85" s="97">
        <v>2110579.0925087286</v>
      </c>
      <c r="CQ85" s="97"/>
      <c r="CR85" s="97">
        <v>1508992.6161590712</v>
      </c>
      <c r="CS85" s="253">
        <f t="shared" si="576"/>
        <v>1508992.6161590712</v>
      </c>
      <c r="CT85" s="253">
        <f t="shared" si="577"/>
        <v>1872168</v>
      </c>
      <c r="CU85" s="253">
        <f t="shared" si="578"/>
        <v>1690580.3080795356</v>
      </c>
      <c r="CW85" s="97">
        <v>2265250</v>
      </c>
      <c r="CX85" s="97">
        <v>2394166.6666666665</v>
      </c>
      <c r="CY85" s="97"/>
      <c r="CZ85" s="97">
        <v>1711748.1333333333</v>
      </c>
      <c r="DA85" s="253">
        <f t="shared" si="579"/>
        <v>1711748.1333333333</v>
      </c>
      <c r="DB85" s="253">
        <f t="shared" si="580"/>
        <v>2123722</v>
      </c>
      <c r="DC85" s="253">
        <f t="shared" si="581"/>
        <v>1917735.0666666667</v>
      </c>
      <c r="DE85" s="97">
        <v>1278179.0780007376</v>
      </c>
      <c r="DF85" s="97">
        <v>1350920.9767487471</v>
      </c>
      <c r="DG85" s="97"/>
      <c r="DH85" s="97">
        <v>965862.77489614103</v>
      </c>
      <c r="DI85" s="253">
        <f t="shared" si="582"/>
        <v>965862.77489614103</v>
      </c>
      <c r="DJ85" s="253">
        <f t="shared" si="583"/>
        <v>1198321</v>
      </c>
      <c r="DK85" s="253">
        <f t="shared" si="584"/>
        <v>1082091.8874480706</v>
      </c>
      <c r="DM85" s="97">
        <v>1337605.0483233025</v>
      </c>
      <c r="DN85" s="97">
        <v>1413728.9128620271</v>
      </c>
      <c r="DO85" s="97"/>
      <c r="DP85" s="97">
        <v>1010768.3234100679</v>
      </c>
      <c r="DQ85" s="253">
        <f t="shared" si="585"/>
        <v>1010768.3234100679</v>
      </c>
      <c r="DR85" s="253">
        <f t="shared" si="586"/>
        <v>1254034</v>
      </c>
      <c r="DS85" s="253">
        <f t="shared" si="587"/>
        <v>1132401.1617050339</v>
      </c>
      <c r="DU85" s="97"/>
      <c r="DV85" s="97">
        <v>1363703.6629828513</v>
      </c>
      <c r="DW85" s="97"/>
      <c r="DX85" s="97"/>
      <c r="DY85" s="253">
        <f t="shared" si="588"/>
        <v>1363703.6629828513</v>
      </c>
      <c r="DZ85" s="253">
        <f t="shared" si="589"/>
        <v>1363704</v>
      </c>
      <c r="EA85" s="253">
        <f t="shared" si="590"/>
        <v>1363703.8314914256</v>
      </c>
      <c r="EB85" s="39"/>
      <c r="EC85" s="97"/>
      <c r="ED85" s="97">
        <v>2275000</v>
      </c>
      <c r="EE85" s="97"/>
      <c r="EF85" s="97"/>
      <c r="EG85" s="253">
        <f t="shared" si="591"/>
        <v>2275000</v>
      </c>
      <c r="EH85" s="253">
        <f t="shared" si="592"/>
        <v>2275000</v>
      </c>
      <c r="EI85" s="253">
        <f t="shared" si="593"/>
        <v>2275000</v>
      </c>
      <c r="EK85" s="97"/>
      <c r="EL85" s="97">
        <v>1462500</v>
      </c>
      <c r="EM85" s="97"/>
      <c r="EN85" s="97"/>
      <c r="EO85" s="253">
        <f t="shared" si="594"/>
        <v>1462500</v>
      </c>
      <c r="EP85" s="253">
        <f t="shared" si="595"/>
        <v>1462500</v>
      </c>
      <c r="EQ85" s="253">
        <f t="shared" si="596"/>
        <v>1462500</v>
      </c>
    </row>
    <row r="86" spans="1:147" ht="13.5" thickBot="1" x14ac:dyDescent="0.25">
      <c r="A86" s="100">
        <v>66</v>
      </c>
      <c r="B86" s="136" t="s">
        <v>206</v>
      </c>
      <c r="C86" s="28">
        <v>1</v>
      </c>
      <c r="D86" s="91"/>
      <c r="E86" s="190">
        <v>180712.25605151628</v>
      </c>
      <c r="F86" s="190">
        <v>190996.69338778142</v>
      </c>
      <c r="G86" s="190"/>
      <c r="H86" s="190">
        <v>136556.17126879521</v>
      </c>
      <c r="I86" s="253">
        <f t="shared" si="543"/>
        <v>136556.17126879521</v>
      </c>
      <c r="J86" s="253">
        <f t="shared" si="544"/>
        <v>169422</v>
      </c>
      <c r="K86" s="253">
        <f t="shared" si="545"/>
        <v>152989.0856343976</v>
      </c>
      <c r="M86" s="190">
        <v>227550</v>
      </c>
      <c r="N86" s="190">
        <v>240500</v>
      </c>
      <c r="O86" s="190"/>
      <c r="P86" s="190">
        <v>171949.36000000002</v>
      </c>
      <c r="Q86" s="253">
        <f t="shared" si="546"/>
        <v>171949.36000000002</v>
      </c>
      <c r="R86" s="253">
        <f t="shared" si="547"/>
        <v>213333</v>
      </c>
      <c r="S86" s="253">
        <f t="shared" si="548"/>
        <v>192641.18</v>
      </c>
      <c r="U86" s="97">
        <v>155149.92947048682</v>
      </c>
      <c r="V86" s="97">
        <v>212333.33333333334</v>
      </c>
      <c r="W86" s="97"/>
      <c r="X86" s="97">
        <v>117239.86410237463</v>
      </c>
      <c r="Y86" s="253">
        <f t="shared" si="549"/>
        <v>117239.86410237463</v>
      </c>
      <c r="Z86" s="253">
        <f t="shared" si="550"/>
        <v>161574</v>
      </c>
      <c r="AA86" s="253">
        <f t="shared" si="551"/>
        <v>139406.93205118732</v>
      </c>
      <c r="AC86" s="97">
        <v>144490.69823777812</v>
      </c>
      <c r="AD86" s="97">
        <v>152713.74610496874</v>
      </c>
      <c r="AE86" s="97"/>
      <c r="AF86" s="97">
        <v>109185.15969210757</v>
      </c>
      <c r="AG86" s="253">
        <f t="shared" si="552"/>
        <v>109185.15969210757</v>
      </c>
      <c r="AH86" s="253">
        <f t="shared" si="553"/>
        <v>135463</v>
      </c>
      <c r="AI86" s="253">
        <f t="shared" si="554"/>
        <v>122324.07984605379</v>
      </c>
      <c r="AK86" s="97">
        <v>190520.54940809694</v>
      </c>
      <c r="AL86" s="97">
        <v>201363.18230124068</v>
      </c>
      <c r="AM86" s="97"/>
      <c r="AN86" s="97">
        <v>143967.85997613997</v>
      </c>
      <c r="AO86" s="253">
        <f t="shared" si="555"/>
        <v>143967.85997613997</v>
      </c>
      <c r="AP86" s="253">
        <f t="shared" si="556"/>
        <v>178617</v>
      </c>
      <c r="AQ86" s="253">
        <f t="shared" si="557"/>
        <v>161292.42998806998</v>
      </c>
      <c r="AS86" s="97">
        <v>165208.29306736874</v>
      </c>
      <c r="AT86" s="97">
        <v>174610.3910468125</v>
      </c>
      <c r="AU86" s="97"/>
      <c r="AV86" s="97">
        <v>124840.51970831244</v>
      </c>
      <c r="AW86" s="253">
        <f t="shared" si="558"/>
        <v>124840.51970831244</v>
      </c>
      <c r="AX86" s="253">
        <f t="shared" si="559"/>
        <v>154886</v>
      </c>
      <c r="AY86" s="253">
        <f t="shared" si="560"/>
        <v>139863.25985415623</v>
      </c>
      <c r="BA86" s="97">
        <v>268550</v>
      </c>
      <c r="BB86" s="97">
        <v>283833.33333333337</v>
      </c>
      <c r="BC86" s="97"/>
      <c r="BD86" s="97">
        <v>202931.22666666668</v>
      </c>
      <c r="BE86" s="253">
        <f t="shared" si="561"/>
        <v>202931.22666666668</v>
      </c>
      <c r="BF86" s="253">
        <f t="shared" si="562"/>
        <v>251772</v>
      </c>
      <c r="BG86" s="253">
        <f t="shared" si="563"/>
        <v>227351.61333333334</v>
      </c>
      <c r="BI86" s="97">
        <v>268550</v>
      </c>
      <c r="BJ86" s="97">
        <v>283833.33333333337</v>
      </c>
      <c r="BK86" s="97"/>
      <c r="BL86" s="97">
        <v>202931.22666666668</v>
      </c>
      <c r="BM86" s="253">
        <f t="shared" si="564"/>
        <v>202931.22666666668</v>
      </c>
      <c r="BN86" s="253">
        <f t="shared" si="565"/>
        <v>251772</v>
      </c>
      <c r="BO86" s="253">
        <f t="shared" si="566"/>
        <v>227351.61333333334</v>
      </c>
      <c r="BQ86" s="97">
        <v>272650</v>
      </c>
      <c r="BR86" s="97">
        <v>288166.66666666669</v>
      </c>
      <c r="BS86" s="97"/>
      <c r="BT86" s="97">
        <v>206029.41333333333</v>
      </c>
      <c r="BU86" s="253">
        <f t="shared" si="567"/>
        <v>206029.41333333333</v>
      </c>
      <c r="BV86" s="253">
        <f t="shared" si="568"/>
        <v>255615</v>
      </c>
      <c r="BW86" s="253">
        <f t="shared" si="569"/>
        <v>230822.20666666667</v>
      </c>
      <c r="BY86" s="97">
        <v>225500</v>
      </c>
      <c r="BZ86" s="97">
        <v>238333.33333333334</v>
      </c>
      <c r="CA86" s="97"/>
      <c r="CB86" s="97">
        <v>170400.26666666669</v>
      </c>
      <c r="CC86" s="253">
        <f t="shared" si="570"/>
        <v>170400.26666666669</v>
      </c>
      <c r="CD86" s="253">
        <f t="shared" si="571"/>
        <v>211411</v>
      </c>
      <c r="CE86" s="253">
        <f t="shared" si="572"/>
        <v>190905.63333333336</v>
      </c>
      <c r="CG86" s="97">
        <v>210715.38474061491</v>
      </c>
      <c r="CH86" s="97">
        <v>222707.31720552794</v>
      </c>
      <c r="CI86" s="97"/>
      <c r="CJ86" s="97">
        <v>159228.19401583169</v>
      </c>
      <c r="CK86" s="253">
        <f t="shared" si="573"/>
        <v>159228.19401583169</v>
      </c>
      <c r="CL86" s="253">
        <f t="shared" si="574"/>
        <v>197550</v>
      </c>
      <c r="CM86" s="253">
        <f t="shared" si="575"/>
        <v>178389.09700791584</v>
      </c>
      <c r="CO86" s="117" t="s">
        <v>8</v>
      </c>
      <c r="CP86" s="117" t="s">
        <v>8</v>
      </c>
      <c r="CQ86" s="117" t="s">
        <v>8</v>
      </c>
      <c r="CR86" s="117" t="s">
        <v>8</v>
      </c>
      <c r="CS86" s="117" t="s">
        <v>8</v>
      </c>
      <c r="CT86" s="117" t="s">
        <v>8</v>
      </c>
      <c r="CU86" s="117" t="s">
        <v>8</v>
      </c>
      <c r="CW86" s="117" t="s">
        <v>8</v>
      </c>
      <c r="CX86" s="117" t="s">
        <v>8</v>
      </c>
      <c r="CY86" s="117" t="s">
        <v>8</v>
      </c>
      <c r="CZ86" s="117" t="s">
        <v>8</v>
      </c>
      <c r="DA86" s="117" t="s">
        <v>8</v>
      </c>
      <c r="DB86" s="117" t="s">
        <v>8</v>
      </c>
      <c r="DC86" s="117" t="s">
        <v>8</v>
      </c>
      <c r="DE86" s="97">
        <v>159768.72780419802</v>
      </c>
      <c r="DF86" s="97">
        <v>168861.25702882718</v>
      </c>
      <c r="DG86" s="97"/>
      <c r="DH86" s="97">
        <v>120730.0834715274</v>
      </c>
      <c r="DI86" s="253">
        <f t="shared" si="582"/>
        <v>120730.0834715274</v>
      </c>
      <c r="DJ86" s="253">
        <f t="shared" si="583"/>
        <v>149787</v>
      </c>
      <c r="DK86" s="253">
        <f t="shared" si="584"/>
        <v>135258.54173576369</v>
      </c>
      <c r="DM86" s="97">
        <v>151328.35888856801</v>
      </c>
      <c r="DN86" s="97">
        <v>159940.54191474669</v>
      </c>
      <c r="DO86" s="97"/>
      <c r="DP86" s="97">
        <v>114352.07409685601</v>
      </c>
      <c r="DQ86" s="253">
        <f t="shared" si="585"/>
        <v>114352.07409685601</v>
      </c>
      <c r="DR86" s="253">
        <f t="shared" si="586"/>
        <v>141874</v>
      </c>
      <c r="DS86" s="253">
        <f t="shared" si="587"/>
        <v>128113.037048428</v>
      </c>
      <c r="DU86" s="97"/>
      <c r="DV86" s="97">
        <v>174773.00126680025</v>
      </c>
      <c r="DW86" s="97"/>
      <c r="DX86" s="97"/>
      <c r="DY86" s="253">
        <f t="shared" si="588"/>
        <v>174773.00126680025</v>
      </c>
      <c r="DZ86" s="253">
        <f t="shared" si="589"/>
        <v>174773</v>
      </c>
      <c r="EA86" s="253">
        <f t="shared" si="590"/>
        <v>174773.00063340011</v>
      </c>
      <c r="EB86" s="39"/>
      <c r="EC86" s="97"/>
      <c r="ED86" s="97">
        <v>223166.66666666669</v>
      </c>
      <c r="EE86" s="97"/>
      <c r="EF86" s="97"/>
      <c r="EG86" s="253">
        <f t="shared" si="591"/>
        <v>223166.66666666669</v>
      </c>
      <c r="EH86" s="253">
        <f t="shared" si="592"/>
        <v>223167</v>
      </c>
      <c r="EI86" s="253">
        <f t="shared" si="593"/>
        <v>223166.83333333334</v>
      </c>
      <c r="EK86" s="97"/>
      <c r="EL86" s="97">
        <v>238333.33333333334</v>
      </c>
      <c r="EM86" s="97"/>
      <c r="EN86" s="97"/>
      <c r="EO86" s="253">
        <f t="shared" si="594"/>
        <v>238333.33333333334</v>
      </c>
      <c r="EP86" s="253">
        <f t="shared" si="595"/>
        <v>238333</v>
      </c>
      <c r="EQ86" s="253">
        <f t="shared" si="596"/>
        <v>238333.16666666669</v>
      </c>
    </row>
    <row r="87" spans="1:147" ht="13.5" thickBot="1" x14ac:dyDescent="0.25">
      <c r="A87" s="100">
        <v>67</v>
      </c>
      <c r="B87" s="136" t="s">
        <v>322</v>
      </c>
      <c r="C87" s="28">
        <v>1</v>
      </c>
      <c r="D87" s="91"/>
      <c r="E87" s="190">
        <v>331243.35516503366</v>
      </c>
      <c r="F87" s="190">
        <v>350094.60301995429</v>
      </c>
      <c r="G87" s="190"/>
      <c r="H87" s="190">
        <v>250305.79180347282</v>
      </c>
      <c r="I87" s="253">
        <f t="shared" si="543"/>
        <v>250305.79180347282</v>
      </c>
      <c r="J87" s="253">
        <f t="shared" si="544"/>
        <v>310548</v>
      </c>
      <c r="K87" s="253">
        <f t="shared" si="545"/>
        <v>280426.8959017364</v>
      </c>
      <c r="M87" s="190">
        <v>366950.00000000006</v>
      </c>
      <c r="N87" s="190">
        <v>387833.33333333337</v>
      </c>
      <c r="O87" s="190"/>
      <c r="P87" s="190">
        <v>277287.70666666672</v>
      </c>
      <c r="Q87" s="253">
        <f t="shared" si="546"/>
        <v>277287.70666666672</v>
      </c>
      <c r="R87" s="253">
        <f t="shared" si="547"/>
        <v>344024</v>
      </c>
      <c r="S87" s="253">
        <f t="shared" si="548"/>
        <v>310655.85333333339</v>
      </c>
      <c r="U87" s="97">
        <v>265392.11051125219</v>
      </c>
      <c r="V87" s="97">
        <v>301166.66666666669</v>
      </c>
      <c r="W87" s="97"/>
      <c r="X87" s="97">
        <v>200544.95078646051</v>
      </c>
      <c r="Y87" s="253">
        <f t="shared" si="549"/>
        <v>200544.95078646051</v>
      </c>
      <c r="Z87" s="253">
        <f t="shared" si="550"/>
        <v>255701</v>
      </c>
      <c r="AA87" s="253">
        <f t="shared" si="551"/>
        <v>228122.97539323027</v>
      </c>
      <c r="AC87" s="122">
        <v>265672.98325256386</v>
      </c>
      <c r="AD87" s="122">
        <v>280792.58392547403</v>
      </c>
      <c r="AE87" s="122"/>
      <c r="AF87" s="122">
        <v>200757.19375771951</v>
      </c>
      <c r="AG87" s="253">
        <f t="shared" si="552"/>
        <v>200757.19375771951</v>
      </c>
      <c r="AH87" s="253">
        <f t="shared" si="553"/>
        <v>249074</v>
      </c>
      <c r="AI87" s="253">
        <f t="shared" si="554"/>
        <v>224915.59687885974</v>
      </c>
      <c r="AK87" s="97">
        <v>389745.15908789821</v>
      </c>
      <c r="AL87" s="97">
        <v>411925.77789777861</v>
      </c>
      <c r="AM87" s="97"/>
      <c r="AN87" s="97">
        <v>294512.98909365979</v>
      </c>
      <c r="AO87" s="253">
        <f t="shared" si="555"/>
        <v>294512.98909365979</v>
      </c>
      <c r="AP87" s="253">
        <f t="shared" si="556"/>
        <v>365395</v>
      </c>
      <c r="AQ87" s="253">
        <f t="shared" si="557"/>
        <v>329953.9945468299</v>
      </c>
      <c r="AS87" s="97">
        <v>281047.98325256386</v>
      </c>
      <c r="AT87" s="97">
        <v>297042.58392547403</v>
      </c>
      <c r="AU87" s="97"/>
      <c r="AV87" s="97">
        <v>212375.39375771949</v>
      </c>
      <c r="AW87" s="253">
        <f t="shared" si="558"/>
        <v>212375.39375771949</v>
      </c>
      <c r="AX87" s="253">
        <f t="shared" si="559"/>
        <v>263489</v>
      </c>
      <c r="AY87" s="253">
        <f t="shared" si="560"/>
        <v>237932.19687885974</v>
      </c>
      <c r="BA87" s="97">
        <v>410000.00000000006</v>
      </c>
      <c r="BB87" s="97">
        <v>433333.33333333337</v>
      </c>
      <c r="BC87" s="97"/>
      <c r="BD87" s="97">
        <v>309818.66666666674</v>
      </c>
      <c r="BE87" s="253">
        <f t="shared" si="561"/>
        <v>309818.66666666674</v>
      </c>
      <c r="BF87" s="253">
        <f t="shared" si="562"/>
        <v>384384</v>
      </c>
      <c r="BG87" s="253">
        <f t="shared" si="563"/>
        <v>347101.33333333337</v>
      </c>
      <c r="BI87" s="97">
        <v>410000.00000000006</v>
      </c>
      <c r="BJ87" s="97">
        <v>433333.33333333337</v>
      </c>
      <c r="BK87" s="97"/>
      <c r="BL87" s="97">
        <v>309818.66666666674</v>
      </c>
      <c r="BM87" s="253">
        <f t="shared" si="564"/>
        <v>309818.66666666674</v>
      </c>
      <c r="BN87" s="253">
        <f t="shared" si="565"/>
        <v>384384</v>
      </c>
      <c r="BO87" s="253">
        <f t="shared" si="566"/>
        <v>347101.33333333337</v>
      </c>
      <c r="BQ87" s="97">
        <v>410000.00000000006</v>
      </c>
      <c r="BR87" s="97">
        <v>433333.33333333337</v>
      </c>
      <c r="BS87" s="97"/>
      <c r="BT87" s="97">
        <v>309818.66666666674</v>
      </c>
      <c r="BU87" s="253">
        <f t="shared" si="567"/>
        <v>309818.66666666674</v>
      </c>
      <c r="BV87" s="253">
        <f t="shared" si="568"/>
        <v>384384</v>
      </c>
      <c r="BW87" s="253">
        <f t="shared" si="569"/>
        <v>347101.33333333337</v>
      </c>
      <c r="BY87" s="35">
        <v>323900.00000000006</v>
      </c>
      <c r="BZ87" s="35">
        <v>342333.33333333337</v>
      </c>
      <c r="CA87" s="35"/>
      <c r="CB87" s="35">
        <v>244756.7466666667</v>
      </c>
      <c r="CC87" s="253">
        <f t="shared" si="570"/>
        <v>244756.7466666667</v>
      </c>
      <c r="CD87" s="253">
        <f t="shared" si="571"/>
        <v>303663</v>
      </c>
      <c r="CE87" s="253">
        <f t="shared" si="572"/>
        <v>274209.87333333335</v>
      </c>
      <c r="CG87" s="97">
        <v>405745.45150063949</v>
      </c>
      <c r="CH87" s="97">
        <v>428836.65605758649</v>
      </c>
      <c r="CI87" s="97"/>
      <c r="CJ87" s="97">
        <v>306603.69460973854</v>
      </c>
      <c r="CK87" s="253">
        <f t="shared" si="573"/>
        <v>306603.69460973854</v>
      </c>
      <c r="CL87" s="253">
        <f t="shared" si="574"/>
        <v>380395</v>
      </c>
      <c r="CM87" s="253">
        <f t="shared" si="575"/>
        <v>343499.34730486927</v>
      </c>
      <c r="CO87" s="97">
        <v>374787.5842620664</v>
      </c>
      <c r="CP87" s="97">
        <v>396116.95897616772</v>
      </c>
      <c r="CQ87" s="97"/>
      <c r="CR87" s="97">
        <v>283210.21863242536</v>
      </c>
      <c r="CS87" s="253">
        <f t="shared" ref="CS87:CS88" si="597">+IF(CO87="N/A","N/A",MIN(CO87:CR87))</f>
        <v>283210.21863242536</v>
      </c>
      <c r="CT87" s="253">
        <f t="shared" ref="CT87:CT88" si="598">+IF(CO87="N/A","N/A",ROUND(AVERAGE(CO87:CR87),0))</f>
        <v>351372</v>
      </c>
      <c r="CU87" s="253">
        <f t="shared" ref="CU87:CU88" si="599">+IF(CS87="N/A","N/A",AVERAGE(CS87:CT87))</f>
        <v>317291.10931621271</v>
      </c>
      <c r="CW87" s="97">
        <v>393600</v>
      </c>
      <c r="CX87" s="97">
        <v>416000</v>
      </c>
      <c r="CY87" s="97"/>
      <c r="CZ87" s="97">
        <v>297425.91999999998</v>
      </c>
      <c r="DA87" s="253">
        <f t="shared" ref="DA87:DA88" si="600">+IF(CW87="N/A","N/A",MIN(CW87:CZ87))</f>
        <v>297425.91999999998</v>
      </c>
      <c r="DB87" s="253">
        <f t="shared" ref="DB87:DB88" si="601">+IF(CW87="N/A","N/A",ROUND(AVERAGE(CW87:CZ87),0))</f>
        <v>369009</v>
      </c>
      <c r="DC87" s="253">
        <f t="shared" ref="DC87:DC88" si="602">+IF(DA87="N/A","N/A",AVERAGE(DA87:DB87))</f>
        <v>333217.45999999996</v>
      </c>
      <c r="DE87" s="97">
        <v>311288.36619452847</v>
      </c>
      <c r="DF87" s="97">
        <v>329003.96427063982</v>
      </c>
      <c r="DG87" s="97"/>
      <c r="DH87" s="97">
        <v>235226.69893471678</v>
      </c>
      <c r="DI87" s="253">
        <f t="shared" si="582"/>
        <v>235226.69893471678</v>
      </c>
      <c r="DJ87" s="253">
        <f t="shared" si="583"/>
        <v>291840</v>
      </c>
      <c r="DK87" s="253">
        <f t="shared" si="584"/>
        <v>263533.34946735838</v>
      </c>
      <c r="DM87" s="97">
        <v>316493.14115982078</v>
      </c>
      <c r="DN87" s="97">
        <v>334504.94594127405</v>
      </c>
      <c r="DO87" s="97"/>
      <c r="DP87" s="97">
        <v>239159.71464214829</v>
      </c>
      <c r="DQ87" s="253">
        <f t="shared" si="585"/>
        <v>239159.71464214829</v>
      </c>
      <c r="DR87" s="253">
        <f t="shared" si="586"/>
        <v>296719</v>
      </c>
      <c r="DS87" s="253">
        <f t="shared" si="587"/>
        <v>267939.35732107412</v>
      </c>
      <c r="DU87" s="97"/>
      <c r="DV87" s="97">
        <v>334120.72655660805</v>
      </c>
      <c r="DW87" s="97"/>
      <c r="DX87" s="97"/>
      <c r="DY87" s="253">
        <f t="shared" si="588"/>
        <v>334120.72655660805</v>
      </c>
      <c r="DZ87" s="253">
        <f t="shared" si="589"/>
        <v>334121</v>
      </c>
      <c r="EA87" s="253">
        <f t="shared" si="590"/>
        <v>334120.86327830399</v>
      </c>
      <c r="EB87" s="39"/>
      <c r="EC87" s="97"/>
      <c r="ED87" s="97">
        <v>400833.33333333337</v>
      </c>
      <c r="EE87" s="97"/>
      <c r="EF87" s="97"/>
      <c r="EG87" s="253">
        <f t="shared" si="591"/>
        <v>400833.33333333337</v>
      </c>
      <c r="EH87" s="253">
        <f t="shared" si="592"/>
        <v>400833</v>
      </c>
      <c r="EI87" s="253">
        <f t="shared" si="593"/>
        <v>400833.16666666669</v>
      </c>
      <c r="EK87" s="97"/>
      <c r="EL87" s="97">
        <v>342333.33333333337</v>
      </c>
      <c r="EM87" s="97"/>
      <c r="EN87" s="97"/>
      <c r="EO87" s="253">
        <f t="shared" si="594"/>
        <v>342333.33333333337</v>
      </c>
      <c r="EP87" s="253">
        <f t="shared" si="595"/>
        <v>342333</v>
      </c>
      <c r="EQ87" s="253">
        <f t="shared" si="596"/>
        <v>342333.16666666669</v>
      </c>
    </row>
    <row r="88" spans="1:147" ht="13.5" thickBot="1" x14ac:dyDescent="0.25">
      <c r="A88" s="100">
        <v>68</v>
      </c>
      <c r="B88" s="136" t="s">
        <v>208</v>
      </c>
      <c r="C88" s="28">
        <v>1</v>
      </c>
      <c r="D88" s="91"/>
      <c r="E88" s="190">
        <v>156826.13329773946</v>
      </c>
      <c r="F88" s="190">
        <v>165751.19779435877</v>
      </c>
      <c r="G88" s="190"/>
      <c r="H88" s="190">
        <v>118506.49638242579</v>
      </c>
      <c r="I88" s="253">
        <f t="shared" si="543"/>
        <v>118506.49638242579</v>
      </c>
      <c r="J88" s="253">
        <f t="shared" si="544"/>
        <v>147028</v>
      </c>
      <c r="K88" s="253">
        <f t="shared" si="545"/>
        <v>132767.24819121289</v>
      </c>
      <c r="M88" s="190">
        <v>169125</v>
      </c>
      <c r="N88" s="190">
        <v>178750</v>
      </c>
      <c r="O88" s="190"/>
      <c r="P88" s="190">
        <v>127800.2</v>
      </c>
      <c r="Q88" s="253">
        <f t="shared" si="546"/>
        <v>127800.2</v>
      </c>
      <c r="R88" s="253">
        <f t="shared" si="547"/>
        <v>158558</v>
      </c>
      <c r="S88" s="253">
        <f t="shared" si="548"/>
        <v>143179.1</v>
      </c>
      <c r="T88" s="10"/>
      <c r="U88" s="101" t="s">
        <v>8</v>
      </c>
      <c r="V88" s="101" t="s">
        <v>8</v>
      </c>
      <c r="W88" s="101" t="s">
        <v>8</v>
      </c>
      <c r="X88" s="101" t="s">
        <v>8</v>
      </c>
      <c r="Y88" s="101" t="s">
        <v>8</v>
      </c>
      <c r="Z88" s="101" t="s">
        <v>8</v>
      </c>
      <c r="AA88" s="101" t="s">
        <v>8</v>
      </c>
      <c r="AB88" s="10"/>
      <c r="AC88" s="101" t="s">
        <v>8</v>
      </c>
      <c r="AD88" s="101" t="s">
        <v>8</v>
      </c>
      <c r="AE88" s="101" t="s">
        <v>8</v>
      </c>
      <c r="AF88" s="101" t="s">
        <v>8</v>
      </c>
      <c r="AG88" s="101" t="s">
        <v>8</v>
      </c>
      <c r="AH88" s="101" t="s">
        <v>8</v>
      </c>
      <c r="AI88" s="101" t="s">
        <v>8</v>
      </c>
      <c r="AK88" s="97">
        <v>170127.68903611915</v>
      </c>
      <c r="AL88" s="97">
        <v>179809.75263980072</v>
      </c>
      <c r="AM88" s="97"/>
      <c r="AN88" s="97">
        <v>128557.88726890663</v>
      </c>
      <c r="AO88" s="253">
        <f t="shared" si="555"/>
        <v>128557.88726890663</v>
      </c>
      <c r="AP88" s="253">
        <f t="shared" si="556"/>
        <v>159498</v>
      </c>
      <c r="AQ88" s="253">
        <f t="shared" si="557"/>
        <v>144027.94363445332</v>
      </c>
      <c r="AS88" s="101" t="s">
        <v>8</v>
      </c>
      <c r="AT88" s="101" t="s">
        <v>8</v>
      </c>
      <c r="AU88" s="101" t="s">
        <v>8</v>
      </c>
      <c r="AV88" s="101" t="s">
        <v>8</v>
      </c>
      <c r="AW88" s="101" t="s">
        <v>8</v>
      </c>
      <c r="AX88" s="101" t="s">
        <v>8</v>
      </c>
      <c r="AY88" s="101" t="s">
        <v>8</v>
      </c>
      <c r="AZ88" s="10"/>
      <c r="BA88" s="97">
        <v>198850.00000000003</v>
      </c>
      <c r="BB88" s="97">
        <v>210166.66666666669</v>
      </c>
      <c r="BC88" s="97"/>
      <c r="BD88" s="97">
        <v>150262.05333333334</v>
      </c>
      <c r="BE88" s="253">
        <f t="shared" si="561"/>
        <v>150262.05333333334</v>
      </c>
      <c r="BF88" s="253">
        <f t="shared" si="562"/>
        <v>186426</v>
      </c>
      <c r="BG88" s="253">
        <f t="shared" si="563"/>
        <v>168344.02666666667</v>
      </c>
      <c r="BI88" s="97">
        <v>198850.00000000003</v>
      </c>
      <c r="BJ88" s="97">
        <v>210166.66666666669</v>
      </c>
      <c r="BK88" s="97"/>
      <c r="BL88" s="97">
        <v>150262.05333333334</v>
      </c>
      <c r="BM88" s="253">
        <f t="shared" si="564"/>
        <v>150262.05333333334</v>
      </c>
      <c r="BN88" s="253">
        <f t="shared" si="565"/>
        <v>186426</v>
      </c>
      <c r="BO88" s="253">
        <f t="shared" si="566"/>
        <v>168344.02666666667</v>
      </c>
      <c r="BQ88" s="97">
        <v>198850.00000000003</v>
      </c>
      <c r="BR88" s="97">
        <v>210166.66666666669</v>
      </c>
      <c r="BS88" s="97"/>
      <c r="BT88" s="97">
        <v>150262.05333333334</v>
      </c>
      <c r="BU88" s="253">
        <f t="shared" si="567"/>
        <v>150262.05333333334</v>
      </c>
      <c r="BV88" s="253">
        <f t="shared" si="568"/>
        <v>186426</v>
      </c>
      <c r="BW88" s="253">
        <f t="shared" si="569"/>
        <v>168344.02666666667</v>
      </c>
      <c r="BY88" s="30" t="s">
        <v>8</v>
      </c>
      <c r="BZ88" s="30" t="s">
        <v>8</v>
      </c>
      <c r="CA88" s="30" t="s">
        <v>8</v>
      </c>
      <c r="CB88" s="30" t="s">
        <v>8</v>
      </c>
      <c r="CC88" s="30" t="s">
        <v>8</v>
      </c>
      <c r="CD88" s="30" t="s">
        <v>8</v>
      </c>
      <c r="CE88" s="30" t="s">
        <v>8</v>
      </c>
      <c r="CF88" s="10"/>
      <c r="CG88" s="97">
        <v>173894.87971742719</v>
      </c>
      <c r="CH88" s="97">
        <v>183791.33628671168</v>
      </c>
      <c r="CI88" s="97"/>
      <c r="CJ88" s="97">
        <v>131404.58481515528</v>
      </c>
      <c r="CK88" s="253">
        <f t="shared" si="573"/>
        <v>131404.58481515528</v>
      </c>
      <c r="CL88" s="253">
        <f t="shared" si="574"/>
        <v>163030</v>
      </c>
      <c r="CM88" s="253">
        <f t="shared" si="575"/>
        <v>147217.29240757762</v>
      </c>
      <c r="CO88" s="97">
        <v>148929.8323026319</v>
      </c>
      <c r="CP88" s="97">
        <v>157405.5138157898</v>
      </c>
      <c r="CQ88" s="97"/>
      <c r="CR88" s="97">
        <v>112539.61480705287</v>
      </c>
      <c r="CS88" s="253">
        <f t="shared" si="597"/>
        <v>112539.61480705287</v>
      </c>
      <c r="CT88" s="253">
        <f t="shared" si="598"/>
        <v>139625</v>
      </c>
      <c r="CU88" s="253">
        <f t="shared" si="599"/>
        <v>126082.30740352644</v>
      </c>
      <c r="CW88" s="97">
        <v>163999.99999999997</v>
      </c>
      <c r="CX88" s="97">
        <v>173333.33333333331</v>
      </c>
      <c r="CY88" s="97"/>
      <c r="CZ88" s="97">
        <v>123927.46666666665</v>
      </c>
      <c r="DA88" s="253">
        <f t="shared" si="600"/>
        <v>123927.46666666665</v>
      </c>
      <c r="DB88" s="253">
        <f t="shared" si="601"/>
        <v>153754</v>
      </c>
      <c r="DC88" s="253">
        <f t="shared" si="602"/>
        <v>138840.73333333334</v>
      </c>
      <c r="DE88" s="30" t="s">
        <v>8</v>
      </c>
      <c r="DF88" s="30" t="s">
        <v>8</v>
      </c>
      <c r="DG88" s="30" t="s">
        <v>8</v>
      </c>
      <c r="DH88" s="30" t="s">
        <v>8</v>
      </c>
      <c r="DI88" s="30" t="s">
        <v>8</v>
      </c>
      <c r="DJ88" s="30" t="s">
        <v>8</v>
      </c>
      <c r="DK88" s="30" t="s">
        <v>8</v>
      </c>
      <c r="DM88" s="30" t="s">
        <v>8</v>
      </c>
      <c r="DN88" s="30" t="s">
        <v>8</v>
      </c>
      <c r="DO88" s="30" t="s">
        <v>8</v>
      </c>
      <c r="DP88" s="30" t="s">
        <v>8</v>
      </c>
      <c r="DQ88" s="30" t="s">
        <v>8</v>
      </c>
      <c r="DR88" s="30" t="s">
        <v>8</v>
      </c>
      <c r="DS88" s="30" t="s">
        <v>8</v>
      </c>
      <c r="DT88" s="10"/>
      <c r="DU88" s="30" t="s">
        <v>8</v>
      </c>
      <c r="DV88" s="30" t="s">
        <v>8</v>
      </c>
      <c r="DW88" s="97"/>
      <c r="DX88" s="30" t="s">
        <v>8</v>
      </c>
      <c r="DY88" s="30" t="s">
        <v>8</v>
      </c>
      <c r="DZ88" s="30" t="s">
        <v>8</v>
      </c>
      <c r="EA88" s="30" t="s">
        <v>8</v>
      </c>
      <c r="EB88" s="39"/>
      <c r="EC88" s="97"/>
      <c r="ED88" s="97">
        <v>166833.33333333334</v>
      </c>
      <c r="EE88" s="97"/>
      <c r="EF88" s="97"/>
      <c r="EG88" s="253">
        <f t="shared" si="591"/>
        <v>166833.33333333334</v>
      </c>
      <c r="EH88" s="253">
        <f t="shared" si="592"/>
        <v>166833</v>
      </c>
      <c r="EI88" s="253">
        <f t="shared" si="593"/>
        <v>166833.16666666669</v>
      </c>
      <c r="EK88" s="117" t="s">
        <v>8</v>
      </c>
      <c r="EL88" s="117" t="s">
        <v>8</v>
      </c>
      <c r="EM88" s="117" t="s">
        <v>8</v>
      </c>
      <c r="EN88" s="117" t="s">
        <v>8</v>
      </c>
      <c r="EO88" s="117" t="s">
        <v>8</v>
      </c>
      <c r="EP88" s="117" t="s">
        <v>8</v>
      </c>
      <c r="EQ88" s="117" t="s">
        <v>8</v>
      </c>
    </row>
    <row r="89" spans="1:147" ht="13.5" thickBot="1" x14ac:dyDescent="0.25">
      <c r="A89" s="100">
        <v>69</v>
      </c>
      <c r="B89" s="136" t="s">
        <v>209</v>
      </c>
      <c r="C89" s="28">
        <v>1</v>
      </c>
      <c r="D89" s="91"/>
      <c r="E89" s="187" t="s">
        <v>8</v>
      </c>
      <c r="F89" s="187" t="s">
        <v>8</v>
      </c>
      <c r="G89" s="187" t="s">
        <v>8</v>
      </c>
      <c r="H89" s="187" t="s">
        <v>8</v>
      </c>
      <c r="I89" s="187" t="s">
        <v>8</v>
      </c>
      <c r="J89" s="187" t="s">
        <v>8</v>
      </c>
      <c r="K89" s="187" t="s">
        <v>8</v>
      </c>
      <c r="M89" s="187" t="s">
        <v>8</v>
      </c>
      <c r="N89" s="187" t="s">
        <v>8</v>
      </c>
      <c r="O89" s="187" t="s">
        <v>8</v>
      </c>
      <c r="P89" s="187" t="s">
        <v>8</v>
      </c>
      <c r="Q89" s="187" t="s">
        <v>8</v>
      </c>
      <c r="R89" s="187" t="s">
        <v>8</v>
      </c>
      <c r="S89" s="187" t="s">
        <v>8</v>
      </c>
      <c r="U89" s="101" t="s">
        <v>8</v>
      </c>
      <c r="V89" s="101" t="s">
        <v>8</v>
      </c>
      <c r="W89" s="101" t="s">
        <v>8</v>
      </c>
      <c r="X89" s="101" t="s">
        <v>8</v>
      </c>
      <c r="Y89" s="101" t="s">
        <v>8</v>
      </c>
      <c r="Z89" s="101" t="s">
        <v>8</v>
      </c>
      <c r="AA89" s="101" t="s">
        <v>8</v>
      </c>
      <c r="AC89" s="101" t="s">
        <v>8</v>
      </c>
      <c r="AD89" s="101" t="s">
        <v>8</v>
      </c>
      <c r="AE89" s="101" t="s">
        <v>8</v>
      </c>
      <c r="AF89" s="101" t="s">
        <v>8</v>
      </c>
      <c r="AG89" s="101" t="s">
        <v>8</v>
      </c>
      <c r="AH89" s="101" t="s">
        <v>8</v>
      </c>
      <c r="AI89" s="101" t="s">
        <v>8</v>
      </c>
      <c r="AK89" s="101" t="s">
        <v>8</v>
      </c>
      <c r="AL89" s="101" t="s">
        <v>8</v>
      </c>
      <c r="AM89" s="101" t="s">
        <v>8</v>
      </c>
      <c r="AN89" s="101" t="s">
        <v>8</v>
      </c>
      <c r="AO89" s="101" t="s">
        <v>8</v>
      </c>
      <c r="AP89" s="101" t="s">
        <v>8</v>
      </c>
      <c r="AQ89" s="101" t="s">
        <v>8</v>
      </c>
      <c r="AS89" s="101" t="s">
        <v>8</v>
      </c>
      <c r="AT89" s="101" t="s">
        <v>8</v>
      </c>
      <c r="AU89" s="101" t="s">
        <v>8</v>
      </c>
      <c r="AV89" s="101" t="s">
        <v>8</v>
      </c>
      <c r="AW89" s="101" t="s">
        <v>8</v>
      </c>
      <c r="AX89" s="101" t="s">
        <v>8</v>
      </c>
      <c r="AY89" s="101" t="s">
        <v>8</v>
      </c>
      <c r="BA89" s="30" t="s">
        <v>8</v>
      </c>
      <c r="BB89" s="30" t="s">
        <v>8</v>
      </c>
      <c r="BC89" s="30" t="s">
        <v>8</v>
      </c>
      <c r="BD89" s="30" t="s">
        <v>8</v>
      </c>
      <c r="BE89" s="30" t="s">
        <v>8</v>
      </c>
      <c r="BF89" s="30" t="s">
        <v>8</v>
      </c>
      <c r="BG89" s="30" t="s">
        <v>8</v>
      </c>
      <c r="BI89" s="30" t="s">
        <v>8</v>
      </c>
      <c r="BJ89" s="30" t="s">
        <v>8</v>
      </c>
      <c r="BK89" s="30" t="s">
        <v>8</v>
      </c>
      <c r="BL89" s="30" t="s">
        <v>8</v>
      </c>
      <c r="BM89" s="30" t="s">
        <v>8</v>
      </c>
      <c r="BN89" s="30" t="s">
        <v>8</v>
      </c>
      <c r="BO89" s="30" t="s">
        <v>8</v>
      </c>
      <c r="BQ89" s="30" t="s">
        <v>8</v>
      </c>
      <c r="BR89" s="30" t="s">
        <v>8</v>
      </c>
      <c r="BS89" s="30" t="s">
        <v>8</v>
      </c>
      <c r="BT89" s="30" t="s">
        <v>8</v>
      </c>
      <c r="BU89" s="30" t="s">
        <v>8</v>
      </c>
      <c r="BV89" s="30" t="s">
        <v>8</v>
      </c>
      <c r="BW89" s="30" t="s">
        <v>8</v>
      </c>
      <c r="BY89" s="30" t="s">
        <v>8</v>
      </c>
      <c r="BZ89" s="30" t="s">
        <v>8</v>
      </c>
      <c r="CA89" s="30" t="s">
        <v>8</v>
      </c>
      <c r="CB89" s="30" t="s">
        <v>8</v>
      </c>
      <c r="CC89" s="30" t="s">
        <v>8</v>
      </c>
      <c r="CD89" s="30" t="s">
        <v>8</v>
      </c>
      <c r="CE89" s="30" t="s">
        <v>8</v>
      </c>
      <c r="CG89" s="30" t="s">
        <v>8</v>
      </c>
      <c r="CH89" s="30" t="s">
        <v>8</v>
      </c>
      <c r="CI89" s="30" t="s">
        <v>8</v>
      </c>
      <c r="CJ89" s="30" t="s">
        <v>8</v>
      </c>
      <c r="CK89" s="30" t="s">
        <v>8</v>
      </c>
      <c r="CL89" s="30" t="s">
        <v>8</v>
      </c>
      <c r="CM89" s="30" t="s">
        <v>8</v>
      </c>
      <c r="CO89" s="30" t="s">
        <v>8</v>
      </c>
      <c r="CP89" s="30" t="s">
        <v>8</v>
      </c>
      <c r="CQ89" s="30" t="s">
        <v>8</v>
      </c>
      <c r="CR89" s="30" t="s">
        <v>8</v>
      </c>
      <c r="CS89" s="30" t="s">
        <v>8</v>
      </c>
      <c r="CT89" s="30" t="s">
        <v>8</v>
      </c>
      <c r="CU89" s="30" t="s">
        <v>8</v>
      </c>
      <c r="CW89" s="30" t="s">
        <v>8</v>
      </c>
      <c r="CX89" s="30" t="s">
        <v>8</v>
      </c>
      <c r="CY89" s="30" t="s">
        <v>8</v>
      </c>
      <c r="CZ89" s="30" t="s">
        <v>8</v>
      </c>
      <c r="DA89" s="30" t="s">
        <v>8</v>
      </c>
      <c r="DB89" s="30" t="s">
        <v>8</v>
      </c>
      <c r="DC89" s="30" t="s">
        <v>8</v>
      </c>
      <c r="DE89" s="30" t="s">
        <v>8</v>
      </c>
      <c r="DF89" s="30" t="s">
        <v>8</v>
      </c>
      <c r="DG89" s="30" t="s">
        <v>8</v>
      </c>
      <c r="DH89" s="30" t="s">
        <v>8</v>
      </c>
      <c r="DI89" s="30" t="s">
        <v>8</v>
      </c>
      <c r="DJ89" s="30" t="s">
        <v>8</v>
      </c>
      <c r="DK89" s="30" t="s">
        <v>8</v>
      </c>
      <c r="DM89" s="30" t="s">
        <v>8</v>
      </c>
      <c r="DN89" s="30" t="s">
        <v>8</v>
      </c>
      <c r="DO89" s="30" t="s">
        <v>8</v>
      </c>
      <c r="DP89" s="30" t="s">
        <v>8</v>
      </c>
      <c r="DQ89" s="30" t="s">
        <v>8</v>
      </c>
      <c r="DR89" s="30" t="s">
        <v>8</v>
      </c>
      <c r="DS89" s="30" t="s">
        <v>8</v>
      </c>
      <c r="DU89" s="30" t="s">
        <v>8</v>
      </c>
      <c r="DV89" s="30" t="s">
        <v>8</v>
      </c>
      <c r="DW89" s="97"/>
      <c r="DX89" s="30" t="s">
        <v>8</v>
      </c>
      <c r="DY89" s="30" t="s">
        <v>8</v>
      </c>
      <c r="DZ89" s="30" t="s">
        <v>8</v>
      </c>
      <c r="EA89" s="30" t="s">
        <v>8</v>
      </c>
      <c r="EB89" s="39"/>
      <c r="EC89" s="30" t="s">
        <v>8</v>
      </c>
      <c r="ED89" s="30" t="s">
        <v>8</v>
      </c>
      <c r="EE89" s="30" t="s">
        <v>8</v>
      </c>
      <c r="EF89" s="30" t="s">
        <v>8</v>
      </c>
      <c r="EG89" s="30" t="s">
        <v>8</v>
      </c>
      <c r="EH89" s="30" t="s">
        <v>8</v>
      </c>
      <c r="EI89" s="30" t="s">
        <v>8</v>
      </c>
      <c r="EK89" s="117" t="s">
        <v>8</v>
      </c>
      <c r="EL89" s="117" t="s">
        <v>8</v>
      </c>
      <c r="EM89" s="117" t="s">
        <v>8</v>
      </c>
      <c r="EN89" s="117" t="s">
        <v>8</v>
      </c>
      <c r="EO89" s="117" t="s">
        <v>8</v>
      </c>
      <c r="EP89" s="117" t="s">
        <v>8</v>
      </c>
      <c r="EQ89" s="117" t="s">
        <v>8</v>
      </c>
    </row>
    <row r="90" spans="1:147" ht="13.5" thickBot="1" x14ac:dyDescent="0.25">
      <c r="A90" s="100">
        <v>70</v>
      </c>
      <c r="B90" s="136" t="s">
        <v>210</v>
      </c>
      <c r="C90" s="28">
        <v>1</v>
      </c>
      <c r="D90" s="91"/>
      <c r="E90" s="190">
        <v>216351.01693427708</v>
      </c>
      <c r="F90" s="190">
        <v>228663.6764346018</v>
      </c>
      <c r="G90" s="190"/>
      <c r="H90" s="190">
        <v>163486.78926476865</v>
      </c>
      <c r="I90" s="253">
        <f t="shared" ref="I90:I92" si="603">+IF(E90="N/A","N/A",MIN(E90:H90))</f>
        <v>163486.78926476865</v>
      </c>
      <c r="J90" s="253">
        <f t="shared" ref="J90:J92" si="604">+IF(E90="N/A","N/A",ROUND(AVERAGE(E90:H90),0))</f>
        <v>202834</v>
      </c>
      <c r="K90" s="253">
        <f t="shared" ref="K90:K92" si="605">+IF(I90="N/A","N/A",AVERAGE(I90:J90))</f>
        <v>183160.39463238433</v>
      </c>
      <c r="M90" s="190">
        <v>258300</v>
      </c>
      <c r="N90" s="190">
        <v>273000</v>
      </c>
      <c r="O90" s="190"/>
      <c r="P90" s="190">
        <v>195185.76</v>
      </c>
      <c r="Q90" s="253">
        <f t="shared" ref="Q90:Q92" si="606">+IF(M90="N/A","N/A",MIN(M90:P90))</f>
        <v>195185.76</v>
      </c>
      <c r="R90" s="253">
        <f t="shared" ref="R90:R92" si="607">+IF(M90="N/A","N/A",ROUND(AVERAGE(M90:P90),0))</f>
        <v>242162</v>
      </c>
      <c r="S90" s="253">
        <f t="shared" ref="S90:S92" si="608">+IF(Q90="N/A","N/A",AVERAGE(Q90:R90))</f>
        <v>218673.88</v>
      </c>
      <c r="U90" s="97">
        <v>195826.63879478289</v>
      </c>
      <c r="V90" s="97">
        <v>236166.66666666666</v>
      </c>
      <c r="W90" s="97"/>
      <c r="X90" s="97">
        <v>147977.43446149895</v>
      </c>
      <c r="Y90" s="253">
        <f t="shared" ref="Y90:Y92" si="609">+IF(U90="N/A","N/A",MIN(U90:X90))</f>
        <v>147977.43446149895</v>
      </c>
      <c r="Z90" s="253">
        <f t="shared" ref="Z90:Z92" si="610">+IF(U90="N/A","N/A",ROUND(AVERAGE(U90:X90),0))</f>
        <v>193324</v>
      </c>
      <c r="AA90" s="253">
        <f t="shared" ref="AA90:AA92" si="611">+IF(Y90="N/A","N/A",AVERAGE(Y90:Z90))</f>
        <v>170650.71723074949</v>
      </c>
      <c r="AC90" s="97">
        <v>204870.54800795653</v>
      </c>
      <c r="AD90" s="97">
        <v>216529.84748808417</v>
      </c>
      <c r="AE90" s="97"/>
      <c r="AF90" s="97">
        <v>154811.51225144981</v>
      </c>
      <c r="AG90" s="253">
        <f t="shared" ref="AG90:AG92" si="612">+IF(AC90="N/A","N/A",MIN(AC90:AF90))</f>
        <v>154811.51225144981</v>
      </c>
      <c r="AH90" s="253">
        <f t="shared" ref="AH90:AH92" si="613">+IF(AC90="N/A","N/A",ROUND(AVERAGE(AC90:AF90),0))</f>
        <v>192071</v>
      </c>
      <c r="AI90" s="253">
        <f t="shared" ref="AI90:AI92" si="614">+IF(AG90="N/A","N/A",AVERAGE(AG90:AH90))</f>
        <v>173441.2561257249</v>
      </c>
      <c r="AK90" s="97">
        <v>222867.37905685723</v>
      </c>
      <c r="AL90" s="97">
        <v>235550.88843407674</v>
      </c>
      <c r="AM90" s="97"/>
      <c r="AN90" s="97">
        <v>168410.91273875633</v>
      </c>
      <c r="AO90" s="253">
        <f t="shared" ref="AO90:AO92" si="615">+IF(AK90="N/A","N/A",MIN(AK90:AN90))</f>
        <v>168410.91273875633</v>
      </c>
      <c r="AP90" s="253">
        <f t="shared" ref="AP90:AP92" si="616">+IF(AK90="N/A","N/A",ROUND(AVERAGE(AK90:AN90),0))</f>
        <v>208943</v>
      </c>
      <c r="AQ90" s="253">
        <f t="shared" ref="AQ90:AQ92" si="617">+IF(AO90="N/A","N/A",AVERAGE(AO90:AP90))</f>
        <v>188676.95636937817</v>
      </c>
      <c r="AS90" s="97">
        <v>212558.04800795653</v>
      </c>
      <c r="AT90" s="97">
        <v>224654.84748808417</v>
      </c>
      <c r="AU90" s="97"/>
      <c r="AV90" s="97">
        <v>160620.61225144981</v>
      </c>
      <c r="AW90" s="253">
        <f t="shared" ref="AW90:AW92" si="618">+IF(AS90="N/A","N/A",MIN(AS90:AV90))</f>
        <v>160620.61225144981</v>
      </c>
      <c r="AX90" s="253">
        <f t="shared" ref="AX90:AX92" si="619">+IF(AS90="N/A","N/A",ROUND(AVERAGE(AS90:AV90),0))</f>
        <v>199278</v>
      </c>
      <c r="AY90" s="253">
        <f t="shared" ref="AY90:AY92" si="620">+IF(AW90="N/A","N/A",AVERAGE(AW90:AX90))</f>
        <v>179949.30612572492</v>
      </c>
      <c r="BA90" s="97">
        <v>235750</v>
      </c>
      <c r="BB90" s="97">
        <v>249166.66666666666</v>
      </c>
      <c r="BC90" s="97"/>
      <c r="BD90" s="97">
        <v>178145.73333333334</v>
      </c>
      <c r="BE90" s="253">
        <f t="shared" ref="BE90:BE92" si="621">+IF(BA90="N/A","N/A",MIN(BA90:BD90))</f>
        <v>178145.73333333334</v>
      </c>
      <c r="BF90" s="253">
        <f t="shared" ref="BF90:BF92" si="622">+IF(BA90="N/A","N/A",ROUND(AVERAGE(BA90:BD90),0))</f>
        <v>221021</v>
      </c>
      <c r="BG90" s="253">
        <f t="shared" ref="BG90:BG92" si="623">+IF(BE90="N/A","N/A",AVERAGE(BE90:BF90))</f>
        <v>199583.36666666667</v>
      </c>
      <c r="BI90" s="97">
        <v>221400</v>
      </c>
      <c r="BJ90" s="97">
        <v>234000</v>
      </c>
      <c r="BK90" s="97"/>
      <c r="BL90" s="97">
        <v>167302.08000000002</v>
      </c>
      <c r="BM90" s="253">
        <f t="shared" ref="BM90:BM92" si="624">+IF(BI90="N/A","N/A",MIN(BI90:BL90))</f>
        <v>167302.08000000002</v>
      </c>
      <c r="BN90" s="253">
        <f t="shared" ref="BN90:BN92" si="625">+IF(BI90="N/A","N/A",ROUND(AVERAGE(BI90:BL90),0))</f>
        <v>207567</v>
      </c>
      <c r="BO90" s="253">
        <f t="shared" ref="BO90:BO92" si="626">+IF(BM90="N/A","N/A",AVERAGE(BM90:BN90))</f>
        <v>187434.54</v>
      </c>
      <c r="BQ90" s="97">
        <v>233700</v>
      </c>
      <c r="BR90" s="97">
        <v>247000</v>
      </c>
      <c r="BS90" s="97"/>
      <c r="BT90" s="97">
        <v>176596.64</v>
      </c>
      <c r="BU90" s="253">
        <f t="shared" ref="BU90:BU92" si="627">+IF(BQ90="N/A","N/A",MIN(BQ90:BT90))</f>
        <v>176596.64</v>
      </c>
      <c r="BV90" s="253">
        <f t="shared" ref="BV90:BV92" si="628">+IF(BQ90="N/A","N/A",ROUND(AVERAGE(BQ90:BT90),0))</f>
        <v>219099</v>
      </c>
      <c r="BW90" s="253">
        <f t="shared" ref="BW90:BW92" si="629">+IF(BU90="N/A","N/A",AVERAGE(BU90:BV90))</f>
        <v>197847.82</v>
      </c>
      <c r="BY90" s="97">
        <v>223450</v>
      </c>
      <c r="BZ90" s="97">
        <v>236166.66666666666</v>
      </c>
      <c r="CA90" s="97"/>
      <c r="CB90" s="97">
        <v>168851.17333333334</v>
      </c>
      <c r="CC90" s="253">
        <f t="shared" ref="CC90:CC92" si="630">+IF(BY90="N/A","N/A",MIN(BY90:CB90))</f>
        <v>168851.17333333334</v>
      </c>
      <c r="CD90" s="253">
        <f t="shared" ref="CD90:CD92" si="631">+IF(BY90="N/A","N/A",ROUND(AVERAGE(BY90:CB90),0))</f>
        <v>209489</v>
      </c>
      <c r="CE90" s="253">
        <f t="shared" ref="CE90:CE92" si="632">+IF(CC90="N/A","N/A",AVERAGE(CC90:CD90))</f>
        <v>189170.08666666667</v>
      </c>
      <c r="CG90" s="97">
        <v>223658.97214428402</v>
      </c>
      <c r="CH90" s="97">
        <v>236387.53153460915</v>
      </c>
      <c r="CI90" s="97"/>
      <c r="CJ90" s="97">
        <v>169009.0842384859</v>
      </c>
      <c r="CK90" s="253">
        <f t="shared" ref="CK90:CK92" si="633">+IF(CG90="N/A","N/A",MIN(CG90:CJ90))</f>
        <v>169009.0842384859</v>
      </c>
      <c r="CL90" s="253">
        <f t="shared" ref="CL90:CL92" si="634">+IF(CG90="N/A","N/A",ROUND(AVERAGE(CG90:CJ90),0))</f>
        <v>209685</v>
      </c>
      <c r="CM90" s="253">
        <f t="shared" ref="CM90:CM92" si="635">+IF(CK90="N/A","N/A",AVERAGE(CK90:CL90))</f>
        <v>189347.04211924295</v>
      </c>
      <c r="CO90" s="97">
        <v>185847.63335458809</v>
      </c>
      <c r="CP90" s="97">
        <v>196424.32793574352</v>
      </c>
      <c r="CQ90" s="97"/>
      <c r="CR90" s="97">
        <v>140436.74626603417</v>
      </c>
      <c r="CS90" s="253">
        <f t="shared" ref="CS90:CS92" si="636">+IF(CO90="N/A","N/A",MIN(CO90:CR90))</f>
        <v>140436.74626603417</v>
      </c>
      <c r="CT90" s="253">
        <f t="shared" ref="CT90:CT92" si="637">+IF(CO90="N/A","N/A",ROUND(AVERAGE(CO90:CR90),0))</f>
        <v>174236</v>
      </c>
      <c r="CU90" s="253">
        <f t="shared" ref="CU90:CU92" si="638">+IF(CS90="N/A","N/A",AVERAGE(CS90:CT90))</f>
        <v>157336.3731330171</v>
      </c>
      <c r="CW90" s="97">
        <v>190650</v>
      </c>
      <c r="CX90" s="97">
        <v>201500</v>
      </c>
      <c r="CY90" s="97"/>
      <c r="CZ90" s="97">
        <v>144065.68</v>
      </c>
      <c r="DA90" s="253">
        <f t="shared" ref="DA90:DA92" si="639">+IF(CW90="N/A","N/A",MIN(CW90:CZ90))</f>
        <v>144065.68</v>
      </c>
      <c r="DB90" s="253">
        <f t="shared" ref="DB90:DB92" si="640">+IF(CW90="N/A","N/A",ROUND(AVERAGE(CW90:CZ90),0))</f>
        <v>178739</v>
      </c>
      <c r="DC90" s="253">
        <f t="shared" ref="DC90:DC92" si="641">+IF(DA90="N/A","N/A",AVERAGE(DA90:DB90))</f>
        <v>161402.34</v>
      </c>
      <c r="DE90" s="97">
        <v>158088.92142265412</v>
      </c>
      <c r="DF90" s="97">
        <v>167085.85191012223</v>
      </c>
      <c r="DG90" s="97"/>
      <c r="DH90" s="97">
        <v>119460.72890228813</v>
      </c>
      <c r="DI90" s="253">
        <f t="shared" ref="DI90:DI92" si="642">+IF(DE90="N/A","N/A",MIN(DE90:DH90))</f>
        <v>119460.72890228813</v>
      </c>
      <c r="DJ90" s="253">
        <f t="shared" ref="DJ90:DJ92" si="643">+IF(DE90="N/A","N/A",ROUND(AVERAGE(DE90:DH90),0))</f>
        <v>148212</v>
      </c>
      <c r="DK90" s="253">
        <f t="shared" ref="DK90:DK92" si="644">+IF(DI90="N/A","N/A",AVERAGE(DI90:DJ90))</f>
        <v>133836.36445114407</v>
      </c>
      <c r="DM90" s="97">
        <v>165130.03852499751</v>
      </c>
      <c r="DN90" s="97">
        <v>174527.6829938998</v>
      </c>
      <c r="DO90" s="97"/>
      <c r="DP90" s="97">
        <v>124781.38624982933</v>
      </c>
      <c r="DQ90" s="253">
        <f t="shared" ref="DQ90:DQ92" si="645">+IF(DM90="N/A","N/A",MIN(DM90:DP90))</f>
        <v>124781.38624982933</v>
      </c>
      <c r="DR90" s="253">
        <f t="shared" ref="DR90:DR92" si="646">+IF(DM90="N/A","N/A",ROUND(AVERAGE(DM90:DP90),0))</f>
        <v>154813</v>
      </c>
      <c r="DS90" s="253">
        <f t="shared" ref="DS90:DS92" si="647">+IF(DQ90="N/A","N/A",AVERAGE(DQ90:DR90))</f>
        <v>139797.19312491466</v>
      </c>
      <c r="DU90" s="97"/>
      <c r="DV90" s="97">
        <v>167971.24425464857</v>
      </c>
      <c r="DW90" s="97"/>
      <c r="DX90" s="97"/>
      <c r="DY90" s="253">
        <f t="shared" si="588"/>
        <v>167971.24425464857</v>
      </c>
      <c r="DZ90" s="253">
        <f t="shared" si="589"/>
        <v>167971</v>
      </c>
      <c r="EA90" s="253">
        <f t="shared" si="590"/>
        <v>167971.12212732428</v>
      </c>
      <c r="EB90" s="39"/>
      <c r="EC90" s="97"/>
      <c r="ED90" s="97">
        <v>212333.33333333331</v>
      </c>
      <c r="EE90" s="97"/>
      <c r="EF90" s="97"/>
      <c r="EG90" s="253">
        <f t="shared" si="591"/>
        <v>212333.33333333331</v>
      </c>
      <c r="EH90" s="253">
        <f t="shared" si="592"/>
        <v>212333</v>
      </c>
      <c r="EI90" s="253">
        <f t="shared" si="593"/>
        <v>212333.16666666666</v>
      </c>
      <c r="EK90" s="97"/>
      <c r="EL90" s="97">
        <v>236166.66666666666</v>
      </c>
      <c r="EM90" s="97"/>
      <c r="EN90" s="97"/>
      <c r="EO90" s="253">
        <f t="shared" si="594"/>
        <v>236166.66666666666</v>
      </c>
      <c r="EP90" s="253">
        <f t="shared" si="595"/>
        <v>236167</v>
      </c>
      <c r="EQ90" s="253">
        <f t="shared" si="596"/>
        <v>236166.83333333331</v>
      </c>
    </row>
    <row r="91" spans="1:147" ht="13.5" thickBot="1" x14ac:dyDescent="0.25">
      <c r="A91" s="100">
        <v>71</v>
      </c>
      <c r="B91" s="136" t="s">
        <v>211</v>
      </c>
      <c r="C91" s="28">
        <v>1</v>
      </c>
      <c r="D91" s="91"/>
      <c r="E91" s="190">
        <v>322556.58188702067</v>
      </c>
      <c r="F91" s="190">
        <v>340913.46053099743</v>
      </c>
      <c r="G91" s="190"/>
      <c r="H91" s="190">
        <v>243741.58567022983</v>
      </c>
      <c r="I91" s="253">
        <f t="shared" si="603"/>
        <v>243741.58567022983</v>
      </c>
      <c r="J91" s="253">
        <f t="shared" si="604"/>
        <v>302404</v>
      </c>
      <c r="K91" s="253">
        <f t="shared" si="605"/>
        <v>273072.79283511493</v>
      </c>
      <c r="M91" s="190">
        <v>375150</v>
      </c>
      <c r="N91" s="190">
        <v>396500</v>
      </c>
      <c r="O91" s="190"/>
      <c r="P91" s="190">
        <v>283484.08</v>
      </c>
      <c r="Q91" s="253">
        <f t="shared" si="606"/>
        <v>283484.08</v>
      </c>
      <c r="R91" s="253">
        <f t="shared" si="607"/>
        <v>351711</v>
      </c>
      <c r="S91" s="253">
        <f t="shared" si="608"/>
        <v>317597.54000000004</v>
      </c>
      <c r="U91" s="97">
        <v>286838.49444567208</v>
      </c>
      <c r="V91" s="97">
        <v>327166.66666666669</v>
      </c>
      <c r="W91" s="97"/>
      <c r="X91" s="97">
        <v>216751.02414105413</v>
      </c>
      <c r="Y91" s="253">
        <f t="shared" si="609"/>
        <v>216751.02414105413</v>
      </c>
      <c r="Z91" s="253">
        <f t="shared" si="610"/>
        <v>276919</v>
      </c>
      <c r="AA91" s="253">
        <f t="shared" si="611"/>
        <v>246835.01207052707</v>
      </c>
      <c r="AC91" s="97">
        <v>296094.15720051737</v>
      </c>
      <c r="AD91" s="97">
        <v>312945.04419566877</v>
      </c>
      <c r="AE91" s="97"/>
      <c r="AF91" s="97">
        <v>223745.11461379193</v>
      </c>
      <c r="AG91" s="253">
        <f t="shared" si="612"/>
        <v>223745.11461379193</v>
      </c>
      <c r="AH91" s="253">
        <f t="shared" si="613"/>
        <v>277595</v>
      </c>
      <c r="AI91" s="253">
        <f t="shared" si="614"/>
        <v>250670.05730689596</v>
      </c>
      <c r="AK91" s="97">
        <v>365388.01720533043</v>
      </c>
      <c r="AL91" s="97">
        <v>386182.45720888587</v>
      </c>
      <c r="AM91" s="97"/>
      <c r="AN91" s="97">
        <v>276107.38611349399</v>
      </c>
      <c r="AO91" s="253">
        <f t="shared" si="615"/>
        <v>276107.38611349399</v>
      </c>
      <c r="AP91" s="253">
        <f t="shared" si="616"/>
        <v>342559</v>
      </c>
      <c r="AQ91" s="253">
        <f t="shared" si="617"/>
        <v>309333.19305674697</v>
      </c>
      <c r="AS91" s="97">
        <v>305319.15720051737</v>
      </c>
      <c r="AT91" s="97">
        <v>322695.04419566877</v>
      </c>
      <c r="AU91" s="97"/>
      <c r="AV91" s="97">
        <v>230716.03461379194</v>
      </c>
      <c r="AW91" s="253">
        <f t="shared" si="618"/>
        <v>230716.03461379194</v>
      </c>
      <c r="AX91" s="253">
        <f t="shared" si="619"/>
        <v>286243</v>
      </c>
      <c r="AY91" s="253">
        <f t="shared" si="620"/>
        <v>258479.51730689598</v>
      </c>
      <c r="BA91" s="97">
        <v>369000</v>
      </c>
      <c r="BB91" s="97">
        <v>390000</v>
      </c>
      <c r="BC91" s="97"/>
      <c r="BD91" s="97">
        <v>278836.8</v>
      </c>
      <c r="BE91" s="253">
        <f t="shared" si="621"/>
        <v>278836.8</v>
      </c>
      <c r="BF91" s="253">
        <f t="shared" si="622"/>
        <v>345946</v>
      </c>
      <c r="BG91" s="253">
        <f t="shared" si="623"/>
        <v>312391.40000000002</v>
      </c>
      <c r="BI91" s="97">
        <v>369000</v>
      </c>
      <c r="BJ91" s="97">
        <v>390000</v>
      </c>
      <c r="BK91" s="97"/>
      <c r="BL91" s="97">
        <v>278836.8</v>
      </c>
      <c r="BM91" s="253">
        <f t="shared" si="624"/>
        <v>278836.8</v>
      </c>
      <c r="BN91" s="253">
        <f t="shared" si="625"/>
        <v>345946</v>
      </c>
      <c r="BO91" s="253">
        <f t="shared" si="626"/>
        <v>312391.40000000002</v>
      </c>
      <c r="BQ91" s="97">
        <v>385400.00000000006</v>
      </c>
      <c r="BR91" s="97">
        <v>407333.33333333337</v>
      </c>
      <c r="BS91" s="97"/>
      <c r="BT91" s="97">
        <v>291229.54666666669</v>
      </c>
      <c r="BU91" s="253">
        <f t="shared" si="627"/>
        <v>291229.54666666669</v>
      </c>
      <c r="BV91" s="253">
        <f t="shared" si="628"/>
        <v>361321</v>
      </c>
      <c r="BW91" s="253">
        <f t="shared" si="629"/>
        <v>326275.27333333332</v>
      </c>
      <c r="BY91" s="97">
        <v>309550</v>
      </c>
      <c r="BZ91" s="97">
        <v>327166.66666666669</v>
      </c>
      <c r="CA91" s="97"/>
      <c r="CB91" s="97">
        <v>233913.09333333332</v>
      </c>
      <c r="CC91" s="253">
        <f t="shared" si="630"/>
        <v>233913.09333333332</v>
      </c>
      <c r="CD91" s="253">
        <f t="shared" si="631"/>
        <v>290210</v>
      </c>
      <c r="CE91" s="253">
        <f t="shared" si="632"/>
        <v>262061.54666666666</v>
      </c>
      <c r="CG91" s="97">
        <v>358036.51495613146</v>
      </c>
      <c r="CH91" s="97">
        <v>378412.57678290317</v>
      </c>
      <c r="CI91" s="97"/>
      <c r="CJ91" s="97">
        <v>270552.18458948465</v>
      </c>
      <c r="CK91" s="253">
        <f t="shared" si="633"/>
        <v>270552.18458948465</v>
      </c>
      <c r="CL91" s="253">
        <f t="shared" si="634"/>
        <v>335667</v>
      </c>
      <c r="CM91" s="253">
        <f t="shared" si="635"/>
        <v>303109.59229474235</v>
      </c>
      <c r="CO91" s="97">
        <v>352233.52307656332</v>
      </c>
      <c r="CP91" s="97">
        <v>372279.3333329531</v>
      </c>
      <c r="CQ91" s="97"/>
      <c r="CR91" s="97">
        <v>266167.12310947175</v>
      </c>
      <c r="CS91" s="253">
        <f t="shared" si="636"/>
        <v>266167.12310947175</v>
      </c>
      <c r="CT91" s="253">
        <f t="shared" si="637"/>
        <v>330227</v>
      </c>
      <c r="CU91" s="253">
        <f t="shared" si="638"/>
        <v>298197.06155473588</v>
      </c>
      <c r="CW91" s="97">
        <v>369000</v>
      </c>
      <c r="CX91" s="97">
        <v>390000</v>
      </c>
      <c r="CY91" s="97"/>
      <c r="CZ91" s="97">
        <v>278836.8</v>
      </c>
      <c r="DA91" s="253">
        <f t="shared" si="639"/>
        <v>278836.8</v>
      </c>
      <c r="DB91" s="253">
        <f t="shared" si="640"/>
        <v>345946</v>
      </c>
      <c r="DC91" s="253">
        <f t="shared" si="641"/>
        <v>312391.40000000002</v>
      </c>
      <c r="DE91" s="97">
        <v>307500.5458939097</v>
      </c>
      <c r="DF91" s="97">
        <v>325000.57696104277</v>
      </c>
      <c r="DG91" s="97"/>
      <c r="DH91" s="97">
        <v>232364.41250761767</v>
      </c>
      <c r="DI91" s="253">
        <f t="shared" si="642"/>
        <v>232364.41250761767</v>
      </c>
      <c r="DJ91" s="253">
        <f t="shared" si="643"/>
        <v>288289</v>
      </c>
      <c r="DK91" s="253">
        <f t="shared" si="644"/>
        <v>260326.70625380884</v>
      </c>
      <c r="DM91" s="97">
        <v>315455.4959902133</v>
      </c>
      <c r="DN91" s="97">
        <v>333408.24779453437</v>
      </c>
      <c r="DO91" s="97"/>
      <c r="DP91" s="97">
        <v>238375.61258624363</v>
      </c>
      <c r="DQ91" s="253">
        <f t="shared" si="645"/>
        <v>238375.61258624363</v>
      </c>
      <c r="DR91" s="253">
        <f t="shared" si="646"/>
        <v>295746</v>
      </c>
      <c r="DS91" s="253">
        <f t="shared" si="647"/>
        <v>267060.80629312183</v>
      </c>
      <c r="DU91" s="97"/>
      <c r="DV91" s="97">
        <v>325912.63640599488</v>
      </c>
      <c r="DW91" s="97"/>
      <c r="DX91" s="97"/>
      <c r="DY91" s="253">
        <f t="shared" si="588"/>
        <v>325912.63640599488</v>
      </c>
      <c r="DZ91" s="253">
        <f t="shared" si="589"/>
        <v>325913</v>
      </c>
      <c r="EA91" s="253">
        <f t="shared" si="590"/>
        <v>325912.81820299744</v>
      </c>
      <c r="EB91" s="39"/>
      <c r="EC91" s="97"/>
      <c r="ED91" s="97">
        <v>394333.33333333337</v>
      </c>
      <c r="EE91" s="97"/>
      <c r="EF91" s="97"/>
      <c r="EG91" s="253">
        <f t="shared" si="591"/>
        <v>394333.33333333337</v>
      </c>
      <c r="EH91" s="253">
        <f t="shared" si="592"/>
        <v>394333</v>
      </c>
      <c r="EI91" s="253">
        <f t="shared" si="593"/>
        <v>394333.16666666669</v>
      </c>
      <c r="EK91" s="97"/>
      <c r="EL91" s="97">
        <v>327166.66666666669</v>
      </c>
      <c r="EM91" s="97"/>
      <c r="EN91" s="97"/>
      <c r="EO91" s="253">
        <f t="shared" si="594"/>
        <v>327166.66666666669</v>
      </c>
      <c r="EP91" s="253">
        <f t="shared" si="595"/>
        <v>327167</v>
      </c>
      <c r="EQ91" s="253">
        <f t="shared" si="596"/>
        <v>327166.83333333337</v>
      </c>
    </row>
    <row r="92" spans="1:147" ht="13.5" thickBot="1" x14ac:dyDescent="0.25">
      <c r="A92" s="127">
        <v>72</v>
      </c>
      <c r="B92" s="137" t="s">
        <v>212</v>
      </c>
      <c r="C92" s="28">
        <v>1</v>
      </c>
      <c r="D92" s="91"/>
      <c r="E92" s="190">
        <v>414668.25018497527</v>
      </c>
      <c r="F92" s="190">
        <v>438267.25629306328</v>
      </c>
      <c r="G92" s="190"/>
      <c r="H92" s="190">
        <v>313346.25458855805</v>
      </c>
      <c r="I92" s="253">
        <f t="shared" si="603"/>
        <v>313346.25458855805</v>
      </c>
      <c r="J92" s="253">
        <f t="shared" si="604"/>
        <v>388761</v>
      </c>
      <c r="K92" s="253">
        <f t="shared" si="605"/>
        <v>351053.62729427905</v>
      </c>
      <c r="M92" s="190">
        <v>465350.00000000006</v>
      </c>
      <c r="N92" s="190">
        <v>491833.33333333337</v>
      </c>
      <c r="O92" s="190"/>
      <c r="P92" s="190">
        <v>351644.1866666667</v>
      </c>
      <c r="Q92" s="253">
        <f t="shared" si="606"/>
        <v>351644.1866666667</v>
      </c>
      <c r="R92" s="253">
        <f t="shared" si="607"/>
        <v>436276</v>
      </c>
      <c r="S92" s="253">
        <f t="shared" si="608"/>
        <v>393960.09333333338</v>
      </c>
      <c r="U92" s="97">
        <v>393272.52098380617</v>
      </c>
      <c r="V92" s="97">
        <v>418166.66666666663</v>
      </c>
      <c r="W92" s="97"/>
      <c r="X92" s="97">
        <v>297178.45875083294</v>
      </c>
      <c r="Y92" s="253">
        <f t="shared" si="609"/>
        <v>297178.45875083294</v>
      </c>
      <c r="Z92" s="253">
        <f t="shared" si="610"/>
        <v>369539</v>
      </c>
      <c r="AA92" s="253">
        <f t="shared" si="611"/>
        <v>333358.72937541647</v>
      </c>
      <c r="AC92" s="97">
        <v>397323.55452450411</v>
      </c>
      <c r="AD92" s="97">
        <v>419935.46413158975</v>
      </c>
      <c r="AE92" s="97"/>
      <c r="AF92" s="97">
        <v>300239.64365376224</v>
      </c>
      <c r="AG92" s="253">
        <f t="shared" si="612"/>
        <v>300239.64365376224</v>
      </c>
      <c r="AH92" s="253">
        <f t="shared" si="613"/>
        <v>372500</v>
      </c>
      <c r="AI92" s="253">
        <f t="shared" si="614"/>
        <v>336369.82182688115</v>
      </c>
      <c r="AK92" s="97">
        <v>438316.48528111284</v>
      </c>
      <c r="AL92" s="97">
        <v>463261.32590686722</v>
      </c>
      <c r="AM92" s="97"/>
      <c r="AN92" s="97">
        <v>331216.16840930242</v>
      </c>
      <c r="AO92" s="253">
        <f t="shared" si="615"/>
        <v>331216.16840930242</v>
      </c>
      <c r="AP92" s="253">
        <f t="shared" si="616"/>
        <v>410931</v>
      </c>
      <c r="AQ92" s="253">
        <f t="shared" si="617"/>
        <v>371073.58420465118</v>
      </c>
      <c r="AS92" s="97">
        <v>401467.07349042222</v>
      </c>
      <c r="AT92" s="97">
        <v>424314.79311995849</v>
      </c>
      <c r="AU92" s="97"/>
      <c r="AV92" s="97">
        <v>303370.71565700317</v>
      </c>
      <c r="AW92" s="253">
        <f t="shared" si="618"/>
        <v>303370.71565700317</v>
      </c>
      <c r="AX92" s="253">
        <f t="shared" si="619"/>
        <v>376384</v>
      </c>
      <c r="AY92" s="253">
        <f t="shared" si="620"/>
        <v>339877.35782850161</v>
      </c>
      <c r="BA92" s="97">
        <v>440750.00000000006</v>
      </c>
      <c r="BB92" s="97">
        <v>465833.33333333337</v>
      </c>
      <c r="BC92" s="97"/>
      <c r="BD92" s="97">
        <v>333055.06666666671</v>
      </c>
      <c r="BE92" s="253">
        <f t="shared" si="621"/>
        <v>333055.06666666671</v>
      </c>
      <c r="BF92" s="253">
        <f t="shared" si="622"/>
        <v>413213</v>
      </c>
      <c r="BG92" s="253">
        <f t="shared" si="623"/>
        <v>373134.03333333333</v>
      </c>
      <c r="BI92" s="97">
        <v>440750.00000000006</v>
      </c>
      <c r="BJ92" s="97">
        <v>465833.33333333337</v>
      </c>
      <c r="BK92" s="97"/>
      <c r="BL92" s="97">
        <v>333055.06666666671</v>
      </c>
      <c r="BM92" s="253">
        <f t="shared" si="624"/>
        <v>333055.06666666671</v>
      </c>
      <c r="BN92" s="253">
        <f t="shared" si="625"/>
        <v>413213</v>
      </c>
      <c r="BO92" s="253">
        <f t="shared" si="626"/>
        <v>373134.03333333333</v>
      </c>
      <c r="BQ92" s="97">
        <v>463299.99999999994</v>
      </c>
      <c r="BR92" s="97">
        <v>489666.66666666663</v>
      </c>
      <c r="BS92" s="97"/>
      <c r="BT92" s="97">
        <v>350095.09333333332</v>
      </c>
      <c r="BU92" s="253">
        <f t="shared" si="627"/>
        <v>350095.09333333332</v>
      </c>
      <c r="BV92" s="253">
        <f t="shared" si="628"/>
        <v>434354</v>
      </c>
      <c r="BW92" s="253">
        <f t="shared" si="629"/>
        <v>392224.54666666663</v>
      </c>
      <c r="BY92" s="97">
        <v>395649.99999999994</v>
      </c>
      <c r="BZ92" s="97">
        <v>418166.66666666663</v>
      </c>
      <c r="CA92" s="97"/>
      <c r="CB92" s="97">
        <v>298975.01333333331</v>
      </c>
      <c r="CC92" s="253">
        <f t="shared" si="630"/>
        <v>298975.01333333331</v>
      </c>
      <c r="CD92" s="253">
        <f t="shared" si="631"/>
        <v>370931</v>
      </c>
      <c r="CE92" s="253">
        <f t="shared" si="632"/>
        <v>334953.00666666665</v>
      </c>
      <c r="CG92" s="97">
        <v>441857.80796756851</v>
      </c>
      <c r="CH92" s="97">
        <v>467004.18728279596</v>
      </c>
      <c r="CI92" s="97"/>
      <c r="CJ92" s="97">
        <v>333892.18761162955</v>
      </c>
      <c r="CK92" s="253">
        <f t="shared" si="633"/>
        <v>333892.18761162955</v>
      </c>
      <c r="CL92" s="253">
        <f t="shared" si="634"/>
        <v>414251</v>
      </c>
      <c r="CM92" s="253">
        <f t="shared" si="635"/>
        <v>374071.59380581474</v>
      </c>
      <c r="CO92" s="97">
        <v>443917.53555858595</v>
      </c>
      <c r="CP92" s="97">
        <v>469181.13514322095</v>
      </c>
      <c r="CQ92" s="97"/>
      <c r="CR92" s="97">
        <v>335448.63165052119</v>
      </c>
      <c r="CS92" s="253">
        <f t="shared" si="636"/>
        <v>335448.63165052119</v>
      </c>
      <c r="CT92" s="253">
        <f t="shared" si="637"/>
        <v>416182</v>
      </c>
      <c r="CU92" s="253">
        <f t="shared" si="638"/>
        <v>375815.31582526059</v>
      </c>
      <c r="CW92" s="97">
        <v>450999.99999999994</v>
      </c>
      <c r="CX92" s="97">
        <v>476666.66666666663</v>
      </c>
      <c r="CY92" s="97"/>
      <c r="CZ92" s="97">
        <v>340800.53333333333</v>
      </c>
      <c r="DA92" s="253">
        <f t="shared" si="639"/>
        <v>340800.53333333333</v>
      </c>
      <c r="DB92" s="253">
        <f t="shared" si="640"/>
        <v>422822</v>
      </c>
      <c r="DC92" s="253">
        <f t="shared" si="641"/>
        <v>381811.26666666666</v>
      </c>
      <c r="DE92" s="97">
        <v>392978.09469060961</v>
      </c>
      <c r="DF92" s="97">
        <v>415342.70170552237</v>
      </c>
      <c r="DG92" s="97"/>
      <c r="DH92" s="97">
        <v>296955.97396646772</v>
      </c>
      <c r="DI92" s="253">
        <f t="shared" si="642"/>
        <v>296955.97396646772</v>
      </c>
      <c r="DJ92" s="253">
        <f t="shared" si="643"/>
        <v>368426</v>
      </c>
      <c r="DK92" s="253">
        <f t="shared" si="644"/>
        <v>332690.98698323383</v>
      </c>
      <c r="DM92" s="97">
        <v>397011.75366664445</v>
      </c>
      <c r="DN92" s="97">
        <v>419605.91850946163</v>
      </c>
      <c r="DO92" s="97"/>
      <c r="DP92" s="97">
        <v>300004.02968779241</v>
      </c>
      <c r="DQ92" s="253">
        <f t="shared" si="645"/>
        <v>300004.02968779241</v>
      </c>
      <c r="DR92" s="253">
        <f t="shared" si="646"/>
        <v>372207</v>
      </c>
      <c r="DS92" s="253">
        <f t="shared" si="647"/>
        <v>336105.51484389621</v>
      </c>
      <c r="DU92" s="97"/>
      <c r="DV92" s="97">
        <v>415653.88396662445</v>
      </c>
      <c r="DW92" s="97"/>
      <c r="DX92" s="97"/>
      <c r="DY92" s="253">
        <f t="shared" si="588"/>
        <v>415653.88396662445</v>
      </c>
      <c r="DZ92" s="253">
        <f t="shared" si="589"/>
        <v>415654</v>
      </c>
      <c r="EA92" s="253">
        <f t="shared" si="590"/>
        <v>415653.94198331225</v>
      </c>
      <c r="EB92" s="39"/>
      <c r="EC92" s="97"/>
      <c r="ED92" s="97">
        <v>439833.33333333337</v>
      </c>
      <c r="EE92" s="97"/>
      <c r="EF92" s="97"/>
      <c r="EG92" s="253">
        <f t="shared" si="591"/>
        <v>439833.33333333337</v>
      </c>
      <c r="EH92" s="253">
        <f t="shared" si="592"/>
        <v>439833</v>
      </c>
      <c r="EI92" s="253">
        <f t="shared" si="593"/>
        <v>439833.16666666669</v>
      </c>
      <c r="EK92" s="97"/>
      <c r="EL92" s="97">
        <v>418166.66666666663</v>
      </c>
      <c r="EM92" s="97"/>
      <c r="EN92" s="97"/>
      <c r="EO92" s="253">
        <f t="shared" si="594"/>
        <v>418166.66666666663</v>
      </c>
      <c r="EP92" s="253">
        <f t="shared" si="595"/>
        <v>418167</v>
      </c>
      <c r="EQ92" s="253">
        <f t="shared" si="596"/>
        <v>418166.83333333331</v>
      </c>
    </row>
    <row r="93" spans="1:147" s="39" customFormat="1" ht="15.75" thickBot="1" x14ac:dyDescent="0.3">
      <c r="A93" s="129"/>
      <c r="B93" s="139" t="s">
        <v>2</v>
      </c>
      <c r="C93" s="138"/>
      <c r="D93" s="103"/>
      <c r="E93" s="188"/>
      <c r="F93" s="188"/>
      <c r="G93" s="188"/>
      <c r="H93" s="188"/>
      <c r="I93" s="188"/>
      <c r="J93" s="188"/>
      <c r="K93" s="188"/>
      <c r="L93" s="104"/>
      <c r="M93" s="188"/>
      <c r="N93" s="188"/>
      <c r="O93" s="188"/>
      <c r="P93" s="188">
        <v>0</v>
      </c>
      <c r="Q93" s="188"/>
      <c r="R93" s="188"/>
      <c r="S93" s="188"/>
      <c r="T93" s="105"/>
      <c r="U93" s="120"/>
      <c r="V93" s="120"/>
      <c r="W93" s="120"/>
      <c r="X93" s="120"/>
      <c r="Y93" s="120"/>
      <c r="Z93" s="120"/>
      <c r="AA93" s="120"/>
      <c r="AB93" s="105"/>
      <c r="AC93" s="118"/>
      <c r="AD93" s="118"/>
      <c r="AE93" s="118"/>
      <c r="AF93" s="118"/>
      <c r="AG93" s="118"/>
      <c r="AH93" s="118"/>
      <c r="AI93" s="118"/>
      <c r="AJ93" s="104"/>
      <c r="AK93" s="118"/>
      <c r="AL93" s="118"/>
      <c r="AM93" s="118"/>
      <c r="AN93" s="118"/>
      <c r="AO93" s="118"/>
      <c r="AP93" s="118"/>
      <c r="AQ93" s="118"/>
      <c r="AR93" s="104"/>
      <c r="AS93" s="118"/>
      <c r="AT93" s="118"/>
      <c r="AU93" s="118"/>
      <c r="AV93" s="118">
        <v>0</v>
      </c>
      <c r="AW93" s="118"/>
      <c r="AX93" s="118"/>
      <c r="AY93" s="118"/>
      <c r="AZ93" s="105"/>
      <c r="BA93" s="118"/>
      <c r="BB93" s="118"/>
      <c r="BC93" s="118"/>
      <c r="BD93" s="118"/>
      <c r="BE93" s="118"/>
      <c r="BF93" s="118"/>
      <c r="BG93" s="118"/>
      <c r="BH93" s="104"/>
      <c r="BI93" s="118"/>
      <c r="BJ93" s="118"/>
      <c r="BK93" s="118"/>
      <c r="BL93" s="118"/>
      <c r="BM93" s="118"/>
      <c r="BN93" s="118"/>
      <c r="BO93" s="118"/>
      <c r="BP93" s="104"/>
      <c r="BQ93" s="118"/>
      <c r="BR93" s="118"/>
      <c r="BS93" s="118"/>
      <c r="BT93" s="118"/>
      <c r="BU93" s="118"/>
      <c r="BV93" s="118"/>
      <c r="BW93" s="118"/>
      <c r="BX93" s="104"/>
      <c r="BY93" s="118"/>
      <c r="BZ93" s="118"/>
      <c r="CA93" s="118"/>
      <c r="CB93" s="118"/>
      <c r="CC93" s="118"/>
      <c r="CD93" s="118"/>
      <c r="CE93" s="118"/>
      <c r="CF93" s="105"/>
      <c r="CG93" s="118"/>
      <c r="CH93" s="118"/>
      <c r="CI93" s="118"/>
      <c r="CJ93" s="118"/>
      <c r="CK93" s="118"/>
      <c r="CL93" s="118"/>
      <c r="CM93" s="118"/>
      <c r="CN93" s="105"/>
      <c r="CO93" s="118"/>
      <c r="CP93" s="118"/>
      <c r="CQ93" s="118"/>
      <c r="CR93" s="118"/>
      <c r="CS93" s="118"/>
      <c r="CT93" s="118"/>
      <c r="CU93" s="118"/>
      <c r="CV93" s="104"/>
      <c r="CW93" s="118"/>
      <c r="CX93" s="118"/>
      <c r="CY93" s="118"/>
      <c r="CZ93" s="118"/>
      <c r="DA93" s="118"/>
      <c r="DB93" s="118"/>
      <c r="DC93" s="118"/>
      <c r="DD93" s="104"/>
      <c r="DE93" s="118"/>
      <c r="DF93" s="118"/>
      <c r="DG93" s="118"/>
      <c r="DH93" s="118"/>
      <c r="DI93" s="118"/>
      <c r="DJ93" s="118"/>
      <c r="DK93" s="118"/>
      <c r="DL93" s="105"/>
      <c r="DM93" s="118"/>
      <c r="DN93" s="118"/>
      <c r="DO93" s="118"/>
      <c r="DP93" s="118"/>
      <c r="DQ93" s="118"/>
      <c r="DR93" s="118"/>
      <c r="DS93" s="118"/>
      <c r="DT93" s="105"/>
      <c r="DU93" s="124"/>
      <c r="DV93" s="124"/>
      <c r="DW93" s="124"/>
      <c r="DX93" s="124"/>
      <c r="DY93" s="124"/>
      <c r="DZ93" s="124"/>
      <c r="EA93" s="124"/>
      <c r="EB93" s="104"/>
      <c r="EC93" s="118"/>
      <c r="ED93" s="118"/>
      <c r="EE93" s="118"/>
      <c r="EF93" s="118"/>
      <c r="EG93" s="118"/>
      <c r="EH93" s="118"/>
      <c r="EI93" s="118"/>
      <c r="EK93" s="118"/>
      <c r="EL93" s="118"/>
      <c r="EM93" s="118"/>
      <c r="EN93" s="118"/>
      <c r="EO93" s="118"/>
      <c r="EP93" s="118"/>
      <c r="EQ93" s="118"/>
    </row>
    <row r="94" spans="1:147" ht="13.5" thickBot="1" x14ac:dyDescent="0.25">
      <c r="A94" s="126">
        <v>73</v>
      </c>
      <c r="B94" s="134" t="s">
        <v>286</v>
      </c>
      <c r="C94" s="29">
        <v>1</v>
      </c>
      <c r="D94" s="91"/>
      <c r="E94" s="190">
        <v>135700.03929786256</v>
      </c>
      <c r="F94" s="190">
        <v>143422.80576196854</v>
      </c>
      <c r="G94" s="190"/>
      <c r="H94" s="190">
        <v>102542.45180945865</v>
      </c>
      <c r="I94" s="253">
        <f t="shared" ref="I94:I117" si="648">+IF(E94="N/A","N/A",MIN(E94:H94))</f>
        <v>102542.45180945865</v>
      </c>
      <c r="J94" s="253">
        <f t="shared" ref="J94:J117" si="649">+IF(E94="N/A","N/A",ROUND(AVERAGE(E94:H94),0))</f>
        <v>127222</v>
      </c>
      <c r="K94" s="253">
        <f t="shared" ref="K94:K117" si="650">+IF(I94="N/A","N/A",AVERAGE(I94:J94))</f>
        <v>114882.22590472933</v>
      </c>
      <c r="M94" s="190">
        <v>199875</v>
      </c>
      <c r="N94" s="190">
        <v>211250</v>
      </c>
      <c r="O94" s="190"/>
      <c r="P94" s="190">
        <v>151036.6</v>
      </c>
      <c r="Q94" s="253">
        <f t="shared" ref="Q94:Q117" si="651">+IF(M94="N/A","N/A",MIN(M94:P94))</f>
        <v>151036.6</v>
      </c>
      <c r="R94" s="253">
        <f t="shared" ref="R94:R117" si="652">+IF(M94="N/A","N/A",ROUND(AVERAGE(M94:P94),0))</f>
        <v>187387</v>
      </c>
      <c r="S94" s="253">
        <f t="shared" ref="S94:S117" si="653">+IF(Q94="N/A","N/A",AVERAGE(Q94:R94))</f>
        <v>169211.8</v>
      </c>
      <c r="U94" s="97">
        <v>134234.78058071042</v>
      </c>
      <c r="V94" s="97">
        <v>216666.66666666669</v>
      </c>
      <c r="W94" s="97"/>
      <c r="X94" s="97">
        <v>101435.22131660552</v>
      </c>
      <c r="Y94" s="253">
        <f t="shared" ref="Y94:Y118" si="654">+IF(U94="N/A","N/A",MIN(U94:X94))</f>
        <v>101435.22131660552</v>
      </c>
      <c r="Z94" s="253">
        <f t="shared" ref="Z94:Z118" si="655">+IF(U94="N/A","N/A",ROUND(AVERAGE(U94:X94),0))</f>
        <v>150779</v>
      </c>
      <c r="AA94" s="253">
        <f t="shared" ref="AA94:AA118" si="656">+IF(Y94="N/A","N/A",AVERAGE(Y94:Z94))</f>
        <v>126107.11065830276</v>
      </c>
      <c r="AC94" s="97">
        <v>144367.89942818889</v>
      </c>
      <c r="AD94" s="97">
        <v>152583.95874524029</v>
      </c>
      <c r="AE94" s="97"/>
      <c r="AF94" s="97">
        <v>109092.36612270465</v>
      </c>
      <c r="AG94" s="253">
        <f t="shared" ref="AG94:AG118" si="657">+IF(AC94="N/A","N/A",MIN(AC94:AF94))</f>
        <v>109092.36612270465</v>
      </c>
      <c r="AH94" s="253">
        <f t="shared" ref="AH94:AH118" si="658">+IF(AC94="N/A","N/A",ROUND(AVERAGE(AC94:AF94),0))</f>
        <v>135348</v>
      </c>
      <c r="AI94" s="253">
        <f t="shared" ref="AI94:AI118" si="659">+IF(AG94="N/A","N/A",AVERAGE(AG94:AH94))</f>
        <v>122220.18306135232</v>
      </c>
      <c r="AK94" s="97">
        <v>153618.95503569909</v>
      </c>
      <c r="AL94" s="97">
        <v>162361.49719220228</v>
      </c>
      <c r="AM94" s="97"/>
      <c r="AN94" s="97">
        <v>116082.97518021199</v>
      </c>
      <c r="AO94" s="253">
        <f t="shared" ref="AO94:AO117" si="660">+IF(AK94="N/A","N/A",MIN(AK94:AN94))</f>
        <v>116082.97518021199</v>
      </c>
      <c r="AP94" s="253">
        <f t="shared" ref="AP94:AP117" si="661">+IF(AK94="N/A","N/A",ROUND(AVERAGE(AK94:AN94),0))</f>
        <v>144021</v>
      </c>
      <c r="AQ94" s="253">
        <f t="shared" ref="AQ94:AQ117" si="662">+IF(AO94="N/A","N/A",AVERAGE(AO94:AP94))</f>
        <v>130051.987590106</v>
      </c>
      <c r="AS94" s="97">
        <v>144290.58908737011</v>
      </c>
      <c r="AT94" s="97">
        <v>152502.24862892777</v>
      </c>
      <c r="AU94" s="97"/>
      <c r="AV94" s="97">
        <v>109033.94615511438</v>
      </c>
      <c r="AW94" s="253">
        <f t="shared" ref="AW94:AW118" si="663">+IF(AS94="N/A","N/A",MIN(AS94:AV94))</f>
        <v>109033.94615511438</v>
      </c>
      <c r="AX94" s="253">
        <f t="shared" ref="AX94:AX118" si="664">+IF(AS94="N/A","N/A",ROUND(AVERAGE(AS94:AV94),0))</f>
        <v>135276</v>
      </c>
      <c r="AY94" s="253">
        <f t="shared" ref="AY94:AY118" si="665">+IF(AW94="N/A","N/A",AVERAGE(AW94:AX94))</f>
        <v>122154.9730775572</v>
      </c>
      <c r="BA94" s="97">
        <v>197824.99999999997</v>
      </c>
      <c r="BB94" s="97">
        <v>209083.33333333331</v>
      </c>
      <c r="BC94" s="97"/>
      <c r="BD94" s="97">
        <v>149487.50666666665</v>
      </c>
      <c r="BE94" s="253">
        <f t="shared" ref="BE94:BE117" si="666">+IF(BA94="N/A","N/A",MIN(BA94:BD94))</f>
        <v>149487.50666666665</v>
      </c>
      <c r="BF94" s="253">
        <f t="shared" ref="BF94:BF117" si="667">+IF(BA94="N/A","N/A",ROUND(AVERAGE(BA94:BD94),0))</f>
        <v>185465</v>
      </c>
      <c r="BG94" s="253">
        <f t="shared" ref="BG94:BG117" si="668">+IF(BE94="N/A","N/A",AVERAGE(BE94:BF94))</f>
        <v>167476.25333333333</v>
      </c>
      <c r="BI94" s="97">
        <v>197824.99999999997</v>
      </c>
      <c r="BJ94" s="97">
        <v>209083.33333333331</v>
      </c>
      <c r="BK94" s="97"/>
      <c r="BL94" s="97">
        <v>149487.50666666665</v>
      </c>
      <c r="BM94" s="253">
        <f t="shared" ref="BM94:BM117" si="669">+IF(BI94="N/A","N/A",MIN(BI94:BL94))</f>
        <v>149487.50666666665</v>
      </c>
      <c r="BN94" s="253">
        <f t="shared" ref="BN94:BN117" si="670">+IF(BI94="N/A","N/A",ROUND(AVERAGE(BI94:BL94),0))</f>
        <v>185465</v>
      </c>
      <c r="BO94" s="253">
        <f t="shared" ref="BO94:BO117" si="671">+IF(BM94="N/A","N/A",AVERAGE(BM94:BN94))</f>
        <v>167476.25333333333</v>
      </c>
      <c r="BQ94" s="97">
        <v>197824.99999999997</v>
      </c>
      <c r="BR94" s="97">
        <v>209083.33333333331</v>
      </c>
      <c r="BS94" s="97"/>
      <c r="BT94" s="97">
        <v>149487.50666666665</v>
      </c>
      <c r="BU94" s="253">
        <f t="shared" ref="BU94:BU117" si="672">+IF(BQ94="N/A","N/A",MIN(BQ94:BT94))</f>
        <v>149487.50666666665</v>
      </c>
      <c r="BV94" s="253">
        <f t="shared" ref="BV94:BV117" si="673">+IF(BQ94="N/A","N/A",ROUND(AVERAGE(BQ94:BT94),0))</f>
        <v>185465</v>
      </c>
      <c r="BW94" s="253">
        <f t="shared" ref="BW94:BW117" si="674">+IF(BU94="N/A","N/A",AVERAGE(BU94:BV94))</f>
        <v>167476.25333333333</v>
      </c>
      <c r="BY94" s="97">
        <v>219349.99999999997</v>
      </c>
      <c r="BZ94" s="97">
        <v>231833.33333333331</v>
      </c>
      <c r="CA94" s="97"/>
      <c r="CB94" s="97">
        <v>165752.98666666666</v>
      </c>
      <c r="CC94" s="253">
        <f t="shared" ref="CC94:CC118" si="675">+IF(BY94="N/A","N/A",MIN(BY94:CB94))</f>
        <v>165752.98666666666</v>
      </c>
      <c r="CD94" s="253">
        <f t="shared" ref="CD94:CD118" si="676">+IF(BY94="N/A","N/A",ROUND(AVERAGE(BY94:CB94),0))</f>
        <v>205645</v>
      </c>
      <c r="CE94" s="253">
        <f t="shared" ref="CE94:CE118" si="677">+IF(CC94="N/A","N/A",AVERAGE(CC94:CD94))</f>
        <v>185698.99333333335</v>
      </c>
      <c r="CG94" s="97">
        <v>157120.01570037883</v>
      </c>
      <c r="CH94" s="97">
        <v>166061.80521178251</v>
      </c>
      <c r="CI94" s="97"/>
      <c r="CJ94" s="97">
        <v>118728.57017301735</v>
      </c>
      <c r="CK94" s="253">
        <f t="shared" ref="CK94:CK118" si="678">+IF(CG94="N/A","N/A",MIN(CG94:CJ94))</f>
        <v>118728.57017301735</v>
      </c>
      <c r="CL94" s="253">
        <f t="shared" ref="CL94:CL118" si="679">+IF(CG94="N/A","N/A",ROUND(AVERAGE(CG94:CJ94),0))</f>
        <v>147303</v>
      </c>
      <c r="CM94" s="253">
        <f t="shared" ref="CM94:CM118" si="680">+IF(CK94="N/A","N/A",AVERAGE(CK94:CL94))</f>
        <v>133015.78508650867</v>
      </c>
      <c r="CO94" s="97">
        <v>154775.11052996948</v>
      </c>
      <c r="CP94" s="97">
        <v>163583.45015362627</v>
      </c>
      <c r="CQ94" s="97"/>
      <c r="CR94" s="97">
        <v>116956.63018922221</v>
      </c>
      <c r="CS94" s="253">
        <f t="shared" ref="CS94:CS118" si="681">+IF(CO94="N/A","N/A",MIN(CO94:CR94))</f>
        <v>116956.63018922221</v>
      </c>
      <c r="CT94" s="253">
        <f t="shared" ref="CT94:CT118" si="682">+IF(CO94="N/A","N/A",ROUND(AVERAGE(CO94:CR94),0))</f>
        <v>145105</v>
      </c>
      <c r="CU94" s="253">
        <f t="shared" ref="CU94:CU118" si="683">+IF(CS94="N/A","N/A",AVERAGE(CS94:CT94))</f>
        <v>131030.81509461111</v>
      </c>
      <c r="CW94" s="97">
        <v>197824.99999999997</v>
      </c>
      <c r="CX94" s="97">
        <v>209083.33333333331</v>
      </c>
      <c r="CY94" s="97"/>
      <c r="CZ94" s="97">
        <v>149487.50666666665</v>
      </c>
      <c r="DA94" s="253">
        <f t="shared" ref="DA94:DA118" si="684">+IF(CW94="N/A","N/A",MIN(CW94:CZ94))</f>
        <v>149487.50666666665</v>
      </c>
      <c r="DB94" s="253">
        <f t="shared" ref="DB94:DB118" si="685">+IF(CW94="N/A","N/A",ROUND(AVERAGE(CW94:CZ94),0))</f>
        <v>185465</v>
      </c>
      <c r="DC94" s="253">
        <f t="shared" ref="DC94:DC118" si="686">+IF(DA94="N/A","N/A",AVERAGE(DA94:DB94))</f>
        <v>167476.25333333333</v>
      </c>
      <c r="DE94" s="97">
        <v>150903.5634531487</v>
      </c>
      <c r="DF94" s="97">
        <v>159491.57112934414</v>
      </c>
      <c r="DG94" s="97"/>
      <c r="DH94" s="97">
        <v>114031.07518122747</v>
      </c>
      <c r="DI94" s="253">
        <f t="shared" ref="DI94:DI118" si="687">+IF(DE94="N/A","N/A",MIN(DE94:DH94))</f>
        <v>114031.07518122747</v>
      </c>
      <c r="DJ94" s="253">
        <f t="shared" ref="DJ94:DJ118" si="688">+IF(DE94="N/A","N/A",ROUND(AVERAGE(DE94:DH94),0))</f>
        <v>141475</v>
      </c>
      <c r="DK94" s="253">
        <f t="shared" ref="DK94:DK118" si="689">+IF(DI94="N/A","N/A",AVERAGE(DI94:DJ94))</f>
        <v>127753.03759061373</v>
      </c>
      <c r="DM94" s="97">
        <v>155505.20535956009</v>
      </c>
      <c r="DN94" s="97">
        <v>164355.09509547002</v>
      </c>
      <c r="DO94" s="97"/>
      <c r="DP94" s="97">
        <v>117508.33020542706</v>
      </c>
      <c r="DQ94" s="253">
        <f t="shared" ref="DQ94:DQ118" si="690">+IF(DM94="N/A","N/A",MIN(DM94:DP94))</f>
        <v>117508.33020542706</v>
      </c>
      <c r="DR94" s="253">
        <f t="shared" ref="DR94:DR118" si="691">+IF(DM94="N/A","N/A",ROUND(AVERAGE(DM94:DP94),0))</f>
        <v>145790</v>
      </c>
      <c r="DS94" s="253">
        <f t="shared" ref="DS94:DS118" si="692">+IF(DQ94="N/A","N/A",AVERAGE(DQ94:DR94))</f>
        <v>131649.16510271354</v>
      </c>
      <c r="DU94" s="97"/>
      <c r="DV94" s="97">
        <v>162186.65833733624</v>
      </c>
      <c r="DW94" s="97"/>
      <c r="DX94" s="97"/>
      <c r="DY94" s="253">
        <f t="shared" ref="DY94:DY118" si="693">+IF(DU94="N/A","N/A",MIN(DU94:DX94))</f>
        <v>162186.65833733624</v>
      </c>
      <c r="DZ94" s="253">
        <f t="shared" ref="DZ94:DZ118" si="694">+IF(DU94="N/A","N/A",ROUND(AVERAGE(DU94:DX94),0))</f>
        <v>162187</v>
      </c>
      <c r="EA94" s="253">
        <f t="shared" ref="EA94:EA118" si="695">+IF(DY94="N/A","N/A",AVERAGE(DY94:DZ94))</f>
        <v>162186.82916866813</v>
      </c>
      <c r="EB94" s="39"/>
      <c r="EC94" s="97"/>
      <c r="ED94" s="97">
        <v>209083.33333333331</v>
      </c>
      <c r="EE94" s="97"/>
      <c r="EF94" s="97"/>
      <c r="EG94" s="253">
        <f t="shared" ref="EG94:EG118" si="696">+IF(EC94="N/A","N/A",MIN(EC94:EF94))</f>
        <v>209083.33333333331</v>
      </c>
      <c r="EH94" s="253">
        <f t="shared" ref="EH94:EH118" si="697">+IF(EC94="N/A","N/A",ROUND(AVERAGE(EC94:EF94),0))</f>
        <v>209083</v>
      </c>
      <c r="EI94" s="253">
        <f t="shared" ref="EI94:EI118" si="698">+IF(EG94="N/A","N/A",AVERAGE(EG94:EH94))</f>
        <v>209083.16666666666</v>
      </c>
      <c r="EK94" s="97"/>
      <c r="EL94" s="97">
        <v>231833.33333333331</v>
      </c>
      <c r="EM94" s="97"/>
      <c r="EN94" s="97"/>
      <c r="EO94" s="253">
        <f t="shared" ref="EO94:EO118" si="699">+IF(EK94="N/A","N/A",MIN(EK94:EN94))</f>
        <v>231833.33333333331</v>
      </c>
      <c r="EP94" s="253">
        <f t="shared" ref="EP94:EP118" si="700">+IF(EK94="N/A","N/A",ROUND(AVERAGE(EK94:EN94),0))</f>
        <v>231833</v>
      </c>
      <c r="EQ94" s="253">
        <f t="shared" ref="EQ94:EQ118" si="701">+IF(EO94="N/A","N/A",AVERAGE(EO94:EP94))</f>
        <v>231833.16666666666</v>
      </c>
    </row>
    <row r="95" spans="1:147" ht="13.5" thickBot="1" x14ac:dyDescent="0.25">
      <c r="A95" s="100">
        <v>74</v>
      </c>
      <c r="B95" s="136" t="s">
        <v>213</v>
      </c>
      <c r="C95" s="28">
        <v>1</v>
      </c>
      <c r="D95" s="91"/>
      <c r="E95" s="190">
        <v>1158815.3559041226</v>
      </c>
      <c r="F95" s="190">
        <v>1224764.1972970401</v>
      </c>
      <c r="G95" s="190"/>
      <c r="H95" s="190">
        <v>875664.94750993664</v>
      </c>
      <c r="I95" s="253">
        <f t="shared" si="648"/>
        <v>875664.94750993664</v>
      </c>
      <c r="J95" s="253">
        <f t="shared" si="649"/>
        <v>1086415</v>
      </c>
      <c r="K95" s="253">
        <f t="shared" si="650"/>
        <v>981039.97375496826</v>
      </c>
      <c r="M95" s="190">
        <v>1404249.9999999998</v>
      </c>
      <c r="N95" s="190">
        <v>1484166.6666666665</v>
      </c>
      <c r="O95" s="190"/>
      <c r="P95" s="190">
        <v>1061128.9333333331</v>
      </c>
      <c r="Q95" s="253">
        <f t="shared" si="651"/>
        <v>1061128.9333333331</v>
      </c>
      <c r="R95" s="253">
        <f t="shared" si="652"/>
        <v>1316515</v>
      </c>
      <c r="S95" s="253">
        <f t="shared" si="653"/>
        <v>1188821.9666666666</v>
      </c>
      <c r="U95" s="97">
        <v>771384.97564929607</v>
      </c>
      <c r="V95" s="97">
        <v>985833.33333333337</v>
      </c>
      <c r="W95" s="97"/>
      <c r="X95" s="97">
        <v>582901.13327405858</v>
      </c>
      <c r="Y95" s="253">
        <f t="shared" si="654"/>
        <v>582901.13327405858</v>
      </c>
      <c r="Z95" s="253">
        <f t="shared" si="655"/>
        <v>780040</v>
      </c>
      <c r="AA95" s="253">
        <f t="shared" si="656"/>
        <v>681470.56663702929</v>
      </c>
      <c r="AC95" s="97">
        <v>792442.80255749472</v>
      </c>
      <c r="AD95" s="97">
        <v>837541.17343475053</v>
      </c>
      <c r="AE95" s="97"/>
      <c r="AF95" s="97">
        <v>598813.59145843808</v>
      </c>
      <c r="AG95" s="253">
        <f t="shared" si="657"/>
        <v>598813.59145843808</v>
      </c>
      <c r="AH95" s="253">
        <f t="shared" si="658"/>
        <v>742933</v>
      </c>
      <c r="AI95" s="253">
        <f t="shared" si="659"/>
        <v>670873.29572921898</v>
      </c>
      <c r="AK95" s="97">
        <v>1354895.6172616326</v>
      </c>
      <c r="AL95" s="97">
        <v>1432003.4979187988</v>
      </c>
      <c r="AM95" s="97"/>
      <c r="AN95" s="97">
        <v>1023834.0332012424</v>
      </c>
      <c r="AO95" s="253">
        <f t="shared" si="660"/>
        <v>1023834.0332012424</v>
      </c>
      <c r="AP95" s="253">
        <f t="shared" si="661"/>
        <v>1270244</v>
      </c>
      <c r="AQ95" s="253">
        <f t="shared" si="662"/>
        <v>1147039.0166006212</v>
      </c>
      <c r="AS95" s="97">
        <v>818553.67927902681</v>
      </c>
      <c r="AT95" s="97">
        <v>865138.03501035355</v>
      </c>
      <c r="AU95" s="97"/>
      <c r="AV95" s="97">
        <v>618544.41343737161</v>
      </c>
      <c r="AW95" s="253">
        <f t="shared" si="663"/>
        <v>618544.41343737161</v>
      </c>
      <c r="AX95" s="253">
        <f t="shared" si="664"/>
        <v>767412</v>
      </c>
      <c r="AY95" s="253">
        <f t="shared" si="665"/>
        <v>692978.2067186858</v>
      </c>
      <c r="BA95" s="97">
        <v>1646150</v>
      </c>
      <c r="BB95" s="97">
        <v>1739833.3333333333</v>
      </c>
      <c r="BC95" s="97"/>
      <c r="BD95" s="97">
        <v>1243921.9466666665</v>
      </c>
      <c r="BE95" s="253">
        <f t="shared" si="666"/>
        <v>1243921.9466666665</v>
      </c>
      <c r="BF95" s="253">
        <f t="shared" si="667"/>
        <v>1543302</v>
      </c>
      <c r="BG95" s="253">
        <f t="shared" si="668"/>
        <v>1393611.9733333332</v>
      </c>
      <c r="BI95" s="97">
        <v>1666650</v>
      </c>
      <c r="BJ95" s="97">
        <v>1761500</v>
      </c>
      <c r="BK95" s="97"/>
      <c r="BL95" s="97">
        <v>1259412.8800000001</v>
      </c>
      <c r="BM95" s="253">
        <f t="shared" si="669"/>
        <v>1259412.8800000001</v>
      </c>
      <c r="BN95" s="253">
        <f t="shared" si="670"/>
        <v>1562521</v>
      </c>
      <c r="BO95" s="253">
        <f t="shared" si="671"/>
        <v>1410966.94</v>
      </c>
      <c r="BQ95" s="97">
        <v>1707650</v>
      </c>
      <c r="BR95" s="97">
        <v>1804833.3333333333</v>
      </c>
      <c r="BS95" s="97"/>
      <c r="BT95" s="97">
        <v>1290394.7466666666</v>
      </c>
      <c r="BU95" s="253">
        <f t="shared" si="672"/>
        <v>1290394.7466666666</v>
      </c>
      <c r="BV95" s="253">
        <f t="shared" si="673"/>
        <v>1600959</v>
      </c>
      <c r="BW95" s="253">
        <f t="shared" si="674"/>
        <v>1445676.8733333333</v>
      </c>
      <c r="BY95" s="97">
        <v>949150</v>
      </c>
      <c r="BZ95" s="97">
        <v>1003166.6666666666</v>
      </c>
      <c r="CA95" s="97"/>
      <c r="CB95" s="97">
        <v>717230.21333333326</v>
      </c>
      <c r="CC95" s="253">
        <f t="shared" si="675"/>
        <v>717230.21333333326</v>
      </c>
      <c r="CD95" s="253">
        <f t="shared" si="676"/>
        <v>889849</v>
      </c>
      <c r="CE95" s="253">
        <f t="shared" si="677"/>
        <v>803539.60666666669</v>
      </c>
      <c r="CG95" s="97">
        <v>1401624.6960309518</v>
      </c>
      <c r="CH95" s="97">
        <v>1481391.9551546646</v>
      </c>
      <c r="CI95" s="97"/>
      <c r="CJ95" s="97">
        <v>1059145.1085155646</v>
      </c>
      <c r="CK95" s="253">
        <f t="shared" si="678"/>
        <v>1059145.1085155646</v>
      </c>
      <c r="CL95" s="253">
        <f t="shared" si="679"/>
        <v>1314054</v>
      </c>
      <c r="CM95" s="253">
        <f t="shared" si="680"/>
        <v>1186599.5542577822</v>
      </c>
      <c r="CO95" s="97">
        <v>1174611.9329724768</v>
      </c>
      <c r="CP95" s="97">
        <v>1241459.7665562765</v>
      </c>
      <c r="CQ95" s="97"/>
      <c r="CR95" s="97">
        <v>887601.71444948507</v>
      </c>
      <c r="CS95" s="253">
        <f t="shared" si="681"/>
        <v>887601.71444948507</v>
      </c>
      <c r="CT95" s="253">
        <f t="shared" si="682"/>
        <v>1101224</v>
      </c>
      <c r="CU95" s="253">
        <f t="shared" si="683"/>
        <v>994412.85722474253</v>
      </c>
      <c r="CW95" s="97">
        <v>1420650</v>
      </c>
      <c r="CX95" s="97">
        <v>1501500</v>
      </c>
      <c r="CY95" s="97"/>
      <c r="CZ95" s="97">
        <v>1073521.68</v>
      </c>
      <c r="DA95" s="253">
        <f t="shared" si="684"/>
        <v>1073521.68</v>
      </c>
      <c r="DB95" s="253">
        <f t="shared" si="685"/>
        <v>1331891</v>
      </c>
      <c r="DC95" s="253">
        <f t="shared" si="686"/>
        <v>1202706.3399999999</v>
      </c>
      <c r="DE95" s="97">
        <v>815079.80813635862</v>
      </c>
      <c r="DF95" s="97">
        <v>861466.4638839562</v>
      </c>
      <c r="DG95" s="97"/>
      <c r="DH95" s="97">
        <v>615919.36435055872</v>
      </c>
      <c r="DI95" s="253">
        <f t="shared" si="687"/>
        <v>615919.36435055872</v>
      </c>
      <c r="DJ95" s="253">
        <f t="shared" si="688"/>
        <v>764155</v>
      </c>
      <c r="DK95" s="253">
        <f t="shared" si="689"/>
        <v>690037.18217527936</v>
      </c>
      <c r="DM95" s="97">
        <v>851103.44089541945</v>
      </c>
      <c r="DN95" s="97">
        <v>899540.22208458965</v>
      </c>
      <c r="DO95" s="97"/>
      <c r="DP95" s="97">
        <v>643140.81281373405</v>
      </c>
      <c r="DQ95" s="253">
        <f t="shared" si="690"/>
        <v>643140.81281373405</v>
      </c>
      <c r="DR95" s="253">
        <f t="shared" si="691"/>
        <v>797928</v>
      </c>
      <c r="DS95" s="253">
        <f t="shared" si="692"/>
        <v>720534.40640686709</v>
      </c>
      <c r="DU95" s="97"/>
      <c r="DV95" s="97">
        <v>888409.93361307716</v>
      </c>
      <c r="DW95" s="97"/>
      <c r="DX95" s="97"/>
      <c r="DY95" s="253">
        <f t="shared" si="693"/>
        <v>888409.93361307716</v>
      </c>
      <c r="DZ95" s="253">
        <f t="shared" si="694"/>
        <v>888410</v>
      </c>
      <c r="EA95" s="253">
        <f t="shared" si="695"/>
        <v>888409.96680653864</v>
      </c>
      <c r="EB95" s="39"/>
      <c r="EC95" s="97"/>
      <c r="ED95" s="97">
        <v>1956500</v>
      </c>
      <c r="EE95" s="97"/>
      <c r="EF95" s="97"/>
      <c r="EG95" s="253">
        <f t="shared" si="696"/>
        <v>1956500</v>
      </c>
      <c r="EH95" s="253">
        <f t="shared" si="697"/>
        <v>1956500</v>
      </c>
      <c r="EI95" s="253">
        <f t="shared" si="698"/>
        <v>1956500</v>
      </c>
      <c r="EK95" s="97"/>
      <c r="EL95" s="97">
        <v>1003166.6666666666</v>
      </c>
      <c r="EM95" s="97"/>
      <c r="EN95" s="97"/>
      <c r="EO95" s="253">
        <f t="shared" si="699"/>
        <v>1003166.6666666666</v>
      </c>
      <c r="EP95" s="253">
        <f t="shared" si="700"/>
        <v>1003167</v>
      </c>
      <c r="EQ95" s="253">
        <f t="shared" si="701"/>
        <v>1003166.8333333333</v>
      </c>
    </row>
    <row r="96" spans="1:147" ht="13.5" thickBot="1" x14ac:dyDescent="0.25">
      <c r="A96" s="100">
        <v>75</v>
      </c>
      <c r="B96" s="136" t="s">
        <v>214</v>
      </c>
      <c r="C96" s="28">
        <v>1</v>
      </c>
      <c r="D96" s="91"/>
      <c r="E96" s="190">
        <v>739708.03091406426</v>
      </c>
      <c r="F96" s="190">
        <v>781805.23592543381</v>
      </c>
      <c r="G96" s="190"/>
      <c r="H96" s="190">
        <v>558964.28258639225</v>
      </c>
      <c r="I96" s="253">
        <f t="shared" si="648"/>
        <v>558964.28258639225</v>
      </c>
      <c r="J96" s="253">
        <f t="shared" si="649"/>
        <v>693493</v>
      </c>
      <c r="K96" s="253">
        <f t="shared" si="650"/>
        <v>626228.64129319612</v>
      </c>
      <c r="M96" s="190">
        <v>1035250.0000000001</v>
      </c>
      <c r="N96" s="190">
        <v>1094166.6666666667</v>
      </c>
      <c r="O96" s="190"/>
      <c r="P96" s="190">
        <v>782292.13333333342</v>
      </c>
      <c r="Q96" s="253">
        <f t="shared" si="651"/>
        <v>782292.13333333342</v>
      </c>
      <c r="R96" s="253">
        <f t="shared" si="652"/>
        <v>970570</v>
      </c>
      <c r="S96" s="253">
        <f t="shared" si="653"/>
        <v>876431.06666666665</v>
      </c>
      <c r="U96" s="97">
        <v>748728.89583672956</v>
      </c>
      <c r="V96" s="97">
        <v>1180833.3333333335</v>
      </c>
      <c r="W96" s="97"/>
      <c r="X96" s="97">
        <v>565780.94683644176</v>
      </c>
      <c r="Y96" s="253">
        <f t="shared" si="654"/>
        <v>565780.94683644176</v>
      </c>
      <c r="Z96" s="253">
        <f t="shared" si="655"/>
        <v>831781</v>
      </c>
      <c r="AA96" s="253">
        <f t="shared" si="656"/>
        <v>698780.97341822088</v>
      </c>
      <c r="AC96" s="97">
        <v>777132.36105919734</v>
      </c>
      <c r="AD96" s="97">
        <v>821359.40599752567</v>
      </c>
      <c r="AE96" s="97"/>
      <c r="AF96" s="97">
        <v>587244.17543141253</v>
      </c>
      <c r="AG96" s="253">
        <f t="shared" si="657"/>
        <v>587244.17543141253</v>
      </c>
      <c r="AH96" s="253">
        <f t="shared" si="658"/>
        <v>728579</v>
      </c>
      <c r="AI96" s="253">
        <f t="shared" si="659"/>
        <v>657911.58771570632</v>
      </c>
      <c r="AK96" s="97">
        <v>837014.0618665095</v>
      </c>
      <c r="AL96" s="97">
        <v>884649.00847679866</v>
      </c>
      <c r="AM96" s="97"/>
      <c r="AN96" s="97">
        <v>632494.09909447026</v>
      </c>
      <c r="AO96" s="253">
        <f t="shared" si="660"/>
        <v>632494.09909447026</v>
      </c>
      <c r="AP96" s="253">
        <f t="shared" si="661"/>
        <v>784719</v>
      </c>
      <c r="AQ96" s="253">
        <f t="shared" si="662"/>
        <v>708606.54954723513</v>
      </c>
      <c r="AS96" s="97">
        <v>896481.88691124436</v>
      </c>
      <c r="AT96" s="97">
        <v>947501.18128830707</v>
      </c>
      <c r="AU96" s="97"/>
      <c r="AV96" s="97">
        <v>677431.27535038814</v>
      </c>
      <c r="AW96" s="253">
        <f t="shared" si="663"/>
        <v>677431.27535038814</v>
      </c>
      <c r="AX96" s="253">
        <f t="shared" si="664"/>
        <v>840471</v>
      </c>
      <c r="AY96" s="253">
        <f t="shared" si="665"/>
        <v>758951.13767519407</v>
      </c>
      <c r="BA96" s="97">
        <v>984000</v>
      </c>
      <c r="BB96" s="97">
        <v>1040000</v>
      </c>
      <c r="BC96" s="97"/>
      <c r="BD96" s="97">
        <v>743564.80000000005</v>
      </c>
      <c r="BE96" s="253">
        <f t="shared" si="666"/>
        <v>743564.80000000005</v>
      </c>
      <c r="BF96" s="253">
        <f t="shared" si="667"/>
        <v>922522</v>
      </c>
      <c r="BG96" s="253">
        <f t="shared" si="668"/>
        <v>833043.4</v>
      </c>
      <c r="BI96" s="97">
        <v>963499.99999999988</v>
      </c>
      <c r="BJ96" s="97">
        <v>1018333.3333333333</v>
      </c>
      <c r="BK96" s="97"/>
      <c r="BL96" s="97">
        <v>728073.86666666658</v>
      </c>
      <c r="BM96" s="253">
        <f t="shared" si="669"/>
        <v>728073.86666666658</v>
      </c>
      <c r="BN96" s="253">
        <f t="shared" si="670"/>
        <v>903302</v>
      </c>
      <c r="BO96" s="253">
        <f t="shared" si="671"/>
        <v>815687.93333333335</v>
      </c>
      <c r="BQ96" s="97">
        <v>1148000</v>
      </c>
      <c r="BR96" s="97">
        <v>1213333.3333333333</v>
      </c>
      <c r="BS96" s="97"/>
      <c r="BT96" s="97">
        <v>867492.2666666666</v>
      </c>
      <c r="BU96" s="253">
        <f t="shared" si="672"/>
        <v>867492.2666666666</v>
      </c>
      <c r="BV96" s="253">
        <f t="shared" si="673"/>
        <v>1076275</v>
      </c>
      <c r="BW96" s="253">
        <f t="shared" si="674"/>
        <v>971883.6333333333</v>
      </c>
      <c r="BY96" s="97">
        <v>1168500</v>
      </c>
      <c r="BZ96" s="97">
        <v>1235000</v>
      </c>
      <c r="CA96" s="97"/>
      <c r="CB96" s="97">
        <v>882983.20000000007</v>
      </c>
      <c r="CC96" s="253">
        <f t="shared" si="675"/>
        <v>882983.20000000007</v>
      </c>
      <c r="CD96" s="253">
        <f t="shared" si="676"/>
        <v>1095494</v>
      </c>
      <c r="CE96" s="253">
        <f t="shared" si="677"/>
        <v>989238.60000000009</v>
      </c>
      <c r="CG96" s="97">
        <v>1000177.3825056895</v>
      </c>
      <c r="CH96" s="97">
        <v>1057098.0465507288</v>
      </c>
      <c r="CI96" s="97"/>
      <c r="CJ96" s="97">
        <v>755789.32458065706</v>
      </c>
      <c r="CK96" s="253">
        <f t="shared" si="678"/>
        <v>755789.32458065706</v>
      </c>
      <c r="CL96" s="253">
        <f t="shared" si="679"/>
        <v>937688</v>
      </c>
      <c r="CM96" s="253">
        <f t="shared" si="680"/>
        <v>846738.66229032853</v>
      </c>
      <c r="CO96" s="97">
        <v>827427.50330358336</v>
      </c>
      <c r="CP96" s="97">
        <v>874516.87341029139</v>
      </c>
      <c r="CQ96" s="97"/>
      <c r="CR96" s="97">
        <v>625249.96545571985</v>
      </c>
      <c r="CS96" s="253">
        <f t="shared" si="681"/>
        <v>625249.96545571985</v>
      </c>
      <c r="CT96" s="253">
        <f t="shared" si="682"/>
        <v>775731</v>
      </c>
      <c r="CU96" s="253">
        <f t="shared" si="683"/>
        <v>700490.48272785987</v>
      </c>
      <c r="CW96" s="97">
        <v>1158250</v>
      </c>
      <c r="CX96" s="97">
        <v>1224166.6666666667</v>
      </c>
      <c r="CY96" s="97"/>
      <c r="CZ96" s="97">
        <v>875237.7333333334</v>
      </c>
      <c r="DA96" s="253">
        <f t="shared" si="684"/>
        <v>875237.7333333334</v>
      </c>
      <c r="DB96" s="253">
        <f t="shared" si="685"/>
        <v>1085885</v>
      </c>
      <c r="DC96" s="253">
        <f t="shared" si="686"/>
        <v>980561.3666666667</v>
      </c>
      <c r="DE96" s="97">
        <v>765318.68578675669</v>
      </c>
      <c r="DF96" s="97">
        <v>808873.40774210053</v>
      </c>
      <c r="DG96" s="97"/>
      <c r="DH96" s="97">
        <v>578317.10928180127</v>
      </c>
      <c r="DI96" s="253">
        <f t="shared" si="687"/>
        <v>578317.10928180127</v>
      </c>
      <c r="DJ96" s="253">
        <f t="shared" si="688"/>
        <v>717503</v>
      </c>
      <c r="DK96" s="253">
        <f t="shared" si="689"/>
        <v>647910.05464090058</v>
      </c>
      <c r="DM96" s="97">
        <v>779344.1498372677</v>
      </c>
      <c r="DN96" s="97">
        <v>823697.06893369753</v>
      </c>
      <c r="DO96" s="97"/>
      <c r="DP96" s="97">
        <v>588915.52530987596</v>
      </c>
      <c r="DQ96" s="253">
        <f t="shared" si="690"/>
        <v>588915.52530987596</v>
      </c>
      <c r="DR96" s="253">
        <f t="shared" si="691"/>
        <v>730652</v>
      </c>
      <c r="DS96" s="253">
        <f t="shared" si="692"/>
        <v>659783.76265493804</v>
      </c>
      <c r="DU96" s="97"/>
      <c r="DV96" s="97">
        <v>831964.48340467352</v>
      </c>
      <c r="DW96" s="97"/>
      <c r="DX96" s="97"/>
      <c r="DY96" s="253">
        <f t="shared" si="693"/>
        <v>831964.48340467352</v>
      </c>
      <c r="DZ96" s="253">
        <f t="shared" si="694"/>
        <v>831964</v>
      </c>
      <c r="EA96" s="253">
        <f t="shared" si="695"/>
        <v>831964.24170233682</v>
      </c>
      <c r="EB96" s="39"/>
      <c r="EC96" s="97"/>
      <c r="ED96" s="97">
        <v>1289166.6666666667</v>
      </c>
      <c r="EE96" s="97"/>
      <c r="EF96" s="97"/>
      <c r="EG96" s="253">
        <f t="shared" si="696"/>
        <v>1289166.6666666667</v>
      </c>
      <c r="EH96" s="253">
        <f t="shared" si="697"/>
        <v>1289167</v>
      </c>
      <c r="EI96" s="253">
        <f t="shared" si="698"/>
        <v>1289166.8333333335</v>
      </c>
      <c r="EK96" s="97"/>
      <c r="EL96" s="97">
        <v>1235000</v>
      </c>
      <c r="EM96" s="97"/>
      <c r="EN96" s="97"/>
      <c r="EO96" s="253">
        <f t="shared" si="699"/>
        <v>1235000</v>
      </c>
      <c r="EP96" s="253">
        <f t="shared" si="700"/>
        <v>1235000</v>
      </c>
      <c r="EQ96" s="253">
        <f t="shared" si="701"/>
        <v>1235000</v>
      </c>
    </row>
    <row r="97" spans="1:147" ht="13.5" thickBot="1" x14ac:dyDescent="0.25">
      <c r="A97" s="100">
        <v>76</v>
      </c>
      <c r="B97" s="136" t="s">
        <v>215</v>
      </c>
      <c r="C97" s="28">
        <v>1</v>
      </c>
      <c r="D97" s="91"/>
      <c r="E97" s="190">
        <v>274745.44953648612</v>
      </c>
      <c r="F97" s="190">
        <v>290381.36942880647</v>
      </c>
      <c r="G97" s="190"/>
      <c r="H97" s="190">
        <v>207612.85084909291</v>
      </c>
      <c r="I97" s="253">
        <f t="shared" si="648"/>
        <v>207612.85084909291</v>
      </c>
      <c r="J97" s="253">
        <f t="shared" si="649"/>
        <v>257580</v>
      </c>
      <c r="K97" s="253">
        <f t="shared" si="650"/>
        <v>232596.42542454647</v>
      </c>
      <c r="M97" s="190">
        <v>430500</v>
      </c>
      <c r="N97" s="190">
        <v>455000</v>
      </c>
      <c r="O97" s="190"/>
      <c r="P97" s="190">
        <v>325309.60000000003</v>
      </c>
      <c r="Q97" s="253">
        <f t="shared" si="651"/>
        <v>325309.60000000003</v>
      </c>
      <c r="R97" s="253">
        <f t="shared" si="652"/>
        <v>403603</v>
      </c>
      <c r="S97" s="253">
        <f t="shared" si="653"/>
        <v>364456.30000000005</v>
      </c>
      <c r="U97" s="97">
        <v>258391.55027698242</v>
      </c>
      <c r="V97" s="97">
        <v>307666.66666666669</v>
      </c>
      <c r="W97" s="97"/>
      <c r="X97" s="97">
        <v>195254.94045060404</v>
      </c>
      <c r="Y97" s="253">
        <f t="shared" si="654"/>
        <v>195254.94045060404</v>
      </c>
      <c r="Z97" s="253">
        <f t="shared" si="655"/>
        <v>253771</v>
      </c>
      <c r="AA97" s="253">
        <f t="shared" si="656"/>
        <v>224512.97022530204</v>
      </c>
      <c r="AC97" s="97">
        <v>259314.85668783108</v>
      </c>
      <c r="AD97" s="97">
        <v>274072.61275949626</v>
      </c>
      <c r="AE97" s="97"/>
      <c r="AF97" s="97">
        <v>195952.64181922335</v>
      </c>
      <c r="AG97" s="253">
        <f t="shared" si="657"/>
        <v>195952.64181922335</v>
      </c>
      <c r="AH97" s="253">
        <f t="shared" si="658"/>
        <v>243113</v>
      </c>
      <c r="AI97" s="253">
        <f t="shared" si="659"/>
        <v>219532.82090961168</v>
      </c>
      <c r="AK97" s="97">
        <v>303409.6404828261</v>
      </c>
      <c r="AL97" s="97">
        <v>320676.85579485685</v>
      </c>
      <c r="AM97" s="97"/>
      <c r="AN97" s="97">
        <v>229273.09821512652</v>
      </c>
      <c r="AO97" s="253">
        <f t="shared" si="660"/>
        <v>229273.09821512652</v>
      </c>
      <c r="AP97" s="253">
        <f t="shared" si="661"/>
        <v>284453</v>
      </c>
      <c r="AQ97" s="253">
        <f t="shared" si="662"/>
        <v>256863.04910756327</v>
      </c>
      <c r="AS97" s="97">
        <v>255797.49893221704</v>
      </c>
      <c r="AT97" s="97">
        <v>270355.08017226192</v>
      </c>
      <c r="AU97" s="97"/>
      <c r="AV97" s="97">
        <v>193294.73184353067</v>
      </c>
      <c r="AW97" s="253">
        <f t="shared" si="663"/>
        <v>193294.73184353067</v>
      </c>
      <c r="AX97" s="253">
        <f t="shared" si="664"/>
        <v>239816</v>
      </c>
      <c r="AY97" s="253">
        <f t="shared" si="665"/>
        <v>216555.36592176533</v>
      </c>
      <c r="BA97" s="97">
        <v>356700</v>
      </c>
      <c r="BB97" s="97">
        <v>377000</v>
      </c>
      <c r="BC97" s="97"/>
      <c r="BD97" s="97">
        <v>269542.24</v>
      </c>
      <c r="BE97" s="253">
        <f t="shared" si="666"/>
        <v>269542.24</v>
      </c>
      <c r="BF97" s="253">
        <f t="shared" si="667"/>
        <v>334414</v>
      </c>
      <c r="BG97" s="253">
        <f t="shared" si="668"/>
        <v>301978.12</v>
      </c>
      <c r="BI97" s="97">
        <v>356700</v>
      </c>
      <c r="BJ97" s="97">
        <v>377000</v>
      </c>
      <c r="BK97" s="97"/>
      <c r="BL97" s="97">
        <v>269542.24</v>
      </c>
      <c r="BM97" s="253">
        <f t="shared" si="669"/>
        <v>269542.24</v>
      </c>
      <c r="BN97" s="253">
        <f t="shared" si="670"/>
        <v>334414</v>
      </c>
      <c r="BO97" s="253">
        <f t="shared" si="671"/>
        <v>301978.12</v>
      </c>
      <c r="BQ97" s="97">
        <v>356700</v>
      </c>
      <c r="BR97" s="97">
        <v>377000</v>
      </c>
      <c r="BS97" s="97"/>
      <c r="BT97" s="97">
        <v>269542.24</v>
      </c>
      <c r="BU97" s="253">
        <f t="shared" si="672"/>
        <v>269542.24</v>
      </c>
      <c r="BV97" s="253">
        <f t="shared" si="673"/>
        <v>334414</v>
      </c>
      <c r="BW97" s="253">
        <f t="shared" si="674"/>
        <v>301978.12</v>
      </c>
      <c r="BY97" s="97">
        <v>309550</v>
      </c>
      <c r="BZ97" s="97">
        <v>327166.66666666669</v>
      </c>
      <c r="CA97" s="97"/>
      <c r="CB97" s="97">
        <v>233913.09333333332</v>
      </c>
      <c r="CC97" s="253">
        <f t="shared" si="675"/>
        <v>233913.09333333332</v>
      </c>
      <c r="CD97" s="253">
        <f t="shared" si="676"/>
        <v>290210</v>
      </c>
      <c r="CE97" s="253">
        <f t="shared" si="677"/>
        <v>262061.54666666666</v>
      </c>
      <c r="CG97" s="97">
        <v>349232.30207177188</v>
      </c>
      <c r="CH97" s="97">
        <v>369107.31113276706</v>
      </c>
      <c r="CI97" s="97"/>
      <c r="CJ97" s="97">
        <v>263899.23459709011</v>
      </c>
      <c r="CK97" s="253">
        <f t="shared" si="678"/>
        <v>263899.23459709011</v>
      </c>
      <c r="CL97" s="253">
        <f t="shared" si="679"/>
        <v>327413</v>
      </c>
      <c r="CM97" s="253">
        <f t="shared" si="680"/>
        <v>295656.11729854508</v>
      </c>
      <c r="CO97" s="97">
        <v>303240.41846411099</v>
      </c>
      <c r="CP97" s="97">
        <v>320498.00325475144</v>
      </c>
      <c r="CQ97" s="97"/>
      <c r="CR97" s="97">
        <v>229145.22470242175</v>
      </c>
      <c r="CS97" s="253">
        <f t="shared" si="681"/>
        <v>229145.22470242175</v>
      </c>
      <c r="CT97" s="253">
        <f t="shared" si="682"/>
        <v>284295</v>
      </c>
      <c r="CU97" s="253">
        <f t="shared" si="683"/>
        <v>256720.11235121088</v>
      </c>
      <c r="CW97" s="97">
        <v>366950.00000000006</v>
      </c>
      <c r="CX97" s="97">
        <v>387833.33333333337</v>
      </c>
      <c r="CY97" s="97"/>
      <c r="CZ97" s="97">
        <v>277287.70666666672</v>
      </c>
      <c r="DA97" s="253">
        <f t="shared" si="684"/>
        <v>277287.70666666672</v>
      </c>
      <c r="DB97" s="253">
        <f t="shared" si="685"/>
        <v>344024</v>
      </c>
      <c r="DC97" s="253">
        <f t="shared" si="686"/>
        <v>310655.85333333339</v>
      </c>
      <c r="DE97" s="97">
        <v>287736.3400392636</v>
      </c>
      <c r="DF97" s="97">
        <v>304111.57890328672</v>
      </c>
      <c r="DG97" s="97"/>
      <c r="DH97" s="97">
        <v>217429.48590856406</v>
      </c>
      <c r="DI97" s="253">
        <f t="shared" si="687"/>
        <v>217429.48590856406</v>
      </c>
      <c r="DJ97" s="253">
        <f t="shared" si="688"/>
        <v>269759</v>
      </c>
      <c r="DK97" s="253">
        <f t="shared" si="689"/>
        <v>243594.24295428203</v>
      </c>
      <c r="DM97" s="97">
        <v>294457.77621972503</v>
      </c>
      <c r="DN97" s="97">
        <v>311215.53584198578</v>
      </c>
      <c r="DO97" s="97"/>
      <c r="DP97" s="97">
        <v>222508.57467811441</v>
      </c>
      <c r="DQ97" s="253">
        <f t="shared" si="690"/>
        <v>222508.57467811441</v>
      </c>
      <c r="DR97" s="253">
        <f t="shared" si="691"/>
        <v>276061</v>
      </c>
      <c r="DS97" s="253">
        <f t="shared" si="692"/>
        <v>249284.78733905719</v>
      </c>
      <c r="DU97" s="97"/>
      <c r="DV97" s="97">
        <v>295846.76045534725</v>
      </c>
      <c r="DW97" s="97"/>
      <c r="DX97" s="97"/>
      <c r="DY97" s="253">
        <f t="shared" si="693"/>
        <v>295846.76045534725</v>
      </c>
      <c r="DZ97" s="253">
        <f t="shared" si="694"/>
        <v>295847</v>
      </c>
      <c r="EA97" s="253">
        <f t="shared" si="695"/>
        <v>295846.88022767362</v>
      </c>
      <c r="EB97" s="39"/>
      <c r="EC97" s="97"/>
      <c r="ED97" s="97">
        <v>387833.33333333337</v>
      </c>
      <c r="EE97" s="97"/>
      <c r="EF97" s="97"/>
      <c r="EG97" s="253">
        <f t="shared" si="696"/>
        <v>387833.33333333337</v>
      </c>
      <c r="EH97" s="253">
        <f t="shared" si="697"/>
        <v>387833</v>
      </c>
      <c r="EI97" s="253">
        <f t="shared" si="698"/>
        <v>387833.16666666669</v>
      </c>
      <c r="EK97" s="97"/>
      <c r="EL97" s="97">
        <v>327166.66666666669</v>
      </c>
      <c r="EM97" s="97"/>
      <c r="EN97" s="97"/>
      <c r="EO97" s="253">
        <f t="shared" si="699"/>
        <v>327166.66666666669</v>
      </c>
      <c r="EP97" s="253">
        <f t="shared" si="700"/>
        <v>327167</v>
      </c>
      <c r="EQ97" s="253">
        <f t="shared" si="701"/>
        <v>327166.83333333337</v>
      </c>
    </row>
    <row r="98" spans="1:147" ht="13.5" thickBot="1" x14ac:dyDescent="0.25">
      <c r="A98" s="100">
        <v>77</v>
      </c>
      <c r="B98" s="136" t="s">
        <v>216</v>
      </c>
      <c r="C98" s="28">
        <v>1</v>
      </c>
      <c r="D98" s="91"/>
      <c r="E98" s="190">
        <v>187127.96786555077</v>
      </c>
      <c r="F98" s="190">
        <v>197777.52701237076</v>
      </c>
      <c r="G98" s="190"/>
      <c r="H98" s="190">
        <v>141404.23780523852</v>
      </c>
      <c r="I98" s="253">
        <f t="shared" si="648"/>
        <v>141404.23780523852</v>
      </c>
      <c r="J98" s="253">
        <f t="shared" si="649"/>
        <v>175437</v>
      </c>
      <c r="K98" s="253">
        <f t="shared" si="650"/>
        <v>158420.61890261926</v>
      </c>
      <c r="M98" s="190">
        <v>215250</v>
      </c>
      <c r="N98" s="190">
        <v>227500</v>
      </c>
      <c r="O98" s="190"/>
      <c r="P98" s="190">
        <v>162654.80000000002</v>
      </c>
      <c r="Q98" s="253">
        <f t="shared" si="651"/>
        <v>162654.80000000002</v>
      </c>
      <c r="R98" s="253">
        <f t="shared" si="652"/>
        <v>201802</v>
      </c>
      <c r="S98" s="253">
        <f t="shared" si="653"/>
        <v>182228.40000000002</v>
      </c>
      <c r="U98" s="97">
        <v>156090.88204718573</v>
      </c>
      <c r="V98" s="97">
        <v>164666.66666666669</v>
      </c>
      <c r="W98" s="97"/>
      <c r="X98" s="97">
        <v>117950.89988947078</v>
      </c>
      <c r="Y98" s="253">
        <f t="shared" si="654"/>
        <v>117950.89988947078</v>
      </c>
      <c r="Z98" s="253">
        <f t="shared" si="655"/>
        <v>146236</v>
      </c>
      <c r="AA98" s="253">
        <f t="shared" si="656"/>
        <v>132093.44994473539</v>
      </c>
      <c r="AC98" s="97">
        <v>152130.07067001186</v>
      </c>
      <c r="AD98" s="97">
        <v>160787.87956993125</v>
      </c>
      <c r="AE98" s="97"/>
      <c r="AF98" s="97">
        <v>114957.89184119231</v>
      </c>
      <c r="AG98" s="253">
        <f t="shared" si="657"/>
        <v>114957.89184119231</v>
      </c>
      <c r="AH98" s="253">
        <f t="shared" si="658"/>
        <v>142625</v>
      </c>
      <c r="AI98" s="253">
        <f t="shared" si="659"/>
        <v>128791.44592059616</v>
      </c>
      <c r="AK98" s="97">
        <v>210422.89305533134</v>
      </c>
      <c r="AL98" s="97">
        <v>222398.17965197621</v>
      </c>
      <c r="AM98" s="97"/>
      <c r="AN98" s="97">
        <v>159007.17112815939</v>
      </c>
      <c r="AO98" s="253">
        <f t="shared" si="660"/>
        <v>159007.17112815939</v>
      </c>
      <c r="AP98" s="253">
        <f t="shared" si="661"/>
        <v>197276</v>
      </c>
      <c r="AQ98" s="253">
        <f t="shared" si="662"/>
        <v>178141.58556407969</v>
      </c>
      <c r="AS98" s="97">
        <v>154267.10860184813</v>
      </c>
      <c r="AT98" s="97">
        <v>163046.53754666875</v>
      </c>
      <c r="AU98" s="97"/>
      <c r="AV98" s="97">
        <v>116572.75584767427</v>
      </c>
      <c r="AW98" s="253">
        <f t="shared" si="663"/>
        <v>116572.75584767427</v>
      </c>
      <c r="AX98" s="253">
        <f t="shared" si="664"/>
        <v>144629</v>
      </c>
      <c r="AY98" s="253">
        <f t="shared" si="665"/>
        <v>130600.87792383714</v>
      </c>
      <c r="BA98" s="97">
        <v>230625</v>
      </c>
      <c r="BB98" s="97">
        <v>243750</v>
      </c>
      <c r="BC98" s="97"/>
      <c r="BD98" s="97">
        <v>174273</v>
      </c>
      <c r="BE98" s="253">
        <f t="shared" si="666"/>
        <v>174273</v>
      </c>
      <c r="BF98" s="253">
        <f t="shared" si="667"/>
        <v>216216</v>
      </c>
      <c r="BG98" s="253">
        <f t="shared" si="668"/>
        <v>195244.5</v>
      </c>
      <c r="BI98" s="97">
        <v>230625</v>
      </c>
      <c r="BJ98" s="97">
        <v>243750</v>
      </c>
      <c r="BK98" s="97"/>
      <c r="BL98" s="97">
        <v>174273</v>
      </c>
      <c r="BM98" s="253">
        <f t="shared" si="669"/>
        <v>174273</v>
      </c>
      <c r="BN98" s="253">
        <f t="shared" si="670"/>
        <v>216216</v>
      </c>
      <c r="BO98" s="253">
        <f t="shared" si="671"/>
        <v>195244.5</v>
      </c>
      <c r="BQ98" s="97">
        <v>230625</v>
      </c>
      <c r="BR98" s="97">
        <v>243750</v>
      </c>
      <c r="BS98" s="97"/>
      <c r="BT98" s="97">
        <v>174273</v>
      </c>
      <c r="BU98" s="253">
        <f t="shared" si="672"/>
        <v>174273</v>
      </c>
      <c r="BV98" s="253">
        <f t="shared" si="673"/>
        <v>216216</v>
      </c>
      <c r="BW98" s="253">
        <f t="shared" si="674"/>
        <v>195244.5</v>
      </c>
      <c r="BY98" s="97">
        <v>163999.99999999997</v>
      </c>
      <c r="BZ98" s="97">
        <v>173333.33333333331</v>
      </c>
      <c r="CA98" s="97"/>
      <c r="CB98" s="97">
        <v>123927.46666666665</v>
      </c>
      <c r="CC98" s="253">
        <f t="shared" si="675"/>
        <v>123927.46666666665</v>
      </c>
      <c r="CD98" s="253">
        <f t="shared" si="676"/>
        <v>153754</v>
      </c>
      <c r="CE98" s="253">
        <f t="shared" si="677"/>
        <v>138840.73333333334</v>
      </c>
      <c r="CG98" s="97">
        <v>238149.2998200923</v>
      </c>
      <c r="CH98" s="97">
        <v>251702.51200497561</v>
      </c>
      <c r="CI98" s="97"/>
      <c r="CJ98" s="97">
        <v>179958.77692161279</v>
      </c>
      <c r="CK98" s="253">
        <f t="shared" si="678"/>
        <v>179958.77692161279</v>
      </c>
      <c r="CL98" s="253">
        <f t="shared" si="679"/>
        <v>223270</v>
      </c>
      <c r="CM98" s="253">
        <f t="shared" si="680"/>
        <v>201614.3884608064</v>
      </c>
      <c r="CO98" s="97">
        <v>218084.47324841467</v>
      </c>
      <c r="CP98" s="97">
        <v>230495.78473409681</v>
      </c>
      <c r="CQ98" s="97"/>
      <c r="CR98" s="97">
        <v>164796.6846890882</v>
      </c>
      <c r="CS98" s="253">
        <f t="shared" si="681"/>
        <v>164796.6846890882</v>
      </c>
      <c r="CT98" s="253">
        <f t="shared" si="682"/>
        <v>204459</v>
      </c>
      <c r="CU98" s="253">
        <f t="shared" si="683"/>
        <v>184627.8423445441</v>
      </c>
      <c r="CW98" s="97">
        <v>236775</v>
      </c>
      <c r="CX98" s="97">
        <v>250250</v>
      </c>
      <c r="CY98" s="97"/>
      <c r="CZ98" s="97">
        <v>178920.28</v>
      </c>
      <c r="DA98" s="253">
        <f t="shared" si="684"/>
        <v>178920.28</v>
      </c>
      <c r="DB98" s="253">
        <f t="shared" si="685"/>
        <v>221982</v>
      </c>
      <c r="DC98" s="253">
        <f t="shared" si="686"/>
        <v>200451.14</v>
      </c>
      <c r="DE98" s="97">
        <v>165966.12053987323</v>
      </c>
      <c r="DF98" s="97">
        <v>175411.34691206113</v>
      </c>
      <c r="DG98" s="97"/>
      <c r="DH98" s="97">
        <v>125413.17604268977</v>
      </c>
      <c r="DI98" s="253">
        <f t="shared" si="687"/>
        <v>125413.17604268977</v>
      </c>
      <c r="DJ98" s="253">
        <f t="shared" si="688"/>
        <v>155597</v>
      </c>
      <c r="DK98" s="253">
        <f t="shared" si="689"/>
        <v>140505.08802134488</v>
      </c>
      <c r="DM98" s="97">
        <v>164141.43258151918</v>
      </c>
      <c r="DN98" s="97">
        <v>173482.81492355687</v>
      </c>
      <c r="DO98" s="97"/>
      <c r="DP98" s="97">
        <v>124034.34094429959</v>
      </c>
      <c r="DQ98" s="253">
        <f t="shared" si="690"/>
        <v>124034.34094429959</v>
      </c>
      <c r="DR98" s="253">
        <f t="shared" si="691"/>
        <v>153886</v>
      </c>
      <c r="DS98" s="253">
        <f t="shared" si="692"/>
        <v>138960.1704721498</v>
      </c>
      <c r="DU98" s="97"/>
      <c r="DV98" s="97">
        <v>175536.60297670035</v>
      </c>
      <c r="DW98" s="97"/>
      <c r="DX98" s="97"/>
      <c r="DY98" s="253">
        <f t="shared" si="693"/>
        <v>175536.60297670035</v>
      </c>
      <c r="DZ98" s="253">
        <f t="shared" si="694"/>
        <v>175537</v>
      </c>
      <c r="EA98" s="253">
        <f t="shared" si="695"/>
        <v>175536.80148835017</v>
      </c>
      <c r="EB98" s="39"/>
      <c r="EC98" s="97"/>
      <c r="ED98" s="97">
        <v>282750</v>
      </c>
      <c r="EE98" s="97"/>
      <c r="EF98" s="97"/>
      <c r="EG98" s="253">
        <f t="shared" si="696"/>
        <v>282750</v>
      </c>
      <c r="EH98" s="253">
        <f t="shared" si="697"/>
        <v>282750</v>
      </c>
      <c r="EI98" s="253">
        <f t="shared" si="698"/>
        <v>282750</v>
      </c>
      <c r="EK98" s="97"/>
      <c r="EL98" s="97">
        <v>173333.33333333331</v>
      </c>
      <c r="EM98" s="97"/>
      <c r="EN98" s="97"/>
      <c r="EO98" s="253">
        <f t="shared" si="699"/>
        <v>173333.33333333331</v>
      </c>
      <c r="EP98" s="253">
        <f t="shared" si="700"/>
        <v>173333</v>
      </c>
      <c r="EQ98" s="253">
        <f t="shared" si="701"/>
        <v>173333.16666666666</v>
      </c>
    </row>
    <row r="99" spans="1:147" ht="13.5" thickBot="1" x14ac:dyDescent="0.25">
      <c r="A99" s="100">
        <v>78</v>
      </c>
      <c r="B99" s="136" t="s">
        <v>217</v>
      </c>
      <c r="C99" s="28">
        <v>1</v>
      </c>
      <c r="D99" s="91"/>
      <c r="E99" s="190">
        <v>1043314.3217073003</v>
      </c>
      <c r="F99" s="190">
        <v>1102689.9335117808</v>
      </c>
      <c r="G99" s="190"/>
      <c r="H99" s="190">
        <v>788385.98064778908</v>
      </c>
      <c r="I99" s="253">
        <f t="shared" si="648"/>
        <v>788385.98064778908</v>
      </c>
      <c r="J99" s="253">
        <f t="shared" si="649"/>
        <v>978130</v>
      </c>
      <c r="K99" s="253">
        <f t="shared" si="650"/>
        <v>883257.99032389454</v>
      </c>
      <c r="M99" s="190">
        <v>1158250</v>
      </c>
      <c r="N99" s="190">
        <v>1224166.6666666667</v>
      </c>
      <c r="O99" s="190"/>
      <c r="P99" s="190">
        <v>875237.73333333328</v>
      </c>
      <c r="Q99" s="253">
        <f t="shared" si="651"/>
        <v>875237.73333333328</v>
      </c>
      <c r="R99" s="253">
        <f t="shared" si="652"/>
        <v>1085885</v>
      </c>
      <c r="S99" s="253">
        <f t="shared" si="653"/>
        <v>980561.3666666667</v>
      </c>
      <c r="U99" s="97">
        <v>891164.79078434815</v>
      </c>
      <c r="V99" s="97">
        <v>1202500</v>
      </c>
      <c r="W99" s="97"/>
      <c r="X99" s="97">
        <v>673413.38356362365</v>
      </c>
      <c r="Y99" s="253">
        <f t="shared" si="654"/>
        <v>673413.38356362365</v>
      </c>
      <c r="Z99" s="253">
        <f t="shared" si="655"/>
        <v>922359</v>
      </c>
      <c r="AA99" s="253">
        <f t="shared" si="656"/>
        <v>797886.19178181188</v>
      </c>
      <c r="AC99" s="97">
        <v>994764.4405209868</v>
      </c>
      <c r="AD99" s="97">
        <v>1051377.0509571405</v>
      </c>
      <c r="AE99" s="97"/>
      <c r="AF99" s="97">
        <v>751699.00636493845</v>
      </c>
      <c r="AG99" s="253">
        <f t="shared" si="657"/>
        <v>751699.00636493845</v>
      </c>
      <c r="AH99" s="253">
        <f t="shared" si="658"/>
        <v>932613</v>
      </c>
      <c r="AI99" s="253">
        <f t="shared" si="659"/>
        <v>842156.00318246917</v>
      </c>
      <c r="AK99" s="97">
        <v>1137055.591201449</v>
      </c>
      <c r="AL99" s="97">
        <v>1201766.0720015315</v>
      </c>
      <c r="AM99" s="97"/>
      <c r="AN99" s="97">
        <v>859222.06632173504</v>
      </c>
      <c r="AO99" s="253">
        <f t="shared" si="660"/>
        <v>859222.06632173504</v>
      </c>
      <c r="AP99" s="253">
        <f t="shared" si="661"/>
        <v>1066015</v>
      </c>
      <c r="AQ99" s="253">
        <f t="shared" si="662"/>
        <v>962618.53316086752</v>
      </c>
      <c r="AS99" s="97">
        <v>1043101.229299057</v>
      </c>
      <c r="AT99" s="97">
        <v>1102464.7138933125</v>
      </c>
      <c r="AU99" s="97"/>
      <c r="AV99" s="97">
        <v>788224.95624340198</v>
      </c>
      <c r="AW99" s="253">
        <f t="shared" si="663"/>
        <v>788224.95624340198</v>
      </c>
      <c r="AX99" s="253">
        <f t="shared" si="664"/>
        <v>977930</v>
      </c>
      <c r="AY99" s="253">
        <f t="shared" si="665"/>
        <v>883077.47812170093</v>
      </c>
      <c r="BA99" s="97">
        <v>1209500</v>
      </c>
      <c r="BB99" s="97">
        <v>1278333.3333333335</v>
      </c>
      <c r="BC99" s="97"/>
      <c r="BD99" s="97">
        <v>913965.06666666677</v>
      </c>
      <c r="BE99" s="253">
        <f t="shared" si="666"/>
        <v>913965.06666666677</v>
      </c>
      <c r="BF99" s="253">
        <f t="shared" si="667"/>
        <v>1133933</v>
      </c>
      <c r="BG99" s="253">
        <f t="shared" si="668"/>
        <v>1023949.0333333334</v>
      </c>
      <c r="BI99" s="97">
        <v>481750</v>
      </c>
      <c r="BJ99" s="97">
        <v>509166.66666666669</v>
      </c>
      <c r="BK99" s="97"/>
      <c r="BL99" s="97">
        <v>364036.93333333335</v>
      </c>
      <c r="BM99" s="253">
        <f t="shared" si="669"/>
        <v>364036.93333333335</v>
      </c>
      <c r="BN99" s="253">
        <f t="shared" si="670"/>
        <v>451651</v>
      </c>
      <c r="BO99" s="253">
        <f t="shared" si="671"/>
        <v>407843.96666666667</v>
      </c>
      <c r="BQ99" s="97">
        <v>686749.99999999988</v>
      </c>
      <c r="BR99" s="97">
        <v>725833.33333333326</v>
      </c>
      <c r="BS99" s="97"/>
      <c r="BT99" s="97">
        <v>518946.2666666666</v>
      </c>
      <c r="BU99" s="253">
        <f t="shared" si="672"/>
        <v>518946.2666666666</v>
      </c>
      <c r="BV99" s="253">
        <f t="shared" si="673"/>
        <v>643843</v>
      </c>
      <c r="BW99" s="253">
        <f t="shared" si="674"/>
        <v>581394.6333333333</v>
      </c>
      <c r="BY99" s="97">
        <v>1219750</v>
      </c>
      <c r="BZ99" s="97">
        <v>1289166.6666666667</v>
      </c>
      <c r="CA99" s="97"/>
      <c r="CB99" s="97">
        <v>921710.53333333333</v>
      </c>
      <c r="CC99" s="253">
        <f t="shared" si="675"/>
        <v>921710.53333333333</v>
      </c>
      <c r="CD99" s="253">
        <f t="shared" si="676"/>
        <v>1143542</v>
      </c>
      <c r="CE99" s="253">
        <f t="shared" si="677"/>
        <v>1032626.2666666666</v>
      </c>
      <c r="CG99" s="97">
        <v>1336166.83601258</v>
      </c>
      <c r="CH99" s="97">
        <v>1412208.8510702066</v>
      </c>
      <c r="CI99" s="97"/>
      <c r="CJ99" s="97">
        <v>1009681.5306771615</v>
      </c>
      <c r="CK99" s="253">
        <f t="shared" si="678"/>
        <v>1009681.5306771615</v>
      </c>
      <c r="CL99" s="253">
        <f t="shared" si="679"/>
        <v>1252686</v>
      </c>
      <c r="CM99" s="253">
        <f t="shared" si="680"/>
        <v>1131183.7653385808</v>
      </c>
      <c r="CO99" s="97">
        <v>1187827.4302372844</v>
      </c>
      <c r="CP99" s="97">
        <v>1255427.3652914388</v>
      </c>
      <c r="CQ99" s="97"/>
      <c r="CR99" s="97">
        <v>897588.07479563029</v>
      </c>
      <c r="CS99" s="253">
        <f t="shared" si="681"/>
        <v>897588.07479563029</v>
      </c>
      <c r="CT99" s="253">
        <f t="shared" si="682"/>
        <v>1113614</v>
      </c>
      <c r="CU99" s="253">
        <f t="shared" si="683"/>
        <v>1005601.0373978151</v>
      </c>
      <c r="CW99" s="97">
        <v>1363250.0000000002</v>
      </c>
      <c r="CX99" s="97">
        <v>1440833.3333333335</v>
      </c>
      <c r="CY99" s="97"/>
      <c r="CZ99" s="97">
        <v>1030147.0666666669</v>
      </c>
      <c r="DA99" s="253">
        <f t="shared" si="684"/>
        <v>1030147.0666666669</v>
      </c>
      <c r="DB99" s="253">
        <f t="shared" si="685"/>
        <v>1278077</v>
      </c>
      <c r="DC99" s="253">
        <f t="shared" si="686"/>
        <v>1154112.0333333334</v>
      </c>
      <c r="DE99" s="97">
        <v>946685.1567497619</v>
      </c>
      <c r="DF99" s="97">
        <v>1000561.5477843012</v>
      </c>
      <c r="DG99" s="97"/>
      <c r="DH99" s="97">
        <v>715367.64150569658</v>
      </c>
      <c r="DI99" s="253">
        <f t="shared" si="687"/>
        <v>715367.64150569658</v>
      </c>
      <c r="DJ99" s="253">
        <f t="shared" si="688"/>
        <v>887538</v>
      </c>
      <c r="DK99" s="253">
        <f t="shared" si="689"/>
        <v>801452.82075284829</v>
      </c>
      <c r="DM99" s="97">
        <v>1027098.5207775766</v>
      </c>
      <c r="DN99" s="97">
        <v>1085551.2821226418</v>
      </c>
      <c r="DO99" s="97"/>
      <c r="DP99" s="97">
        <v>776132.42498198641</v>
      </c>
      <c r="DQ99" s="253">
        <f t="shared" si="690"/>
        <v>776132.42498198641</v>
      </c>
      <c r="DR99" s="253">
        <f t="shared" si="691"/>
        <v>962927</v>
      </c>
      <c r="DS99" s="253">
        <f t="shared" si="692"/>
        <v>869529.7124909932</v>
      </c>
      <c r="DU99" s="97"/>
      <c r="DV99" s="97">
        <v>945131.48619483958</v>
      </c>
      <c r="DW99" s="97"/>
      <c r="DX99" s="97"/>
      <c r="DY99" s="253">
        <f t="shared" si="693"/>
        <v>945131.48619483958</v>
      </c>
      <c r="DZ99" s="253">
        <f t="shared" si="694"/>
        <v>945131</v>
      </c>
      <c r="EA99" s="253">
        <f t="shared" si="695"/>
        <v>945131.24309741985</v>
      </c>
      <c r="EB99" s="39"/>
      <c r="EC99" s="97"/>
      <c r="ED99" s="97">
        <v>1484166.6666666665</v>
      </c>
      <c r="EE99" s="97"/>
      <c r="EF99" s="97"/>
      <c r="EG99" s="253">
        <f t="shared" si="696"/>
        <v>1484166.6666666665</v>
      </c>
      <c r="EH99" s="253">
        <f t="shared" si="697"/>
        <v>1484167</v>
      </c>
      <c r="EI99" s="253">
        <f t="shared" si="698"/>
        <v>1484166.8333333333</v>
      </c>
      <c r="EK99" s="97"/>
      <c r="EL99" s="97">
        <v>1289166.6666666667</v>
      </c>
      <c r="EM99" s="97"/>
      <c r="EN99" s="97"/>
      <c r="EO99" s="253">
        <f t="shared" si="699"/>
        <v>1289166.6666666667</v>
      </c>
      <c r="EP99" s="253">
        <f t="shared" si="700"/>
        <v>1289167</v>
      </c>
      <c r="EQ99" s="253">
        <f t="shared" si="701"/>
        <v>1289166.8333333335</v>
      </c>
    </row>
    <row r="100" spans="1:147" ht="13.5" thickBot="1" x14ac:dyDescent="0.25">
      <c r="A100" s="100">
        <v>79</v>
      </c>
      <c r="B100" s="136" t="s">
        <v>218</v>
      </c>
      <c r="C100" s="28">
        <v>1</v>
      </c>
      <c r="D100" s="91"/>
      <c r="E100" s="190">
        <v>217840.22596331453</v>
      </c>
      <c r="F100" s="190">
        <v>230237.6371969991</v>
      </c>
      <c r="G100" s="190"/>
      <c r="H100" s="190">
        <v>164612.11793736462</v>
      </c>
      <c r="I100" s="253">
        <f t="shared" si="648"/>
        <v>164612.11793736462</v>
      </c>
      <c r="J100" s="253">
        <f t="shared" si="649"/>
        <v>204230</v>
      </c>
      <c r="K100" s="253">
        <f t="shared" si="650"/>
        <v>184421.05896868231</v>
      </c>
      <c r="M100" s="190">
        <v>221400</v>
      </c>
      <c r="N100" s="190">
        <v>234000</v>
      </c>
      <c r="O100" s="190"/>
      <c r="P100" s="190">
        <v>167302.08000000002</v>
      </c>
      <c r="Q100" s="253">
        <f t="shared" si="651"/>
        <v>167302.08000000002</v>
      </c>
      <c r="R100" s="253">
        <f t="shared" si="652"/>
        <v>207567</v>
      </c>
      <c r="S100" s="253">
        <f t="shared" si="653"/>
        <v>187434.54</v>
      </c>
      <c r="U100" s="97">
        <v>178767.25275225879</v>
      </c>
      <c r="V100" s="97">
        <v>184166.66666666669</v>
      </c>
      <c r="W100" s="97"/>
      <c r="X100" s="97">
        <v>135086.41924723858</v>
      </c>
      <c r="Y100" s="253">
        <f t="shared" si="654"/>
        <v>135086.41924723858</v>
      </c>
      <c r="Z100" s="253">
        <f t="shared" si="655"/>
        <v>166007</v>
      </c>
      <c r="AA100" s="253">
        <f t="shared" si="656"/>
        <v>150546.70962361927</v>
      </c>
      <c r="AC100" s="97">
        <v>179681.29678768435</v>
      </c>
      <c r="AD100" s="97">
        <v>189907.06164552004</v>
      </c>
      <c r="AE100" s="97"/>
      <c r="AF100" s="97">
        <v>135777.12145292191</v>
      </c>
      <c r="AG100" s="253">
        <f t="shared" si="657"/>
        <v>135777.12145292191</v>
      </c>
      <c r="AH100" s="253">
        <f t="shared" si="658"/>
        <v>168455</v>
      </c>
      <c r="AI100" s="253">
        <f t="shared" si="659"/>
        <v>152116.06072646094</v>
      </c>
      <c r="AK100" s="97">
        <v>230869.96025353813</v>
      </c>
      <c r="AL100" s="97">
        <v>244008.90108097525</v>
      </c>
      <c r="AM100" s="97"/>
      <c r="AN100" s="97">
        <v>174458.1055100915</v>
      </c>
      <c r="AO100" s="253">
        <f t="shared" si="660"/>
        <v>174458.1055100915</v>
      </c>
      <c r="AP100" s="253">
        <f t="shared" si="661"/>
        <v>216446</v>
      </c>
      <c r="AQ100" s="253">
        <f t="shared" si="662"/>
        <v>195452.05275504576</v>
      </c>
      <c r="AS100" s="97">
        <v>179681.29678768435</v>
      </c>
      <c r="AT100" s="97">
        <v>189907.06164552004</v>
      </c>
      <c r="AU100" s="97"/>
      <c r="AV100" s="97">
        <v>135777.12145292191</v>
      </c>
      <c r="AW100" s="253">
        <f t="shared" si="663"/>
        <v>135777.12145292191</v>
      </c>
      <c r="AX100" s="253">
        <f t="shared" si="664"/>
        <v>168455</v>
      </c>
      <c r="AY100" s="253">
        <f t="shared" si="665"/>
        <v>152116.06072646094</v>
      </c>
      <c r="BA100" s="97">
        <v>231649.99999999997</v>
      </c>
      <c r="BB100" s="97">
        <v>244833.33333333331</v>
      </c>
      <c r="BC100" s="97"/>
      <c r="BD100" s="97">
        <v>175047.54666666666</v>
      </c>
      <c r="BE100" s="253">
        <f t="shared" si="666"/>
        <v>175047.54666666666</v>
      </c>
      <c r="BF100" s="253">
        <f t="shared" si="667"/>
        <v>217177</v>
      </c>
      <c r="BG100" s="253">
        <f t="shared" si="668"/>
        <v>196112.27333333332</v>
      </c>
      <c r="BI100" s="97">
        <v>231649.99999999997</v>
      </c>
      <c r="BJ100" s="97">
        <v>244833.33333333331</v>
      </c>
      <c r="BK100" s="97"/>
      <c r="BL100" s="97">
        <v>175047.54666666666</v>
      </c>
      <c r="BM100" s="253">
        <f t="shared" si="669"/>
        <v>175047.54666666666</v>
      </c>
      <c r="BN100" s="253">
        <f t="shared" si="670"/>
        <v>217177</v>
      </c>
      <c r="BO100" s="253">
        <f t="shared" si="671"/>
        <v>196112.27333333332</v>
      </c>
      <c r="BQ100" s="97">
        <v>231649.99999999997</v>
      </c>
      <c r="BR100" s="97">
        <v>244833.33333333331</v>
      </c>
      <c r="BS100" s="97"/>
      <c r="BT100" s="97">
        <v>175047.54666666666</v>
      </c>
      <c r="BU100" s="253">
        <f t="shared" si="672"/>
        <v>175047.54666666666</v>
      </c>
      <c r="BV100" s="253">
        <f t="shared" si="673"/>
        <v>217177</v>
      </c>
      <c r="BW100" s="253">
        <f t="shared" si="674"/>
        <v>196112.27333333332</v>
      </c>
      <c r="BY100" s="97">
        <v>188599.99999999997</v>
      </c>
      <c r="BZ100" s="97">
        <v>199333.33333333331</v>
      </c>
      <c r="CA100" s="97"/>
      <c r="CB100" s="97">
        <v>142516.58666666664</v>
      </c>
      <c r="CC100" s="253">
        <f t="shared" si="675"/>
        <v>142516.58666666664</v>
      </c>
      <c r="CD100" s="253">
        <f t="shared" si="676"/>
        <v>176817</v>
      </c>
      <c r="CE100" s="253">
        <f t="shared" si="677"/>
        <v>159666.79333333333</v>
      </c>
      <c r="CG100" s="97">
        <v>229264.40368335883</v>
      </c>
      <c r="CH100" s="97">
        <v>242311.97137265568</v>
      </c>
      <c r="CI100" s="97"/>
      <c r="CJ100" s="97">
        <v>173244.85820318697</v>
      </c>
      <c r="CK100" s="253">
        <f t="shared" si="678"/>
        <v>173244.85820318697</v>
      </c>
      <c r="CL100" s="253">
        <f t="shared" si="679"/>
        <v>214940</v>
      </c>
      <c r="CM100" s="253">
        <f t="shared" si="680"/>
        <v>194092.4291015935</v>
      </c>
      <c r="CO100" s="97">
        <v>226919.49851294947</v>
      </c>
      <c r="CP100" s="97">
        <v>239833.61631449944</v>
      </c>
      <c r="CQ100" s="97"/>
      <c r="CR100" s="97">
        <v>171472.91821939184</v>
      </c>
      <c r="CS100" s="253">
        <f t="shared" si="681"/>
        <v>171472.91821939184</v>
      </c>
      <c r="CT100" s="253">
        <f t="shared" si="682"/>
        <v>212742</v>
      </c>
      <c r="CU100" s="253">
        <f t="shared" si="683"/>
        <v>192107.45910969592</v>
      </c>
      <c r="CW100" s="97">
        <v>231649.99999999997</v>
      </c>
      <c r="CX100" s="97">
        <v>244833.33333333331</v>
      </c>
      <c r="CY100" s="97"/>
      <c r="CZ100" s="97">
        <v>175047.54666666666</v>
      </c>
      <c r="DA100" s="253">
        <f t="shared" si="684"/>
        <v>175047.54666666666</v>
      </c>
      <c r="DB100" s="253">
        <f t="shared" si="685"/>
        <v>217177</v>
      </c>
      <c r="DC100" s="253">
        <f t="shared" si="686"/>
        <v>196112.27333333332</v>
      </c>
      <c r="DE100" s="97">
        <v>210495.26327231579</v>
      </c>
      <c r="DF100" s="97">
        <v>222474.66849919554</v>
      </c>
      <c r="DG100" s="97"/>
      <c r="DH100" s="97">
        <v>159061.85806506791</v>
      </c>
      <c r="DI100" s="253">
        <f t="shared" si="687"/>
        <v>159061.85806506791</v>
      </c>
      <c r="DJ100" s="253">
        <f t="shared" si="688"/>
        <v>197344</v>
      </c>
      <c r="DK100" s="253">
        <f t="shared" si="689"/>
        <v>178202.92903253395</v>
      </c>
      <c r="DM100" s="97">
        <v>213785.47006407229</v>
      </c>
      <c r="DN100" s="97">
        <v>225952.12283194633</v>
      </c>
      <c r="DO100" s="97"/>
      <c r="DP100" s="97">
        <v>161548.12021453038</v>
      </c>
      <c r="DQ100" s="253">
        <f t="shared" si="690"/>
        <v>161548.12021453038</v>
      </c>
      <c r="DR100" s="253">
        <f t="shared" si="691"/>
        <v>200429</v>
      </c>
      <c r="DS100" s="253">
        <f t="shared" si="692"/>
        <v>180988.56010726519</v>
      </c>
      <c r="DU100" s="97"/>
      <c r="DV100" s="97">
        <v>227128.49884385074</v>
      </c>
      <c r="DW100" s="97"/>
      <c r="DX100" s="97"/>
      <c r="DY100" s="253">
        <f t="shared" si="693"/>
        <v>227128.49884385074</v>
      </c>
      <c r="DZ100" s="253">
        <f t="shared" si="694"/>
        <v>227128</v>
      </c>
      <c r="EA100" s="253">
        <f t="shared" si="695"/>
        <v>227128.24942192537</v>
      </c>
      <c r="EB100" s="39"/>
      <c r="EC100" s="97"/>
      <c r="ED100" s="97">
        <v>266500</v>
      </c>
      <c r="EE100" s="97"/>
      <c r="EF100" s="97"/>
      <c r="EG100" s="253">
        <f t="shared" si="696"/>
        <v>266500</v>
      </c>
      <c r="EH100" s="253">
        <f t="shared" si="697"/>
        <v>266500</v>
      </c>
      <c r="EI100" s="253">
        <f t="shared" si="698"/>
        <v>266500</v>
      </c>
      <c r="EK100" s="97"/>
      <c r="EL100" s="97">
        <v>199333.33333333331</v>
      </c>
      <c r="EM100" s="97"/>
      <c r="EN100" s="97"/>
      <c r="EO100" s="253">
        <f t="shared" si="699"/>
        <v>199333.33333333331</v>
      </c>
      <c r="EP100" s="253">
        <f t="shared" si="700"/>
        <v>199333</v>
      </c>
      <c r="EQ100" s="253">
        <f t="shared" si="701"/>
        <v>199333.16666666666</v>
      </c>
    </row>
    <row r="101" spans="1:147" ht="13.5" thickBot="1" x14ac:dyDescent="0.25">
      <c r="A101" s="100">
        <v>80</v>
      </c>
      <c r="B101" s="136" t="s">
        <v>219</v>
      </c>
      <c r="C101" s="28">
        <v>1</v>
      </c>
      <c r="D101" s="91"/>
      <c r="E101" s="190">
        <v>253589.45170521678</v>
      </c>
      <c r="F101" s="190">
        <v>268021.37172096083</v>
      </c>
      <c r="G101" s="190"/>
      <c r="H101" s="190">
        <v>191626.20928790566</v>
      </c>
      <c r="I101" s="253">
        <f t="shared" si="648"/>
        <v>191626.20928790566</v>
      </c>
      <c r="J101" s="253">
        <f t="shared" si="649"/>
        <v>237746</v>
      </c>
      <c r="K101" s="253">
        <f t="shared" si="650"/>
        <v>214686.10464395283</v>
      </c>
      <c r="M101" s="190">
        <v>264450</v>
      </c>
      <c r="N101" s="190">
        <v>279500</v>
      </c>
      <c r="O101" s="190"/>
      <c r="P101" s="190">
        <v>199833.04</v>
      </c>
      <c r="Q101" s="253">
        <f t="shared" si="651"/>
        <v>199833.04</v>
      </c>
      <c r="R101" s="253">
        <f t="shared" si="652"/>
        <v>247928</v>
      </c>
      <c r="S101" s="253">
        <f t="shared" si="653"/>
        <v>223880.52000000002</v>
      </c>
      <c r="U101" s="97">
        <v>211695.39805438195</v>
      </c>
      <c r="V101" s="97">
        <v>231833.33333333331</v>
      </c>
      <c r="W101" s="97"/>
      <c r="X101" s="97">
        <v>159968.74625531188</v>
      </c>
      <c r="Y101" s="253">
        <f t="shared" si="654"/>
        <v>159968.74625531188</v>
      </c>
      <c r="Z101" s="253">
        <f t="shared" si="655"/>
        <v>201166</v>
      </c>
      <c r="AA101" s="253">
        <f t="shared" si="656"/>
        <v>180567.37312765594</v>
      </c>
      <c r="AC101" s="97">
        <v>211880.69246094773</v>
      </c>
      <c r="AD101" s="97">
        <v>223938.94325140817</v>
      </c>
      <c r="AE101" s="97"/>
      <c r="AF101" s="97">
        <v>160108.76495283141</v>
      </c>
      <c r="AG101" s="253">
        <f t="shared" si="657"/>
        <v>160108.76495283141</v>
      </c>
      <c r="AH101" s="253">
        <f t="shared" si="658"/>
        <v>198643</v>
      </c>
      <c r="AI101" s="253">
        <f t="shared" si="659"/>
        <v>179375.88247641572</v>
      </c>
      <c r="AK101" s="97">
        <v>263531.46891715139</v>
      </c>
      <c r="AL101" s="97">
        <v>278529.1947904852</v>
      </c>
      <c r="AM101" s="97"/>
      <c r="AN101" s="97">
        <v>199138.94713321942</v>
      </c>
      <c r="AO101" s="253">
        <f t="shared" si="660"/>
        <v>199138.94713321942</v>
      </c>
      <c r="AP101" s="253">
        <f t="shared" si="661"/>
        <v>247067</v>
      </c>
      <c r="AQ101" s="253">
        <f t="shared" si="662"/>
        <v>223102.97356660973</v>
      </c>
      <c r="AS101" s="97">
        <v>211880.69246094773</v>
      </c>
      <c r="AT101" s="97">
        <v>223938.94325140817</v>
      </c>
      <c r="AU101" s="97"/>
      <c r="AV101" s="97">
        <v>160108.76495283141</v>
      </c>
      <c r="AW101" s="253">
        <f t="shared" si="663"/>
        <v>160108.76495283141</v>
      </c>
      <c r="AX101" s="253">
        <f t="shared" si="664"/>
        <v>198643</v>
      </c>
      <c r="AY101" s="253">
        <f t="shared" si="665"/>
        <v>179375.88247641572</v>
      </c>
      <c r="BA101" s="97">
        <v>272650</v>
      </c>
      <c r="BB101" s="97">
        <v>288166.66666666669</v>
      </c>
      <c r="BC101" s="97"/>
      <c r="BD101" s="97">
        <v>206029.41333333333</v>
      </c>
      <c r="BE101" s="253">
        <f t="shared" si="666"/>
        <v>206029.41333333333</v>
      </c>
      <c r="BF101" s="253">
        <f t="shared" si="667"/>
        <v>255615</v>
      </c>
      <c r="BG101" s="253">
        <f t="shared" si="668"/>
        <v>230822.20666666667</v>
      </c>
      <c r="BI101" s="97">
        <v>272650</v>
      </c>
      <c r="BJ101" s="97">
        <v>288166.66666666669</v>
      </c>
      <c r="BK101" s="97"/>
      <c r="BL101" s="97">
        <v>206029.41333333333</v>
      </c>
      <c r="BM101" s="253">
        <f t="shared" si="669"/>
        <v>206029.41333333333</v>
      </c>
      <c r="BN101" s="253">
        <f t="shared" si="670"/>
        <v>255615</v>
      </c>
      <c r="BO101" s="253">
        <f t="shared" si="671"/>
        <v>230822.20666666667</v>
      </c>
      <c r="BQ101" s="97">
        <v>330050.00000000006</v>
      </c>
      <c r="BR101" s="97">
        <v>348833.33333333337</v>
      </c>
      <c r="BS101" s="97"/>
      <c r="BT101" s="97">
        <v>249404.0266666667</v>
      </c>
      <c r="BU101" s="253">
        <f t="shared" si="672"/>
        <v>249404.0266666667</v>
      </c>
      <c r="BV101" s="253">
        <f t="shared" si="673"/>
        <v>309429</v>
      </c>
      <c r="BW101" s="253">
        <f t="shared" si="674"/>
        <v>279416.51333333337</v>
      </c>
      <c r="BY101" s="97">
        <v>227550</v>
      </c>
      <c r="BZ101" s="97">
        <v>240500</v>
      </c>
      <c r="CA101" s="97"/>
      <c r="CB101" s="97">
        <v>171949.36000000002</v>
      </c>
      <c r="CC101" s="253">
        <f t="shared" si="675"/>
        <v>171949.36000000002</v>
      </c>
      <c r="CD101" s="253">
        <f t="shared" si="676"/>
        <v>213333</v>
      </c>
      <c r="CE101" s="253">
        <f t="shared" si="677"/>
        <v>192641.18</v>
      </c>
      <c r="CG101" s="97">
        <v>297765.48815678543</v>
      </c>
      <c r="CH101" s="97">
        <v>314711.49154782202</v>
      </c>
      <c r="CI101" s="97"/>
      <c r="CJ101" s="97">
        <v>225008.06468313263</v>
      </c>
      <c r="CK101" s="253">
        <f t="shared" si="678"/>
        <v>225008.06468313263</v>
      </c>
      <c r="CL101" s="253">
        <f t="shared" si="679"/>
        <v>279162</v>
      </c>
      <c r="CM101" s="253">
        <f t="shared" si="680"/>
        <v>252085.03234156632</v>
      </c>
      <c r="CO101" s="97">
        <v>270665.96230473852</v>
      </c>
      <c r="CP101" s="97">
        <v>286069.71625704074</v>
      </c>
      <c r="CQ101" s="97"/>
      <c r="CR101" s="97">
        <v>204530.16476415697</v>
      </c>
      <c r="CS101" s="253">
        <f t="shared" si="681"/>
        <v>204530.16476415697</v>
      </c>
      <c r="CT101" s="253">
        <f t="shared" si="682"/>
        <v>253755</v>
      </c>
      <c r="CU101" s="253">
        <f t="shared" si="683"/>
        <v>229142.58238207849</v>
      </c>
      <c r="CW101" s="97">
        <v>309550</v>
      </c>
      <c r="CX101" s="97">
        <v>327166.66666666669</v>
      </c>
      <c r="CY101" s="97"/>
      <c r="CZ101" s="97">
        <v>233913.09333333332</v>
      </c>
      <c r="DA101" s="253">
        <f t="shared" si="684"/>
        <v>233913.09333333332</v>
      </c>
      <c r="DB101" s="253">
        <f t="shared" si="685"/>
        <v>290210</v>
      </c>
      <c r="DC101" s="253">
        <f t="shared" si="686"/>
        <v>262061.54666666666</v>
      </c>
      <c r="DE101" s="97">
        <v>218117.80666673681</v>
      </c>
      <c r="DF101" s="97">
        <v>230531.01517622592</v>
      </c>
      <c r="DG101" s="97"/>
      <c r="DH101" s="97">
        <v>164821.87326279556</v>
      </c>
      <c r="DI101" s="253">
        <f t="shared" si="687"/>
        <v>164821.87326279556</v>
      </c>
      <c r="DJ101" s="253">
        <f t="shared" si="688"/>
        <v>204490</v>
      </c>
      <c r="DK101" s="253">
        <f t="shared" si="689"/>
        <v>184655.93663139778</v>
      </c>
      <c r="DM101" s="97">
        <v>221753.69937871507</v>
      </c>
      <c r="DN101" s="97">
        <v>234373.8286116501</v>
      </c>
      <c r="DO101" s="97"/>
      <c r="DP101" s="97">
        <v>167569.35480466913</v>
      </c>
      <c r="DQ101" s="253">
        <f t="shared" si="690"/>
        <v>167569.35480466913</v>
      </c>
      <c r="DR101" s="253">
        <f t="shared" si="691"/>
        <v>207899</v>
      </c>
      <c r="DS101" s="253">
        <f t="shared" si="692"/>
        <v>187734.17740233458</v>
      </c>
      <c r="DU101" s="97"/>
      <c r="DV101" s="97">
        <v>239590.51817356315</v>
      </c>
      <c r="DW101" s="97"/>
      <c r="DX101" s="97"/>
      <c r="DY101" s="253">
        <f t="shared" si="693"/>
        <v>239590.51817356315</v>
      </c>
      <c r="DZ101" s="253">
        <f t="shared" si="694"/>
        <v>239591</v>
      </c>
      <c r="EA101" s="253">
        <f t="shared" si="695"/>
        <v>239590.75908678159</v>
      </c>
      <c r="EB101" s="39"/>
      <c r="EC101" s="97"/>
      <c r="ED101" s="97">
        <v>288166.66666666669</v>
      </c>
      <c r="EE101" s="97"/>
      <c r="EF101" s="97"/>
      <c r="EG101" s="253">
        <f t="shared" si="696"/>
        <v>288166.66666666669</v>
      </c>
      <c r="EH101" s="253">
        <f t="shared" si="697"/>
        <v>288167</v>
      </c>
      <c r="EI101" s="253">
        <f t="shared" si="698"/>
        <v>288166.83333333337</v>
      </c>
      <c r="EK101" s="97"/>
      <c r="EL101" s="97">
        <v>240500</v>
      </c>
      <c r="EM101" s="97"/>
      <c r="EN101" s="97"/>
      <c r="EO101" s="253">
        <f t="shared" si="699"/>
        <v>240500</v>
      </c>
      <c r="EP101" s="253">
        <f t="shared" si="700"/>
        <v>240500</v>
      </c>
      <c r="EQ101" s="253">
        <f t="shared" si="701"/>
        <v>240500</v>
      </c>
    </row>
    <row r="102" spans="1:147" ht="13.5" thickBot="1" x14ac:dyDescent="0.25">
      <c r="A102" s="100">
        <v>81</v>
      </c>
      <c r="B102" s="136" t="s">
        <v>220</v>
      </c>
      <c r="C102" s="28">
        <v>1</v>
      </c>
      <c r="D102" s="91"/>
      <c r="E102" s="190">
        <v>754474.97639366938</v>
      </c>
      <c r="F102" s="190">
        <v>797412.576676236</v>
      </c>
      <c r="G102" s="190"/>
      <c r="H102" s="190">
        <v>570123.00297475979</v>
      </c>
      <c r="I102" s="253">
        <f t="shared" si="648"/>
        <v>570123.00297475979</v>
      </c>
      <c r="J102" s="253">
        <f t="shared" si="649"/>
        <v>707337</v>
      </c>
      <c r="K102" s="253">
        <f t="shared" si="650"/>
        <v>638730.00148737989</v>
      </c>
      <c r="M102" s="190">
        <v>881500.00000000012</v>
      </c>
      <c r="N102" s="190">
        <v>931666.66666666674</v>
      </c>
      <c r="O102" s="190"/>
      <c r="P102" s="190">
        <v>666110.13333333342</v>
      </c>
      <c r="Q102" s="253">
        <f t="shared" si="651"/>
        <v>666110.13333333342</v>
      </c>
      <c r="R102" s="253">
        <f t="shared" si="652"/>
        <v>826426</v>
      </c>
      <c r="S102" s="253">
        <f t="shared" si="653"/>
        <v>746268.06666666665</v>
      </c>
      <c r="U102" s="97">
        <v>700995.76578411111</v>
      </c>
      <c r="V102" s="97">
        <v>877500</v>
      </c>
      <c r="W102" s="97"/>
      <c r="X102" s="97">
        <v>529711.1548639324</v>
      </c>
      <c r="Y102" s="253">
        <f t="shared" si="654"/>
        <v>529711.1548639324</v>
      </c>
      <c r="Z102" s="253">
        <f t="shared" si="655"/>
        <v>702736</v>
      </c>
      <c r="AA102" s="253">
        <f t="shared" si="656"/>
        <v>616223.5774319662</v>
      </c>
      <c r="AC102" s="97">
        <v>709784.353117547</v>
      </c>
      <c r="AD102" s="97">
        <v>750178.58459578129</v>
      </c>
      <c r="AE102" s="97"/>
      <c r="AF102" s="97">
        <v>536352.29732619738</v>
      </c>
      <c r="AG102" s="253">
        <f t="shared" si="657"/>
        <v>536352.29732619738</v>
      </c>
      <c r="AH102" s="253">
        <f t="shared" si="658"/>
        <v>665438</v>
      </c>
      <c r="AI102" s="253">
        <f t="shared" si="659"/>
        <v>600895.14866309869</v>
      </c>
      <c r="AK102" s="97">
        <v>760360.52633335814</v>
      </c>
      <c r="AL102" s="97">
        <v>803633.07661249244</v>
      </c>
      <c r="AM102" s="97"/>
      <c r="AN102" s="97">
        <v>574570.44988918526</v>
      </c>
      <c r="AO102" s="253">
        <f t="shared" si="660"/>
        <v>574570.44988918526</v>
      </c>
      <c r="AP102" s="253">
        <f t="shared" si="661"/>
        <v>712855</v>
      </c>
      <c r="AQ102" s="253">
        <f t="shared" si="662"/>
        <v>643712.72494459269</v>
      </c>
      <c r="AS102" s="97">
        <v>719297.09019152343</v>
      </c>
      <c r="AT102" s="97">
        <v>760232.6969503907</v>
      </c>
      <c r="AU102" s="97"/>
      <c r="AV102" s="97">
        <v>543540.64736670943</v>
      </c>
      <c r="AW102" s="253">
        <f t="shared" si="663"/>
        <v>543540.64736670943</v>
      </c>
      <c r="AX102" s="253">
        <f t="shared" si="664"/>
        <v>674357</v>
      </c>
      <c r="AY102" s="253">
        <f t="shared" si="665"/>
        <v>608948.82368335477</v>
      </c>
      <c r="BA102" s="97">
        <v>901999.99999999988</v>
      </c>
      <c r="BB102" s="97">
        <v>953333.33333333326</v>
      </c>
      <c r="BC102" s="97"/>
      <c r="BD102" s="97">
        <v>681601.06666666665</v>
      </c>
      <c r="BE102" s="253">
        <f t="shared" si="666"/>
        <v>681601.06666666665</v>
      </c>
      <c r="BF102" s="253">
        <f t="shared" si="667"/>
        <v>845645</v>
      </c>
      <c r="BG102" s="253">
        <f t="shared" si="668"/>
        <v>763623.03333333333</v>
      </c>
      <c r="BI102" s="97">
        <v>901999.99999999988</v>
      </c>
      <c r="BJ102" s="97">
        <v>953333.33333333326</v>
      </c>
      <c r="BK102" s="97"/>
      <c r="BL102" s="97">
        <v>681601.06666666665</v>
      </c>
      <c r="BM102" s="253">
        <f t="shared" si="669"/>
        <v>681601.06666666665</v>
      </c>
      <c r="BN102" s="253">
        <f t="shared" si="670"/>
        <v>845645</v>
      </c>
      <c r="BO102" s="253">
        <f t="shared" si="671"/>
        <v>763623.03333333333</v>
      </c>
      <c r="BQ102" s="97">
        <v>901999.99999999988</v>
      </c>
      <c r="BR102" s="97">
        <v>953333.33333333326</v>
      </c>
      <c r="BS102" s="97"/>
      <c r="BT102" s="97">
        <v>681601.06666666665</v>
      </c>
      <c r="BU102" s="253">
        <f t="shared" si="672"/>
        <v>681601.06666666665</v>
      </c>
      <c r="BV102" s="253">
        <f t="shared" si="673"/>
        <v>845645</v>
      </c>
      <c r="BW102" s="253">
        <f t="shared" si="674"/>
        <v>763623.03333333333</v>
      </c>
      <c r="BY102" s="97">
        <v>850750.00000000012</v>
      </c>
      <c r="BZ102" s="97">
        <v>899166.66666666674</v>
      </c>
      <c r="CA102" s="97"/>
      <c r="CB102" s="97">
        <v>642873.7333333334</v>
      </c>
      <c r="CC102" s="253">
        <f t="shared" si="675"/>
        <v>642873.7333333334</v>
      </c>
      <c r="CD102" s="253">
        <f t="shared" si="676"/>
        <v>797597</v>
      </c>
      <c r="CE102" s="253">
        <f t="shared" si="677"/>
        <v>720235.3666666667</v>
      </c>
      <c r="CG102" s="97">
        <v>758294.31314245192</v>
      </c>
      <c r="CH102" s="97">
        <v>801449.27405299793</v>
      </c>
      <c r="CI102" s="97"/>
      <c r="CJ102" s="97">
        <v>573009.10497246415</v>
      </c>
      <c r="CK102" s="253">
        <f t="shared" si="678"/>
        <v>573009.10497246415</v>
      </c>
      <c r="CL102" s="253">
        <f t="shared" si="679"/>
        <v>710918</v>
      </c>
      <c r="CM102" s="253">
        <f t="shared" si="680"/>
        <v>641963.55248623202</v>
      </c>
      <c r="CO102" s="97">
        <v>731327.90368274413</v>
      </c>
      <c r="CP102" s="97">
        <v>772948.19088420109</v>
      </c>
      <c r="CQ102" s="97"/>
      <c r="CR102" s="97">
        <v>552631.79515881999</v>
      </c>
      <c r="CS102" s="253">
        <f t="shared" si="681"/>
        <v>552631.79515881999</v>
      </c>
      <c r="CT102" s="253">
        <f t="shared" si="682"/>
        <v>685636</v>
      </c>
      <c r="CU102" s="253">
        <f t="shared" si="683"/>
        <v>619133.89757941</v>
      </c>
      <c r="CW102" s="97">
        <v>901999.99999999988</v>
      </c>
      <c r="CX102" s="97">
        <v>953333.33333333326</v>
      </c>
      <c r="CY102" s="97"/>
      <c r="CZ102" s="97">
        <v>681601.06666666665</v>
      </c>
      <c r="DA102" s="253">
        <f t="shared" si="684"/>
        <v>681601.06666666665</v>
      </c>
      <c r="DB102" s="253">
        <f t="shared" si="685"/>
        <v>845645</v>
      </c>
      <c r="DC102" s="253">
        <f t="shared" si="686"/>
        <v>763623.03333333333</v>
      </c>
      <c r="DE102" s="97">
        <v>724561.56256826944</v>
      </c>
      <c r="DF102" s="97">
        <v>765796.77344613837</v>
      </c>
      <c r="DG102" s="97"/>
      <c r="DH102" s="97">
        <v>547518.77373858006</v>
      </c>
      <c r="DI102" s="253">
        <f t="shared" si="687"/>
        <v>547518.77373858006</v>
      </c>
      <c r="DJ102" s="253">
        <f t="shared" si="688"/>
        <v>679292</v>
      </c>
      <c r="DK102" s="253">
        <f t="shared" si="689"/>
        <v>613405.38686929003</v>
      </c>
      <c r="DM102" s="97">
        <v>731327.90368274413</v>
      </c>
      <c r="DN102" s="97">
        <v>772948.19088420109</v>
      </c>
      <c r="DO102" s="97"/>
      <c r="DP102" s="97">
        <v>552631.79515881999</v>
      </c>
      <c r="DQ102" s="253">
        <f t="shared" si="690"/>
        <v>552631.79515881999</v>
      </c>
      <c r="DR102" s="253">
        <f t="shared" si="691"/>
        <v>685636</v>
      </c>
      <c r="DS102" s="253">
        <f t="shared" si="692"/>
        <v>619133.89757941</v>
      </c>
      <c r="DU102" s="97"/>
      <c r="DV102" s="97">
        <v>773389.83375556453</v>
      </c>
      <c r="DW102" s="97"/>
      <c r="DX102" s="97"/>
      <c r="DY102" s="253">
        <f t="shared" si="693"/>
        <v>773389.83375556453</v>
      </c>
      <c r="DZ102" s="253">
        <f t="shared" si="694"/>
        <v>773390</v>
      </c>
      <c r="EA102" s="253">
        <f t="shared" si="695"/>
        <v>773389.91687778221</v>
      </c>
      <c r="EB102" s="39"/>
      <c r="EC102" s="97"/>
      <c r="ED102" s="97">
        <v>953333.33333333326</v>
      </c>
      <c r="EE102" s="97"/>
      <c r="EF102" s="97"/>
      <c r="EG102" s="253">
        <f t="shared" si="696"/>
        <v>953333.33333333326</v>
      </c>
      <c r="EH102" s="253">
        <f t="shared" si="697"/>
        <v>953333</v>
      </c>
      <c r="EI102" s="253">
        <f t="shared" si="698"/>
        <v>953333.16666666663</v>
      </c>
      <c r="EK102" s="97"/>
      <c r="EL102" s="97">
        <v>899166.66666666674</v>
      </c>
      <c r="EM102" s="97"/>
      <c r="EN102" s="97"/>
      <c r="EO102" s="253">
        <f t="shared" si="699"/>
        <v>899166.66666666674</v>
      </c>
      <c r="EP102" s="253">
        <f t="shared" si="700"/>
        <v>899167</v>
      </c>
      <c r="EQ102" s="253">
        <f t="shared" si="701"/>
        <v>899166.83333333337</v>
      </c>
    </row>
    <row r="103" spans="1:147" ht="13.5" thickBot="1" x14ac:dyDescent="0.25">
      <c r="A103" s="100">
        <v>82</v>
      </c>
      <c r="B103" s="136" t="s">
        <v>221</v>
      </c>
      <c r="C103" s="28">
        <v>1</v>
      </c>
      <c r="D103" s="91"/>
      <c r="E103" s="190">
        <v>254880.95219989715</v>
      </c>
      <c r="F103" s="190">
        <v>269386.37224379374</v>
      </c>
      <c r="G103" s="190"/>
      <c r="H103" s="190">
        <v>192602.13846171353</v>
      </c>
      <c r="I103" s="253">
        <f t="shared" si="648"/>
        <v>192602.13846171353</v>
      </c>
      <c r="J103" s="253">
        <f t="shared" si="649"/>
        <v>238956</v>
      </c>
      <c r="K103" s="253">
        <f t="shared" si="650"/>
        <v>215779.06923085678</v>
      </c>
      <c r="M103" s="190">
        <v>291100</v>
      </c>
      <c r="N103" s="190">
        <v>307666.66666666669</v>
      </c>
      <c r="O103" s="190"/>
      <c r="P103" s="190">
        <v>219971.25333333333</v>
      </c>
      <c r="Q103" s="253">
        <f t="shared" si="651"/>
        <v>219971.25333333333</v>
      </c>
      <c r="R103" s="253">
        <f t="shared" si="652"/>
        <v>272913</v>
      </c>
      <c r="S103" s="253">
        <f t="shared" si="653"/>
        <v>246442.12666666665</v>
      </c>
      <c r="U103" s="97">
        <v>293142.79051082954</v>
      </c>
      <c r="V103" s="97">
        <v>422500</v>
      </c>
      <c r="W103" s="97"/>
      <c r="X103" s="97">
        <v>221514.89877807611</v>
      </c>
      <c r="Y103" s="253">
        <f t="shared" si="654"/>
        <v>221514.89877807611</v>
      </c>
      <c r="Z103" s="253">
        <f t="shared" si="655"/>
        <v>312386</v>
      </c>
      <c r="AA103" s="253">
        <f t="shared" si="656"/>
        <v>266950.44938903803</v>
      </c>
      <c r="AC103" s="97">
        <v>291705.40666528692</v>
      </c>
      <c r="AD103" s="97">
        <v>308306.52736981545</v>
      </c>
      <c r="AE103" s="97"/>
      <c r="AF103" s="97">
        <v>220428.7320792609</v>
      </c>
      <c r="AG103" s="253">
        <f t="shared" si="657"/>
        <v>220428.7320792609</v>
      </c>
      <c r="AH103" s="253">
        <f t="shared" si="658"/>
        <v>273480</v>
      </c>
      <c r="AI103" s="253">
        <f t="shared" si="659"/>
        <v>246954.36603963043</v>
      </c>
      <c r="AK103" s="97">
        <v>277652.67018499435</v>
      </c>
      <c r="AL103" s="97">
        <v>293454.04165893712</v>
      </c>
      <c r="AM103" s="97"/>
      <c r="AN103" s="97">
        <v>209809.70749549929</v>
      </c>
      <c r="AO103" s="253">
        <f t="shared" si="660"/>
        <v>209809.70749549929</v>
      </c>
      <c r="AP103" s="253">
        <f t="shared" si="661"/>
        <v>260305</v>
      </c>
      <c r="AQ103" s="253">
        <f t="shared" si="662"/>
        <v>235057.35374774964</v>
      </c>
      <c r="AS103" s="97">
        <v>325972.76442090096</v>
      </c>
      <c r="AT103" s="97">
        <v>344524.05995704985</v>
      </c>
      <c r="AU103" s="97"/>
      <c r="AV103" s="97">
        <v>246323.04205495361</v>
      </c>
      <c r="AW103" s="253">
        <f t="shared" si="663"/>
        <v>246323.04205495361</v>
      </c>
      <c r="AX103" s="253">
        <f t="shared" si="664"/>
        <v>305607</v>
      </c>
      <c r="AY103" s="253">
        <f t="shared" si="665"/>
        <v>275965.02102747682</v>
      </c>
      <c r="BA103" s="97">
        <v>311600</v>
      </c>
      <c r="BB103" s="97">
        <v>329333.33333333337</v>
      </c>
      <c r="BC103" s="97"/>
      <c r="BD103" s="97">
        <v>235462.18666666668</v>
      </c>
      <c r="BE103" s="253">
        <f t="shared" si="666"/>
        <v>235462.18666666668</v>
      </c>
      <c r="BF103" s="253">
        <f t="shared" si="667"/>
        <v>292132</v>
      </c>
      <c r="BG103" s="253">
        <f t="shared" si="668"/>
        <v>263797.09333333332</v>
      </c>
      <c r="BI103" s="97">
        <v>311600</v>
      </c>
      <c r="BJ103" s="97">
        <v>329333.33333333337</v>
      </c>
      <c r="BK103" s="97"/>
      <c r="BL103" s="97">
        <v>235462.18666666668</v>
      </c>
      <c r="BM103" s="253">
        <f t="shared" si="669"/>
        <v>235462.18666666668</v>
      </c>
      <c r="BN103" s="253">
        <f t="shared" si="670"/>
        <v>292132</v>
      </c>
      <c r="BO103" s="253">
        <f t="shared" si="671"/>
        <v>263797.09333333332</v>
      </c>
      <c r="BQ103" s="97">
        <v>471500.00000000006</v>
      </c>
      <c r="BR103" s="97">
        <v>498333.33333333337</v>
      </c>
      <c r="BS103" s="97"/>
      <c r="BT103" s="97">
        <v>356291.46666666673</v>
      </c>
      <c r="BU103" s="253">
        <f t="shared" si="672"/>
        <v>356291.46666666673</v>
      </c>
      <c r="BV103" s="253">
        <f t="shared" si="673"/>
        <v>442042</v>
      </c>
      <c r="BW103" s="253">
        <f t="shared" si="674"/>
        <v>399166.7333333334</v>
      </c>
      <c r="BY103" s="97">
        <v>420249.99999999994</v>
      </c>
      <c r="BZ103" s="97">
        <v>444166.66666666663</v>
      </c>
      <c r="CA103" s="97"/>
      <c r="CB103" s="97">
        <v>317564.1333333333</v>
      </c>
      <c r="CC103" s="253">
        <f t="shared" si="675"/>
        <v>317564.1333333333</v>
      </c>
      <c r="CD103" s="253">
        <f t="shared" si="676"/>
        <v>393994</v>
      </c>
      <c r="CE103" s="253">
        <f t="shared" si="677"/>
        <v>355779.06666666665</v>
      </c>
      <c r="CG103" s="97">
        <v>292879.41063979425</v>
      </c>
      <c r="CH103" s="97">
        <v>309547.34457864438</v>
      </c>
      <c r="CI103" s="97"/>
      <c r="CJ103" s="97">
        <v>221315.87438668343</v>
      </c>
      <c r="CK103" s="253">
        <f t="shared" si="678"/>
        <v>221315.87438668343</v>
      </c>
      <c r="CL103" s="253">
        <f t="shared" si="679"/>
        <v>274581</v>
      </c>
      <c r="CM103" s="253">
        <f t="shared" si="680"/>
        <v>247948.43719334173</v>
      </c>
      <c r="CO103" s="97">
        <v>210845.61926489364</v>
      </c>
      <c r="CP103" s="97">
        <v>222844.9634507006</v>
      </c>
      <c r="CQ103" s="97"/>
      <c r="CR103" s="97">
        <v>159326.60642233412</v>
      </c>
      <c r="CS103" s="253">
        <f t="shared" si="681"/>
        <v>159326.60642233412</v>
      </c>
      <c r="CT103" s="253">
        <f t="shared" si="682"/>
        <v>197672</v>
      </c>
      <c r="CU103" s="253">
        <f t="shared" si="683"/>
        <v>178499.30321116705</v>
      </c>
      <c r="CW103" s="97">
        <v>229600</v>
      </c>
      <c r="CX103" s="97">
        <v>242666.66666666666</v>
      </c>
      <c r="CY103" s="97"/>
      <c r="CZ103" s="97">
        <v>173498.45333333334</v>
      </c>
      <c r="DA103" s="253">
        <f t="shared" si="684"/>
        <v>173498.45333333334</v>
      </c>
      <c r="DB103" s="253">
        <f t="shared" si="685"/>
        <v>215255</v>
      </c>
      <c r="DC103" s="253">
        <f t="shared" si="686"/>
        <v>194376.72666666668</v>
      </c>
      <c r="DE103" s="97">
        <v>318459.80819170334</v>
      </c>
      <c r="DF103" s="97">
        <v>336583.53711318242</v>
      </c>
      <c r="DG103" s="97"/>
      <c r="DH103" s="97">
        <v>240645.83697774622</v>
      </c>
      <c r="DI103" s="253">
        <f t="shared" si="687"/>
        <v>240645.83697774622</v>
      </c>
      <c r="DJ103" s="253">
        <f t="shared" si="688"/>
        <v>298563</v>
      </c>
      <c r="DK103" s="253">
        <f t="shared" si="689"/>
        <v>269604.41848887311</v>
      </c>
      <c r="DM103" s="97">
        <v>305985.26442090096</v>
      </c>
      <c r="DN103" s="97">
        <v>323399.05995704985</v>
      </c>
      <c r="DO103" s="97"/>
      <c r="DP103" s="97">
        <v>231219.3820549536</v>
      </c>
      <c r="DQ103" s="253">
        <f t="shared" si="690"/>
        <v>231219.3820549536</v>
      </c>
      <c r="DR103" s="253">
        <f t="shared" si="691"/>
        <v>286868</v>
      </c>
      <c r="DS103" s="253">
        <f t="shared" si="692"/>
        <v>259043.6910274768</v>
      </c>
      <c r="DU103" s="97"/>
      <c r="DV103" s="97">
        <v>337450.71354803123</v>
      </c>
      <c r="DW103" s="97"/>
      <c r="DX103" s="97"/>
      <c r="DY103" s="253">
        <f t="shared" si="693"/>
        <v>337450.71354803123</v>
      </c>
      <c r="DZ103" s="253">
        <f t="shared" si="694"/>
        <v>337451</v>
      </c>
      <c r="EA103" s="253">
        <f t="shared" si="695"/>
        <v>337450.85677401558</v>
      </c>
      <c r="EB103" s="39"/>
      <c r="EC103" s="97"/>
      <c r="ED103" s="97">
        <v>416000</v>
      </c>
      <c r="EE103" s="97"/>
      <c r="EF103" s="97"/>
      <c r="EG103" s="253">
        <f t="shared" si="696"/>
        <v>416000</v>
      </c>
      <c r="EH103" s="253">
        <f t="shared" si="697"/>
        <v>416000</v>
      </c>
      <c r="EI103" s="253">
        <f t="shared" si="698"/>
        <v>416000</v>
      </c>
      <c r="EK103" s="97"/>
      <c r="EL103" s="97">
        <v>444166.66666666663</v>
      </c>
      <c r="EM103" s="97"/>
      <c r="EN103" s="97"/>
      <c r="EO103" s="253">
        <f t="shared" si="699"/>
        <v>444166.66666666663</v>
      </c>
      <c r="EP103" s="253">
        <f t="shared" si="700"/>
        <v>444167</v>
      </c>
      <c r="EQ103" s="253">
        <f t="shared" si="701"/>
        <v>444166.83333333331</v>
      </c>
    </row>
    <row r="104" spans="1:147" ht="13.5" thickBot="1" x14ac:dyDescent="0.25">
      <c r="A104" s="100">
        <v>83</v>
      </c>
      <c r="B104" s="136" t="s">
        <v>222</v>
      </c>
      <c r="C104" s="28">
        <v>1</v>
      </c>
      <c r="D104" s="91"/>
      <c r="E104" s="190">
        <v>127299.84592797898</v>
      </c>
      <c r="F104" s="190">
        <v>134544.55260680706</v>
      </c>
      <c r="G104" s="190"/>
      <c r="H104" s="190">
        <v>96194.801298240345</v>
      </c>
      <c r="I104" s="253">
        <f t="shared" si="648"/>
        <v>96194.801298240345</v>
      </c>
      <c r="J104" s="253">
        <f t="shared" si="649"/>
        <v>119346</v>
      </c>
      <c r="K104" s="253">
        <f t="shared" si="650"/>
        <v>107770.40064912017</v>
      </c>
      <c r="M104" s="190">
        <v>142475</v>
      </c>
      <c r="N104" s="190">
        <v>150583.33333333334</v>
      </c>
      <c r="O104" s="190"/>
      <c r="P104" s="190">
        <v>107661.98666666666</v>
      </c>
      <c r="Q104" s="253">
        <f t="shared" si="651"/>
        <v>107661.98666666666</v>
      </c>
      <c r="R104" s="253">
        <f t="shared" si="652"/>
        <v>133573</v>
      </c>
      <c r="S104" s="253">
        <f t="shared" si="653"/>
        <v>120617.49333333333</v>
      </c>
      <c r="U104" s="97">
        <v>114756.19653249401</v>
      </c>
      <c r="V104" s="97">
        <v>145166.66666666669</v>
      </c>
      <c r="W104" s="97"/>
      <c r="X104" s="97">
        <v>86716.126344964039</v>
      </c>
      <c r="Y104" s="253">
        <f t="shared" si="654"/>
        <v>86716.126344964039</v>
      </c>
      <c r="Z104" s="253">
        <f t="shared" si="655"/>
        <v>115546</v>
      </c>
      <c r="AA104" s="253">
        <f t="shared" si="656"/>
        <v>101131.06317248201</v>
      </c>
      <c r="AC104" s="97">
        <v>130088.47623447422</v>
      </c>
      <c r="AD104" s="97">
        <v>137491.88545107032</v>
      </c>
      <c r="AE104" s="97"/>
      <c r="AF104" s="97">
        <v>98302.04452600771</v>
      </c>
      <c r="AG104" s="253">
        <f t="shared" si="657"/>
        <v>98302.04452600771</v>
      </c>
      <c r="AH104" s="253">
        <f t="shared" si="658"/>
        <v>121961</v>
      </c>
      <c r="AI104" s="253">
        <f t="shared" si="659"/>
        <v>110131.52226300386</v>
      </c>
      <c r="AK104" s="97">
        <v>134298.96014587031</v>
      </c>
      <c r="AL104" s="97">
        <v>141941.99039807433</v>
      </c>
      <c r="AM104" s="97"/>
      <c r="AN104" s="97">
        <v>101483.71894417889</v>
      </c>
      <c r="AO104" s="253">
        <f t="shared" si="660"/>
        <v>101483.71894417889</v>
      </c>
      <c r="AP104" s="253">
        <f t="shared" si="661"/>
        <v>125908</v>
      </c>
      <c r="AQ104" s="253">
        <f t="shared" si="662"/>
        <v>113695.85947208945</v>
      </c>
      <c r="AS104" s="97">
        <v>130088.47623447422</v>
      </c>
      <c r="AT104" s="97">
        <v>137491.88545107032</v>
      </c>
      <c r="AU104" s="97"/>
      <c r="AV104" s="97">
        <v>98302.04452600771</v>
      </c>
      <c r="AW104" s="253">
        <f t="shared" si="663"/>
        <v>98302.04452600771</v>
      </c>
      <c r="AX104" s="253">
        <f t="shared" si="664"/>
        <v>121961</v>
      </c>
      <c r="AY104" s="253">
        <f t="shared" si="665"/>
        <v>110131.52226300386</v>
      </c>
      <c r="BA104" s="97">
        <v>144525</v>
      </c>
      <c r="BB104" s="97">
        <v>152750</v>
      </c>
      <c r="BC104" s="97"/>
      <c r="BD104" s="97">
        <v>109211.08</v>
      </c>
      <c r="BE104" s="253">
        <f t="shared" si="666"/>
        <v>109211.08</v>
      </c>
      <c r="BF104" s="253">
        <f t="shared" si="667"/>
        <v>135495</v>
      </c>
      <c r="BG104" s="253">
        <f t="shared" si="668"/>
        <v>122353.04000000001</v>
      </c>
      <c r="BI104" s="97">
        <v>144525</v>
      </c>
      <c r="BJ104" s="97">
        <v>152750</v>
      </c>
      <c r="BK104" s="97"/>
      <c r="BL104" s="97">
        <v>109211.08</v>
      </c>
      <c r="BM104" s="253">
        <f t="shared" si="669"/>
        <v>109211.08</v>
      </c>
      <c r="BN104" s="253">
        <f t="shared" si="670"/>
        <v>135495</v>
      </c>
      <c r="BO104" s="253">
        <f t="shared" si="671"/>
        <v>122353.04000000001</v>
      </c>
      <c r="BQ104" s="97">
        <v>144525</v>
      </c>
      <c r="BR104" s="97">
        <v>152750</v>
      </c>
      <c r="BS104" s="97"/>
      <c r="BT104" s="97">
        <v>109211.08</v>
      </c>
      <c r="BU104" s="253">
        <f t="shared" si="672"/>
        <v>109211.08</v>
      </c>
      <c r="BV104" s="253">
        <f t="shared" si="673"/>
        <v>135495</v>
      </c>
      <c r="BW104" s="253">
        <f t="shared" si="674"/>
        <v>122353.04000000001</v>
      </c>
      <c r="BY104" s="97">
        <v>139400</v>
      </c>
      <c r="BZ104" s="97">
        <v>147333.33333333334</v>
      </c>
      <c r="CA104" s="97"/>
      <c r="CB104" s="97">
        <v>105338.34666666666</v>
      </c>
      <c r="CC104" s="253">
        <f t="shared" si="675"/>
        <v>105338.34666666666</v>
      </c>
      <c r="CD104" s="253">
        <f t="shared" si="676"/>
        <v>130691</v>
      </c>
      <c r="CE104" s="253">
        <f t="shared" si="677"/>
        <v>118014.67333333334</v>
      </c>
      <c r="CG104" s="97">
        <v>137641.97420206442</v>
      </c>
      <c r="CH104" s="97">
        <v>145475.25728673476</v>
      </c>
      <c r="CI104" s="97"/>
      <c r="CJ104" s="97">
        <v>104009.88518207642</v>
      </c>
      <c r="CK104" s="253">
        <f t="shared" si="678"/>
        <v>104009.88518207642</v>
      </c>
      <c r="CL104" s="253">
        <f t="shared" si="679"/>
        <v>129042</v>
      </c>
      <c r="CM104" s="253">
        <f t="shared" si="680"/>
        <v>116525.94259103821</v>
      </c>
      <c r="CO104" s="97">
        <v>134476.35222201177</v>
      </c>
      <c r="CP104" s="97">
        <v>142129.47795822381</v>
      </c>
      <c r="CQ104" s="97"/>
      <c r="CR104" s="97">
        <v>101617.766203953</v>
      </c>
      <c r="CS104" s="253">
        <f t="shared" si="681"/>
        <v>101617.766203953</v>
      </c>
      <c r="CT104" s="253">
        <f t="shared" si="682"/>
        <v>126075</v>
      </c>
      <c r="CU104" s="253">
        <f t="shared" si="683"/>
        <v>113846.38310197651</v>
      </c>
      <c r="CW104" s="97">
        <v>144525</v>
      </c>
      <c r="CX104" s="97">
        <v>152750</v>
      </c>
      <c r="CY104" s="97"/>
      <c r="CZ104" s="97">
        <v>109211.08</v>
      </c>
      <c r="DA104" s="253">
        <f t="shared" si="684"/>
        <v>109211.08</v>
      </c>
      <c r="DB104" s="253">
        <f t="shared" si="685"/>
        <v>135495</v>
      </c>
      <c r="DC104" s="253">
        <f t="shared" si="686"/>
        <v>122353.04000000001</v>
      </c>
      <c r="DE104" s="97">
        <v>126082.3845753417</v>
      </c>
      <c r="DF104" s="97">
        <v>133257.804835727</v>
      </c>
      <c r="DG104" s="97"/>
      <c r="DH104" s="97">
        <v>95274.820193381136</v>
      </c>
      <c r="DI104" s="253">
        <f t="shared" si="687"/>
        <v>95274.820193381136</v>
      </c>
      <c r="DJ104" s="253">
        <f t="shared" si="688"/>
        <v>118205</v>
      </c>
      <c r="DK104" s="253">
        <f t="shared" si="689"/>
        <v>106739.91009669057</v>
      </c>
      <c r="DM104" s="97">
        <v>141944.26111005887</v>
      </c>
      <c r="DN104" s="97">
        <v>150022.38979111912</v>
      </c>
      <c r="DO104" s="97"/>
      <c r="DP104" s="97">
        <v>107260.93101976495</v>
      </c>
      <c r="DQ104" s="253">
        <f t="shared" si="690"/>
        <v>107260.93101976495</v>
      </c>
      <c r="DR104" s="253">
        <f t="shared" si="691"/>
        <v>133076</v>
      </c>
      <c r="DS104" s="253">
        <f t="shared" si="692"/>
        <v>120168.46550988247</v>
      </c>
      <c r="DU104" s="97"/>
      <c r="DV104" s="97">
        <v>133474.53698556279</v>
      </c>
      <c r="DW104" s="97"/>
      <c r="DX104" s="97"/>
      <c r="DY104" s="253">
        <f t="shared" si="693"/>
        <v>133474.53698556279</v>
      </c>
      <c r="DZ104" s="253">
        <f t="shared" si="694"/>
        <v>133475</v>
      </c>
      <c r="EA104" s="253">
        <f t="shared" si="695"/>
        <v>133474.76849278138</v>
      </c>
      <c r="EB104" s="39"/>
      <c r="EC104" s="97"/>
      <c r="ED104" s="97">
        <v>152750</v>
      </c>
      <c r="EE104" s="97"/>
      <c r="EF104" s="97"/>
      <c r="EG104" s="253">
        <f t="shared" si="696"/>
        <v>152750</v>
      </c>
      <c r="EH104" s="253">
        <f t="shared" si="697"/>
        <v>152750</v>
      </c>
      <c r="EI104" s="253">
        <f t="shared" si="698"/>
        <v>152750</v>
      </c>
      <c r="EK104" s="97"/>
      <c r="EL104" s="97">
        <v>147333.33333333334</v>
      </c>
      <c r="EM104" s="97"/>
      <c r="EN104" s="97"/>
      <c r="EO104" s="253">
        <f t="shared" si="699"/>
        <v>147333.33333333334</v>
      </c>
      <c r="EP104" s="253">
        <f t="shared" si="700"/>
        <v>147333</v>
      </c>
      <c r="EQ104" s="253">
        <f t="shared" si="701"/>
        <v>147333.16666666669</v>
      </c>
    </row>
    <row r="105" spans="1:147" ht="13.5" thickBot="1" x14ac:dyDescent="0.25">
      <c r="A105" s="100">
        <v>84</v>
      </c>
      <c r="B105" s="136" t="s">
        <v>223</v>
      </c>
      <c r="C105" s="28">
        <v>1</v>
      </c>
      <c r="D105" s="91"/>
      <c r="E105" s="190">
        <v>178977.85965569623</v>
      </c>
      <c r="F105" s="190">
        <v>189163.5915060204</v>
      </c>
      <c r="G105" s="190"/>
      <c r="H105" s="190">
        <v>135245.56546678438</v>
      </c>
      <c r="I105" s="253">
        <f t="shared" si="648"/>
        <v>135245.56546678438</v>
      </c>
      <c r="J105" s="253">
        <f t="shared" si="649"/>
        <v>167796</v>
      </c>
      <c r="K105" s="253">
        <f t="shared" si="650"/>
        <v>151520.7827333922</v>
      </c>
      <c r="M105" s="190">
        <v>334149.99999999994</v>
      </c>
      <c r="N105" s="190">
        <v>353166.66666666663</v>
      </c>
      <c r="O105" s="190"/>
      <c r="P105" s="190">
        <v>252502.21333333329</v>
      </c>
      <c r="Q105" s="253">
        <f t="shared" si="651"/>
        <v>252502.21333333329</v>
      </c>
      <c r="R105" s="253">
        <f t="shared" si="652"/>
        <v>313273</v>
      </c>
      <c r="S105" s="253">
        <f t="shared" si="653"/>
        <v>282887.60666666663</v>
      </c>
      <c r="U105" s="97">
        <v>191511.16589365547</v>
      </c>
      <c r="V105" s="97">
        <v>296833.33333333337</v>
      </c>
      <c r="W105" s="97"/>
      <c r="X105" s="97">
        <v>144716.42455841744</v>
      </c>
      <c r="Y105" s="253">
        <f t="shared" si="654"/>
        <v>144716.42455841744</v>
      </c>
      <c r="Z105" s="253">
        <f t="shared" si="655"/>
        <v>211020</v>
      </c>
      <c r="AA105" s="253">
        <f t="shared" si="656"/>
        <v>177868.2122792087</v>
      </c>
      <c r="AC105" s="97">
        <v>229615.87491280781</v>
      </c>
      <c r="AD105" s="97">
        <v>242683.44502979689</v>
      </c>
      <c r="AE105" s="97"/>
      <c r="AF105" s="97">
        <v>173510.44929508839</v>
      </c>
      <c r="AG105" s="253">
        <f t="shared" si="657"/>
        <v>173510.44929508839</v>
      </c>
      <c r="AH105" s="253">
        <f t="shared" si="658"/>
        <v>215270</v>
      </c>
      <c r="AI105" s="253">
        <f t="shared" si="659"/>
        <v>194390.22464754421</v>
      </c>
      <c r="AK105" s="97">
        <v>188148.52938554744</v>
      </c>
      <c r="AL105" s="97">
        <v>198856.1692692778</v>
      </c>
      <c r="AM105" s="97"/>
      <c r="AN105" s="97">
        <v>142175.43051103529</v>
      </c>
      <c r="AO105" s="253">
        <f t="shared" si="660"/>
        <v>142175.43051103529</v>
      </c>
      <c r="AP105" s="253">
        <f t="shared" si="661"/>
        <v>176393</v>
      </c>
      <c r="AQ105" s="253">
        <f t="shared" si="662"/>
        <v>159284.21525551763</v>
      </c>
      <c r="AS105" s="97">
        <v>219063.80164596566</v>
      </c>
      <c r="AT105" s="97">
        <v>231530.84726809378</v>
      </c>
      <c r="AU105" s="97"/>
      <c r="AV105" s="97">
        <v>165536.71936801026</v>
      </c>
      <c r="AW105" s="253">
        <f t="shared" si="663"/>
        <v>165536.71936801026</v>
      </c>
      <c r="AX105" s="253">
        <f t="shared" si="664"/>
        <v>205377</v>
      </c>
      <c r="AY105" s="253">
        <f t="shared" si="665"/>
        <v>185456.85968400515</v>
      </c>
      <c r="BA105" s="97">
        <v>221400</v>
      </c>
      <c r="BB105" s="97">
        <v>234000</v>
      </c>
      <c r="BC105" s="97"/>
      <c r="BD105" s="97">
        <v>167302.08000000002</v>
      </c>
      <c r="BE105" s="253">
        <f t="shared" si="666"/>
        <v>167302.08000000002</v>
      </c>
      <c r="BF105" s="253">
        <f t="shared" si="667"/>
        <v>207567</v>
      </c>
      <c r="BG105" s="253">
        <f t="shared" si="668"/>
        <v>187434.54</v>
      </c>
      <c r="BI105" s="97">
        <v>221400</v>
      </c>
      <c r="BJ105" s="97">
        <v>234000</v>
      </c>
      <c r="BK105" s="97"/>
      <c r="BL105" s="97">
        <v>167302.08000000002</v>
      </c>
      <c r="BM105" s="253">
        <f t="shared" si="669"/>
        <v>167302.08000000002</v>
      </c>
      <c r="BN105" s="253">
        <f t="shared" si="670"/>
        <v>207567</v>
      </c>
      <c r="BO105" s="253">
        <f t="shared" si="671"/>
        <v>187434.54</v>
      </c>
      <c r="BQ105" s="97">
        <v>221400</v>
      </c>
      <c r="BR105" s="97">
        <v>234000</v>
      </c>
      <c r="BS105" s="97"/>
      <c r="BT105" s="97">
        <v>167302.08000000002</v>
      </c>
      <c r="BU105" s="253">
        <f t="shared" si="672"/>
        <v>167302.08000000002</v>
      </c>
      <c r="BV105" s="253">
        <f t="shared" si="673"/>
        <v>207567</v>
      </c>
      <c r="BW105" s="253">
        <f t="shared" si="674"/>
        <v>187434.54</v>
      </c>
      <c r="BY105" s="97">
        <v>299300</v>
      </c>
      <c r="BZ105" s="97">
        <v>316333.33333333337</v>
      </c>
      <c r="CA105" s="97"/>
      <c r="CB105" s="97">
        <v>226167.62666666668</v>
      </c>
      <c r="CC105" s="253">
        <f t="shared" si="675"/>
        <v>226167.62666666668</v>
      </c>
      <c r="CD105" s="253">
        <f t="shared" si="676"/>
        <v>280600</v>
      </c>
      <c r="CE105" s="253">
        <f t="shared" si="677"/>
        <v>253383.81333333335</v>
      </c>
      <c r="CG105" s="97">
        <v>190493.43455595686</v>
      </c>
      <c r="CH105" s="97">
        <v>201334.52432743408</v>
      </c>
      <c r="CI105" s="97"/>
      <c r="CJ105" s="97">
        <v>143947.37049483045</v>
      </c>
      <c r="CK105" s="253">
        <f t="shared" si="678"/>
        <v>143947.37049483045</v>
      </c>
      <c r="CL105" s="253">
        <f t="shared" si="679"/>
        <v>178592</v>
      </c>
      <c r="CM105" s="253">
        <f t="shared" si="680"/>
        <v>161269.68524741521</v>
      </c>
      <c r="CO105" s="97">
        <v>189555.4724877931</v>
      </c>
      <c r="CP105" s="97">
        <v>200343.18230417158</v>
      </c>
      <c r="CQ105" s="97"/>
      <c r="CR105" s="97">
        <v>143238.59450131239</v>
      </c>
      <c r="CS105" s="253">
        <f t="shared" si="681"/>
        <v>143238.59450131239</v>
      </c>
      <c r="CT105" s="253">
        <f t="shared" si="682"/>
        <v>177712</v>
      </c>
      <c r="CU105" s="253">
        <f t="shared" si="683"/>
        <v>160475.29725065618</v>
      </c>
      <c r="CW105" s="97">
        <v>221400</v>
      </c>
      <c r="CX105" s="97">
        <v>234000</v>
      </c>
      <c r="CY105" s="97"/>
      <c r="CZ105" s="97">
        <v>167302.08000000002</v>
      </c>
      <c r="DA105" s="253">
        <f t="shared" si="684"/>
        <v>167302.08000000002</v>
      </c>
      <c r="DB105" s="253">
        <f t="shared" si="685"/>
        <v>207567</v>
      </c>
      <c r="DC105" s="253">
        <f t="shared" si="686"/>
        <v>187434.54</v>
      </c>
      <c r="DE105" s="97">
        <v>212593.80813804144</v>
      </c>
      <c r="DF105" s="97">
        <v>224692.64274752347</v>
      </c>
      <c r="DG105" s="97"/>
      <c r="DH105" s="97">
        <v>160647.63458272474</v>
      </c>
      <c r="DI105" s="253">
        <f t="shared" si="687"/>
        <v>160647.63458272474</v>
      </c>
      <c r="DJ105" s="253">
        <f t="shared" si="688"/>
        <v>199311</v>
      </c>
      <c r="DK105" s="253">
        <f t="shared" si="689"/>
        <v>179979.31729136239</v>
      </c>
      <c r="DM105" s="97">
        <v>213062.78917212333</v>
      </c>
      <c r="DN105" s="97">
        <v>225188.31375915476</v>
      </c>
      <c r="DO105" s="97"/>
      <c r="DP105" s="97">
        <v>161002.0225794838</v>
      </c>
      <c r="DQ105" s="253">
        <f t="shared" si="690"/>
        <v>161002.0225794838</v>
      </c>
      <c r="DR105" s="253">
        <f t="shared" si="691"/>
        <v>199751</v>
      </c>
      <c r="DS105" s="253">
        <f t="shared" si="692"/>
        <v>180376.5112897419</v>
      </c>
      <c r="DU105" s="97"/>
      <c r="DV105" s="97">
        <v>228410.17533475783</v>
      </c>
      <c r="DW105" s="97"/>
      <c r="DX105" s="97"/>
      <c r="DY105" s="253">
        <f t="shared" si="693"/>
        <v>228410.17533475783</v>
      </c>
      <c r="DZ105" s="253">
        <f t="shared" si="694"/>
        <v>228410</v>
      </c>
      <c r="EA105" s="253">
        <f t="shared" si="695"/>
        <v>228410.08766737892</v>
      </c>
      <c r="EB105" s="39"/>
      <c r="EC105" s="97"/>
      <c r="ED105" s="97">
        <v>251333.33333333334</v>
      </c>
      <c r="EE105" s="97"/>
      <c r="EF105" s="97"/>
      <c r="EG105" s="253">
        <f t="shared" si="696"/>
        <v>251333.33333333334</v>
      </c>
      <c r="EH105" s="253">
        <f t="shared" si="697"/>
        <v>251333</v>
      </c>
      <c r="EI105" s="253">
        <f t="shared" si="698"/>
        <v>251333.16666666669</v>
      </c>
      <c r="EK105" s="97"/>
      <c r="EL105" s="97">
        <v>316333.33333333337</v>
      </c>
      <c r="EM105" s="97"/>
      <c r="EN105" s="97"/>
      <c r="EO105" s="253">
        <f t="shared" si="699"/>
        <v>316333.33333333337</v>
      </c>
      <c r="EP105" s="253">
        <f t="shared" si="700"/>
        <v>316333</v>
      </c>
      <c r="EQ105" s="253">
        <f t="shared" si="701"/>
        <v>316333.16666666669</v>
      </c>
    </row>
    <row r="106" spans="1:147" ht="13.5" thickBot="1" x14ac:dyDescent="0.25">
      <c r="A106" s="100">
        <v>85</v>
      </c>
      <c r="B106" s="136" t="s">
        <v>224</v>
      </c>
      <c r="C106" s="28">
        <v>1</v>
      </c>
      <c r="D106" s="91"/>
      <c r="E106" s="190">
        <v>301111.46108058351</v>
      </c>
      <c r="F106" s="190">
        <v>318247.88569492562</v>
      </c>
      <c r="G106" s="190"/>
      <c r="H106" s="190">
        <v>227536.46680497139</v>
      </c>
      <c r="I106" s="253">
        <f t="shared" si="648"/>
        <v>227536.46680497139</v>
      </c>
      <c r="J106" s="253">
        <f t="shared" si="649"/>
        <v>282299</v>
      </c>
      <c r="K106" s="253">
        <f t="shared" si="650"/>
        <v>254917.7334024857</v>
      </c>
      <c r="M106" s="190">
        <v>430500</v>
      </c>
      <c r="N106" s="190">
        <v>455000</v>
      </c>
      <c r="O106" s="190"/>
      <c r="P106" s="190">
        <v>325309.60000000003</v>
      </c>
      <c r="Q106" s="253">
        <f t="shared" si="651"/>
        <v>325309.60000000003</v>
      </c>
      <c r="R106" s="253">
        <f t="shared" si="652"/>
        <v>403603</v>
      </c>
      <c r="S106" s="253">
        <f t="shared" si="653"/>
        <v>364456.30000000005</v>
      </c>
      <c r="U106" s="97">
        <v>307284.4542776728</v>
      </c>
      <c r="V106" s="97">
        <v>331500</v>
      </c>
      <c r="W106" s="97"/>
      <c r="X106" s="97">
        <v>232201.12173586071</v>
      </c>
      <c r="Y106" s="253">
        <f t="shared" si="654"/>
        <v>232201.12173586071</v>
      </c>
      <c r="Z106" s="253">
        <f t="shared" si="655"/>
        <v>290329</v>
      </c>
      <c r="AA106" s="253">
        <f t="shared" si="656"/>
        <v>261265.06086793036</v>
      </c>
      <c r="AC106" s="97">
        <v>296576.6524328097</v>
      </c>
      <c r="AD106" s="97">
        <v>313454.99850622163</v>
      </c>
      <c r="AE106" s="97"/>
      <c r="AF106" s="97">
        <v>224109.71468584519</v>
      </c>
      <c r="AG106" s="253">
        <f t="shared" si="657"/>
        <v>224109.71468584519</v>
      </c>
      <c r="AH106" s="253">
        <f t="shared" si="658"/>
        <v>278047</v>
      </c>
      <c r="AI106" s="253">
        <f t="shared" si="659"/>
        <v>251078.35734292259</v>
      </c>
      <c r="AK106" s="97">
        <v>322588.76280891895</v>
      </c>
      <c r="AL106" s="97">
        <v>340947.47288747533</v>
      </c>
      <c r="AM106" s="97"/>
      <c r="AN106" s="97">
        <v>243765.90335392408</v>
      </c>
      <c r="AO106" s="253">
        <f t="shared" si="660"/>
        <v>243765.90335392408</v>
      </c>
      <c r="AP106" s="253">
        <f t="shared" si="661"/>
        <v>302434</v>
      </c>
      <c r="AQ106" s="253">
        <f t="shared" si="662"/>
        <v>273099.95167696202</v>
      </c>
      <c r="AS106" s="97">
        <v>287197.03175117221</v>
      </c>
      <c r="AT106" s="97">
        <v>303541.57827359665</v>
      </c>
      <c r="AU106" s="97"/>
      <c r="AV106" s="97">
        <v>217021.95475066465</v>
      </c>
      <c r="AW106" s="253">
        <f t="shared" si="663"/>
        <v>217021.95475066465</v>
      </c>
      <c r="AX106" s="253">
        <f t="shared" si="664"/>
        <v>269254</v>
      </c>
      <c r="AY106" s="253">
        <f t="shared" si="665"/>
        <v>243137.97737533232</v>
      </c>
      <c r="BA106" s="97">
        <v>332100</v>
      </c>
      <c r="BB106" s="97">
        <v>351000</v>
      </c>
      <c r="BC106" s="97"/>
      <c r="BD106" s="97">
        <v>250953.12</v>
      </c>
      <c r="BE106" s="253">
        <f t="shared" si="666"/>
        <v>250953.12</v>
      </c>
      <c r="BF106" s="253">
        <f t="shared" si="667"/>
        <v>311351</v>
      </c>
      <c r="BG106" s="253">
        <f t="shared" si="668"/>
        <v>281152.06</v>
      </c>
      <c r="BI106" s="97">
        <v>332100</v>
      </c>
      <c r="BJ106" s="97">
        <v>351000</v>
      </c>
      <c r="BK106" s="97"/>
      <c r="BL106" s="97">
        <v>250953.12</v>
      </c>
      <c r="BM106" s="253">
        <f t="shared" si="669"/>
        <v>250953.12</v>
      </c>
      <c r="BN106" s="253">
        <f t="shared" si="670"/>
        <v>311351</v>
      </c>
      <c r="BO106" s="253">
        <f t="shared" si="671"/>
        <v>281152.06</v>
      </c>
      <c r="BQ106" s="97">
        <v>453050.00000000006</v>
      </c>
      <c r="BR106" s="97">
        <v>478833.33333333337</v>
      </c>
      <c r="BS106" s="97"/>
      <c r="BT106" s="97">
        <v>342349.62666666671</v>
      </c>
      <c r="BU106" s="253">
        <f t="shared" si="672"/>
        <v>342349.62666666671</v>
      </c>
      <c r="BV106" s="253">
        <f t="shared" si="673"/>
        <v>424744</v>
      </c>
      <c r="BW106" s="253">
        <f t="shared" si="674"/>
        <v>383546.81333333335</v>
      </c>
      <c r="BY106" s="97">
        <v>321850</v>
      </c>
      <c r="BZ106" s="97">
        <v>340166.66666666669</v>
      </c>
      <c r="CA106" s="97"/>
      <c r="CB106" s="97">
        <v>243207.65333333332</v>
      </c>
      <c r="CC106" s="253">
        <f t="shared" si="675"/>
        <v>243207.65333333332</v>
      </c>
      <c r="CD106" s="253">
        <f t="shared" si="676"/>
        <v>301741</v>
      </c>
      <c r="CE106" s="253">
        <f t="shared" si="677"/>
        <v>272474.32666666666</v>
      </c>
      <c r="CG106" s="97">
        <v>368458.84861637477</v>
      </c>
      <c r="CH106" s="97">
        <v>389428.05138316035</v>
      </c>
      <c r="CI106" s="97"/>
      <c r="CJ106" s="97">
        <v>278427.87609722052</v>
      </c>
      <c r="CK106" s="253">
        <f t="shared" si="678"/>
        <v>278427.87609722052</v>
      </c>
      <c r="CL106" s="253">
        <f t="shared" si="679"/>
        <v>345438</v>
      </c>
      <c r="CM106" s="253">
        <f t="shared" si="680"/>
        <v>311932.93804861023</v>
      </c>
      <c r="CO106" s="97">
        <v>348527.15466789511</v>
      </c>
      <c r="CP106" s="97">
        <v>368362.03338883223</v>
      </c>
      <c r="CQ106" s="97"/>
      <c r="CR106" s="97">
        <v>263366.38623496192</v>
      </c>
      <c r="CS106" s="253">
        <f t="shared" si="681"/>
        <v>263366.38623496192</v>
      </c>
      <c r="CT106" s="253">
        <f t="shared" si="682"/>
        <v>326752</v>
      </c>
      <c r="CU106" s="253">
        <f t="shared" si="683"/>
        <v>295059.19311748096</v>
      </c>
      <c r="CW106" s="97">
        <v>453050.00000000006</v>
      </c>
      <c r="CX106" s="97">
        <v>478833.33333333337</v>
      </c>
      <c r="CY106" s="97"/>
      <c r="CZ106" s="97">
        <v>342349.62666666671</v>
      </c>
      <c r="DA106" s="253">
        <f t="shared" si="684"/>
        <v>342349.62666666671</v>
      </c>
      <c r="DB106" s="253">
        <f t="shared" si="685"/>
        <v>424744</v>
      </c>
      <c r="DC106" s="253">
        <f t="shared" si="686"/>
        <v>383546.81333333335</v>
      </c>
      <c r="DE106" s="97">
        <v>288588.10963284748</v>
      </c>
      <c r="DF106" s="97">
        <v>305011.82318918844</v>
      </c>
      <c r="DG106" s="97"/>
      <c r="DH106" s="97">
        <v>218073.13010317719</v>
      </c>
      <c r="DI106" s="253">
        <f t="shared" si="687"/>
        <v>218073.13010317719</v>
      </c>
      <c r="DJ106" s="253">
        <f t="shared" si="688"/>
        <v>270558</v>
      </c>
      <c r="DK106" s="253">
        <f t="shared" si="689"/>
        <v>244315.56505158858</v>
      </c>
      <c r="DM106" s="97">
        <v>310785.43093357905</v>
      </c>
      <c r="DN106" s="97">
        <v>328472.40667776647</v>
      </c>
      <c r="DO106" s="97"/>
      <c r="DP106" s="97">
        <v>234846.65324699241</v>
      </c>
      <c r="DQ106" s="253">
        <f t="shared" si="690"/>
        <v>234846.65324699241</v>
      </c>
      <c r="DR106" s="253">
        <f t="shared" si="691"/>
        <v>291368</v>
      </c>
      <c r="DS106" s="253">
        <f t="shared" si="692"/>
        <v>263107.32662349619</v>
      </c>
      <c r="DU106" s="97"/>
      <c r="DV106" s="97">
        <v>332897.18744794687</v>
      </c>
      <c r="DW106" s="97"/>
      <c r="DX106" s="97"/>
      <c r="DY106" s="253">
        <f t="shared" si="693"/>
        <v>332897.18744794687</v>
      </c>
      <c r="DZ106" s="253">
        <f t="shared" si="694"/>
        <v>332897</v>
      </c>
      <c r="EA106" s="253">
        <f t="shared" si="695"/>
        <v>332897.09372397343</v>
      </c>
      <c r="EB106" s="39"/>
      <c r="EC106" s="97"/>
      <c r="ED106" s="97">
        <v>474500</v>
      </c>
      <c r="EE106" s="97"/>
      <c r="EF106" s="97"/>
      <c r="EG106" s="253">
        <f t="shared" si="696"/>
        <v>474500</v>
      </c>
      <c r="EH106" s="253">
        <f t="shared" si="697"/>
        <v>474500</v>
      </c>
      <c r="EI106" s="253">
        <f t="shared" si="698"/>
        <v>474500</v>
      </c>
      <c r="EK106" s="97"/>
      <c r="EL106" s="97">
        <v>340166.66666666669</v>
      </c>
      <c r="EM106" s="97"/>
      <c r="EN106" s="97"/>
      <c r="EO106" s="253">
        <f t="shared" si="699"/>
        <v>340166.66666666669</v>
      </c>
      <c r="EP106" s="253">
        <f t="shared" si="700"/>
        <v>340167</v>
      </c>
      <c r="EQ106" s="253">
        <f t="shared" si="701"/>
        <v>340166.83333333337</v>
      </c>
    </row>
    <row r="107" spans="1:147" ht="13.5" thickBot="1" x14ac:dyDescent="0.25">
      <c r="A107" s="100">
        <v>86</v>
      </c>
      <c r="B107" s="136" t="s">
        <v>225</v>
      </c>
      <c r="C107" s="28">
        <v>1</v>
      </c>
      <c r="D107" s="91"/>
      <c r="E107" s="190">
        <v>256481.27750073775</v>
      </c>
      <c r="F107" s="190">
        <v>271077.77296825941</v>
      </c>
      <c r="G107" s="190"/>
      <c r="H107" s="190">
        <v>193811.43273229731</v>
      </c>
      <c r="I107" s="253">
        <f t="shared" si="648"/>
        <v>193811.43273229731</v>
      </c>
      <c r="J107" s="253">
        <f t="shared" si="649"/>
        <v>240457</v>
      </c>
      <c r="K107" s="253">
        <f t="shared" si="650"/>
        <v>217134.21636614867</v>
      </c>
      <c r="M107" s="190">
        <v>321850</v>
      </c>
      <c r="N107" s="190">
        <v>340166.66666666669</v>
      </c>
      <c r="O107" s="190"/>
      <c r="P107" s="190">
        <v>243207.65333333332</v>
      </c>
      <c r="Q107" s="253">
        <f t="shared" si="651"/>
        <v>243207.65333333332</v>
      </c>
      <c r="R107" s="253">
        <f t="shared" si="652"/>
        <v>301741</v>
      </c>
      <c r="S107" s="253">
        <f t="shared" si="653"/>
        <v>272474.32666666666</v>
      </c>
      <c r="U107" s="97">
        <v>276524.73046564456</v>
      </c>
      <c r="V107" s="97">
        <v>305500</v>
      </c>
      <c r="W107" s="97"/>
      <c r="X107" s="97">
        <v>208957.37388591553</v>
      </c>
      <c r="Y107" s="253">
        <f t="shared" si="654"/>
        <v>208957.37388591553</v>
      </c>
      <c r="Z107" s="253">
        <f t="shared" si="655"/>
        <v>263661</v>
      </c>
      <c r="AA107" s="253">
        <f t="shared" si="656"/>
        <v>236309.18694295775</v>
      </c>
      <c r="AC107" s="97">
        <v>259524.1679801766</v>
      </c>
      <c r="AD107" s="97">
        <v>274293.83607660944</v>
      </c>
      <c r="AE107" s="97"/>
      <c r="AF107" s="97">
        <v>196110.80900340082</v>
      </c>
      <c r="AG107" s="253">
        <f t="shared" si="657"/>
        <v>196110.80900340082</v>
      </c>
      <c r="AH107" s="253">
        <f t="shared" si="658"/>
        <v>243310</v>
      </c>
      <c r="AI107" s="253">
        <f t="shared" si="659"/>
        <v>219710.40450170042</v>
      </c>
      <c r="AK107" s="97">
        <v>279954.02573579067</v>
      </c>
      <c r="AL107" s="97">
        <v>295886.36866384378</v>
      </c>
      <c r="AM107" s="97"/>
      <c r="AN107" s="97">
        <v>211548.73897909353</v>
      </c>
      <c r="AO107" s="253">
        <f t="shared" si="660"/>
        <v>211548.73897909353</v>
      </c>
      <c r="AP107" s="253">
        <f t="shared" si="661"/>
        <v>262463</v>
      </c>
      <c r="AQ107" s="253">
        <f t="shared" si="662"/>
        <v>237005.86948954675</v>
      </c>
      <c r="AS107" s="97">
        <v>259524.1679801766</v>
      </c>
      <c r="AT107" s="97">
        <v>274293.83607660944</v>
      </c>
      <c r="AU107" s="97"/>
      <c r="AV107" s="97">
        <v>196110.80900340082</v>
      </c>
      <c r="AW107" s="253">
        <f t="shared" si="663"/>
        <v>196110.80900340082</v>
      </c>
      <c r="AX107" s="253">
        <f t="shared" si="664"/>
        <v>243310</v>
      </c>
      <c r="AY107" s="253">
        <f t="shared" si="665"/>
        <v>219710.40450170042</v>
      </c>
      <c r="BA107" s="97">
        <v>330050.00000000006</v>
      </c>
      <c r="BB107" s="97">
        <v>348833.33333333337</v>
      </c>
      <c r="BC107" s="97"/>
      <c r="BD107" s="97">
        <v>249404.0266666667</v>
      </c>
      <c r="BE107" s="253">
        <f t="shared" si="666"/>
        <v>249404.0266666667</v>
      </c>
      <c r="BF107" s="253">
        <f t="shared" si="667"/>
        <v>309429</v>
      </c>
      <c r="BG107" s="253">
        <f t="shared" si="668"/>
        <v>279416.51333333337</v>
      </c>
      <c r="BI107" s="97">
        <v>330050.00000000006</v>
      </c>
      <c r="BJ107" s="97">
        <v>348833.33333333337</v>
      </c>
      <c r="BK107" s="97"/>
      <c r="BL107" s="97">
        <v>249404.0266666667</v>
      </c>
      <c r="BM107" s="253">
        <f t="shared" si="669"/>
        <v>249404.0266666667</v>
      </c>
      <c r="BN107" s="253">
        <f t="shared" si="670"/>
        <v>309429</v>
      </c>
      <c r="BO107" s="253">
        <f t="shared" si="671"/>
        <v>279416.51333333337</v>
      </c>
      <c r="BQ107" s="97">
        <v>330050.00000000006</v>
      </c>
      <c r="BR107" s="97">
        <v>348833.33333333337</v>
      </c>
      <c r="BS107" s="97"/>
      <c r="BT107" s="97">
        <v>249404.0266666667</v>
      </c>
      <c r="BU107" s="253">
        <f t="shared" si="672"/>
        <v>249404.0266666667</v>
      </c>
      <c r="BV107" s="253">
        <f t="shared" si="673"/>
        <v>309429</v>
      </c>
      <c r="BW107" s="253">
        <f t="shared" si="674"/>
        <v>279416.51333333337</v>
      </c>
      <c r="BY107" s="97">
        <v>297250</v>
      </c>
      <c r="BZ107" s="97">
        <v>314166.66666666669</v>
      </c>
      <c r="CA107" s="97"/>
      <c r="CB107" s="97">
        <v>224618.53333333333</v>
      </c>
      <c r="CC107" s="253">
        <f t="shared" si="675"/>
        <v>224618.53333333333</v>
      </c>
      <c r="CD107" s="253">
        <f t="shared" si="676"/>
        <v>278678</v>
      </c>
      <c r="CE107" s="253">
        <f t="shared" si="677"/>
        <v>251648.26666666666</v>
      </c>
      <c r="CG107" s="97">
        <v>311610.24553631718</v>
      </c>
      <c r="CH107" s="97">
        <v>329344.16194895311</v>
      </c>
      <c r="CI107" s="97"/>
      <c r="CJ107" s="97">
        <v>235469.92876032784</v>
      </c>
      <c r="CK107" s="253">
        <f t="shared" si="678"/>
        <v>235469.92876032784</v>
      </c>
      <c r="CL107" s="253">
        <f t="shared" si="679"/>
        <v>292141</v>
      </c>
      <c r="CM107" s="253">
        <f t="shared" si="680"/>
        <v>263805.46438016393</v>
      </c>
      <c r="CO107" s="97">
        <v>296368.36192865623</v>
      </c>
      <c r="CP107" s="97">
        <v>313234.85407093749</v>
      </c>
      <c r="CQ107" s="97"/>
      <c r="CR107" s="97">
        <v>223952.31886565947</v>
      </c>
      <c r="CS107" s="253">
        <f t="shared" si="681"/>
        <v>223952.31886565947</v>
      </c>
      <c r="CT107" s="253">
        <f t="shared" si="682"/>
        <v>277852</v>
      </c>
      <c r="CU107" s="253">
        <f t="shared" si="683"/>
        <v>250902.15943282974</v>
      </c>
      <c r="CW107" s="97">
        <v>330050.00000000006</v>
      </c>
      <c r="CX107" s="97">
        <v>348833.33333333337</v>
      </c>
      <c r="CY107" s="97"/>
      <c r="CZ107" s="97">
        <v>249404.0266666667</v>
      </c>
      <c r="DA107" s="253">
        <f t="shared" si="684"/>
        <v>249404.0266666667</v>
      </c>
      <c r="DB107" s="253">
        <f t="shared" si="685"/>
        <v>309429</v>
      </c>
      <c r="DC107" s="253">
        <f t="shared" si="686"/>
        <v>279416.51333333337</v>
      </c>
      <c r="DE107" s="97">
        <v>290218.36192865623</v>
      </c>
      <c r="DF107" s="97">
        <v>306734.85407093749</v>
      </c>
      <c r="DG107" s="97"/>
      <c r="DH107" s="97">
        <v>219305.03886565947</v>
      </c>
      <c r="DI107" s="253">
        <f t="shared" si="687"/>
        <v>219305.03886565947</v>
      </c>
      <c r="DJ107" s="253">
        <f t="shared" si="688"/>
        <v>272086</v>
      </c>
      <c r="DK107" s="253">
        <f t="shared" si="689"/>
        <v>245695.51943282975</v>
      </c>
      <c r="DM107" s="97">
        <v>290218.36192865623</v>
      </c>
      <c r="DN107" s="97">
        <v>306734.85407093749</v>
      </c>
      <c r="DO107" s="97"/>
      <c r="DP107" s="97">
        <v>219305.03886565947</v>
      </c>
      <c r="DQ107" s="253">
        <f t="shared" si="690"/>
        <v>219305.03886565947</v>
      </c>
      <c r="DR107" s="253">
        <f t="shared" si="691"/>
        <v>272086</v>
      </c>
      <c r="DS107" s="253">
        <f t="shared" si="692"/>
        <v>245695.51943282975</v>
      </c>
      <c r="DU107" s="97"/>
      <c r="DV107" s="97">
        <v>303636.9102482422</v>
      </c>
      <c r="DW107" s="97"/>
      <c r="DX107" s="97"/>
      <c r="DY107" s="253">
        <f t="shared" si="693"/>
        <v>303636.9102482422</v>
      </c>
      <c r="DZ107" s="253">
        <f t="shared" si="694"/>
        <v>303637</v>
      </c>
      <c r="EA107" s="253">
        <f t="shared" si="695"/>
        <v>303636.9551241211</v>
      </c>
      <c r="EB107" s="39"/>
      <c r="EC107" s="97"/>
      <c r="ED107" s="97">
        <v>348833.33333333337</v>
      </c>
      <c r="EE107" s="97"/>
      <c r="EF107" s="97"/>
      <c r="EG107" s="253">
        <f t="shared" si="696"/>
        <v>348833.33333333337</v>
      </c>
      <c r="EH107" s="253">
        <f t="shared" si="697"/>
        <v>348833</v>
      </c>
      <c r="EI107" s="253">
        <f t="shared" si="698"/>
        <v>348833.16666666669</v>
      </c>
      <c r="EK107" s="97"/>
      <c r="EL107" s="97">
        <v>314166.66666666669</v>
      </c>
      <c r="EM107" s="97"/>
      <c r="EN107" s="97"/>
      <c r="EO107" s="253">
        <f t="shared" si="699"/>
        <v>314166.66666666669</v>
      </c>
      <c r="EP107" s="253">
        <f t="shared" si="700"/>
        <v>314167</v>
      </c>
      <c r="EQ107" s="253">
        <f t="shared" si="701"/>
        <v>314166.83333333337</v>
      </c>
    </row>
    <row r="108" spans="1:147" ht="13.5" thickBot="1" x14ac:dyDescent="0.25">
      <c r="A108" s="100">
        <v>87</v>
      </c>
      <c r="B108" s="136" t="s">
        <v>226</v>
      </c>
      <c r="C108" s="28">
        <v>1</v>
      </c>
      <c r="D108" s="91"/>
      <c r="E108" s="190">
        <v>68263.267433157569</v>
      </c>
      <c r="F108" s="190">
        <v>72148.168831792544</v>
      </c>
      <c r="G108" s="190"/>
      <c r="H108" s="190">
        <v>51583.498776709668</v>
      </c>
      <c r="I108" s="253">
        <f t="shared" si="648"/>
        <v>51583.498776709668</v>
      </c>
      <c r="J108" s="253">
        <f t="shared" si="649"/>
        <v>63998</v>
      </c>
      <c r="K108" s="253">
        <f t="shared" si="650"/>
        <v>57790.74938835483</v>
      </c>
      <c r="M108" s="190">
        <v>77900</v>
      </c>
      <c r="N108" s="190">
        <v>82333.333333333343</v>
      </c>
      <c r="O108" s="190"/>
      <c r="P108" s="190">
        <v>58865.546666666669</v>
      </c>
      <c r="Q108" s="253">
        <f t="shared" si="651"/>
        <v>58865.546666666669</v>
      </c>
      <c r="R108" s="253">
        <f t="shared" si="652"/>
        <v>73033</v>
      </c>
      <c r="S108" s="253">
        <f t="shared" si="653"/>
        <v>65949.273333333331</v>
      </c>
      <c r="U108" s="97">
        <v>63119.46438625719</v>
      </c>
      <c r="V108" s="97">
        <v>70416.666666666672</v>
      </c>
      <c r="W108" s="97"/>
      <c r="X108" s="97">
        <v>47696.556821620383</v>
      </c>
      <c r="Y108" s="253">
        <f t="shared" si="654"/>
        <v>47696.556821620383</v>
      </c>
      <c r="Z108" s="253">
        <f t="shared" si="655"/>
        <v>60411</v>
      </c>
      <c r="AA108" s="253">
        <f t="shared" si="656"/>
        <v>54053.778410810191</v>
      </c>
      <c r="AC108" s="97">
        <v>63557.094038210693</v>
      </c>
      <c r="AD108" s="97">
        <v>67174.164430629186</v>
      </c>
      <c r="AE108" s="97"/>
      <c r="AF108" s="97">
        <v>48027.253980796057</v>
      </c>
      <c r="AG108" s="253">
        <f t="shared" si="657"/>
        <v>48027.253980796057</v>
      </c>
      <c r="AH108" s="253">
        <f t="shared" si="658"/>
        <v>59586</v>
      </c>
      <c r="AI108" s="253">
        <f t="shared" si="659"/>
        <v>53806.626990398028</v>
      </c>
      <c r="AK108" s="97">
        <v>77661.596074114539</v>
      </c>
      <c r="AL108" s="97">
        <v>82081.361704348703</v>
      </c>
      <c r="AM108" s="97"/>
      <c r="AN108" s="97">
        <v>58685.39548021317</v>
      </c>
      <c r="AO108" s="253">
        <f t="shared" si="660"/>
        <v>58685.39548021317</v>
      </c>
      <c r="AP108" s="253">
        <f t="shared" si="661"/>
        <v>72809</v>
      </c>
      <c r="AQ108" s="253">
        <f t="shared" si="662"/>
        <v>65747.197740106581</v>
      </c>
      <c r="AS108" s="97">
        <v>63557.094038210693</v>
      </c>
      <c r="AT108" s="97">
        <v>67174.164430629186</v>
      </c>
      <c r="AU108" s="97"/>
      <c r="AV108" s="97">
        <v>48027.253980796057</v>
      </c>
      <c r="AW108" s="253">
        <f t="shared" si="663"/>
        <v>48027.253980796057</v>
      </c>
      <c r="AX108" s="253">
        <f t="shared" si="664"/>
        <v>59586</v>
      </c>
      <c r="AY108" s="253">
        <f t="shared" si="665"/>
        <v>53806.626990398028</v>
      </c>
      <c r="BA108" s="97">
        <v>79950</v>
      </c>
      <c r="BB108" s="97">
        <v>84500</v>
      </c>
      <c r="BC108" s="97"/>
      <c r="BD108" s="97">
        <v>60414.64</v>
      </c>
      <c r="BE108" s="253">
        <f t="shared" si="666"/>
        <v>60414.64</v>
      </c>
      <c r="BF108" s="253">
        <f t="shared" si="667"/>
        <v>74955</v>
      </c>
      <c r="BG108" s="253">
        <f t="shared" si="668"/>
        <v>67684.820000000007</v>
      </c>
      <c r="BI108" s="97">
        <v>79950</v>
      </c>
      <c r="BJ108" s="97">
        <v>84500</v>
      </c>
      <c r="BK108" s="97"/>
      <c r="BL108" s="97">
        <v>60414.64</v>
      </c>
      <c r="BM108" s="253">
        <f t="shared" si="669"/>
        <v>60414.64</v>
      </c>
      <c r="BN108" s="253">
        <f t="shared" si="670"/>
        <v>74955</v>
      </c>
      <c r="BO108" s="253">
        <f t="shared" si="671"/>
        <v>67684.820000000007</v>
      </c>
      <c r="BQ108" s="97">
        <v>79950</v>
      </c>
      <c r="BR108" s="97">
        <v>84500</v>
      </c>
      <c r="BS108" s="97"/>
      <c r="BT108" s="97">
        <v>60414.64</v>
      </c>
      <c r="BU108" s="253">
        <f t="shared" si="672"/>
        <v>60414.64</v>
      </c>
      <c r="BV108" s="253">
        <f t="shared" si="673"/>
        <v>74955</v>
      </c>
      <c r="BW108" s="253">
        <f t="shared" si="674"/>
        <v>67684.820000000007</v>
      </c>
      <c r="BY108" s="97">
        <v>68675</v>
      </c>
      <c r="BZ108" s="97">
        <v>72583.333333333343</v>
      </c>
      <c r="CA108" s="97"/>
      <c r="CB108" s="97">
        <v>51894.626666666671</v>
      </c>
      <c r="CC108" s="253">
        <f t="shared" si="675"/>
        <v>51894.626666666671</v>
      </c>
      <c r="CD108" s="253">
        <f t="shared" si="676"/>
        <v>64384</v>
      </c>
      <c r="CE108" s="253">
        <f t="shared" si="677"/>
        <v>58139.313333333339</v>
      </c>
      <c r="CG108" s="97">
        <v>76010.337302163956</v>
      </c>
      <c r="CH108" s="97">
        <v>80336.128855945644</v>
      </c>
      <c r="CI108" s="97"/>
      <c r="CJ108" s="97">
        <v>57437.613063024473</v>
      </c>
      <c r="CK108" s="253">
        <f t="shared" si="678"/>
        <v>57437.613063024473</v>
      </c>
      <c r="CL108" s="253">
        <f t="shared" si="679"/>
        <v>71261</v>
      </c>
      <c r="CM108" s="253">
        <f t="shared" si="680"/>
        <v>64349.306531512237</v>
      </c>
      <c r="CO108" s="97">
        <v>72253.197292193989</v>
      </c>
      <c r="CP108" s="97">
        <v>76365.167869798519</v>
      </c>
      <c r="CQ108" s="97"/>
      <c r="CR108" s="97">
        <v>54598.510359685737</v>
      </c>
      <c r="CS108" s="253">
        <f t="shared" si="681"/>
        <v>54598.510359685737</v>
      </c>
      <c r="CT108" s="253">
        <f t="shared" si="682"/>
        <v>67739</v>
      </c>
      <c r="CU108" s="253">
        <f t="shared" si="683"/>
        <v>61168.755179842869</v>
      </c>
      <c r="CW108" s="97">
        <v>79950</v>
      </c>
      <c r="CX108" s="97">
        <v>84500</v>
      </c>
      <c r="CY108" s="97"/>
      <c r="CZ108" s="97">
        <v>60414.64</v>
      </c>
      <c r="DA108" s="253">
        <f t="shared" si="684"/>
        <v>60414.64</v>
      </c>
      <c r="DB108" s="253">
        <f t="shared" si="685"/>
        <v>74955</v>
      </c>
      <c r="DC108" s="253">
        <f t="shared" si="686"/>
        <v>67684.820000000007</v>
      </c>
      <c r="DE108" s="97">
        <v>66963.214386257197</v>
      </c>
      <c r="DF108" s="97">
        <v>70774.129026125491</v>
      </c>
      <c r="DG108" s="97"/>
      <c r="DH108" s="97">
        <v>50601.106821620378</v>
      </c>
      <c r="DI108" s="253">
        <f t="shared" si="687"/>
        <v>50601.106821620378</v>
      </c>
      <c r="DJ108" s="253">
        <f t="shared" si="688"/>
        <v>62779</v>
      </c>
      <c r="DK108" s="253">
        <f t="shared" si="689"/>
        <v>56690.053410810186</v>
      </c>
      <c r="DM108" s="97">
        <v>66915.89419991833</v>
      </c>
      <c r="DN108" s="97">
        <v>70724.115821051892</v>
      </c>
      <c r="DO108" s="97"/>
      <c r="DP108" s="97">
        <v>50565.349072747384</v>
      </c>
      <c r="DQ108" s="253">
        <f t="shared" si="690"/>
        <v>50565.349072747384</v>
      </c>
      <c r="DR108" s="253">
        <f t="shared" si="691"/>
        <v>62735</v>
      </c>
      <c r="DS108" s="253">
        <f t="shared" si="692"/>
        <v>56650.174536373692</v>
      </c>
      <c r="DU108" s="97"/>
      <c r="DV108" s="97">
        <v>70774.129026125491</v>
      </c>
      <c r="DW108" s="97"/>
      <c r="DX108" s="97"/>
      <c r="DY108" s="253">
        <f t="shared" si="693"/>
        <v>70774.129026125491</v>
      </c>
      <c r="DZ108" s="253">
        <f t="shared" si="694"/>
        <v>70774</v>
      </c>
      <c r="EA108" s="253">
        <f t="shared" si="695"/>
        <v>70774.064513062738</v>
      </c>
      <c r="EB108" s="39"/>
      <c r="EC108" s="97"/>
      <c r="ED108" s="97">
        <v>75833.333333333343</v>
      </c>
      <c r="EE108" s="97"/>
      <c r="EF108" s="97"/>
      <c r="EG108" s="253">
        <f t="shared" si="696"/>
        <v>75833.333333333343</v>
      </c>
      <c r="EH108" s="253">
        <f t="shared" si="697"/>
        <v>75833</v>
      </c>
      <c r="EI108" s="253">
        <f t="shared" si="698"/>
        <v>75833.166666666672</v>
      </c>
      <c r="EK108" s="97"/>
      <c r="EL108" s="97">
        <v>72583.333333333343</v>
      </c>
      <c r="EM108" s="97"/>
      <c r="EN108" s="97"/>
      <c r="EO108" s="253">
        <f t="shared" si="699"/>
        <v>72583.333333333343</v>
      </c>
      <c r="EP108" s="253">
        <f t="shared" si="700"/>
        <v>72583</v>
      </c>
      <c r="EQ108" s="253">
        <f t="shared" si="701"/>
        <v>72583.166666666672</v>
      </c>
    </row>
    <row r="109" spans="1:147" ht="13.5" thickBot="1" x14ac:dyDescent="0.25">
      <c r="A109" s="100">
        <v>88</v>
      </c>
      <c r="B109" s="136" t="s">
        <v>227</v>
      </c>
      <c r="C109" s="28">
        <v>1</v>
      </c>
      <c r="D109" s="91"/>
      <c r="E109" s="190">
        <v>57378.722277122346</v>
      </c>
      <c r="F109" s="190">
        <v>60644.178016470767</v>
      </c>
      <c r="G109" s="190"/>
      <c r="H109" s="190">
        <v>43358.534709597581</v>
      </c>
      <c r="I109" s="253">
        <f t="shared" si="648"/>
        <v>43358.534709597581</v>
      </c>
      <c r="J109" s="253">
        <f t="shared" si="649"/>
        <v>53794</v>
      </c>
      <c r="K109" s="253">
        <f t="shared" si="650"/>
        <v>48576.267354798794</v>
      </c>
      <c r="M109" s="190">
        <v>49200</v>
      </c>
      <c r="N109" s="190">
        <v>52000</v>
      </c>
      <c r="O109" s="190"/>
      <c r="P109" s="190">
        <v>37178.239999999998</v>
      </c>
      <c r="Q109" s="253">
        <f t="shared" si="651"/>
        <v>37178.239999999998</v>
      </c>
      <c r="R109" s="253">
        <f t="shared" si="652"/>
        <v>46126</v>
      </c>
      <c r="S109" s="253">
        <f t="shared" si="653"/>
        <v>41652.119999999995</v>
      </c>
      <c r="U109" s="97">
        <v>59587.994175702341</v>
      </c>
      <c r="V109" s="97">
        <v>50916.666666666672</v>
      </c>
      <c r="W109" s="97"/>
      <c r="X109" s="97">
        <v>45027.982694773658</v>
      </c>
      <c r="Y109" s="253">
        <f t="shared" si="654"/>
        <v>45027.982694773658</v>
      </c>
      <c r="Z109" s="253">
        <f t="shared" si="655"/>
        <v>51844</v>
      </c>
      <c r="AA109" s="253">
        <f t="shared" si="656"/>
        <v>48435.991347386829</v>
      </c>
      <c r="AC109" s="97">
        <v>53618.076653305412</v>
      </c>
      <c r="AD109" s="97">
        <v>56669.511909997585</v>
      </c>
      <c r="AE109" s="97"/>
      <c r="AF109" s="97">
        <v>40516.782970629785</v>
      </c>
      <c r="AG109" s="253">
        <f t="shared" si="657"/>
        <v>40516.782970629785</v>
      </c>
      <c r="AH109" s="253">
        <f t="shared" si="658"/>
        <v>50268</v>
      </c>
      <c r="AI109" s="253">
        <f t="shared" si="659"/>
        <v>45392.391485314889</v>
      </c>
      <c r="AK109" s="97">
        <v>56509.357044270851</v>
      </c>
      <c r="AL109" s="97">
        <v>59725.336713457</v>
      </c>
      <c r="AM109" s="97"/>
      <c r="AN109" s="97">
        <v>42701.594277186843</v>
      </c>
      <c r="AO109" s="253">
        <f t="shared" si="660"/>
        <v>42701.594277186843</v>
      </c>
      <c r="AP109" s="253">
        <f t="shared" si="661"/>
        <v>52979</v>
      </c>
      <c r="AQ109" s="253">
        <f t="shared" si="662"/>
        <v>47840.297138593422</v>
      </c>
      <c r="AS109" s="97">
        <v>53618.076653305412</v>
      </c>
      <c r="AT109" s="97">
        <v>56669.511909997585</v>
      </c>
      <c r="AU109" s="97"/>
      <c r="AV109" s="97">
        <v>40516.782970629785</v>
      </c>
      <c r="AW109" s="253">
        <f t="shared" si="663"/>
        <v>40516.782970629785</v>
      </c>
      <c r="AX109" s="253">
        <f t="shared" si="664"/>
        <v>50268</v>
      </c>
      <c r="AY109" s="253">
        <f t="shared" si="665"/>
        <v>45392.391485314889</v>
      </c>
      <c r="BA109" s="97">
        <v>51250.000000000007</v>
      </c>
      <c r="BB109" s="97">
        <v>54166.666666666672</v>
      </c>
      <c r="BC109" s="97"/>
      <c r="BD109" s="97">
        <v>38727.333333333343</v>
      </c>
      <c r="BE109" s="253">
        <f t="shared" si="666"/>
        <v>38727.333333333343</v>
      </c>
      <c r="BF109" s="253">
        <f t="shared" si="667"/>
        <v>48048</v>
      </c>
      <c r="BG109" s="253">
        <f t="shared" si="668"/>
        <v>43387.666666666672</v>
      </c>
      <c r="BI109" s="97">
        <v>51250.000000000007</v>
      </c>
      <c r="BJ109" s="97">
        <v>54166.666666666672</v>
      </c>
      <c r="BK109" s="97"/>
      <c r="BL109" s="97">
        <v>38727.333333333343</v>
      </c>
      <c r="BM109" s="253">
        <f t="shared" si="669"/>
        <v>38727.333333333343</v>
      </c>
      <c r="BN109" s="253">
        <f t="shared" si="670"/>
        <v>48048</v>
      </c>
      <c r="BO109" s="253">
        <f t="shared" si="671"/>
        <v>43387.666666666672</v>
      </c>
      <c r="BQ109" s="97">
        <v>51250.000000000007</v>
      </c>
      <c r="BR109" s="97">
        <v>54166.666666666672</v>
      </c>
      <c r="BS109" s="97"/>
      <c r="BT109" s="97">
        <v>38727.333333333343</v>
      </c>
      <c r="BU109" s="253">
        <f t="shared" si="672"/>
        <v>38727.333333333343</v>
      </c>
      <c r="BV109" s="253">
        <f t="shared" si="673"/>
        <v>48048</v>
      </c>
      <c r="BW109" s="253">
        <f t="shared" si="674"/>
        <v>43387.666666666672</v>
      </c>
      <c r="BY109" s="97">
        <v>56374.999999999993</v>
      </c>
      <c r="BZ109" s="97">
        <v>59583.333333333328</v>
      </c>
      <c r="CA109" s="97"/>
      <c r="CB109" s="97">
        <v>42600.066666666666</v>
      </c>
      <c r="CC109" s="253">
        <f t="shared" si="675"/>
        <v>42600.066666666666</v>
      </c>
      <c r="CD109" s="253">
        <f t="shared" si="676"/>
        <v>52853</v>
      </c>
      <c r="CE109" s="253">
        <f t="shared" si="677"/>
        <v>47726.533333333333</v>
      </c>
      <c r="CG109" s="97">
        <v>56510.552945907752</v>
      </c>
      <c r="CH109" s="97">
        <v>59726.600674536647</v>
      </c>
      <c r="CI109" s="97"/>
      <c r="CJ109" s="97">
        <v>42702.497966578565</v>
      </c>
      <c r="CK109" s="253">
        <f t="shared" si="678"/>
        <v>42702.497966578565</v>
      </c>
      <c r="CL109" s="253">
        <f t="shared" si="679"/>
        <v>52980</v>
      </c>
      <c r="CM109" s="253">
        <f t="shared" si="680"/>
        <v>47841.248983289282</v>
      </c>
      <c r="CO109" s="97">
        <v>55924.326653305412</v>
      </c>
      <c r="CP109" s="97">
        <v>59107.011909997585</v>
      </c>
      <c r="CQ109" s="97"/>
      <c r="CR109" s="97">
        <v>42259.512970629788</v>
      </c>
      <c r="CS109" s="253">
        <f t="shared" si="681"/>
        <v>42259.512970629788</v>
      </c>
      <c r="CT109" s="253">
        <f t="shared" si="682"/>
        <v>52430</v>
      </c>
      <c r="CU109" s="253">
        <f t="shared" si="683"/>
        <v>47344.756485314894</v>
      </c>
      <c r="CW109" s="97">
        <v>51250.000000000007</v>
      </c>
      <c r="CX109" s="97">
        <v>54166.666666666672</v>
      </c>
      <c r="CY109" s="97"/>
      <c r="CZ109" s="97">
        <v>38727.333333333343</v>
      </c>
      <c r="DA109" s="253">
        <f t="shared" si="684"/>
        <v>38727.333333333343</v>
      </c>
      <c r="DB109" s="253">
        <f t="shared" si="685"/>
        <v>48048</v>
      </c>
      <c r="DC109" s="253">
        <f t="shared" si="686"/>
        <v>43387.666666666672</v>
      </c>
      <c r="DE109" s="97">
        <v>63634.267395786228</v>
      </c>
      <c r="DF109" s="97">
        <v>67255.729767904151</v>
      </c>
      <c r="DG109" s="97"/>
      <c r="DH109" s="97">
        <v>48085.570436274698</v>
      </c>
      <c r="DI109" s="253">
        <f t="shared" si="687"/>
        <v>48085.570436274698</v>
      </c>
      <c r="DJ109" s="253">
        <f t="shared" si="688"/>
        <v>59659</v>
      </c>
      <c r="DK109" s="253">
        <f t="shared" si="689"/>
        <v>53872.285218137346</v>
      </c>
      <c r="DM109" s="97">
        <v>63611.826653305412</v>
      </c>
      <c r="DN109" s="97">
        <v>67232.011909997585</v>
      </c>
      <c r="DO109" s="97"/>
      <c r="DP109" s="97">
        <v>48068.612970629787</v>
      </c>
      <c r="DQ109" s="253">
        <f t="shared" si="690"/>
        <v>48068.612970629787</v>
      </c>
      <c r="DR109" s="253">
        <f t="shared" si="691"/>
        <v>59637</v>
      </c>
      <c r="DS109" s="253">
        <f t="shared" si="692"/>
        <v>53852.806485314897</v>
      </c>
      <c r="DU109" s="97"/>
      <c r="DV109" s="97">
        <v>73541.680836108164</v>
      </c>
      <c r="DW109" s="97"/>
      <c r="DX109" s="97"/>
      <c r="DY109" s="253">
        <f t="shared" si="693"/>
        <v>73541.680836108164</v>
      </c>
      <c r="DZ109" s="253">
        <f t="shared" si="694"/>
        <v>73542</v>
      </c>
      <c r="EA109" s="253">
        <f t="shared" si="695"/>
        <v>73541.840418054082</v>
      </c>
      <c r="EB109" s="39"/>
      <c r="EC109" s="97"/>
      <c r="ED109" s="97">
        <v>62833.333333333328</v>
      </c>
      <c r="EE109" s="97"/>
      <c r="EF109" s="97"/>
      <c r="EG109" s="253">
        <f t="shared" si="696"/>
        <v>62833.333333333328</v>
      </c>
      <c r="EH109" s="253">
        <f t="shared" si="697"/>
        <v>62833</v>
      </c>
      <c r="EI109" s="253">
        <f t="shared" si="698"/>
        <v>62833.166666666664</v>
      </c>
      <c r="EK109" s="97"/>
      <c r="EL109" s="97">
        <v>59583.333333333328</v>
      </c>
      <c r="EM109" s="97"/>
      <c r="EN109" s="97"/>
      <c r="EO109" s="253">
        <f t="shared" si="699"/>
        <v>59583.333333333328</v>
      </c>
      <c r="EP109" s="253">
        <f t="shared" si="700"/>
        <v>59583</v>
      </c>
      <c r="EQ109" s="253">
        <f t="shared" si="701"/>
        <v>59583.166666666664</v>
      </c>
    </row>
    <row r="110" spans="1:147" ht="13.5" thickBot="1" x14ac:dyDescent="0.25">
      <c r="A110" s="100">
        <v>89</v>
      </c>
      <c r="B110" s="136" t="s">
        <v>228</v>
      </c>
      <c r="C110" s="28">
        <v>1</v>
      </c>
      <c r="D110" s="91"/>
      <c r="E110" s="190">
        <v>161403.70558860293</v>
      </c>
      <c r="F110" s="190">
        <v>170589.28232941774</v>
      </c>
      <c r="G110" s="190"/>
      <c r="H110" s="190">
        <v>121965.56307443946</v>
      </c>
      <c r="I110" s="253">
        <f t="shared" si="648"/>
        <v>121965.56307443946</v>
      </c>
      <c r="J110" s="253">
        <f t="shared" si="649"/>
        <v>151320</v>
      </c>
      <c r="K110" s="253">
        <f t="shared" si="650"/>
        <v>136642.78153721974</v>
      </c>
      <c r="M110" s="190">
        <v>221400</v>
      </c>
      <c r="N110" s="190">
        <v>234000</v>
      </c>
      <c r="O110" s="190"/>
      <c r="P110" s="190">
        <v>167302.08000000002</v>
      </c>
      <c r="Q110" s="253">
        <f t="shared" si="651"/>
        <v>167302.08000000002</v>
      </c>
      <c r="R110" s="253">
        <f t="shared" si="652"/>
        <v>207567</v>
      </c>
      <c r="S110" s="253">
        <f t="shared" si="653"/>
        <v>187434.54</v>
      </c>
      <c r="U110" s="97">
        <v>185728.30113046596</v>
      </c>
      <c r="V110" s="97">
        <v>195000</v>
      </c>
      <c r="W110" s="97"/>
      <c r="X110" s="97">
        <v>140346.57224025883</v>
      </c>
      <c r="Y110" s="253">
        <f t="shared" si="654"/>
        <v>140346.57224025883</v>
      </c>
      <c r="Z110" s="253">
        <f t="shared" si="655"/>
        <v>173692</v>
      </c>
      <c r="AA110" s="253">
        <f t="shared" si="656"/>
        <v>157019.2861201294</v>
      </c>
      <c r="AC110" s="97">
        <v>181221.51063819765</v>
      </c>
      <c r="AD110" s="97">
        <v>191534.92994281053</v>
      </c>
      <c r="AE110" s="97"/>
      <c r="AF110" s="97">
        <v>136940.99218840379</v>
      </c>
      <c r="AG110" s="253">
        <f t="shared" si="657"/>
        <v>136940.99218840379</v>
      </c>
      <c r="AH110" s="253">
        <f t="shared" si="658"/>
        <v>169899</v>
      </c>
      <c r="AI110" s="253">
        <f t="shared" si="659"/>
        <v>153419.9960942019</v>
      </c>
      <c r="AK110" s="97">
        <v>177600.2391643998</v>
      </c>
      <c r="AL110" s="97">
        <v>187707.56984855264</v>
      </c>
      <c r="AM110" s="97"/>
      <c r="AN110" s="97">
        <v>134204.55926242797</v>
      </c>
      <c r="AO110" s="253">
        <f t="shared" si="660"/>
        <v>134204.55926242797</v>
      </c>
      <c r="AP110" s="253">
        <f t="shared" si="661"/>
        <v>166504</v>
      </c>
      <c r="AQ110" s="253">
        <f t="shared" si="662"/>
        <v>150354.27963121398</v>
      </c>
      <c r="AS110" s="97">
        <v>178775.21176821977</v>
      </c>
      <c r="AT110" s="97">
        <v>188949.4108119396</v>
      </c>
      <c r="AU110" s="97"/>
      <c r="AV110" s="97">
        <v>135092.43351970933</v>
      </c>
      <c r="AW110" s="253">
        <f t="shared" si="663"/>
        <v>135092.43351970933</v>
      </c>
      <c r="AX110" s="253">
        <f t="shared" si="664"/>
        <v>167606</v>
      </c>
      <c r="AY110" s="253">
        <f t="shared" si="665"/>
        <v>151349.21675985467</v>
      </c>
      <c r="BA110" s="97">
        <v>176299.99999999997</v>
      </c>
      <c r="BB110" s="97">
        <v>186333.33333333331</v>
      </c>
      <c r="BC110" s="97"/>
      <c r="BD110" s="97">
        <v>133222.02666666664</v>
      </c>
      <c r="BE110" s="253">
        <f t="shared" si="666"/>
        <v>133222.02666666664</v>
      </c>
      <c r="BF110" s="253">
        <f t="shared" si="667"/>
        <v>165285</v>
      </c>
      <c r="BG110" s="253">
        <f t="shared" si="668"/>
        <v>149253.51333333331</v>
      </c>
      <c r="BI110" s="97">
        <v>176299.99999999997</v>
      </c>
      <c r="BJ110" s="97">
        <v>186333.33333333331</v>
      </c>
      <c r="BK110" s="97"/>
      <c r="BL110" s="97">
        <v>133222.02666666664</v>
      </c>
      <c r="BM110" s="253">
        <f t="shared" si="669"/>
        <v>133222.02666666664</v>
      </c>
      <c r="BN110" s="253">
        <f t="shared" si="670"/>
        <v>165285</v>
      </c>
      <c r="BO110" s="253">
        <f t="shared" si="671"/>
        <v>149253.51333333331</v>
      </c>
      <c r="BQ110" s="97">
        <v>176299.99999999997</v>
      </c>
      <c r="BR110" s="97">
        <v>186333.33333333331</v>
      </c>
      <c r="BS110" s="97"/>
      <c r="BT110" s="97">
        <v>133222.02666666664</v>
      </c>
      <c r="BU110" s="253">
        <f t="shared" si="672"/>
        <v>133222.02666666664</v>
      </c>
      <c r="BV110" s="253">
        <f t="shared" si="673"/>
        <v>165285</v>
      </c>
      <c r="BW110" s="253">
        <f t="shared" si="674"/>
        <v>149253.51333333331</v>
      </c>
      <c r="BY110" s="97">
        <v>202950</v>
      </c>
      <c r="BZ110" s="97">
        <v>214500</v>
      </c>
      <c r="CA110" s="97"/>
      <c r="CB110" s="97">
        <v>153360.24</v>
      </c>
      <c r="CC110" s="253">
        <f t="shared" si="675"/>
        <v>153360.24</v>
      </c>
      <c r="CD110" s="253">
        <f t="shared" si="676"/>
        <v>190270</v>
      </c>
      <c r="CE110" s="253">
        <f t="shared" si="677"/>
        <v>171815.12</v>
      </c>
      <c r="CG110" s="97">
        <v>180809.00739958798</v>
      </c>
      <c r="CH110" s="97">
        <v>191098.95091013366</v>
      </c>
      <c r="CI110" s="97"/>
      <c r="CJ110" s="97">
        <v>136629.28193625322</v>
      </c>
      <c r="CK110" s="253">
        <f t="shared" si="678"/>
        <v>136629.28193625322</v>
      </c>
      <c r="CL110" s="253">
        <f t="shared" si="679"/>
        <v>169512</v>
      </c>
      <c r="CM110" s="253">
        <f t="shared" si="680"/>
        <v>153070.64096812659</v>
      </c>
      <c r="CO110" s="97">
        <v>168524.42439664056</v>
      </c>
      <c r="CP110" s="97">
        <v>178115.24529726239</v>
      </c>
      <c r="CQ110" s="97"/>
      <c r="CR110" s="97">
        <v>127346.37187154792</v>
      </c>
      <c r="CS110" s="253">
        <f t="shared" si="681"/>
        <v>127346.37187154792</v>
      </c>
      <c r="CT110" s="253">
        <f t="shared" si="682"/>
        <v>157995</v>
      </c>
      <c r="CU110" s="253">
        <f t="shared" si="683"/>
        <v>142670.68593577394</v>
      </c>
      <c r="CW110" s="97">
        <v>176299.99999999997</v>
      </c>
      <c r="CX110" s="97">
        <v>186333.33333333331</v>
      </c>
      <c r="CY110" s="97"/>
      <c r="CZ110" s="97">
        <v>133222.02666666664</v>
      </c>
      <c r="DA110" s="253">
        <f t="shared" si="684"/>
        <v>133222.02666666664</v>
      </c>
      <c r="DB110" s="253">
        <f t="shared" si="685"/>
        <v>165285</v>
      </c>
      <c r="DC110" s="253">
        <f t="shared" si="686"/>
        <v>149253.51333333331</v>
      </c>
      <c r="DE110" s="97">
        <v>198115.31432185549</v>
      </c>
      <c r="DF110" s="97">
        <v>209390.16960846516</v>
      </c>
      <c r="DG110" s="97"/>
      <c r="DH110" s="97">
        <v>149706.88421815814</v>
      </c>
      <c r="DI110" s="253">
        <f t="shared" si="687"/>
        <v>149706.88421815814</v>
      </c>
      <c r="DJ110" s="253">
        <f t="shared" si="688"/>
        <v>185737</v>
      </c>
      <c r="DK110" s="253">
        <f t="shared" si="689"/>
        <v>167721.94210907907</v>
      </c>
      <c r="DM110" s="97">
        <v>198570.95284551772</v>
      </c>
      <c r="DN110" s="97">
        <v>209871.73877981547</v>
      </c>
      <c r="DO110" s="97"/>
      <c r="DP110" s="97">
        <v>150051.18987640936</v>
      </c>
      <c r="DQ110" s="253">
        <f t="shared" si="690"/>
        <v>150051.18987640936</v>
      </c>
      <c r="DR110" s="253">
        <f t="shared" si="691"/>
        <v>186165</v>
      </c>
      <c r="DS110" s="253">
        <f t="shared" si="692"/>
        <v>168108.09493820468</v>
      </c>
      <c r="DU110" s="97"/>
      <c r="DV110" s="97">
        <v>215798.20444683396</v>
      </c>
      <c r="DW110" s="97"/>
      <c r="DX110" s="97"/>
      <c r="DY110" s="253">
        <f t="shared" si="693"/>
        <v>215798.20444683396</v>
      </c>
      <c r="DZ110" s="253">
        <f t="shared" si="694"/>
        <v>215798</v>
      </c>
      <c r="EA110" s="253">
        <f t="shared" si="695"/>
        <v>215798.10222341696</v>
      </c>
      <c r="EB110" s="39"/>
      <c r="EC110" s="97"/>
      <c r="ED110" s="97">
        <v>221000</v>
      </c>
      <c r="EE110" s="97"/>
      <c r="EF110" s="97"/>
      <c r="EG110" s="253">
        <f t="shared" si="696"/>
        <v>221000</v>
      </c>
      <c r="EH110" s="253">
        <f t="shared" si="697"/>
        <v>221000</v>
      </c>
      <c r="EI110" s="253">
        <f t="shared" si="698"/>
        <v>221000</v>
      </c>
      <c r="EK110" s="97"/>
      <c r="EL110" s="97">
        <v>214500</v>
      </c>
      <c r="EM110" s="97"/>
      <c r="EN110" s="97"/>
      <c r="EO110" s="253">
        <f t="shared" si="699"/>
        <v>214500</v>
      </c>
      <c r="EP110" s="253">
        <f t="shared" si="700"/>
        <v>214500</v>
      </c>
      <c r="EQ110" s="253">
        <f t="shared" si="701"/>
        <v>214500</v>
      </c>
    </row>
    <row r="111" spans="1:147" ht="13.5" thickBot="1" x14ac:dyDescent="0.25">
      <c r="A111" s="100">
        <v>90</v>
      </c>
      <c r="B111" s="136" t="s">
        <v>229</v>
      </c>
      <c r="C111" s="28">
        <v>1</v>
      </c>
      <c r="D111" s="91"/>
      <c r="E111" s="190">
        <v>1318631.6906050565</v>
      </c>
      <c r="F111" s="190">
        <v>1393675.7705581898</v>
      </c>
      <c r="G111" s="190"/>
      <c r="H111" s="190">
        <v>996431.0053845637</v>
      </c>
      <c r="I111" s="253">
        <f t="shared" si="648"/>
        <v>996431.0053845637</v>
      </c>
      <c r="J111" s="253">
        <f t="shared" si="649"/>
        <v>1236246</v>
      </c>
      <c r="K111" s="253">
        <f t="shared" si="650"/>
        <v>1116338.5026922817</v>
      </c>
      <c r="M111" s="190">
        <v>2009000.0000000002</v>
      </c>
      <c r="N111" s="190">
        <v>2123333.3333333335</v>
      </c>
      <c r="O111" s="190"/>
      <c r="P111" s="190">
        <v>1518111.4666666668</v>
      </c>
      <c r="Q111" s="253">
        <f t="shared" si="651"/>
        <v>1518111.4666666668</v>
      </c>
      <c r="R111" s="253">
        <f t="shared" si="652"/>
        <v>1883482</v>
      </c>
      <c r="S111" s="253">
        <f t="shared" si="653"/>
        <v>1700796.7333333334</v>
      </c>
      <c r="U111" s="97">
        <v>1163179.3365584754</v>
      </c>
      <c r="V111" s="97">
        <v>1874166.6666666665</v>
      </c>
      <c r="W111" s="97"/>
      <c r="X111" s="97">
        <v>878962.61255308485</v>
      </c>
      <c r="Y111" s="253">
        <f t="shared" si="654"/>
        <v>878962.61255308485</v>
      </c>
      <c r="Z111" s="253">
        <f t="shared" si="655"/>
        <v>1305436</v>
      </c>
      <c r="AA111" s="253">
        <f t="shared" si="656"/>
        <v>1092199.3062765424</v>
      </c>
      <c r="AC111" s="97">
        <v>1208660.357290589</v>
      </c>
      <c r="AD111" s="97">
        <v>1277445.9060794844</v>
      </c>
      <c r="AE111" s="97"/>
      <c r="AF111" s="97">
        <v>913330.58621616405</v>
      </c>
      <c r="AG111" s="253">
        <f t="shared" si="657"/>
        <v>913330.58621616405</v>
      </c>
      <c r="AH111" s="253">
        <f t="shared" si="658"/>
        <v>1133146</v>
      </c>
      <c r="AI111" s="253">
        <f t="shared" si="659"/>
        <v>1023238.293108082</v>
      </c>
      <c r="AK111" s="97">
        <v>1432516.8331713015</v>
      </c>
      <c r="AL111" s="97">
        <v>1514042.1814005626</v>
      </c>
      <c r="AM111" s="97"/>
      <c r="AN111" s="97">
        <v>1082488.9151968011</v>
      </c>
      <c r="AO111" s="253">
        <f t="shared" si="660"/>
        <v>1082488.9151968011</v>
      </c>
      <c r="AP111" s="253">
        <f t="shared" si="661"/>
        <v>1343016</v>
      </c>
      <c r="AQ111" s="253">
        <f t="shared" si="662"/>
        <v>1212752.4575984005</v>
      </c>
      <c r="AS111" s="97">
        <v>1345210.1202166125</v>
      </c>
      <c r="AT111" s="97">
        <v>1421766.793724875</v>
      </c>
      <c r="AU111" s="97"/>
      <c r="AV111" s="97">
        <v>1016515.1361756519</v>
      </c>
      <c r="AW111" s="253">
        <f t="shared" si="663"/>
        <v>1016515.1361756519</v>
      </c>
      <c r="AX111" s="253">
        <f t="shared" si="664"/>
        <v>1261164</v>
      </c>
      <c r="AY111" s="253">
        <f t="shared" si="665"/>
        <v>1138839.568087826</v>
      </c>
      <c r="BA111" s="97">
        <v>1609250.0000000002</v>
      </c>
      <c r="BB111" s="97">
        <v>1700833.3333333335</v>
      </c>
      <c r="BC111" s="97"/>
      <c r="BD111" s="97">
        <v>1216038.2666666668</v>
      </c>
      <c r="BE111" s="253">
        <f t="shared" si="666"/>
        <v>1216038.2666666668</v>
      </c>
      <c r="BF111" s="253">
        <f t="shared" si="667"/>
        <v>1508707</v>
      </c>
      <c r="BG111" s="253">
        <f t="shared" si="668"/>
        <v>1362372.6333333333</v>
      </c>
      <c r="BI111" s="97">
        <v>1650249.9999999998</v>
      </c>
      <c r="BJ111" s="97">
        <v>1744166.6666666665</v>
      </c>
      <c r="BK111" s="97"/>
      <c r="BL111" s="97">
        <v>1247020.1333333333</v>
      </c>
      <c r="BM111" s="253">
        <f t="shared" si="669"/>
        <v>1247020.1333333333</v>
      </c>
      <c r="BN111" s="253">
        <f t="shared" si="670"/>
        <v>1547146</v>
      </c>
      <c r="BO111" s="253">
        <f t="shared" si="671"/>
        <v>1397083.0666666667</v>
      </c>
      <c r="BQ111" s="97">
        <v>2531750</v>
      </c>
      <c r="BR111" s="97">
        <v>2675833.3333333335</v>
      </c>
      <c r="BS111" s="97"/>
      <c r="BT111" s="97">
        <v>1913130.2666666666</v>
      </c>
      <c r="BU111" s="253">
        <f t="shared" si="672"/>
        <v>1913130.2666666666</v>
      </c>
      <c r="BV111" s="253">
        <f t="shared" si="673"/>
        <v>2373571</v>
      </c>
      <c r="BW111" s="253">
        <f t="shared" si="674"/>
        <v>2143350.6333333333</v>
      </c>
      <c r="BY111" s="97">
        <v>1752750</v>
      </c>
      <c r="BZ111" s="97">
        <v>1852500</v>
      </c>
      <c r="CA111" s="97"/>
      <c r="CB111" s="97">
        <v>1324474.8</v>
      </c>
      <c r="CC111" s="253">
        <f t="shared" si="675"/>
        <v>1324474.8</v>
      </c>
      <c r="CD111" s="253">
        <f t="shared" si="676"/>
        <v>1643242</v>
      </c>
      <c r="CE111" s="253">
        <f t="shared" si="677"/>
        <v>1483858.4</v>
      </c>
      <c r="CG111" s="97">
        <v>1869077.2051047352</v>
      </c>
      <c r="CH111" s="97">
        <v>1975447.4525497202</v>
      </c>
      <c r="CI111" s="97"/>
      <c r="CJ111" s="97">
        <v>1412378.0672746559</v>
      </c>
      <c r="CK111" s="253">
        <f t="shared" si="678"/>
        <v>1412378.0672746559</v>
      </c>
      <c r="CL111" s="253">
        <f t="shared" si="679"/>
        <v>1752301</v>
      </c>
      <c r="CM111" s="253">
        <f t="shared" si="680"/>
        <v>1582339.5336373281</v>
      </c>
      <c r="CO111" s="97">
        <v>1573086.6880637978</v>
      </c>
      <c r="CP111" s="97">
        <v>1662611.9467340952</v>
      </c>
      <c r="CQ111" s="97"/>
      <c r="CR111" s="97">
        <v>1188711.2688951425</v>
      </c>
      <c r="CS111" s="253">
        <f t="shared" si="681"/>
        <v>1188711.2688951425</v>
      </c>
      <c r="CT111" s="253">
        <f t="shared" si="682"/>
        <v>1474803</v>
      </c>
      <c r="CU111" s="253">
        <f t="shared" si="683"/>
        <v>1331757.1344475714</v>
      </c>
      <c r="CW111" s="97">
        <v>2398500</v>
      </c>
      <c r="CX111" s="97">
        <v>2535000</v>
      </c>
      <c r="CY111" s="97"/>
      <c r="CZ111" s="97">
        <v>1812439.2</v>
      </c>
      <c r="DA111" s="253">
        <f t="shared" si="684"/>
        <v>1812439.2</v>
      </c>
      <c r="DB111" s="253">
        <f t="shared" si="685"/>
        <v>2248646</v>
      </c>
      <c r="DC111" s="253">
        <f t="shared" si="686"/>
        <v>2030542.6</v>
      </c>
      <c r="DE111" s="97">
        <v>1191378.4432953421</v>
      </c>
      <c r="DF111" s="97">
        <v>1259180.4685235324</v>
      </c>
      <c r="DG111" s="97"/>
      <c r="DH111" s="97">
        <v>900271.41657846805</v>
      </c>
      <c r="DI111" s="253">
        <f t="shared" si="687"/>
        <v>900271.41657846805</v>
      </c>
      <c r="DJ111" s="253">
        <f t="shared" si="688"/>
        <v>1116943</v>
      </c>
      <c r="DK111" s="253">
        <f t="shared" si="689"/>
        <v>1008607.208289234</v>
      </c>
      <c r="DM111" s="97">
        <v>1232491.7828933881</v>
      </c>
      <c r="DN111" s="97">
        <v>1302633.5916759388</v>
      </c>
      <c r="DO111" s="97"/>
      <c r="DP111" s="97">
        <v>931338.92891134718</v>
      </c>
      <c r="DQ111" s="253">
        <f t="shared" si="690"/>
        <v>931338.92891134718</v>
      </c>
      <c r="DR111" s="253">
        <f t="shared" si="691"/>
        <v>1155488</v>
      </c>
      <c r="DS111" s="253">
        <f t="shared" si="692"/>
        <v>1043413.4644556736</v>
      </c>
      <c r="DU111" s="97"/>
      <c r="DV111" s="97">
        <v>1253751.5345739985</v>
      </c>
      <c r="DW111" s="97"/>
      <c r="DX111" s="97"/>
      <c r="DY111" s="253">
        <f t="shared" si="693"/>
        <v>1253751.5345739985</v>
      </c>
      <c r="DZ111" s="253">
        <f t="shared" si="694"/>
        <v>1253752</v>
      </c>
      <c r="EA111" s="253">
        <f t="shared" si="695"/>
        <v>1253751.7672869992</v>
      </c>
      <c r="EB111" s="39"/>
      <c r="EC111" s="97"/>
      <c r="ED111" s="97">
        <v>2220833.3333333335</v>
      </c>
      <c r="EE111" s="97"/>
      <c r="EF111" s="97"/>
      <c r="EG111" s="253">
        <f t="shared" si="696"/>
        <v>2220833.3333333335</v>
      </c>
      <c r="EH111" s="253">
        <f t="shared" si="697"/>
        <v>2220833</v>
      </c>
      <c r="EI111" s="253">
        <f t="shared" si="698"/>
        <v>2220833.166666667</v>
      </c>
      <c r="EK111" s="97"/>
      <c r="EL111" s="97">
        <v>1852500</v>
      </c>
      <c r="EM111" s="97"/>
      <c r="EN111" s="97"/>
      <c r="EO111" s="253">
        <f t="shared" si="699"/>
        <v>1852500</v>
      </c>
      <c r="EP111" s="253">
        <f t="shared" si="700"/>
        <v>1852500</v>
      </c>
      <c r="EQ111" s="253">
        <f t="shared" si="701"/>
        <v>1852500</v>
      </c>
    </row>
    <row r="112" spans="1:147" ht="13.5" thickBot="1" x14ac:dyDescent="0.25">
      <c r="A112" s="100">
        <v>91</v>
      </c>
      <c r="B112" s="136" t="s">
        <v>329</v>
      </c>
      <c r="C112" s="28">
        <v>1</v>
      </c>
      <c r="D112" s="91"/>
      <c r="E112" s="190">
        <v>60917.289923277916</v>
      </c>
      <c r="F112" s="190">
        <v>64384.127561188041</v>
      </c>
      <c r="G112" s="190"/>
      <c r="H112" s="190">
        <v>46032.47205116276</v>
      </c>
      <c r="I112" s="253">
        <f t="shared" si="648"/>
        <v>46032.47205116276</v>
      </c>
      <c r="J112" s="253">
        <f t="shared" si="649"/>
        <v>57111</v>
      </c>
      <c r="K112" s="253">
        <f t="shared" si="650"/>
        <v>51571.736025581384</v>
      </c>
      <c r="M112" s="190">
        <v>84050.000000000015</v>
      </c>
      <c r="N112" s="190">
        <v>88833.333333333343</v>
      </c>
      <c r="O112" s="190"/>
      <c r="P112" s="190">
        <v>63512.826666666675</v>
      </c>
      <c r="Q112" s="253">
        <f t="shared" si="651"/>
        <v>63512.826666666675</v>
      </c>
      <c r="R112" s="253">
        <f t="shared" si="652"/>
        <v>78799</v>
      </c>
      <c r="S112" s="253">
        <f t="shared" si="653"/>
        <v>71155.91333333333</v>
      </c>
      <c r="U112" s="97">
        <v>48893.649435805113</v>
      </c>
      <c r="V112" s="97">
        <v>88833.333333333343</v>
      </c>
      <c r="W112" s="97"/>
      <c r="X112" s="97">
        <v>36946.744577240388</v>
      </c>
      <c r="Y112" s="253">
        <f t="shared" si="654"/>
        <v>36946.744577240388</v>
      </c>
      <c r="Z112" s="253">
        <f t="shared" si="655"/>
        <v>58225</v>
      </c>
      <c r="AA112" s="253">
        <f t="shared" si="656"/>
        <v>47585.872288620194</v>
      </c>
      <c r="AC112" s="97">
        <v>53756.053401949663</v>
      </c>
      <c r="AD112" s="97">
        <v>56815.340993930542</v>
      </c>
      <c r="AE112" s="97"/>
      <c r="AF112" s="97">
        <v>40621.045829888237</v>
      </c>
      <c r="AG112" s="253">
        <f t="shared" si="657"/>
        <v>40621.045829888237</v>
      </c>
      <c r="AH112" s="253">
        <f t="shared" si="658"/>
        <v>50397</v>
      </c>
      <c r="AI112" s="253">
        <f t="shared" si="659"/>
        <v>45509.022914944115</v>
      </c>
      <c r="AK112" s="97">
        <v>63928.855467045469</v>
      </c>
      <c r="AL112" s="97">
        <v>67567.083013950498</v>
      </c>
      <c r="AM112" s="97"/>
      <c r="AN112" s="97">
        <v>48308.177469087983</v>
      </c>
      <c r="AO112" s="253">
        <f t="shared" si="660"/>
        <v>48308.177469087983</v>
      </c>
      <c r="AP112" s="253">
        <f t="shared" si="661"/>
        <v>59935</v>
      </c>
      <c r="AQ112" s="253">
        <f t="shared" si="662"/>
        <v>54121.588734543991</v>
      </c>
      <c r="AS112" s="97">
        <v>58368.553401949663</v>
      </c>
      <c r="AT112" s="97">
        <v>61690.340993930542</v>
      </c>
      <c r="AU112" s="97"/>
      <c r="AV112" s="97">
        <v>44106.505829888236</v>
      </c>
      <c r="AW112" s="253">
        <f t="shared" si="663"/>
        <v>44106.505829888236</v>
      </c>
      <c r="AX112" s="253">
        <f t="shared" si="664"/>
        <v>54722</v>
      </c>
      <c r="AY112" s="253">
        <f t="shared" si="665"/>
        <v>49414.252914944118</v>
      </c>
      <c r="BA112" s="97">
        <v>86100</v>
      </c>
      <c r="BB112" s="97">
        <v>91000</v>
      </c>
      <c r="BC112" s="97"/>
      <c r="BD112" s="97">
        <v>65061.919999999998</v>
      </c>
      <c r="BE112" s="253">
        <f t="shared" si="666"/>
        <v>65061.919999999998</v>
      </c>
      <c r="BF112" s="253">
        <f t="shared" si="667"/>
        <v>80721</v>
      </c>
      <c r="BG112" s="253">
        <f t="shared" si="668"/>
        <v>72891.459999999992</v>
      </c>
      <c r="BI112" s="97">
        <v>86100</v>
      </c>
      <c r="BJ112" s="97">
        <v>91000</v>
      </c>
      <c r="BK112" s="97"/>
      <c r="BL112" s="97">
        <v>65061.919999999998</v>
      </c>
      <c r="BM112" s="253">
        <f t="shared" si="669"/>
        <v>65061.919999999998</v>
      </c>
      <c r="BN112" s="253">
        <f t="shared" si="670"/>
        <v>80721</v>
      </c>
      <c r="BO112" s="253">
        <f t="shared" si="671"/>
        <v>72891.459999999992</v>
      </c>
      <c r="BQ112" s="97">
        <v>86100</v>
      </c>
      <c r="BR112" s="97">
        <v>91000</v>
      </c>
      <c r="BS112" s="97"/>
      <c r="BT112" s="97">
        <v>65061.919999999998</v>
      </c>
      <c r="BU112" s="253">
        <f t="shared" si="672"/>
        <v>65061.919999999998</v>
      </c>
      <c r="BV112" s="253">
        <f t="shared" si="673"/>
        <v>80721</v>
      </c>
      <c r="BW112" s="253">
        <f t="shared" si="674"/>
        <v>72891.459999999992</v>
      </c>
      <c r="BY112" s="97">
        <v>86100</v>
      </c>
      <c r="BZ112" s="97">
        <v>91000</v>
      </c>
      <c r="CA112" s="97"/>
      <c r="CB112" s="97">
        <v>65061.919999999998</v>
      </c>
      <c r="CC112" s="253">
        <f t="shared" si="675"/>
        <v>65061.919999999998</v>
      </c>
      <c r="CD112" s="253">
        <f t="shared" si="676"/>
        <v>80721</v>
      </c>
      <c r="CE112" s="253">
        <f t="shared" si="677"/>
        <v>72891.459999999992</v>
      </c>
      <c r="CG112" s="97">
        <v>63657.901674604662</v>
      </c>
      <c r="CH112" s="97">
        <v>67280.70908698054</v>
      </c>
      <c r="CI112" s="97"/>
      <c r="CJ112" s="97">
        <v>48103.429803960447</v>
      </c>
      <c r="CK112" s="253">
        <f t="shared" si="678"/>
        <v>48103.429803960447</v>
      </c>
      <c r="CL112" s="253">
        <f t="shared" si="679"/>
        <v>59681</v>
      </c>
      <c r="CM112" s="253">
        <f t="shared" si="680"/>
        <v>53892.214901980224</v>
      </c>
      <c r="CO112" s="97">
        <v>63657.901674604662</v>
      </c>
      <c r="CP112" s="97">
        <v>67280.70908698054</v>
      </c>
      <c r="CQ112" s="97"/>
      <c r="CR112" s="97">
        <v>48103.429803960447</v>
      </c>
      <c r="CS112" s="253">
        <f t="shared" si="681"/>
        <v>48103.429803960447</v>
      </c>
      <c r="CT112" s="253">
        <f t="shared" si="682"/>
        <v>59681</v>
      </c>
      <c r="CU112" s="253">
        <f t="shared" si="683"/>
        <v>53892.214901980224</v>
      </c>
      <c r="CW112" s="97">
        <v>86100</v>
      </c>
      <c r="CX112" s="97">
        <v>91000</v>
      </c>
      <c r="CY112" s="97"/>
      <c r="CZ112" s="97">
        <v>65061.919999999998</v>
      </c>
      <c r="DA112" s="253">
        <f t="shared" si="684"/>
        <v>65061.919999999998</v>
      </c>
      <c r="DB112" s="253">
        <f t="shared" si="685"/>
        <v>80721</v>
      </c>
      <c r="DC112" s="253">
        <f t="shared" si="686"/>
        <v>72891.459999999992</v>
      </c>
      <c r="DE112" s="97">
        <v>58087.227706521626</v>
      </c>
      <c r="DF112" s="97">
        <v>61393.004893071644</v>
      </c>
      <c r="DG112" s="97"/>
      <c r="DH112" s="97">
        <v>43893.920581457533</v>
      </c>
      <c r="DI112" s="253">
        <f t="shared" si="687"/>
        <v>43893.920581457533</v>
      </c>
      <c r="DJ112" s="253">
        <f t="shared" si="688"/>
        <v>54458</v>
      </c>
      <c r="DK112" s="253">
        <f t="shared" si="689"/>
        <v>49175.960290728763</v>
      </c>
      <c r="DM112" s="97">
        <v>59906.053401949663</v>
      </c>
      <c r="DN112" s="97">
        <v>63315.340993930542</v>
      </c>
      <c r="DO112" s="97"/>
      <c r="DP112" s="97">
        <v>45268.325829888236</v>
      </c>
      <c r="DQ112" s="253">
        <f t="shared" si="690"/>
        <v>45268.325829888236</v>
      </c>
      <c r="DR112" s="253">
        <f t="shared" si="691"/>
        <v>56163</v>
      </c>
      <c r="DS112" s="253">
        <f t="shared" si="692"/>
        <v>50715.662914944114</v>
      </c>
      <c r="DU112" s="97"/>
      <c r="DV112" s="97">
        <v>61426.214850850934</v>
      </c>
      <c r="DW112" s="97"/>
      <c r="DX112" s="97"/>
      <c r="DY112" s="253">
        <f t="shared" si="693"/>
        <v>61426.214850850934</v>
      </c>
      <c r="DZ112" s="253">
        <f t="shared" si="694"/>
        <v>61426</v>
      </c>
      <c r="EA112" s="253">
        <f t="shared" si="695"/>
        <v>61426.107425425464</v>
      </c>
      <c r="EB112" s="39"/>
      <c r="EC112" s="97"/>
      <c r="ED112" s="97">
        <v>91000</v>
      </c>
      <c r="EE112" s="97"/>
      <c r="EF112" s="97"/>
      <c r="EG112" s="253">
        <f t="shared" si="696"/>
        <v>91000</v>
      </c>
      <c r="EH112" s="253">
        <f t="shared" si="697"/>
        <v>91000</v>
      </c>
      <c r="EI112" s="253">
        <f t="shared" si="698"/>
        <v>91000</v>
      </c>
      <c r="EK112" s="97"/>
      <c r="EL112" s="97">
        <v>91000</v>
      </c>
      <c r="EM112" s="97"/>
      <c r="EN112" s="97"/>
      <c r="EO112" s="253">
        <f t="shared" si="699"/>
        <v>91000</v>
      </c>
      <c r="EP112" s="253">
        <f t="shared" si="700"/>
        <v>91000</v>
      </c>
      <c r="EQ112" s="253">
        <f t="shared" si="701"/>
        <v>91000</v>
      </c>
    </row>
    <row r="113" spans="1:147" ht="13.5" thickBot="1" x14ac:dyDescent="0.25">
      <c r="A113" s="100">
        <v>92</v>
      </c>
      <c r="B113" s="136" t="s">
        <v>330</v>
      </c>
      <c r="C113" s="28">
        <v>1</v>
      </c>
      <c r="D113" s="91"/>
      <c r="E113" s="190">
        <v>70221.366365108479</v>
      </c>
      <c r="F113" s="190">
        <v>74217.704288326029</v>
      </c>
      <c r="G113" s="190"/>
      <c r="H113" s="190">
        <v>53063.146582315661</v>
      </c>
      <c r="I113" s="253">
        <f t="shared" si="648"/>
        <v>53063.146582315661</v>
      </c>
      <c r="J113" s="253">
        <f t="shared" si="649"/>
        <v>65834</v>
      </c>
      <c r="K113" s="253">
        <f t="shared" si="650"/>
        <v>59448.573291157831</v>
      </c>
      <c r="M113" s="190">
        <v>81999.999999999985</v>
      </c>
      <c r="N113" s="190">
        <v>86666.666666666657</v>
      </c>
      <c r="O113" s="190"/>
      <c r="P113" s="190">
        <v>61963.733333333323</v>
      </c>
      <c r="Q113" s="253">
        <f t="shared" si="651"/>
        <v>61963.733333333323</v>
      </c>
      <c r="R113" s="253">
        <f t="shared" si="652"/>
        <v>76877</v>
      </c>
      <c r="S113" s="253">
        <f t="shared" si="653"/>
        <v>69420.366666666669</v>
      </c>
      <c r="U113" s="97">
        <v>57697.658823128208</v>
      </c>
      <c r="V113" s="97">
        <v>73666.666666666672</v>
      </c>
      <c r="W113" s="97"/>
      <c r="X113" s="97">
        <v>43599.540796023939</v>
      </c>
      <c r="Y113" s="253">
        <f t="shared" si="654"/>
        <v>43599.540796023939</v>
      </c>
      <c r="Z113" s="253">
        <f t="shared" si="655"/>
        <v>58321</v>
      </c>
      <c r="AA113" s="253">
        <f t="shared" si="656"/>
        <v>50960.27039801197</v>
      </c>
      <c r="AC113" s="97">
        <v>57935.432207407721</v>
      </c>
      <c r="AD113" s="97">
        <v>61232.570625715482</v>
      </c>
      <c r="AE113" s="97"/>
      <c r="AF113" s="97">
        <v>43779.215510380775</v>
      </c>
      <c r="AG113" s="253">
        <f t="shared" si="657"/>
        <v>43779.215510380775</v>
      </c>
      <c r="AH113" s="253">
        <f t="shared" si="658"/>
        <v>54316</v>
      </c>
      <c r="AI113" s="253">
        <f t="shared" si="659"/>
        <v>49047.607755190387</v>
      </c>
      <c r="AK113" s="97">
        <v>67255.094846487496</v>
      </c>
      <c r="AL113" s="97">
        <v>71082.620569458333</v>
      </c>
      <c r="AM113" s="97"/>
      <c r="AN113" s="97">
        <v>50821.667833851119</v>
      </c>
      <c r="AO113" s="253">
        <f t="shared" si="660"/>
        <v>50821.667833851119</v>
      </c>
      <c r="AP113" s="253">
        <f t="shared" si="661"/>
        <v>63053</v>
      </c>
      <c r="AQ113" s="253">
        <f t="shared" si="662"/>
        <v>56937.333916925563</v>
      </c>
      <c r="AS113" s="97">
        <v>57935.432207407721</v>
      </c>
      <c r="AT113" s="97">
        <v>61232.570625715482</v>
      </c>
      <c r="AU113" s="97"/>
      <c r="AV113" s="97">
        <v>43779.215510380775</v>
      </c>
      <c r="AW113" s="253">
        <f t="shared" si="663"/>
        <v>43779.215510380775</v>
      </c>
      <c r="AX113" s="253">
        <f t="shared" si="664"/>
        <v>54316</v>
      </c>
      <c r="AY113" s="253">
        <f t="shared" si="665"/>
        <v>49047.607755190387</v>
      </c>
      <c r="BA113" s="97">
        <v>75850</v>
      </c>
      <c r="BB113" s="97">
        <v>80166.666666666672</v>
      </c>
      <c r="BC113" s="97"/>
      <c r="BD113" s="97">
        <v>57316.453333333331</v>
      </c>
      <c r="BE113" s="253">
        <f t="shared" si="666"/>
        <v>57316.453333333331</v>
      </c>
      <c r="BF113" s="253">
        <f t="shared" si="667"/>
        <v>71111</v>
      </c>
      <c r="BG113" s="253">
        <f t="shared" si="668"/>
        <v>64213.726666666669</v>
      </c>
      <c r="BI113" s="97">
        <v>75850</v>
      </c>
      <c r="BJ113" s="97">
        <v>80166.666666666672</v>
      </c>
      <c r="BK113" s="97"/>
      <c r="BL113" s="97">
        <v>57316.453333333331</v>
      </c>
      <c r="BM113" s="253">
        <f t="shared" si="669"/>
        <v>57316.453333333331</v>
      </c>
      <c r="BN113" s="253">
        <f t="shared" si="670"/>
        <v>71111</v>
      </c>
      <c r="BO113" s="253">
        <f t="shared" si="671"/>
        <v>64213.726666666669</v>
      </c>
      <c r="BQ113" s="97">
        <v>75850</v>
      </c>
      <c r="BR113" s="97">
        <v>80166.666666666672</v>
      </c>
      <c r="BS113" s="97"/>
      <c r="BT113" s="97">
        <v>57316.453333333331</v>
      </c>
      <c r="BU113" s="253">
        <f t="shared" si="672"/>
        <v>57316.453333333331</v>
      </c>
      <c r="BV113" s="253">
        <f t="shared" si="673"/>
        <v>71111</v>
      </c>
      <c r="BW113" s="253">
        <f t="shared" si="674"/>
        <v>64213.726666666669</v>
      </c>
      <c r="BY113" s="97">
        <v>69700</v>
      </c>
      <c r="BZ113" s="97">
        <v>73666.666666666672</v>
      </c>
      <c r="CA113" s="97"/>
      <c r="CB113" s="97">
        <v>52669.173333333332</v>
      </c>
      <c r="CC113" s="253">
        <f t="shared" si="675"/>
        <v>52669.173333333332</v>
      </c>
      <c r="CD113" s="253">
        <f t="shared" si="676"/>
        <v>65345</v>
      </c>
      <c r="CE113" s="253">
        <f t="shared" si="677"/>
        <v>59007.08666666667</v>
      </c>
      <c r="CG113" s="97">
        <v>64658.346860776161</v>
      </c>
      <c r="CH113" s="97">
        <v>68338.090178056096</v>
      </c>
      <c r="CI113" s="97"/>
      <c r="CJ113" s="97">
        <v>48859.4214957964</v>
      </c>
      <c r="CK113" s="253">
        <f t="shared" si="678"/>
        <v>48859.4214957964</v>
      </c>
      <c r="CL113" s="253">
        <f t="shared" si="679"/>
        <v>60619</v>
      </c>
      <c r="CM113" s="253">
        <f t="shared" si="680"/>
        <v>54739.2107478982</v>
      </c>
      <c r="CO113" s="97">
        <v>64658.346860776161</v>
      </c>
      <c r="CP113" s="97">
        <v>68338.090178056096</v>
      </c>
      <c r="CQ113" s="97"/>
      <c r="CR113" s="97">
        <v>48859.4214957964</v>
      </c>
      <c r="CS113" s="253">
        <f t="shared" si="681"/>
        <v>48859.4214957964</v>
      </c>
      <c r="CT113" s="253">
        <f t="shared" si="682"/>
        <v>60619</v>
      </c>
      <c r="CU113" s="253">
        <f t="shared" si="683"/>
        <v>54739.2107478982</v>
      </c>
      <c r="CW113" s="97">
        <v>75850</v>
      </c>
      <c r="CX113" s="97">
        <v>80166.666666666672</v>
      </c>
      <c r="CY113" s="97"/>
      <c r="CZ113" s="97">
        <v>57316.453333333331</v>
      </c>
      <c r="DA113" s="253">
        <f t="shared" si="684"/>
        <v>57316.453333333331</v>
      </c>
      <c r="DB113" s="253">
        <f t="shared" si="685"/>
        <v>71111</v>
      </c>
      <c r="DC113" s="253">
        <f t="shared" si="686"/>
        <v>64213.726666666669</v>
      </c>
      <c r="DE113" s="97">
        <v>62237.466762845514</v>
      </c>
      <c r="DF113" s="97">
        <v>65779.436416015582</v>
      </c>
      <c r="DG113" s="97"/>
      <c r="DH113" s="97">
        <v>47030.070656526295</v>
      </c>
      <c r="DI113" s="253">
        <f t="shared" si="687"/>
        <v>47030.070656526295</v>
      </c>
      <c r="DJ113" s="253">
        <f t="shared" si="688"/>
        <v>58349</v>
      </c>
      <c r="DK113" s="253">
        <f t="shared" si="689"/>
        <v>52689.535328263148</v>
      </c>
      <c r="DM113" s="97">
        <v>62547.932207407721</v>
      </c>
      <c r="DN113" s="97">
        <v>66107.570625715482</v>
      </c>
      <c r="DO113" s="97"/>
      <c r="DP113" s="97">
        <v>47264.675510380774</v>
      </c>
      <c r="DQ113" s="253">
        <f t="shared" si="690"/>
        <v>47264.675510380774</v>
      </c>
      <c r="DR113" s="253">
        <f t="shared" si="691"/>
        <v>58640</v>
      </c>
      <c r="DS113" s="253">
        <f t="shared" si="692"/>
        <v>52952.337755190383</v>
      </c>
      <c r="DU113" s="97"/>
      <c r="DV113" s="97">
        <v>65856.26542281844</v>
      </c>
      <c r="DW113" s="97"/>
      <c r="DX113" s="97"/>
      <c r="DY113" s="253">
        <f t="shared" si="693"/>
        <v>65856.26542281844</v>
      </c>
      <c r="DZ113" s="253">
        <f t="shared" si="694"/>
        <v>65856</v>
      </c>
      <c r="EA113" s="253">
        <f t="shared" si="695"/>
        <v>65856.132711409213</v>
      </c>
      <c r="EB113" s="39"/>
      <c r="EC113" s="97"/>
      <c r="ED113" s="97">
        <v>80166.666666666672</v>
      </c>
      <c r="EE113" s="97"/>
      <c r="EF113" s="97"/>
      <c r="EG113" s="253">
        <f t="shared" si="696"/>
        <v>80166.666666666672</v>
      </c>
      <c r="EH113" s="253">
        <f t="shared" si="697"/>
        <v>80167</v>
      </c>
      <c r="EI113" s="253">
        <f t="shared" si="698"/>
        <v>80166.833333333343</v>
      </c>
      <c r="EK113" s="97"/>
      <c r="EL113" s="97">
        <v>73666.666666666672</v>
      </c>
      <c r="EM113" s="97"/>
      <c r="EN113" s="97"/>
      <c r="EO113" s="253">
        <f t="shared" si="699"/>
        <v>73666.666666666672</v>
      </c>
      <c r="EP113" s="253">
        <f t="shared" si="700"/>
        <v>73667</v>
      </c>
      <c r="EQ113" s="253">
        <f t="shared" si="701"/>
        <v>73666.833333333343</v>
      </c>
    </row>
    <row r="114" spans="1:147" ht="13.5" thickBot="1" x14ac:dyDescent="0.25">
      <c r="A114" s="100">
        <v>93</v>
      </c>
      <c r="B114" s="136" t="s">
        <v>331</v>
      </c>
      <c r="C114" s="28">
        <v>1</v>
      </c>
      <c r="D114" s="91"/>
      <c r="E114" s="190">
        <v>27728.410511679846</v>
      </c>
      <c r="F114" s="190">
        <v>29306.450134295774</v>
      </c>
      <c r="G114" s="190"/>
      <c r="H114" s="190">
        <v>20953.119935401548</v>
      </c>
      <c r="I114" s="253">
        <f t="shared" si="648"/>
        <v>20953.119935401548</v>
      </c>
      <c r="J114" s="253">
        <f t="shared" si="649"/>
        <v>25996</v>
      </c>
      <c r="K114" s="253">
        <f t="shared" si="650"/>
        <v>23474.559967700774</v>
      </c>
      <c r="M114" s="190">
        <v>44074.999999999993</v>
      </c>
      <c r="N114" s="190">
        <v>46583.333333333328</v>
      </c>
      <c r="O114" s="190"/>
      <c r="P114" s="190">
        <v>33305.506666666661</v>
      </c>
      <c r="Q114" s="253">
        <f t="shared" si="651"/>
        <v>33305.506666666661</v>
      </c>
      <c r="R114" s="253">
        <f t="shared" si="652"/>
        <v>41321</v>
      </c>
      <c r="S114" s="253">
        <f t="shared" si="653"/>
        <v>37313.253333333327</v>
      </c>
      <c r="U114" s="97">
        <v>27615.675244956357</v>
      </c>
      <c r="V114" s="97">
        <v>44416.666666666672</v>
      </c>
      <c r="W114" s="97"/>
      <c r="X114" s="97">
        <v>20867.930935346471</v>
      </c>
      <c r="Y114" s="253">
        <f t="shared" si="654"/>
        <v>20867.930935346471</v>
      </c>
      <c r="Z114" s="253">
        <f t="shared" si="655"/>
        <v>30967</v>
      </c>
      <c r="AA114" s="253">
        <f t="shared" si="656"/>
        <v>25917.465467673235</v>
      </c>
      <c r="AC114" s="97">
        <v>27711.699111684622</v>
      </c>
      <c r="AD114" s="97">
        <v>29288.78767901627</v>
      </c>
      <c r="AE114" s="97"/>
      <c r="AF114" s="97">
        <v>20940.491877682882</v>
      </c>
      <c r="AG114" s="253">
        <f t="shared" si="657"/>
        <v>20940.491877682882</v>
      </c>
      <c r="AH114" s="253">
        <f t="shared" si="658"/>
        <v>25980</v>
      </c>
      <c r="AI114" s="253">
        <f t="shared" si="659"/>
        <v>23460.245938841443</v>
      </c>
      <c r="AK114" s="97">
        <v>33532.637386471426</v>
      </c>
      <c r="AL114" s="97">
        <v>35440.99886375029</v>
      </c>
      <c r="AM114" s="97"/>
      <c r="AN114" s="97">
        <v>25339.114646081456</v>
      </c>
      <c r="AO114" s="253">
        <f t="shared" si="660"/>
        <v>25339.114646081456</v>
      </c>
      <c r="AP114" s="253">
        <f t="shared" si="661"/>
        <v>31438</v>
      </c>
      <c r="AQ114" s="253">
        <f t="shared" si="662"/>
        <v>28388.557323040728</v>
      </c>
      <c r="AS114" s="97">
        <v>27711.699111684622</v>
      </c>
      <c r="AT114" s="97">
        <v>29288.78767901627</v>
      </c>
      <c r="AU114" s="97"/>
      <c r="AV114" s="97">
        <v>20940.491877682882</v>
      </c>
      <c r="AW114" s="253">
        <f t="shared" si="663"/>
        <v>20940.491877682882</v>
      </c>
      <c r="AX114" s="253">
        <f t="shared" si="664"/>
        <v>25980</v>
      </c>
      <c r="AY114" s="253">
        <f t="shared" si="665"/>
        <v>23460.245938841443</v>
      </c>
      <c r="BA114" s="97">
        <v>44074.999999999993</v>
      </c>
      <c r="BB114" s="97">
        <v>46583.333333333328</v>
      </c>
      <c r="BC114" s="97"/>
      <c r="BD114" s="97">
        <v>33305.506666666661</v>
      </c>
      <c r="BE114" s="253">
        <f t="shared" si="666"/>
        <v>33305.506666666661</v>
      </c>
      <c r="BF114" s="253">
        <f t="shared" si="667"/>
        <v>41321</v>
      </c>
      <c r="BG114" s="253">
        <f t="shared" si="668"/>
        <v>37313.253333333327</v>
      </c>
      <c r="BI114" s="97">
        <v>44074.999999999993</v>
      </c>
      <c r="BJ114" s="97">
        <v>46583.333333333328</v>
      </c>
      <c r="BK114" s="97"/>
      <c r="BL114" s="97">
        <v>33305.506666666661</v>
      </c>
      <c r="BM114" s="253">
        <f t="shared" si="669"/>
        <v>33305.506666666661</v>
      </c>
      <c r="BN114" s="253">
        <f t="shared" si="670"/>
        <v>41321</v>
      </c>
      <c r="BO114" s="253">
        <f t="shared" si="671"/>
        <v>37313.253333333327</v>
      </c>
      <c r="BQ114" s="97">
        <v>44074.999999999993</v>
      </c>
      <c r="BR114" s="97">
        <v>46583.333333333328</v>
      </c>
      <c r="BS114" s="97"/>
      <c r="BT114" s="97">
        <v>33305.506666666661</v>
      </c>
      <c r="BU114" s="253">
        <f t="shared" si="672"/>
        <v>33305.506666666661</v>
      </c>
      <c r="BV114" s="253">
        <f t="shared" si="673"/>
        <v>41321</v>
      </c>
      <c r="BW114" s="253">
        <f t="shared" si="674"/>
        <v>37313.253333333327</v>
      </c>
      <c r="BY114" s="97">
        <v>42025.000000000007</v>
      </c>
      <c r="BZ114" s="97">
        <v>44416.666666666672</v>
      </c>
      <c r="CA114" s="97"/>
      <c r="CB114" s="97">
        <v>31756.413333333338</v>
      </c>
      <c r="CC114" s="253">
        <f t="shared" si="675"/>
        <v>31756.413333333338</v>
      </c>
      <c r="CD114" s="253">
        <f t="shared" si="676"/>
        <v>39399</v>
      </c>
      <c r="CE114" s="253">
        <f t="shared" si="677"/>
        <v>35577.706666666665</v>
      </c>
      <c r="CG114" s="97">
        <v>28311.237043520872</v>
      </c>
      <c r="CH114" s="97">
        <v>29922.445655753767</v>
      </c>
      <c r="CI114" s="97"/>
      <c r="CJ114" s="97">
        <v>21393.535884164827</v>
      </c>
      <c r="CK114" s="253">
        <f t="shared" si="678"/>
        <v>21393.535884164827</v>
      </c>
      <c r="CL114" s="253">
        <f t="shared" si="679"/>
        <v>26542</v>
      </c>
      <c r="CM114" s="253">
        <f t="shared" si="680"/>
        <v>23967.767942082413</v>
      </c>
      <c r="CO114" s="97">
        <v>28311.237043520872</v>
      </c>
      <c r="CP114" s="97">
        <v>29922.445655753767</v>
      </c>
      <c r="CQ114" s="97"/>
      <c r="CR114" s="97">
        <v>21393.535884164827</v>
      </c>
      <c r="CS114" s="253">
        <f t="shared" si="681"/>
        <v>21393.535884164827</v>
      </c>
      <c r="CT114" s="253">
        <f t="shared" si="682"/>
        <v>26542</v>
      </c>
      <c r="CU114" s="253">
        <f t="shared" si="683"/>
        <v>23967.767942082413</v>
      </c>
      <c r="CW114" s="97">
        <v>44074.999999999993</v>
      </c>
      <c r="CX114" s="97">
        <v>46583.333333333328</v>
      </c>
      <c r="CY114" s="97"/>
      <c r="CZ114" s="97">
        <v>33305.506666666661</v>
      </c>
      <c r="DA114" s="253">
        <f t="shared" si="684"/>
        <v>33305.506666666661</v>
      </c>
      <c r="DB114" s="253">
        <f t="shared" si="685"/>
        <v>41321</v>
      </c>
      <c r="DC114" s="253">
        <f t="shared" si="686"/>
        <v>37313.253333333327</v>
      </c>
      <c r="DE114" s="97">
        <v>29107.801329908936</v>
      </c>
      <c r="DF114" s="97">
        <v>30764.342869009448</v>
      </c>
      <c r="DG114" s="97"/>
      <c r="DH114" s="97">
        <v>21995.463896660036</v>
      </c>
      <c r="DI114" s="253">
        <f t="shared" si="687"/>
        <v>21995.463896660036</v>
      </c>
      <c r="DJ114" s="253">
        <f t="shared" si="688"/>
        <v>27289</v>
      </c>
      <c r="DK114" s="253">
        <f t="shared" si="689"/>
        <v>24642.231948330016</v>
      </c>
      <c r="DM114" s="97">
        <v>29249.199111684622</v>
      </c>
      <c r="DN114" s="97">
        <v>30913.78767901627</v>
      </c>
      <c r="DO114" s="97"/>
      <c r="DP114" s="97">
        <v>22102.311877682881</v>
      </c>
      <c r="DQ114" s="253">
        <f t="shared" si="690"/>
        <v>22102.311877682881</v>
      </c>
      <c r="DR114" s="253">
        <f t="shared" si="691"/>
        <v>27422</v>
      </c>
      <c r="DS114" s="253">
        <f t="shared" si="692"/>
        <v>24762.155938841439</v>
      </c>
      <c r="DU114" s="97"/>
      <c r="DV114" s="97">
        <v>30812.299039384772</v>
      </c>
      <c r="DW114" s="97"/>
      <c r="DX114" s="97"/>
      <c r="DY114" s="253">
        <f t="shared" si="693"/>
        <v>30812.299039384772</v>
      </c>
      <c r="DZ114" s="253">
        <f t="shared" si="694"/>
        <v>30812</v>
      </c>
      <c r="EA114" s="253">
        <f t="shared" si="695"/>
        <v>30812.149519692386</v>
      </c>
      <c r="EB114" s="39"/>
      <c r="EC114" s="97"/>
      <c r="ED114" s="97">
        <v>46583.333333333328</v>
      </c>
      <c r="EE114" s="97"/>
      <c r="EF114" s="97"/>
      <c r="EG114" s="253">
        <f t="shared" si="696"/>
        <v>46583.333333333328</v>
      </c>
      <c r="EH114" s="253">
        <f t="shared" si="697"/>
        <v>46583</v>
      </c>
      <c r="EI114" s="253">
        <f t="shared" si="698"/>
        <v>46583.166666666664</v>
      </c>
      <c r="EK114" s="97"/>
      <c r="EL114" s="97">
        <v>44416.666666666672</v>
      </c>
      <c r="EM114" s="97"/>
      <c r="EN114" s="97"/>
      <c r="EO114" s="253">
        <f t="shared" si="699"/>
        <v>44416.666666666672</v>
      </c>
      <c r="EP114" s="253">
        <f t="shared" si="700"/>
        <v>44417</v>
      </c>
      <c r="EQ114" s="253">
        <f t="shared" si="701"/>
        <v>44416.833333333336</v>
      </c>
    </row>
    <row r="115" spans="1:147" ht="13.5" thickBot="1" x14ac:dyDescent="0.25">
      <c r="A115" s="100">
        <v>94</v>
      </c>
      <c r="B115" s="136" t="s">
        <v>230</v>
      </c>
      <c r="C115" s="28">
        <v>1</v>
      </c>
      <c r="D115" s="91"/>
      <c r="E115" s="190">
        <v>10655.432577056436</v>
      </c>
      <c r="F115" s="190">
        <v>11261.839309084038</v>
      </c>
      <c r="G115" s="190"/>
      <c r="H115" s="190">
        <v>8051.8339360492419</v>
      </c>
      <c r="I115" s="253">
        <f t="shared" si="648"/>
        <v>8051.8339360492419</v>
      </c>
      <c r="J115" s="253">
        <f t="shared" si="649"/>
        <v>9990</v>
      </c>
      <c r="K115" s="253">
        <f t="shared" si="650"/>
        <v>9020.9169680246214</v>
      </c>
      <c r="M115" s="190">
        <v>12300</v>
      </c>
      <c r="N115" s="190">
        <v>13000</v>
      </c>
      <c r="O115" s="190"/>
      <c r="P115" s="190">
        <v>9294.56</v>
      </c>
      <c r="Q115" s="253">
        <f t="shared" si="651"/>
        <v>9294.56</v>
      </c>
      <c r="R115" s="253">
        <f t="shared" si="652"/>
        <v>11532</v>
      </c>
      <c r="S115" s="253">
        <f t="shared" si="653"/>
        <v>10413.279999999999</v>
      </c>
      <c r="U115" s="97">
        <v>9383.7988336736271</v>
      </c>
      <c r="V115" s="97">
        <v>11916.666666666668</v>
      </c>
      <c r="W115" s="97"/>
      <c r="X115" s="97">
        <v>7090.9171778463051</v>
      </c>
      <c r="Y115" s="253">
        <f t="shared" si="654"/>
        <v>7090.9171778463051</v>
      </c>
      <c r="Z115" s="253">
        <f t="shared" si="655"/>
        <v>9464</v>
      </c>
      <c r="AA115" s="253">
        <f t="shared" si="656"/>
        <v>8277.458588923153</v>
      </c>
      <c r="AC115" s="97">
        <v>9681.2500545400562</v>
      </c>
      <c r="AD115" s="97">
        <v>10232.215504798434</v>
      </c>
      <c r="AE115" s="97"/>
      <c r="AF115" s="97">
        <v>7315.6877647907177</v>
      </c>
      <c r="AG115" s="253">
        <f t="shared" si="657"/>
        <v>7315.6877647907177</v>
      </c>
      <c r="AH115" s="253">
        <f t="shared" si="658"/>
        <v>9076</v>
      </c>
      <c r="AI115" s="253">
        <f t="shared" si="659"/>
        <v>8195.8438823953584</v>
      </c>
      <c r="AK115" s="97">
        <v>10755.517749192695</v>
      </c>
      <c r="AL115" s="97">
        <v>11367.620385325612</v>
      </c>
      <c r="AM115" s="97"/>
      <c r="AN115" s="97">
        <v>8127.4638252793866</v>
      </c>
      <c r="AO115" s="253">
        <f t="shared" si="660"/>
        <v>8127.4638252793866</v>
      </c>
      <c r="AP115" s="253">
        <f t="shared" si="661"/>
        <v>10084</v>
      </c>
      <c r="AQ115" s="253">
        <f t="shared" si="662"/>
        <v>9105.7319126396942</v>
      </c>
      <c r="AS115" s="97">
        <v>9681.2500545400562</v>
      </c>
      <c r="AT115" s="97">
        <v>10232.215504798434</v>
      </c>
      <c r="AU115" s="97"/>
      <c r="AV115" s="97">
        <v>7315.6877647907177</v>
      </c>
      <c r="AW115" s="253">
        <f t="shared" si="663"/>
        <v>7315.6877647907177</v>
      </c>
      <c r="AX115" s="253">
        <f t="shared" si="664"/>
        <v>9076</v>
      </c>
      <c r="AY115" s="253">
        <f t="shared" si="665"/>
        <v>8195.8438823953584</v>
      </c>
      <c r="BA115" s="97">
        <v>12300</v>
      </c>
      <c r="BB115" s="97">
        <v>13000</v>
      </c>
      <c r="BC115" s="97"/>
      <c r="BD115" s="97">
        <v>9294.56</v>
      </c>
      <c r="BE115" s="253">
        <f t="shared" si="666"/>
        <v>9294.56</v>
      </c>
      <c r="BF115" s="253">
        <f t="shared" si="667"/>
        <v>11532</v>
      </c>
      <c r="BG115" s="253">
        <f t="shared" si="668"/>
        <v>10413.279999999999</v>
      </c>
      <c r="BI115" s="97">
        <v>12300</v>
      </c>
      <c r="BJ115" s="97">
        <v>13000</v>
      </c>
      <c r="BK115" s="97"/>
      <c r="BL115" s="97">
        <v>9294.56</v>
      </c>
      <c r="BM115" s="253">
        <f t="shared" si="669"/>
        <v>9294.56</v>
      </c>
      <c r="BN115" s="253">
        <f t="shared" si="670"/>
        <v>11532</v>
      </c>
      <c r="BO115" s="253">
        <f t="shared" si="671"/>
        <v>10413.279999999999</v>
      </c>
      <c r="BQ115" s="97">
        <v>12300</v>
      </c>
      <c r="BR115" s="97">
        <v>13000</v>
      </c>
      <c r="BS115" s="97"/>
      <c r="BT115" s="97">
        <v>9294.56</v>
      </c>
      <c r="BU115" s="253">
        <f t="shared" si="672"/>
        <v>9294.56</v>
      </c>
      <c r="BV115" s="253">
        <f t="shared" si="673"/>
        <v>11532</v>
      </c>
      <c r="BW115" s="253">
        <f t="shared" si="674"/>
        <v>10413.279999999999</v>
      </c>
      <c r="BY115" s="97">
        <v>11275.000000000002</v>
      </c>
      <c r="BZ115" s="97">
        <v>11916.666666666668</v>
      </c>
      <c r="CA115" s="97"/>
      <c r="CB115" s="97">
        <v>8520.0133333333342</v>
      </c>
      <c r="CC115" s="253">
        <f t="shared" si="675"/>
        <v>8520.0133333333342</v>
      </c>
      <c r="CD115" s="253">
        <f t="shared" si="676"/>
        <v>10571</v>
      </c>
      <c r="CE115" s="253">
        <f t="shared" si="677"/>
        <v>9545.506666666668</v>
      </c>
      <c r="CG115" s="97">
        <v>10450.000054540054</v>
      </c>
      <c r="CH115" s="97">
        <v>11044.715504798432</v>
      </c>
      <c r="CI115" s="97"/>
      <c r="CJ115" s="97">
        <v>7896.5977647907166</v>
      </c>
      <c r="CK115" s="253">
        <f t="shared" si="678"/>
        <v>7896.5977647907166</v>
      </c>
      <c r="CL115" s="253">
        <f t="shared" si="679"/>
        <v>9797</v>
      </c>
      <c r="CM115" s="253">
        <f t="shared" si="680"/>
        <v>8846.7988823953583</v>
      </c>
      <c r="CO115" s="97">
        <v>10450.000054540054</v>
      </c>
      <c r="CP115" s="97">
        <v>11044.715504798432</v>
      </c>
      <c r="CQ115" s="97"/>
      <c r="CR115" s="97">
        <v>7896.5977647907166</v>
      </c>
      <c r="CS115" s="253">
        <f t="shared" si="681"/>
        <v>7896.5977647907166</v>
      </c>
      <c r="CT115" s="253">
        <f t="shared" si="682"/>
        <v>9797</v>
      </c>
      <c r="CU115" s="253">
        <f t="shared" si="683"/>
        <v>8846.7988823953583</v>
      </c>
      <c r="CW115" s="97">
        <v>12300</v>
      </c>
      <c r="CX115" s="97">
        <v>13000</v>
      </c>
      <c r="CY115" s="97"/>
      <c r="CZ115" s="97">
        <v>9294.56</v>
      </c>
      <c r="DA115" s="253">
        <f t="shared" si="684"/>
        <v>9294.56</v>
      </c>
      <c r="DB115" s="253">
        <f t="shared" si="685"/>
        <v>11532</v>
      </c>
      <c r="DC115" s="253">
        <f t="shared" si="686"/>
        <v>10413.279999999999</v>
      </c>
      <c r="DE115" s="97">
        <v>10144.24786937038</v>
      </c>
      <c r="DF115" s="97">
        <v>10721.562788765443</v>
      </c>
      <c r="DG115" s="97"/>
      <c r="DH115" s="97">
        <v>7665.5545103036711</v>
      </c>
      <c r="DI115" s="253">
        <f t="shared" si="687"/>
        <v>7665.5545103036711</v>
      </c>
      <c r="DJ115" s="253">
        <f t="shared" si="688"/>
        <v>9510</v>
      </c>
      <c r="DK115" s="253">
        <f t="shared" si="689"/>
        <v>8587.7772551518356</v>
      </c>
      <c r="DM115" s="97">
        <v>10450.000054540054</v>
      </c>
      <c r="DN115" s="97">
        <v>11044.715504798432</v>
      </c>
      <c r="DO115" s="97"/>
      <c r="DP115" s="97">
        <v>7896.5977647907166</v>
      </c>
      <c r="DQ115" s="253">
        <f t="shared" si="690"/>
        <v>7896.5977647907166</v>
      </c>
      <c r="DR115" s="253">
        <f t="shared" si="691"/>
        <v>9797</v>
      </c>
      <c r="DS115" s="253">
        <f t="shared" si="692"/>
        <v>8846.7988823953583</v>
      </c>
      <c r="DU115" s="97"/>
      <c r="DV115" s="97">
        <v>10730.336165671313</v>
      </c>
      <c r="DW115" s="97"/>
      <c r="DX115" s="97"/>
      <c r="DY115" s="253">
        <f t="shared" si="693"/>
        <v>10730.336165671313</v>
      </c>
      <c r="DZ115" s="253">
        <f t="shared" si="694"/>
        <v>10730</v>
      </c>
      <c r="EA115" s="253">
        <f t="shared" si="695"/>
        <v>10730.168082835657</v>
      </c>
      <c r="EB115" s="39"/>
      <c r="EC115" s="97"/>
      <c r="ED115" s="97">
        <v>13000</v>
      </c>
      <c r="EE115" s="97"/>
      <c r="EF115" s="97"/>
      <c r="EG115" s="253">
        <f t="shared" si="696"/>
        <v>13000</v>
      </c>
      <c r="EH115" s="253">
        <f t="shared" si="697"/>
        <v>13000</v>
      </c>
      <c r="EI115" s="253">
        <f t="shared" si="698"/>
        <v>13000</v>
      </c>
      <c r="EK115" s="97"/>
      <c r="EL115" s="97">
        <v>11916.666666666668</v>
      </c>
      <c r="EM115" s="97"/>
      <c r="EN115" s="97"/>
      <c r="EO115" s="253">
        <f t="shared" si="699"/>
        <v>11916.666666666668</v>
      </c>
      <c r="EP115" s="253">
        <f t="shared" si="700"/>
        <v>11917</v>
      </c>
      <c r="EQ115" s="253">
        <f t="shared" si="701"/>
        <v>11916.833333333334</v>
      </c>
    </row>
    <row r="116" spans="1:147" ht="13.5" thickBot="1" x14ac:dyDescent="0.25">
      <c r="A116" s="100">
        <v>95</v>
      </c>
      <c r="B116" s="136" t="s">
        <v>332</v>
      </c>
      <c r="C116" s="28">
        <v>1</v>
      </c>
      <c r="D116" s="91"/>
      <c r="E116" s="190">
        <v>34979.600251204676</v>
      </c>
      <c r="F116" s="190">
        <v>36970.309208590312</v>
      </c>
      <c r="G116" s="190"/>
      <c r="H116" s="190">
        <v>26432.519781368857</v>
      </c>
      <c r="I116" s="253">
        <f t="shared" si="648"/>
        <v>26432.519781368857</v>
      </c>
      <c r="J116" s="253">
        <f t="shared" si="649"/>
        <v>32794</v>
      </c>
      <c r="K116" s="253">
        <f t="shared" si="650"/>
        <v>29613.259890684429</v>
      </c>
      <c r="M116" s="190">
        <v>49200</v>
      </c>
      <c r="N116" s="190">
        <v>52000</v>
      </c>
      <c r="O116" s="190"/>
      <c r="P116" s="190">
        <v>37178.239999999998</v>
      </c>
      <c r="Q116" s="253">
        <f t="shared" si="651"/>
        <v>37178.239999999998</v>
      </c>
      <c r="R116" s="253">
        <f t="shared" si="652"/>
        <v>46126</v>
      </c>
      <c r="S116" s="253">
        <f t="shared" si="653"/>
        <v>41652.119999999995</v>
      </c>
      <c r="U116" s="97">
        <v>27115.092311311386</v>
      </c>
      <c r="V116" s="97">
        <v>35750</v>
      </c>
      <c r="W116" s="97"/>
      <c r="X116" s="97">
        <v>20489.662796180681</v>
      </c>
      <c r="Y116" s="253">
        <f t="shared" si="654"/>
        <v>20489.662796180681</v>
      </c>
      <c r="Z116" s="253">
        <f t="shared" si="655"/>
        <v>27785</v>
      </c>
      <c r="AA116" s="253">
        <f t="shared" si="656"/>
        <v>24137.33139809034</v>
      </c>
      <c r="AC116" s="97">
        <v>32101.591024373291</v>
      </c>
      <c r="AD116" s="97">
        <v>33928.510838768518</v>
      </c>
      <c r="AE116" s="97"/>
      <c r="AF116" s="97">
        <v>24257.736900121872</v>
      </c>
      <c r="AG116" s="253">
        <f t="shared" si="657"/>
        <v>24257.736900121872</v>
      </c>
      <c r="AH116" s="253">
        <f t="shared" si="658"/>
        <v>30096</v>
      </c>
      <c r="AI116" s="253">
        <f t="shared" si="659"/>
        <v>27176.868450060938</v>
      </c>
      <c r="AK116" s="97">
        <v>35789.238321879842</v>
      </c>
      <c r="AL116" s="97">
        <v>37826.024242637235</v>
      </c>
      <c r="AM116" s="97"/>
      <c r="AN116" s="97">
        <v>27044.327068049719</v>
      </c>
      <c r="AO116" s="253">
        <f t="shared" si="660"/>
        <v>27044.327068049719</v>
      </c>
      <c r="AP116" s="253">
        <f t="shared" si="661"/>
        <v>33553</v>
      </c>
      <c r="AQ116" s="253">
        <f t="shared" si="662"/>
        <v>30298.663534024861</v>
      </c>
      <c r="AS116" s="97">
        <v>32101.591024373291</v>
      </c>
      <c r="AT116" s="97">
        <v>33928.510838768518</v>
      </c>
      <c r="AU116" s="97"/>
      <c r="AV116" s="97">
        <v>24257.736900121872</v>
      </c>
      <c r="AW116" s="253">
        <f t="shared" si="663"/>
        <v>24257.736900121872</v>
      </c>
      <c r="AX116" s="253">
        <f t="shared" si="664"/>
        <v>30096</v>
      </c>
      <c r="AY116" s="253">
        <f t="shared" si="665"/>
        <v>27176.868450060938</v>
      </c>
      <c r="BA116" s="97">
        <v>49200</v>
      </c>
      <c r="BB116" s="97">
        <v>52000</v>
      </c>
      <c r="BC116" s="97"/>
      <c r="BD116" s="97">
        <v>37178.239999999998</v>
      </c>
      <c r="BE116" s="253">
        <f t="shared" si="666"/>
        <v>37178.239999999998</v>
      </c>
      <c r="BF116" s="253">
        <f t="shared" si="667"/>
        <v>46126</v>
      </c>
      <c r="BG116" s="253">
        <f t="shared" si="668"/>
        <v>41652.119999999995</v>
      </c>
      <c r="BI116" s="97">
        <v>49200</v>
      </c>
      <c r="BJ116" s="97">
        <v>52000</v>
      </c>
      <c r="BK116" s="97"/>
      <c r="BL116" s="97">
        <v>37178.239999999998</v>
      </c>
      <c r="BM116" s="253">
        <f t="shared" si="669"/>
        <v>37178.239999999998</v>
      </c>
      <c r="BN116" s="253">
        <f t="shared" si="670"/>
        <v>46126</v>
      </c>
      <c r="BO116" s="253">
        <f t="shared" si="671"/>
        <v>41652.119999999995</v>
      </c>
      <c r="BQ116" s="97">
        <v>49200</v>
      </c>
      <c r="BR116" s="97">
        <v>52000</v>
      </c>
      <c r="BS116" s="97"/>
      <c r="BT116" s="97">
        <v>37178.239999999998</v>
      </c>
      <c r="BU116" s="253">
        <f t="shared" si="672"/>
        <v>37178.239999999998</v>
      </c>
      <c r="BV116" s="253">
        <f t="shared" si="673"/>
        <v>46126</v>
      </c>
      <c r="BW116" s="253">
        <f t="shared" si="674"/>
        <v>41652.119999999995</v>
      </c>
      <c r="BY116" s="97">
        <v>33825</v>
      </c>
      <c r="BZ116" s="97">
        <v>35750</v>
      </c>
      <c r="CA116" s="97"/>
      <c r="CB116" s="97">
        <v>25560.04</v>
      </c>
      <c r="CC116" s="253">
        <f t="shared" si="675"/>
        <v>25560.04</v>
      </c>
      <c r="CD116" s="253">
        <f t="shared" si="676"/>
        <v>31712</v>
      </c>
      <c r="CE116" s="253">
        <f t="shared" si="677"/>
        <v>28636.02</v>
      </c>
      <c r="CG116" s="97">
        <v>33887.285738160797</v>
      </c>
      <c r="CH116" s="97">
        <v>35815.830454966694</v>
      </c>
      <c r="CI116" s="97"/>
      <c r="CJ116" s="97">
        <v>25607.106547193482</v>
      </c>
      <c r="CK116" s="253">
        <f t="shared" si="678"/>
        <v>25607.106547193482</v>
      </c>
      <c r="CL116" s="253">
        <f t="shared" si="679"/>
        <v>31770</v>
      </c>
      <c r="CM116" s="253">
        <f t="shared" si="680"/>
        <v>28688.553273596743</v>
      </c>
      <c r="CO116" s="97">
        <v>33887.285738160797</v>
      </c>
      <c r="CP116" s="97">
        <v>35815.830454966694</v>
      </c>
      <c r="CQ116" s="97"/>
      <c r="CR116" s="97">
        <v>25607.106547193482</v>
      </c>
      <c r="CS116" s="253">
        <f t="shared" si="681"/>
        <v>25607.106547193482</v>
      </c>
      <c r="CT116" s="253">
        <f t="shared" si="682"/>
        <v>31770</v>
      </c>
      <c r="CU116" s="253">
        <f t="shared" si="683"/>
        <v>28688.553273596743</v>
      </c>
      <c r="CW116" s="97">
        <v>49200</v>
      </c>
      <c r="CX116" s="97">
        <v>52000</v>
      </c>
      <c r="CY116" s="97"/>
      <c r="CZ116" s="97">
        <v>37178.239999999998</v>
      </c>
      <c r="DA116" s="253">
        <f t="shared" si="684"/>
        <v>37178.239999999998</v>
      </c>
      <c r="DB116" s="253">
        <f t="shared" si="685"/>
        <v>46126</v>
      </c>
      <c r="DC116" s="253">
        <f t="shared" si="686"/>
        <v>41652.119999999995</v>
      </c>
      <c r="DE116" s="97">
        <v>32451.437377298047</v>
      </c>
      <c r="DF116" s="97">
        <v>34298.267146737773</v>
      </c>
      <c r="DG116" s="97"/>
      <c r="DH116" s="97">
        <v>24522.100145491004</v>
      </c>
      <c r="DI116" s="253">
        <f t="shared" si="687"/>
        <v>24522.100145491004</v>
      </c>
      <c r="DJ116" s="253">
        <f t="shared" si="688"/>
        <v>30424</v>
      </c>
      <c r="DK116" s="253">
        <f t="shared" si="689"/>
        <v>27473.0500727455</v>
      </c>
      <c r="DM116" s="97">
        <v>32349.785738160797</v>
      </c>
      <c r="DN116" s="97">
        <v>34190.830454966694</v>
      </c>
      <c r="DO116" s="97"/>
      <c r="DP116" s="97">
        <v>24445.286547193482</v>
      </c>
      <c r="DQ116" s="253">
        <f t="shared" si="690"/>
        <v>24445.286547193482</v>
      </c>
      <c r="DR116" s="253">
        <f t="shared" si="691"/>
        <v>30329</v>
      </c>
      <c r="DS116" s="253">
        <f t="shared" si="692"/>
        <v>27387.143273596739</v>
      </c>
      <c r="DU116" s="97"/>
      <c r="DV116" s="97">
        <v>34345.727646101463</v>
      </c>
      <c r="DW116" s="97"/>
      <c r="DX116" s="97"/>
      <c r="DY116" s="253">
        <f t="shared" si="693"/>
        <v>34345.727646101463</v>
      </c>
      <c r="DZ116" s="253">
        <f t="shared" si="694"/>
        <v>34346</v>
      </c>
      <c r="EA116" s="253">
        <f t="shared" si="695"/>
        <v>34345.863823050735</v>
      </c>
      <c r="EB116" s="39"/>
      <c r="EC116" s="97"/>
      <c r="ED116" s="97">
        <v>52000</v>
      </c>
      <c r="EE116" s="97"/>
      <c r="EF116" s="97"/>
      <c r="EG116" s="253">
        <f t="shared" si="696"/>
        <v>52000</v>
      </c>
      <c r="EH116" s="253">
        <f t="shared" si="697"/>
        <v>52000</v>
      </c>
      <c r="EI116" s="253">
        <f t="shared" si="698"/>
        <v>52000</v>
      </c>
      <c r="EK116" s="97"/>
      <c r="EL116" s="97">
        <v>35750</v>
      </c>
      <c r="EM116" s="97"/>
      <c r="EN116" s="97"/>
      <c r="EO116" s="253">
        <f t="shared" si="699"/>
        <v>35750</v>
      </c>
      <c r="EP116" s="253">
        <f t="shared" si="700"/>
        <v>35750</v>
      </c>
      <c r="EQ116" s="253">
        <f t="shared" si="701"/>
        <v>35750</v>
      </c>
    </row>
    <row r="117" spans="1:147" ht="13.5" thickBot="1" x14ac:dyDescent="0.25">
      <c r="A117" s="100">
        <v>96</v>
      </c>
      <c r="B117" s="136" t="s">
        <v>333</v>
      </c>
      <c r="C117" s="28">
        <v>1</v>
      </c>
      <c r="D117" s="91"/>
      <c r="E117" s="190">
        <v>140008.7241776927</v>
      </c>
      <c r="F117" s="190">
        <v>147976.70035040693</v>
      </c>
      <c r="G117" s="190"/>
      <c r="H117" s="190">
        <v>105798.33230837525</v>
      </c>
      <c r="I117" s="253">
        <f t="shared" si="648"/>
        <v>105798.33230837525</v>
      </c>
      <c r="J117" s="253">
        <f t="shared" si="649"/>
        <v>131261</v>
      </c>
      <c r="K117" s="253">
        <f t="shared" si="650"/>
        <v>118529.66615418762</v>
      </c>
      <c r="M117" s="190">
        <v>186550.00000000003</v>
      </c>
      <c r="N117" s="190">
        <v>197166.66666666669</v>
      </c>
      <c r="O117" s="190"/>
      <c r="P117" s="190">
        <v>140967.49333333335</v>
      </c>
      <c r="Q117" s="253">
        <f t="shared" si="651"/>
        <v>140967.49333333335</v>
      </c>
      <c r="R117" s="253">
        <f t="shared" si="652"/>
        <v>174895</v>
      </c>
      <c r="S117" s="253">
        <f t="shared" si="653"/>
        <v>157931.24666666667</v>
      </c>
      <c r="U117" s="97">
        <v>133700.68862594417</v>
      </c>
      <c r="V117" s="97">
        <v>210166.66666666669</v>
      </c>
      <c r="W117" s="97"/>
      <c r="X117" s="97">
        <v>101031.63190854924</v>
      </c>
      <c r="Y117" s="253">
        <f t="shared" si="654"/>
        <v>101031.63190854924</v>
      </c>
      <c r="Z117" s="253">
        <f t="shared" si="655"/>
        <v>148300</v>
      </c>
      <c r="AA117" s="253">
        <f t="shared" si="656"/>
        <v>124665.81595427461</v>
      </c>
      <c r="AC117" s="97">
        <v>133508.52364722913</v>
      </c>
      <c r="AD117" s="97">
        <v>141106.56970845355</v>
      </c>
      <c r="AE117" s="97"/>
      <c r="AF117" s="97">
        <v>100886.42142687723</v>
      </c>
      <c r="AG117" s="253">
        <f t="shared" si="657"/>
        <v>100886.42142687723</v>
      </c>
      <c r="AH117" s="253">
        <f t="shared" si="658"/>
        <v>125167</v>
      </c>
      <c r="AI117" s="253">
        <f t="shared" si="659"/>
        <v>113026.71071343862</v>
      </c>
      <c r="AK117" s="97">
        <v>142055.43139218414</v>
      </c>
      <c r="AL117" s="97">
        <v>150139.88683726778</v>
      </c>
      <c r="AM117" s="97"/>
      <c r="AN117" s="97">
        <v>107344.93743093814</v>
      </c>
      <c r="AO117" s="253">
        <f t="shared" si="660"/>
        <v>107344.93743093814</v>
      </c>
      <c r="AP117" s="253">
        <f t="shared" si="661"/>
        <v>133180</v>
      </c>
      <c r="AQ117" s="253">
        <f t="shared" si="662"/>
        <v>120262.46871546906</v>
      </c>
      <c r="AS117" s="97">
        <v>141196.02364722913</v>
      </c>
      <c r="AT117" s="97">
        <v>149231.56970845355</v>
      </c>
      <c r="AU117" s="97"/>
      <c r="AV117" s="97">
        <v>106695.52142687723</v>
      </c>
      <c r="AW117" s="253">
        <f t="shared" si="663"/>
        <v>106695.52142687723</v>
      </c>
      <c r="AX117" s="253">
        <f t="shared" si="664"/>
        <v>132374</v>
      </c>
      <c r="AY117" s="253">
        <f t="shared" si="665"/>
        <v>119534.76071343862</v>
      </c>
      <c r="BA117" s="97">
        <v>186550.00000000003</v>
      </c>
      <c r="BB117" s="97">
        <v>197166.66666666669</v>
      </c>
      <c r="BC117" s="97"/>
      <c r="BD117" s="97">
        <v>140967.49333333335</v>
      </c>
      <c r="BE117" s="253">
        <f t="shared" si="666"/>
        <v>140967.49333333335</v>
      </c>
      <c r="BF117" s="253">
        <f t="shared" si="667"/>
        <v>174895</v>
      </c>
      <c r="BG117" s="253">
        <f t="shared" si="668"/>
        <v>157931.24666666667</v>
      </c>
      <c r="BI117" s="97">
        <v>186550.00000000003</v>
      </c>
      <c r="BJ117" s="97">
        <v>197166.66666666669</v>
      </c>
      <c r="BK117" s="97"/>
      <c r="BL117" s="97">
        <v>140967.49333333335</v>
      </c>
      <c r="BM117" s="253">
        <f t="shared" si="669"/>
        <v>140967.49333333335</v>
      </c>
      <c r="BN117" s="253">
        <f t="shared" si="670"/>
        <v>174895</v>
      </c>
      <c r="BO117" s="253">
        <f t="shared" si="671"/>
        <v>157931.24666666667</v>
      </c>
      <c r="BQ117" s="97">
        <v>186550.00000000003</v>
      </c>
      <c r="BR117" s="97">
        <v>197166.66666666669</v>
      </c>
      <c r="BS117" s="97"/>
      <c r="BT117" s="97">
        <v>140967.49333333335</v>
      </c>
      <c r="BU117" s="253">
        <f t="shared" si="672"/>
        <v>140967.49333333335</v>
      </c>
      <c r="BV117" s="253">
        <f t="shared" si="673"/>
        <v>174895</v>
      </c>
      <c r="BW117" s="253">
        <f t="shared" si="674"/>
        <v>157931.24666666667</v>
      </c>
      <c r="BY117" s="97">
        <v>198850.00000000003</v>
      </c>
      <c r="BZ117" s="97">
        <v>210166.66666666669</v>
      </c>
      <c r="CA117" s="97"/>
      <c r="CB117" s="97">
        <v>150262.05333333334</v>
      </c>
      <c r="CC117" s="253">
        <f t="shared" si="675"/>
        <v>150262.05333333334</v>
      </c>
      <c r="CD117" s="253">
        <f t="shared" si="676"/>
        <v>186426</v>
      </c>
      <c r="CE117" s="253">
        <f t="shared" si="677"/>
        <v>168344.02666666667</v>
      </c>
      <c r="CG117" s="97">
        <v>141196.02364722913</v>
      </c>
      <c r="CH117" s="97">
        <v>149231.56970845355</v>
      </c>
      <c r="CI117" s="97"/>
      <c r="CJ117" s="97">
        <v>106695.52142687723</v>
      </c>
      <c r="CK117" s="253">
        <f t="shared" si="678"/>
        <v>106695.52142687723</v>
      </c>
      <c r="CL117" s="253">
        <f t="shared" si="679"/>
        <v>132374</v>
      </c>
      <c r="CM117" s="253">
        <f t="shared" si="680"/>
        <v>119534.76071343862</v>
      </c>
      <c r="CO117" s="97">
        <v>141196.02364722913</v>
      </c>
      <c r="CP117" s="97">
        <v>149231.56970845355</v>
      </c>
      <c r="CQ117" s="97"/>
      <c r="CR117" s="97">
        <v>106695.52142687723</v>
      </c>
      <c r="CS117" s="253">
        <f t="shared" si="681"/>
        <v>106695.52142687723</v>
      </c>
      <c r="CT117" s="253">
        <f t="shared" si="682"/>
        <v>132374</v>
      </c>
      <c r="CU117" s="253">
        <f t="shared" si="683"/>
        <v>119534.76071343862</v>
      </c>
      <c r="CW117" s="97">
        <v>186550.00000000003</v>
      </c>
      <c r="CX117" s="97">
        <v>197166.66666666669</v>
      </c>
      <c r="CY117" s="97"/>
      <c r="CZ117" s="97">
        <v>140967.49333333335</v>
      </c>
      <c r="DA117" s="253">
        <f t="shared" si="684"/>
        <v>140967.49333333335</v>
      </c>
      <c r="DB117" s="253">
        <f t="shared" si="685"/>
        <v>174895</v>
      </c>
      <c r="DC117" s="253">
        <f t="shared" si="686"/>
        <v>157931.24666666667</v>
      </c>
      <c r="DE117" s="97">
        <v>133508.52364722913</v>
      </c>
      <c r="DF117" s="97">
        <v>141106.56970845355</v>
      </c>
      <c r="DG117" s="97"/>
      <c r="DH117" s="97">
        <v>100886.42142687723</v>
      </c>
      <c r="DI117" s="253">
        <f t="shared" si="687"/>
        <v>100886.42142687723</v>
      </c>
      <c r="DJ117" s="253">
        <f t="shared" si="688"/>
        <v>125167</v>
      </c>
      <c r="DK117" s="253">
        <f t="shared" si="689"/>
        <v>113026.71071343862</v>
      </c>
      <c r="DM117" s="97">
        <v>133508.52364722913</v>
      </c>
      <c r="DN117" s="97">
        <v>141106.56970845355</v>
      </c>
      <c r="DO117" s="97"/>
      <c r="DP117" s="97">
        <v>100886.42142687723</v>
      </c>
      <c r="DQ117" s="253">
        <f t="shared" si="690"/>
        <v>100886.42142687723</v>
      </c>
      <c r="DR117" s="253">
        <f t="shared" si="691"/>
        <v>125167</v>
      </c>
      <c r="DS117" s="253">
        <f t="shared" si="692"/>
        <v>113026.71071343862</v>
      </c>
      <c r="DU117" s="97"/>
      <c r="DV117" s="97">
        <v>141309.67090546945</v>
      </c>
      <c r="DW117" s="97"/>
      <c r="DX117" s="97"/>
      <c r="DY117" s="253">
        <f t="shared" si="693"/>
        <v>141309.67090546945</v>
      </c>
      <c r="DZ117" s="253">
        <f t="shared" si="694"/>
        <v>141310</v>
      </c>
      <c r="EA117" s="253">
        <f t="shared" si="695"/>
        <v>141309.83545273473</v>
      </c>
      <c r="EB117" s="39"/>
      <c r="EC117" s="97"/>
      <c r="ED117" s="97">
        <v>197166.66666666669</v>
      </c>
      <c r="EE117" s="97"/>
      <c r="EF117" s="97"/>
      <c r="EG117" s="253">
        <f t="shared" si="696"/>
        <v>197166.66666666669</v>
      </c>
      <c r="EH117" s="253">
        <f t="shared" si="697"/>
        <v>197167</v>
      </c>
      <c r="EI117" s="253">
        <f t="shared" si="698"/>
        <v>197166.83333333334</v>
      </c>
      <c r="EK117" s="97"/>
      <c r="EL117" s="97">
        <v>210166.66666666669</v>
      </c>
      <c r="EM117" s="97"/>
      <c r="EN117" s="97"/>
      <c r="EO117" s="253">
        <f t="shared" si="699"/>
        <v>210166.66666666669</v>
      </c>
      <c r="EP117" s="253">
        <f t="shared" si="700"/>
        <v>210167</v>
      </c>
      <c r="EQ117" s="253">
        <f t="shared" si="701"/>
        <v>210166.83333333334</v>
      </c>
    </row>
    <row r="118" spans="1:147" ht="13.5" thickBot="1" x14ac:dyDescent="0.25">
      <c r="A118" s="100">
        <v>97</v>
      </c>
      <c r="B118" s="137" t="s">
        <v>231</v>
      </c>
      <c r="C118" s="28">
        <v>1</v>
      </c>
      <c r="D118" s="91"/>
      <c r="E118" s="187" t="s">
        <v>8</v>
      </c>
      <c r="F118" s="187" t="s">
        <v>8</v>
      </c>
      <c r="G118" s="187" t="s">
        <v>8</v>
      </c>
      <c r="H118" s="187" t="s">
        <v>8</v>
      </c>
      <c r="I118" s="187" t="s">
        <v>8</v>
      </c>
      <c r="J118" s="187" t="s">
        <v>8</v>
      </c>
      <c r="K118" s="187" t="s">
        <v>8</v>
      </c>
      <c r="M118" s="187" t="s">
        <v>8</v>
      </c>
      <c r="N118" s="187" t="s">
        <v>8</v>
      </c>
      <c r="O118" s="187" t="s">
        <v>8</v>
      </c>
      <c r="P118" s="187" t="s">
        <v>8</v>
      </c>
      <c r="Q118" s="187" t="s">
        <v>8</v>
      </c>
      <c r="R118" s="187" t="s">
        <v>8</v>
      </c>
      <c r="S118" s="187" t="s">
        <v>8</v>
      </c>
      <c r="U118" s="97">
        <v>129874.97584042125</v>
      </c>
      <c r="V118" s="97">
        <v>136500</v>
      </c>
      <c r="W118" s="97"/>
      <c r="X118" s="97">
        <v>98140.711824987462</v>
      </c>
      <c r="Y118" s="253">
        <f t="shared" si="654"/>
        <v>98140.711824987462</v>
      </c>
      <c r="Z118" s="253">
        <f t="shared" si="655"/>
        <v>121505</v>
      </c>
      <c r="AA118" s="253">
        <f t="shared" si="656"/>
        <v>109822.85591249373</v>
      </c>
      <c r="AC118" s="97">
        <v>130812.93790858499</v>
      </c>
      <c r="AD118" s="97">
        <v>138257.57665135001</v>
      </c>
      <c r="AE118" s="97"/>
      <c r="AF118" s="97">
        <v>98849.487818505513</v>
      </c>
      <c r="AG118" s="253">
        <f t="shared" si="657"/>
        <v>98849.487818505513</v>
      </c>
      <c r="AH118" s="253">
        <f t="shared" si="658"/>
        <v>122640</v>
      </c>
      <c r="AI118" s="253">
        <f t="shared" si="659"/>
        <v>110744.74390925275</v>
      </c>
      <c r="AK118" s="101" t="s">
        <v>8</v>
      </c>
      <c r="AL118" s="101" t="s">
        <v>8</v>
      </c>
      <c r="AM118" s="101" t="s">
        <v>8</v>
      </c>
      <c r="AN118" s="101" t="s">
        <v>8</v>
      </c>
      <c r="AO118" s="101" t="s">
        <v>8</v>
      </c>
      <c r="AP118" s="101" t="s">
        <v>8</v>
      </c>
      <c r="AQ118" s="101" t="s">
        <v>8</v>
      </c>
      <c r="AS118" s="97">
        <v>134487.47584042125</v>
      </c>
      <c r="AT118" s="97">
        <v>142141.23462808749</v>
      </c>
      <c r="AU118" s="97"/>
      <c r="AV118" s="97">
        <v>101626.17182498745</v>
      </c>
      <c r="AW118" s="253">
        <f t="shared" si="663"/>
        <v>101626.17182498745</v>
      </c>
      <c r="AX118" s="253">
        <f t="shared" si="664"/>
        <v>126085</v>
      </c>
      <c r="AY118" s="253">
        <f t="shared" si="665"/>
        <v>113855.58591249373</v>
      </c>
      <c r="BA118" s="30" t="s">
        <v>8</v>
      </c>
      <c r="BB118" s="30" t="s">
        <v>8</v>
      </c>
      <c r="BC118" s="30" t="s">
        <v>8</v>
      </c>
      <c r="BD118" s="30" t="s">
        <v>8</v>
      </c>
      <c r="BE118" s="30" t="s">
        <v>8</v>
      </c>
      <c r="BF118" s="30" t="s">
        <v>8</v>
      </c>
      <c r="BG118" s="30" t="s">
        <v>8</v>
      </c>
      <c r="BI118" s="30" t="s">
        <v>8</v>
      </c>
      <c r="BJ118" s="30" t="s">
        <v>8</v>
      </c>
      <c r="BK118" s="30" t="s">
        <v>8</v>
      </c>
      <c r="BL118" s="30" t="s">
        <v>8</v>
      </c>
      <c r="BM118" s="30" t="s">
        <v>8</v>
      </c>
      <c r="BN118" s="30" t="s">
        <v>8</v>
      </c>
      <c r="BO118" s="30" t="s">
        <v>8</v>
      </c>
      <c r="BQ118" s="30" t="s">
        <v>8</v>
      </c>
      <c r="BR118" s="30" t="s">
        <v>8</v>
      </c>
      <c r="BS118" s="30" t="s">
        <v>8</v>
      </c>
      <c r="BT118" s="30" t="s">
        <v>8</v>
      </c>
      <c r="BU118" s="30" t="s">
        <v>8</v>
      </c>
      <c r="BV118" s="30" t="s">
        <v>8</v>
      </c>
      <c r="BW118" s="30" t="s">
        <v>8</v>
      </c>
      <c r="BY118" s="97">
        <v>129150</v>
      </c>
      <c r="BZ118" s="97">
        <v>136500</v>
      </c>
      <c r="CA118" s="97"/>
      <c r="CB118" s="97">
        <v>97592.88</v>
      </c>
      <c r="CC118" s="253">
        <f t="shared" si="675"/>
        <v>97592.88</v>
      </c>
      <c r="CD118" s="253">
        <f t="shared" si="676"/>
        <v>121081</v>
      </c>
      <c r="CE118" s="253">
        <f t="shared" si="677"/>
        <v>109336.94</v>
      </c>
      <c r="CG118" s="97">
        <v>204221.26721532189</v>
      </c>
      <c r="CH118" s="97">
        <v>215843.61575603127</v>
      </c>
      <c r="CI118" s="97"/>
      <c r="CJ118" s="97">
        <v>154320.87978933676</v>
      </c>
      <c r="CK118" s="253">
        <f t="shared" si="678"/>
        <v>154320.87978933676</v>
      </c>
      <c r="CL118" s="253">
        <f t="shared" si="679"/>
        <v>191462</v>
      </c>
      <c r="CM118" s="253">
        <f t="shared" si="680"/>
        <v>172891.43989466838</v>
      </c>
      <c r="CO118" s="97">
        <v>198332.38101083061</v>
      </c>
      <c r="CP118" s="97">
        <v>209619.58968624374</v>
      </c>
      <c r="CQ118" s="97"/>
      <c r="CR118" s="97">
        <v>149870.91180878258</v>
      </c>
      <c r="CS118" s="253">
        <f t="shared" si="681"/>
        <v>149870.91180878258</v>
      </c>
      <c r="CT118" s="253">
        <f t="shared" si="682"/>
        <v>185941</v>
      </c>
      <c r="CU118" s="253">
        <f t="shared" si="683"/>
        <v>167905.9559043913</v>
      </c>
      <c r="CW118" s="97">
        <v>196800</v>
      </c>
      <c r="CX118" s="97">
        <v>208000</v>
      </c>
      <c r="CY118" s="97"/>
      <c r="CZ118" s="97">
        <v>148712.95999999999</v>
      </c>
      <c r="DA118" s="253">
        <f t="shared" si="684"/>
        <v>148712.95999999999</v>
      </c>
      <c r="DB118" s="253">
        <f t="shared" si="685"/>
        <v>184504</v>
      </c>
      <c r="DC118" s="253">
        <f t="shared" si="686"/>
        <v>166608.47999999998</v>
      </c>
      <c r="DE118" s="97">
        <v>134018.49480633938</v>
      </c>
      <c r="DF118" s="97">
        <v>141645.56361645626</v>
      </c>
      <c r="DG118" s="97"/>
      <c r="DH118" s="97">
        <v>101271.78382822844</v>
      </c>
      <c r="DI118" s="253">
        <f t="shared" si="687"/>
        <v>101271.78382822844</v>
      </c>
      <c r="DJ118" s="253">
        <f t="shared" si="688"/>
        <v>125645</v>
      </c>
      <c r="DK118" s="253">
        <f t="shared" si="689"/>
        <v>113458.39191411421</v>
      </c>
      <c r="DM118" s="97">
        <v>137770.34307899437</v>
      </c>
      <c r="DN118" s="97">
        <v>145610.93170950626</v>
      </c>
      <c r="DO118" s="97"/>
      <c r="DP118" s="97">
        <v>104106.88780230065</v>
      </c>
      <c r="DQ118" s="253">
        <f t="shared" si="690"/>
        <v>104106.88780230065</v>
      </c>
      <c r="DR118" s="253">
        <f t="shared" si="691"/>
        <v>129163</v>
      </c>
      <c r="DS118" s="253">
        <f t="shared" si="692"/>
        <v>116634.94390115033</v>
      </c>
      <c r="DU118" s="97"/>
      <c r="DV118" s="97">
        <v>142141.23462808749</v>
      </c>
      <c r="DW118" s="97"/>
      <c r="DX118" s="97"/>
      <c r="DY118" s="253">
        <f t="shared" si="693"/>
        <v>142141.23462808749</v>
      </c>
      <c r="DZ118" s="253">
        <f t="shared" si="694"/>
        <v>142141</v>
      </c>
      <c r="EA118" s="253">
        <f t="shared" si="695"/>
        <v>142141.11731404375</v>
      </c>
      <c r="EB118" s="39"/>
      <c r="EC118" s="97"/>
      <c r="ED118" s="97">
        <v>136500</v>
      </c>
      <c r="EE118" s="97"/>
      <c r="EF118" s="97"/>
      <c r="EG118" s="253">
        <f t="shared" si="696"/>
        <v>136500</v>
      </c>
      <c r="EH118" s="253">
        <f t="shared" si="697"/>
        <v>136500</v>
      </c>
      <c r="EI118" s="253">
        <f t="shared" si="698"/>
        <v>136500</v>
      </c>
      <c r="EK118" s="97"/>
      <c r="EL118" s="97">
        <v>136500</v>
      </c>
      <c r="EM118" s="97"/>
      <c r="EN118" s="97"/>
      <c r="EO118" s="253">
        <f t="shared" si="699"/>
        <v>136500</v>
      </c>
      <c r="EP118" s="253">
        <f t="shared" si="700"/>
        <v>136500</v>
      </c>
      <c r="EQ118" s="253">
        <f t="shared" si="701"/>
        <v>136500</v>
      </c>
    </row>
    <row r="119" spans="1:147" s="39" customFormat="1" ht="15.75" thickBot="1" x14ac:dyDescent="0.3">
      <c r="A119" s="129"/>
      <c r="B119" s="133" t="s">
        <v>140</v>
      </c>
      <c r="C119" s="138"/>
      <c r="D119" s="103"/>
      <c r="E119" s="188"/>
      <c r="F119" s="188"/>
      <c r="G119" s="188"/>
      <c r="H119" s="188"/>
      <c r="I119" s="188"/>
      <c r="J119" s="188"/>
      <c r="K119" s="188"/>
      <c r="L119" s="104"/>
      <c r="M119" s="188"/>
      <c r="N119" s="188"/>
      <c r="O119" s="188"/>
      <c r="P119" s="188">
        <v>0</v>
      </c>
      <c r="Q119" s="188"/>
      <c r="R119" s="188"/>
      <c r="S119" s="188"/>
      <c r="T119" s="105"/>
      <c r="U119" s="120"/>
      <c r="V119" s="120"/>
      <c r="W119" s="120"/>
      <c r="X119" s="120"/>
      <c r="Y119" s="120"/>
      <c r="Z119" s="120"/>
      <c r="AA119" s="120"/>
      <c r="AB119" s="105"/>
      <c r="AC119" s="118"/>
      <c r="AD119" s="118"/>
      <c r="AE119" s="118"/>
      <c r="AF119" s="118"/>
      <c r="AG119" s="118"/>
      <c r="AH119" s="118"/>
      <c r="AI119" s="118"/>
      <c r="AJ119" s="104"/>
      <c r="AK119" s="118"/>
      <c r="AL119" s="118"/>
      <c r="AM119" s="118"/>
      <c r="AN119" s="118"/>
      <c r="AO119" s="118"/>
      <c r="AP119" s="118"/>
      <c r="AQ119" s="118"/>
      <c r="AR119" s="104"/>
      <c r="AS119" s="118"/>
      <c r="AT119" s="118"/>
      <c r="AU119" s="118"/>
      <c r="AV119" s="118">
        <v>0</v>
      </c>
      <c r="AW119" s="118"/>
      <c r="AX119" s="118"/>
      <c r="AY119" s="118"/>
      <c r="AZ119" s="105"/>
      <c r="BA119" s="118"/>
      <c r="BB119" s="118"/>
      <c r="BC119" s="118"/>
      <c r="BD119" s="118"/>
      <c r="BE119" s="118"/>
      <c r="BF119" s="118"/>
      <c r="BG119" s="118"/>
      <c r="BH119" s="104"/>
      <c r="BI119" s="118"/>
      <c r="BJ119" s="118"/>
      <c r="BK119" s="118"/>
      <c r="BL119" s="118"/>
      <c r="BM119" s="118"/>
      <c r="BN119" s="118"/>
      <c r="BO119" s="118"/>
      <c r="BP119" s="104"/>
      <c r="BQ119" s="118"/>
      <c r="BR119" s="118"/>
      <c r="BS119" s="118"/>
      <c r="BT119" s="118"/>
      <c r="BU119" s="118"/>
      <c r="BV119" s="118"/>
      <c r="BW119" s="118"/>
      <c r="BX119" s="104"/>
      <c r="BY119" s="118"/>
      <c r="BZ119" s="118"/>
      <c r="CA119" s="118"/>
      <c r="CB119" s="118"/>
      <c r="CC119" s="118"/>
      <c r="CD119" s="118"/>
      <c r="CE119" s="118"/>
      <c r="CF119" s="105"/>
      <c r="CG119" s="118"/>
      <c r="CH119" s="118"/>
      <c r="CI119" s="118"/>
      <c r="CJ119" s="118"/>
      <c r="CK119" s="118"/>
      <c r="CL119" s="118"/>
      <c r="CM119" s="118"/>
      <c r="CN119" s="105"/>
      <c r="CO119" s="118"/>
      <c r="CP119" s="118"/>
      <c r="CQ119" s="118"/>
      <c r="CR119" s="118"/>
      <c r="CS119" s="118"/>
      <c r="CT119" s="118"/>
      <c r="CU119" s="118"/>
      <c r="CV119" s="104"/>
      <c r="CW119" s="118"/>
      <c r="CX119" s="118"/>
      <c r="CY119" s="118"/>
      <c r="CZ119" s="118"/>
      <c r="DA119" s="118"/>
      <c r="DB119" s="118"/>
      <c r="DC119" s="118"/>
      <c r="DD119" s="104"/>
      <c r="DE119" s="118"/>
      <c r="DF119" s="118"/>
      <c r="DG119" s="118"/>
      <c r="DH119" s="118"/>
      <c r="DI119" s="118"/>
      <c r="DJ119" s="118"/>
      <c r="DK119" s="118"/>
      <c r="DL119" s="105"/>
      <c r="DM119" s="118"/>
      <c r="DN119" s="118"/>
      <c r="DO119" s="118"/>
      <c r="DP119" s="118"/>
      <c r="DQ119" s="118"/>
      <c r="DR119" s="118"/>
      <c r="DS119" s="118"/>
      <c r="DT119" s="105"/>
      <c r="DU119" s="124"/>
      <c r="DV119" s="124"/>
      <c r="DW119" s="124"/>
      <c r="DX119" s="124"/>
      <c r="DY119" s="124"/>
      <c r="DZ119" s="124"/>
      <c r="EA119" s="124"/>
      <c r="EB119" s="104"/>
      <c r="EC119" s="118"/>
      <c r="ED119" s="118"/>
      <c r="EE119" s="118"/>
      <c r="EF119" s="118"/>
      <c r="EG119" s="118"/>
      <c r="EH119" s="118"/>
      <c r="EI119" s="118"/>
      <c r="EK119" s="118"/>
      <c r="EL119" s="118"/>
      <c r="EM119" s="118"/>
      <c r="EN119" s="118"/>
      <c r="EO119" s="118"/>
      <c r="EP119" s="118"/>
      <c r="EQ119" s="118"/>
    </row>
    <row r="120" spans="1:147" ht="13.5" thickBot="1" x14ac:dyDescent="0.25">
      <c r="A120" s="130">
        <v>98</v>
      </c>
      <c r="B120" s="134" t="s">
        <v>287</v>
      </c>
      <c r="C120" s="29">
        <v>1</v>
      </c>
      <c r="D120" s="91"/>
      <c r="E120" s="190">
        <v>65174.834888576435</v>
      </c>
      <c r="F120" s="190">
        <v>68883.971833454765</v>
      </c>
      <c r="G120" s="190"/>
      <c r="H120" s="190">
        <v>49249.708403411947</v>
      </c>
      <c r="I120" s="253">
        <f t="shared" ref="I120:I142" si="702">+IF(E120="N/A","N/A",MIN(E120:H120))</f>
        <v>49249.708403411947</v>
      </c>
      <c r="J120" s="253">
        <f t="shared" ref="J120:J142" si="703">+IF(E120="N/A","N/A",ROUND(AVERAGE(E120:H120),0))</f>
        <v>61103</v>
      </c>
      <c r="K120" s="253">
        <f t="shared" ref="K120:K142" si="704">+IF(I120="N/A","N/A",AVERAGE(I120:J120))</f>
        <v>55176.354201705974</v>
      </c>
      <c r="M120" s="190">
        <v>73800</v>
      </c>
      <c r="N120" s="190">
        <v>78000</v>
      </c>
      <c r="O120" s="190"/>
      <c r="P120" s="190">
        <v>55767.360000000001</v>
      </c>
      <c r="Q120" s="253">
        <f t="shared" ref="Q120:Q142" si="705">+IF(M120="N/A","N/A",MIN(M120:P120))</f>
        <v>55767.360000000001</v>
      </c>
      <c r="R120" s="253">
        <f t="shared" ref="R120:R142" si="706">+IF(M120="N/A","N/A",ROUND(AVERAGE(M120:P120),0))</f>
        <v>69189</v>
      </c>
      <c r="S120" s="253">
        <f t="shared" ref="S120:S142" si="707">+IF(Q120="N/A","N/A",AVERAGE(Q120:R120))</f>
        <v>62478.18</v>
      </c>
      <c r="U120" s="101" t="s">
        <v>8</v>
      </c>
      <c r="V120" s="101" t="s">
        <v>8</v>
      </c>
      <c r="W120" s="101" t="s">
        <v>8</v>
      </c>
      <c r="X120" s="101" t="s">
        <v>8</v>
      </c>
      <c r="Y120" s="101" t="s">
        <v>8</v>
      </c>
      <c r="Z120" s="101" t="s">
        <v>8</v>
      </c>
      <c r="AA120" s="101" t="s">
        <v>8</v>
      </c>
      <c r="AC120" s="97">
        <v>65246.268907235215</v>
      </c>
      <c r="AD120" s="97">
        <v>68959.471202768924</v>
      </c>
      <c r="AE120" s="97"/>
      <c r="AF120" s="97">
        <v>49303.687897108306</v>
      </c>
      <c r="AG120" s="253">
        <f t="shared" ref="AG120:AG122" si="708">+IF(AC120="N/A","N/A",MIN(AC120:AF120))</f>
        <v>49303.687897108306</v>
      </c>
      <c r="AH120" s="253">
        <f t="shared" ref="AH120:AH122" si="709">+IF(AC120="N/A","N/A",ROUND(AVERAGE(AC120:AF120),0))</f>
        <v>61170</v>
      </c>
      <c r="AI120" s="253">
        <f t="shared" ref="AI120:AI122" si="710">+IF(AG120="N/A","N/A",AVERAGE(AG120:AH120))</f>
        <v>55236.843948554153</v>
      </c>
      <c r="AK120" s="97">
        <v>75509.458461866627</v>
      </c>
      <c r="AL120" s="97">
        <v>79806.744715794004</v>
      </c>
      <c r="AM120" s="97"/>
      <c r="AN120" s="97">
        <v>57059.1213204331</v>
      </c>
      <c r="AO120" s="253">
        <f t="shared" ref="AO120:AO142" si="711">+IF(AK120="N/A","N/A",MIN(AK120:AN120))</f>
        <v>57059.1213204331</v>
      </c>
      <c r="AP120" s="253">
        <f t="shared" ref="AP120:AP142" si="712">+IF(AK120="N/A","N/A",ROUND(AVERAGE(AK120:AN120),0))</f>
        <v>70792</v>
      </c>
      <c r="AQ120" s="253">
        <f t="shared" ref="AQ120:AQ142" si="713">+IF(AO120="N/A","N/A",AVERAGE(AO120:AP120))</f>
        <v>63925.56066021655</v>
      </c>
      <c r="AS120" s="97">
        <v>65246.268907235215</v>
      </c>
      <c r="AT120" s="97">
        <v>68959.471202768924</v>
      </c>
      <c r="AU120" s="97"/>
      <c r="AV120" s="97">
        <v>49303.687897108306</v>
      </c>
      <c r="AW120" s="253">
        <f t="shared" ref="AW120:AW122" si="714">+IF(AS120="N/A","N/A",MIN(AS120:AV120))</f>
        <v>49303.687897108306</v>
      </c>
      <c r="AX120" s="253">
        <f t="shared" ref="AX120:AX122" si="715">+IF(AS120="N/A","N/A",ROUND(AVERAGE(AS120:AV120),0))</f>
        <v>61170</v>
      </c>
      <c r="AY120" s="253">
        <f t="shared" ref="AY120:AY122" si="716">+IF(AW120="N/A","N/A",AVERAGE(AW120:AX120))</f>
        <v>55236.843948554153</v>
      </c>
      <c r="BA120" s="97">
        <v>90200.000000000015</v>
      </c>
      <c r="BB120" s="97">
        <v>95333.333333333343</v>
      </c>
      <c r="BC120" s="97"/>
      <c r="BD120" s="97">
        <v>68160.106666666674</v>
      </c>
      <c r="BE120" s="253">
        <f t="shared" ref="BE120:BE142" si="717">+IF(BA120="N/A","N/A",MIN(BA120:BD120))</f>
        <v>68160.106666666674</v>
      </c>
      <c r="BF120" s="253">
        <f t="shared" ref="BF120:BF142" si="718">+IF(BA120="N/A","N/A",ROUND(AVERAGE(BA120:BD120),0))</f>
        <v>84564</v>
      </c>
      <c r="BG120" s="253">
        <f t="shared" ref="BG120:BG142" si="719">+IF(BE120="N/A","N/A",AVERAGE(BE120:BF120))</f>
        <v>76362.053333333344</v>
      </c>
      <c r="BI120" s="97">
        <v>90200.000000000015</v>
      </c>
      <c r="BJ120" s="97">
        <v>95333.333333333343</v>
      </c>
      <c r="BK120" s="97"/>
      <c r="BL120" s="97">
        <v>68160.106666666674</v>
      </c>
      <c r="BM120" s="253">
        <f t="shared" ref="BM120:BM142" si="720">+IF(BI120="N/A","N/A",MIN(BI120:BL120))</f>
        <v>68160.106666666674</v>
      </c>
      <c r="BN120" s="253">
        <f t="shared" ref="BN120:BN142" si="721">+IF(BI120="N/A","N/A",ROUND(AVERAGE(BI120:BL120),0))</f>
        <v>84564</v>
      </c>
      <c r="BO120" s="253">
        <f t="shared" ref="BO120:BO142" si="722">+IF(BM120="N/A","N/A",AVERAGE(BM120:BN120))</f>
        <v>76362.053333333344</v>
      </c>
      <c r="BQ120" s="97">
        <v>90200.000000000015</v>
      </c>
      <c r="BR120" s="97">
        <v>95333.333333333343</v>
      </c>
      <c r="BS120" s="97"/>
      <c r="BT120" s="97">
        <v>68160.106666666674</v>
      </c>
      <c r="BU120" s="253">
        <f t="shared" ref="BU120:BU142" si="723">+IF(BQ120="N/A","N/A",MIN(BQ120:BT120))</f>
        <v>68160.106666666674</v>
      </c>
      <c r="BV120" s="253">
        <f t="shared" ref="BV120:BV142" si="724">+IF(BQ120="N/A","N/A",ROUND(AVERAGE(BQ120:BT120),0))</f>
        <v>84564</v>
      </c>
      <c r="BW120" s="253">
        <f t="shared" ref="BW120:BW142" si="725">+IF(BU120="N/A","N/A",AVERAGE(BU120:BV120))</f>
        <v>76362.053333333344</v>
      </c>
      <c r="BY120" s="97">
        <v>90200.000000000015</v>
      </c>
      <c r="BZ120" s="97">
        <v>95333.333333333343</v>
      </c>
      <c r="CA120" s="97"/>
      <c r="CB120" s="97">
        <v>68160.106666666674</v>
      </c>
      <c r="CC120" s="253">
        <f t="shared" ref="CC120:CC122" si="726">+IF(BY120="N/A","N/A",MIN(BY120:CB120))</f>
        <v>68160.106666666674</v>
      </c>
      <c r="CD120" s="253">
        <f t="shared" ref="CD120:CD122" si="727">+IF(BY120="N/A","N/A",ROUND(AVERAGE(BY120:CB120),0))</f>
        <v>84564</v>
      </c>
      <c r="CE120" s="253">
        <f t="shared" ref="CE120:CE122" si="728">+IF(CC120="N/A","N/A",AVERAGE(CC120:CD120))</f>
        <v>76362.053333333344</v>
      </c>
      <c r="CG120" s="97">
        <v>94438.388133355416</v>
      </c>
      <c r="CH120" s="97">
        <v>99812.930547448821</v>
      </c>
      <c r="CI120" s="97"/>
      <c r="CJ120" s="97">
        <v>71362.867057622774</v>
      </c>
      <c r="CK120" s="253">
        <f t="shared" ref="CK120:CK142" si="729">+IF(CG120="N/A","N/A",MIN(CG120:CJ120))</f>
        <v>71362.867057622774</v>
      </c>
      <c r="CL120" s="253">
        <f t="shared" ref="CL120:CL142" si="730">+IF(CG120="N/A","N/A",ROUND(AVERAGE(CG120:CJ120),0))</f>
        <v>88538</v>
      </c>
      <c r="CM120" s="253">
        <f t="shared" ref="CM120:CM142" si="731">+IF(CK120="N/A","N/A",AVERAGE(CK120:CL120))</f>
        <v>79950.43352881138</v>
      </c>
      <c r="CO120" s="97">
        <v>82633.992445905096</v>
      </c>
      <c r="CP120" s="97">
        <v>87336.739983476931</v>
      </c>
      <c r="CQ120" s="97"/>
      <c r="CR120" s="97">
        <v>62442.813075448103</v>
      </c>
      <c r="CS120" s="253">
        <f t="shared" ref="CS120:CS122" si="732">+IF(CO120="N/A","N/A",MIN(CO120:CR120))</f>
        <v>62442.813075448103</v>
      </c>
      <c r="CT120" s="253">
        <f t="shared" ref="CT120:CT122" si="733">+IF(CO120="N/A","N/A",ROUND(AVERAGE(CO120:CR120),0))</f>
        <v>77471</v>
      </c>
      <c r="CU120" s="253">
        <f t="shared" ref="CU120:CU122" si="734">+IF(CS120="N/A","N/A",AVERAGE(CS120:CT120))</f>
        <v>69956.906537724048</v>
      </c>
      <c r="CW120" s="97">
        <v>94299.999999999985</v>
      </c>
      <c r="CX120" s="97">
        <v>99666.666666666657</v>
      </c>
      <c r="CY120" s="97"/>
      <c r="CZ120" s="97">
        <v>71258.29333333332</v>
      </c>
      <c r="DA120" s="253">
        <f t="shared" ref="DA120:DA122" si="735">+IF(CW120="N/A","N/A",MIN(CW120:CZ120))</f>
        <v>71258.29333333332</v>
      </c>
      <c r="DB120" s="253">
        <f t="shared" ref="DB120:DB122" si="736">+IF(CW120="N/A","N/A",ROUND(AVERAGE(CW120:CZ120),0))</f>
        <v>88408</v>
      </c>
      <c r="DC120" s="253">
        <f t="shared" ref="DC120:DC122" si="737">+IF(DA120="N/A","N/A",AVERAGE(DA120:DB120))</f>
        <v>79833.146666666667</v>
      </c>
      <c r="DE120" s="97">
        <v>78436.134605054569</v>
      </c>
      <c r="DF120" s="97">
        <v>82899.97966387881</v>
      </c>
      <c r="DG120" s="97"/>
      <c r="DH120" s="97">
        <v>59270.679614207802</v>
      </c>
      <c r="DI120" s="253">
        <f t="shared" ref="DI120:DI122" si="738">+IF(DE120="N/A","N/A",MIN(DE120:DH120))</f>
        <v>59270.679614207802</v>
      </c>
      <c r="DJ120" s="253">
        <f t="shared" ref="DJ120:DJ122" si="739">+IF(DE120="N/A","N/A",ROUND(AVERAGE(DE120:DH120),0))</f>
        <v>73536</v>
      </c>
      <c r="DK120" s="253">
        <f t="shared" ref="DK120:DK122" si="740">+IF(DI120="N/A","N/A",AVERAGE(DI120:DJ120))</f>
        <v>66403.339807103897</v>
      </c>
      <c r="DM120" s="97">
        <v>82138.388133355416</v>
      </c>
      <c r="DN120" s="97">
        <v>86812.930547448821</v>
      </c>
      <c r="DO120" s="97"/>
      <c r="DP120" s="97">
        <v>62068.307057622762</v>
      </c>
      <c r="DQ120" s="253">
        <f t="shared" ref="DQ120:DQ122" si="741">+IF(DM120="N/A","N/A",MIN(DM120:DP120))</f>
        <v>62068.307057622762</v>
      </c>
      <c r="DR120" s="253">
        <f t="shared" ref="DR120:DR122" si="742">+IF(DM120="N/A","N/A",ROUND(AVERAGE(DM120:DP120),0))</f>
        <v>77007</v>
      </c>
      <c r="DS120" s="253">
        <f t="shared" ref="DS120:DS122" si="743">+IF(DQ120="N/A","N/A",AVERAGE(DQ120:DR120))</f>
        <v>69537.653528811381</v>
      </c>
      <c r="DU120" s="30" t="s">
        <v>8</v>
      </c>
      <c r="DV120" s="30" t="s">
        <v>8</v>
      </c>
      <c r="DW120" s="97"/>
      <c r="DX120" s="30" t="s">
        <v>8</v>
      </c>
      <c r="DY120" s="30" t="s">
        <v>8</v>
      </c>
      <c r="DZ120" s="30" t="s">
        <v>8</v>
      </c>
      <c r="EA120" s="30" t="s">
        <v>8</v>
      </c>
      <c r="EB120" s="39"/>
      <c r="EC120" s="97"/>
      <c r="ED120" s="97">
        <v>104000</v>
      </c>
      <c r="EE120" s="97"/>
      <c r="EF120" s="97"/>
      <c r="EG120" s="253">
        <f t="shared" ref="EG120:EG142" si="744">+IF(EC120="N/A","N/A",MIN(EC120:EF120))</f>
        <v>104000</v>
      </c>
      <c r="EH120" s="253">
        <f t="shared" ref="EH120:EH142" si="745">+IF(EC120="N/A","N/A",ROUND(AVERAGE(EC120:EF120),0))</f>
        <v>104000</v>
      </c>
      <c r="EI120" s="253">
        <f t="shared" ref="EI120:EI142" si="746">+IF(EG120="N/A","N/A",AVERAGE(EG120:EH120))</f>
        <v>104000</v>
      </c>
      <c r="EK120" s="97"/>
      <c r="EL120" s="97">
        <v>95333.333333333343</v>
      </c>
      <c r="EM120" s="97"/>
      <c r="EN120" s="97"/>
      <c r="EO120" s="253">
        <f t="shared" ref="EO120:EO142" si="747">+IF(EK120="N/A","N/A",MIN(EK120:EN120))</f>
        <v>95333.333333333343</v>
      </c>
      <c r="EP120" s="253">
        <f t="shared" ref="EP120:EP142" si="748">+IF(EK120="N/A","N/A",ROUND(AVERAGE(EK120:EN120),0))</f>
        <v>95333</v>
      </c>
      <c r="EQ120" s="253">
        <f t="shared" ref="EQ120:EQ142" si="749">+IF(EO120="N/A","N/A",AVERAGE(EO120:EP120))</f>
        <v>95333.166666666672</v>
      </c>
    </row>
    <row r="121" spans="1:147" ht="13.5" thickBot="1" x14ac:dyDescent="0.25">
      <c r="A121" s="131">
        <v>99</v>
      </c>
      <c r="B121" s="136" t="s">
        <v>288</v>
      </c>
      <c r="C121" s="28">
        <v>1</v>
      </c>
      <c r="D121" s="91"/>
      <c r="E121" s="190">
        <v>1391685.9393125961</v>
      </c>
      <c r="F121" s="190">
        <v>1470887.5781352643</v>
      </c>
      <c r="G121" s="190"/>
      <c r="H121" s="190">
        <v>1051634.834479454</v>
      </c>
      <c r="I121" s="253">
        <f t="shared" si="702"/>
        <v>1051634.834479454</v>
      </c>
      <c r="J121" s="253">
        <f t="shared" si="703"/>
        <v>1304736</v>
      </c>
      <c r="K121" s="253">
        <f t="shared" si="704"/>
        <v>1178185.417239727</v>
      </c>
      <c r="M121" s="190">
        <v>1732250.0000000002</v>
      </c>
      <c r="N121" s="190">
        <v>1830833.3333333335</v>
      </c>
      <c r="O121" s="190"/>
      <c r="P121" s="190">
        <v>1308983.8666666669</v>
      </c>
      <c r="Q121" s="253">
        <f t="shared" si="705"/>
        <v>1308983.8666666669</v>
      </c>
      <c r="R121" s="253">
        <f t="shared" si="706"/>
        <v>1624022</v>
      </c>
      <c r="S121" s="253">
        <f t="shared" si="707"/>
        <v>1466502.9333333336</v>
      </c>
      <c r="U121" s="97">
        <v>1209371.73484238</v>
      </c>
      <c r="V121" s="97">
        <v>1895833.3333333335</v>
      </c>
      <c r="W121" s="97"/>
      <c r="X121" s="97">
        <v>913868.14242248714</v>
      </c>
      <c r="Y121" s="253">
        <f t="shared" ref="Y121:Y122" si="750">+IF(U121="N/A","N/A",MIN(U121:X121))</f>
        <v>913868.14242248714</v>
      </c>
      <c r="Z121" s="253">
        <f t="shared" ref="Z121:Z122" si="751">+IF(U121="N/A","N/A",ROUND(AVERAGE(U121:X121),0))</f>
        <v>1339691</v>
      </c>
      <c r="AA121" s="253">
        <f t="shared" ref="AA121:AA122" si="752">+IF(Y121="N/A","N/A",AVERAGE(Y121:Z121))</f>
        <v>1126779.5712112435</v>
      </c>
      <c r="AC121" s="97">
        <v>1256149.1363979545</v>
      </c>
      <c r="AD121" s="97">
        <v>1327637.2986319845</v>
      </c>
      <c r="AE121" s="97"/>
      <c r="AF121" s="97">
        <v>949215.73310560756</v>
      </c>
      <c r="AG121" s="253">
        <f t="shared" si="708"/>
        <v>949215.73310560756</v>
      </c>
      <c r="AH121" s="253">
        <f t="shared" si="709"/>
        <v>1177667</v>
      </c>
      <c r="AI121" s="253">
        <f t="shared" si="710"/>
        <v>1063441.3665528037</v>
      </c>
      <c r="AK121" s="97">
        <v>1470397.7403628638</v>
      </c>
      <c r="AL121" s="97">
        <v>1554078.9125786365</v>
      </c>
      <c r="AM121" s="97"/>
      <c r="AN121" s="97">
        <v>1111113.8228997609</v>
      </c>
      <c r="AO121" s="253">
        <f t="shared" si="711"/>
        <v>1111113.8228997609</v>
      </c>
      <c r="AP121" s="253">
        <f t="shared" si="712"/>
        <v>1378530</v>
      </c>
      <c r="AQ121" s="253">
        <f t="shared" si="713"/>
        <v>1244821.9114498803</v>
      </c>
      <c r="AS121" s="97">
        <v>1421623.6622500017</v>
      </c>
      <c r="AT121" s="97">
        <v>1502529.0739227659</v>
      </c>
      <c r="AU121" s="97"/>
      <c r="AV121" s="97">
        <v>1074257.4330245834</v>
      </c>
      <c r="AW121" s="253">
        <f t="shared" si="714"/>
        <v>1074257.4330245834</v>
      </c>
      <c r="AX121" s="253">
        <f t="shared" si="715"/>
        <v>1332803</v>
      </c>
      <c r="AY121" s="253">
        <f t="shared" si="716"/>
        <v>1203530.2165122917</v>
      </c>
      <c r="BA121" s="97">
        <v>1896249.9999999998</v>
      </c>
      <c r="BB121" s="97">
        <v>2004166.6666666665</v>
      </c>
      <c r="BC121" s="97"/>
      <c r="BD121" s="97">
        <v>1432911.3333333333</v>
      </c>
      <c r="BE121" s="253">
        <f t="shared" si="717"/>
        <v>1432911.3333333333</v>
      </c>
      <c r="BF121" s="253">
        <f t="shared" si="718"/>
        <v>1777776</v>
      </c>
      <c r="BG121" s="253">
        <f t="shared" si="719"/>
        <v>1605343.6666666665</v>
      </c>
      <c r="BI121" s="97">
        <v>1896249.9999999998</v>
      </c>
      <c r="BJ121" s="97">
        <v>2004166.6666666665</v>
      </c>
      <c r="BK121" s="97"/>
      <c r="BL121" s="97">
        <v>1432911.3333333333</v>
      </c>
      <c r="BM121" s="253">
        <f t="shared" si="720"/>
        <v>1432911.3333333333</v>
      </c>
      <c r="BN121" s="253">
        <f t="shared" si="721"/>
        <v>1777776</v>
      </c>
      <c r="BO121" s="253">
        <f t="shared" si="722"/>
        <v>1605343.6666666665</v>
      </c>
      <c r="BQ121" s="97">
        <v>1957749.9999999998</v>
      </c>
      <c r="BR121" s="97">
        <v>2069166.6666666665</v>
      </c>
      <c r="BS121" s="97"/>
      <c r="BT121" s="97">
        <v>1479384.1333333333</v>
      </c>
      <c r="BU121" s="253">
        <f t="shared" si="723"/>
        <v>1479384.1333333333</v>
      </c>
      <c r="BV121" s="253">
        <f t="shared" si="724"/>
        <v>1835434</v>
      </c>
      <c r="BW121" s="253">
        <f t="shared" si="725"/>
        <v>1657409.0666666667</v>
      </c>
      <c r="BY121" s="97">
        <v>1834749.9999999998</v>
      </c>
      <c r="BZ121" s="97">
        <v>1939166.6666666665</v>
      </c>
      <c r="CA121" s="97"/>
      <c r="CB121" s="97">
        <v>1386438.5333333332</v>
      </c>
      <c r="CC121" s="253">
        <f t="shared" si="726"/>
        <v>1386438.5333333332</v>
      </c>
      <c r="CD121" s="253">
        <f t="shared" si="727"/>
        <v>1720118</v>
      </c>
      <c r="CE121" s="253">
        <f t="shared" si="728"/>
        <v>1553278.2666666666</v>
      </c>
      <c r="CG121" s="97">
        <v>1738315.7798282043</v>
      </c>
      <c r="CH121" s="97">
        <v>1837244.3201436305</v>
      </c>
      <c r="CI121" s="97"/>
      <c r="CJ121" s="97">
        <v>1313567.5052487832</v>
      </c>
      <c r="CK121" s="253">
        <f t="shared" si="729"/>
        <v>1313567.5052487832</v>
      </c>
      <c r="CL121" s="253">
        <f t="shared" si="730"/>
        <v>1629709</v>
      </c>
      <c r="CM121" s="253">
        <f t="shared" si="731"/>
        <v>1471638.2526243916</v>
      </c>
      <c r="CO121" s="97">
        <v>1495085.6291214777</v>
      </c>
      <c r="CP121" s="97">
        <v>1580171.803136521</v>
      </c>
      <c r="CQ121" s="97"/>
      <c r="CR121" s="97">
        <v>1129769.3565046603</v>
      </c>
      <c r="CS121" s="253">
        <f t="shared" si="732"/>
        <v>1129769.3565046603</v>
      </c>
      <c r="CT121" s="253">
        <f t="shared" si="733"/>
        <v>1401676</v>
      </c>
      <c r="CU121" s="253">
        <f t="shared" si="734"/>
        <v>1265722.67825233</v>
      </c>
      <c r="CW121" s="97">
        <v>1957749.9999999998</v>
      </c>
      <c r="CX121" s="97">
        <v>2069166.6666666665</v>
      </c>
      <c r="CY121" s="97"/>
      <c r="CZ121" s="97">
        <v>1479384.1333333333</v>
      </c>
      <c r="DA121" s="253">
        <f t="shared" si="735"/>
        <v>1479384.1333333333</v>
      </c>
      <c r="DB121" s="253">
        <f t="shared" si="736"/>
        <v>1835434</v>
      </c>
      <c r="DC121" s="253">
        <f t="shared" si="737"/>
        <v>1657409.0666666667</v>
      </c>
      <c r="DE121" s="97">
        <v>1108396.8218796367</v>
      </c>
      <c r="DF121" s="97">
        <v>1171476.315807746</v>
      </c>
      <c r="DG121" s="97"/>
      <c r="DH121" s="97">
        <v>837565.91583492653</v>
      </c>
      <c r="DI121" s="253">
        <f t="shared" si="738"/>
        <v>837565.91583492653</v>
      </c>
      <c r="DJ121" s="253">
        <f t="shared" si="739"/>
        <v>1039146</v>
      </c>
      <c r="DK121" s="253">
        <f t="shared" si="740"/>
        <v>938355.95791746327</v>
      </c>
      <c r="DM121" s="97">
        <v>1331049.7886393135</v>
      </c>
      <c r="DN121" s="97">
        <v>1406800.5896187867</v>
      </c>
      <c r="DO121" s="97"/>
      <c r="DP121" s="97">
        <v>1005814.8067882453</v>
      </c>
      <c r="DQ121" s="253">
        <f t="shared" si="741"/>
        <v>1005814.8067882453</v>
      </c>
      <c r="DR121" s="253">
        <f t="shared" si="742"/>
        <v>1247888</v>
      </c>
      <c r="DS121" s="253">
        <f t="shared" si="743"/>
        <v>1126851.4033941226</v>
      </c>
      <c r="DU121" s="97"/>
      <c r="DV121" s="97">
        <v>1318822.7685325968</v>
      </c>
      <c r="DW121" s="97"/>
      <c r="DX121" s="97"/>
      <c r="DY121" s="253">
        <f t="shared" ref="DY121:DY142" si="753">+IF(DU121="N/A","N/A",MIN(DU121:DX121))</f>
        <v>1318822.7685325968</v>
      </c>
      <c r="DZ121" s="253">
        <f t="shared" ref="DZ121:DZ142" si="754">+IF(DU121="N/A","N/A",ROUND(AVERAGE(DU121:DX121),0))</f>
        <v>1318823</v>
      </c>
      <c r="EA121" s="253">
        <f t="shared" ref="EA121:EA142" si="755">+IF(DY121="N/A","N/A",AVERAGE(DY121:DZ121))</f>
        <v>1318822.8842662983</v>
      </c>
      <c r="EB121" s="39"/>
      <c r="EC121" s="97"/>
      <c r="ED121" s="97">
        <v>2025833.3333333335</v>
      </c>
      <c r="EE121" s="97"/>
      <c r="EF121" s="97"/>
      <c r="EG121" s="253">
        <f t="shared" si="744"/>
        <v>2025833.3333333335</v>
      </c>
      <c r="EH121" s="253">
        <f t="shared" si="745"/>
        <v>2025833</v>
      </c>
      <c r="EI121" s="253">
        <f t="shared" si="746"/>
        <v>2025833.1666666667</v>
      </c>
      <c r="EK121" s="97"/>
      <c r="EL121" s="97">
        <v>1939166.6666666665</v>
      </c>
      <c r="EM121" s="97"/>
      <c r="EN121" s="97"/>
      <c r="EO121" s="253">
        <f t="shared" si="747"/>
        <v>1939166.6666666665</v>
      </c>
      <c r="EP121" s="253">
        <f t="shared" si="748"/>
        <v>1939167</v>
      </c>
      <c r="EQ121" s="253">
        <f t="shared" si="749"/>
        <v>1939166.8333333333</v>
      </c>
    </row>
    <row r="122" spans="1:147" ht="13.5" thickBot="1" x14ac:dyDescent="0.25">
      <c r="A122" s="130">
        <v>100</v>
      </c>
      <c r="B122" s="136" t="s">
        <v>160</v>
      </c>
      <c r="C122" s="28">
        <v>1</v>
      </c>
      <c r="D122" s="91"/>
      <c r="E122" s="190">
        <v>620016.91292822757</v>
      </c>
      <c r="F122" s="190">
        <v>655302.42829812667</v>
      </c>
      <c r="G122" s="190"/>
      <c r="H122" s="190">
        <v>468519.05676635669</v>
      </c>
      <c r="I122" s="253">
        <f t="shared" si="702"/>
        <v>468519.05676635669</v>
      </c>
      <c r="J122" s="253">
        <f t="shared" si="703"/>
        <v>581279</v>
      </c>
      <c r="K122" s="253">
        <f t="shared" si="704"/>
        <v>524899.0283831784</v>
      </c>
      <c r="M122" s="190">
        <v>697000.00000000012</v>
      </c>
      <c r="N122" s="190">
        <v>736666.66666666674</v>
      </c>
      <c r="O122" s="190"/>
      <c r="P122" s="190">
        <v>526691.7333333334</v>
      </c>
      <c r="Q122" s="253">
        <f t="shared" si="705"/>
        <v>526691.7333333334</v>
      </c>
      <c r="R122" s="253">
        <f t="shared" si="706"/>
        <v>653453</v>
      </c>
      <c r="S122" s="253">
        <f t="shared" si="707"/>
        <v>590072.3666666667</v>
      </c>
      <c r="U122" s="97">
        <v>456352.35276161652</v>
      </c>
      <c r="V122" s="97">
        <v>754000</v>
      </c>
      <c r="W122" s="97"/>
      <c r="X122" s="97">
        <v>344845.06698243989</v>
      </c>
      <c r="Y122" s="253">
        <f t="shared" si="750"/>
        <v>344845.06698243989</v>
      </c>
      <c r="Z122" s="253">
        <f t="shared" si="751"/>
        <v>518399</v>
      </c>
      <c r="AA122" s="253">
        <f t="shared" si="752"/>
        <v>431622.03349121998</v>
      </c>
      <c r="AC122" s="122">
        <v>549450.17667502968</v>
      </c>
      <c r="AD122" s="122">
        <v>580719.6989248282</v>
      </c>
      <c r="AE122" s="122"/>
      <c r="AF122" s="122">
        <v>415194.92960298085</v>
      </c>
      <c r="AG122" s="253">
        <f t="shared" si="708"/>
        <v>415194.92960298085</v>
      </c>
      <c r="AH122" s="253">
        <f t="shared" si="709"/>
        <v>515122</v>
      </c>
      <c r="AI122" s="253">
        <f t="shared" si="710"/>
        <v>465158.46480149042</v>
      </c>
      <c r="AK122" s="97">
        <v>691813.59651707916</v>
      </c>
      <c r="AL122" s="97">
        <v>731185.1020099211</v>
      </c>
      <c r="AM122" s="97"/>
      <c r="AN122" s="97">
        <v>522772.60013364092</v>
      </c>
      <c r="AO122" s="253">
        <f t="shared" si="711"/>
        <v>522772.60013364092</v>
      </c>
      <c r="AP122" s="253">
        <f t="shared" si="712"/>
        <v>648590</v>
      </c>
      <c r="AQ122" s="253">
        <f t="shared" si="713"/>
        <v>585681.30006682046</v>
      </c>
      <c r="AS122" s="97">
        <v>626325.17667502968</v>
      </c>
      <c r="AT122" s="97">
        <v>661969.6989248282</v>
      </c>
      <c r="AU122" s="97"/>
      <c r="AV122" s="97">
        <v>473285.92960298085</v>
      </c>
      <c r="AW122" s="253">
        <f t="shared" si="714"/>
        <v>473285.92960298085</v>
      </c>
      <c r="AX122" s="253">
        <f t="shared" si="715"/>
        <v>587194</v>
      </c>
      <c r="AY122" s="253">
        <f t="shared" si="716"/>
        <v>530239.96480149042</v>
      </c>
      <c r="BA122" s="97">
        <v>717499.99999999988</v>
      </c>
      <c r="BB122" s="97">
        <v>758333.33333333326</v>
      </c>
      <c r="BC122" s="97"/>
      <c r="BD122" s="97">
        <v>542182.66666666663</v>
      </c>
      <c r="BE122" s="253">
        <f t="shared" si="717"/>
        <v>542182.66666666663</v>
      </c>
      <c r="BF122" s="253">
        <f t="shared" si="718"/>
        <v>672672</v>
      </c>
      <c r="BG122" s="253">
        <f t="shared" si="719"/>
        <v>607427.33333333326</v>
      </c>
      <c r="BI122" s="97">
        <v>717499.99999999988</v>
      </c>
      <c r="BJ122" s="97">
        <v>758333.33333333326</v>
      </c>
      <c r="BK122" s="97"/>
      <c r="BL122" s="97">
        <v>542182.66666666663</v>
      </c>
      <c r="BM122" s="253">
        <f t="shared" si="720"/>
        <v>542182.66666666663</v>
      </c>
      <c r="BN122" s="253">
        <f t="shared" si="721"/>
        <v>672672</v>
      </c>
      <c r="BO122" s="253">
        <f t="shared" si="722"/>
        <v>607427.33333333326</v>
      </c>
      <c r="BQ122" s="97">
        <v>717499.99999999988</v>
      </c>
      <c r="BR122" s="97">
        <v>758333.33333333326</v>
      </c>
      <c r="BS122" s="97"/>
      <c r="BT122" s="97">
        <v>542182.66666666663</v>
      </c>
      <c r="BU122" s="253">
        <f t="shared" si="723"/>
        <v>542182.66666666663</v>
      </c>
      <c r="BV122" s="253">
        <f t="shared" si="724"/>
        <v>672672</v>
      </c>
      <c r="BW122" s="253">
        <f t="shared" si="725"/>
        <v>607427.33333333326</v>
      </c>
      <c r="BY122" s="35">
        <v>733900.00000000012</v>
      </c>
      <c r="BZ122" s="35">
        <v>775666.66666666674</v>
      </c>
      <c r="CA122" s="35"/>
      <c r="CB122" s="35">
        <v>554575.41333333345</v>
      </c>
      <c r="CC122" s="253">
        <f t="shared" si="726"/>
        <v>554575.41333333345</v>
      </c>
      <c r="CD122" s="253">
        <f t="shared" si="727"/>
        <v>688047</v>
      </c>
      <c r="CE122" s="253">
        <f t="shared" si="728"/>
        <v>621311.20666666678</v>
      </c>
      <c r="CG122" s="97">
        <v>901553.68393550348</v>
      </c>
      <c r="CH122" s="97">
        <v>952861.61716760532</v>
      </c>
      <c r="CI122" s="97"/>
      <c r="CJ122" s="97">
        <v>681263.80557394912</v>
      </c>
      <c r="CK122" s="253">
        <f t="shared" si="729"/>
        <v>681263.80557394912</v>
      </c>
      <c r="CL122" s="253">
        <f t="shared" si="730"/>
        <v>845226</v>
      </c>
      <c r="CM122" s="253">
        <f t="shared" si="731"/>
        <v>763244.90278697456</v>
      </c>
      <c r="CO122" s="97">
        <v>730426.49542382569</v>
      </c>
      <c r="CP122" s="97">
        <v>771995.48296827113</v>
      </c>
      <c r="CQ122" s="97"/>
      <c r="CR122" s="97">
        <v>551950.6412444287</v>
      </c>
      <c r="CS122" s="253">
        <f t="shared" si="732"/>
        <v>551950.6412444287</v>
      </c>
      <c r="CT122" s="253">
        <f t="shared" si="733"/>
        <v>684791</v>
      </c>
      <c r="CU122" s="253">
        <f t="shared" si="734"/>
        <v>618370.82062221435</v>
      </c>
      <c r="CW122" s="97">
        <v>758500.00000000012</v>
      </c>
      <c r="CX122" s="97">
        <v>801666.66666666674</v>
      </c>
      <c r="CY122" s="97"/>
      <c r="CZ122" s="97">
        <v>573164.53333333344</v>
      </c>
      <c r="DA122" s="253">
        <f t="shared" si="735"/>
        <v>573164.53333333344</v>
      </c>
      <c r="DB122" s="253">
        <f t="shared" si="736"/>
        <v>711110</v>
      </c>
      <c r="DC122" s="253">
        <f t="shared" si="737"/>
        <v>642137.26666666672</v>
      </c>
      <c r="DE122" s="97">
        <v>494981.30448134709</v>
      </c>
      <c r="DF122" s="97">
        <v>523150.97221605788</v>
      </c>
      <c r="DG122" s="97"/>
      <c r="DH122" s="97">
        <v>374035.23848619103</v>
      </c>
      <c r="DI122" s="253">
        <f t="shared" si="738"/>
        <v>374035.23848619103</v>
      </c>
      <c r="DJ122" s="253">
        <f t="shared" si="739"/>
        <v>464056</v>
      </c>
      <c r="DK122" s="253">
        <f t="shared" si="740"/>
        <v>419045.61924309551</v>
      </c>
      <c r="DM122" s="97">
        <v>507438.30836147477</v>
      </c>
      <c r="DN122" s="97">
        <v>536316.9112763555</v>
      </c>
      <c r="DO122" s="97"/>
      <c r="DP122" s="97">
        <v>383448.43929790478</v>
      </c>
      <c r="DQ122" s="253">
        <f t="shared" si="741"/>
        <v>383448.43929790478</v>
      </c>
      <c r="DR122" s="253">
        <f t="shared" si="742"/>
        <v>475735</v>
      </c>
      <c r="DS122" s="253">
        <f t="shared" si="743"/>
        <v>429591.71964895236</v>
      </c>
      <c r="DU122" s="97"/>
      <c r="DV122" s="97">
        <v>482323.62487000122</v>
      </c>
      <c r="DW122" s="97"/>
      <c r="DX122" s="97"/>
      <c r="DY122" s="253">
        <f t="shared" si="753"/>
        <v>482323.62487000122</v>
      </c>
      <c r="DZ122" s="253">
        <f t="shared" si="754"/>
        <v>482324</v>
      </c>
      <c r="EA122" s="253">
        <f t="shared" si="755"/>
        <v>482323.81243500061</v>
      </c>
      <c r="EB122" s="39"/>
      <c r="EC122" s="97"/>
      <c r="ED122" s="97">
        <v>888333.33333333326</v>
      </c>
      <c r="EE122" s="97"/>
      <c r="EF122" s="97"/>
      <c r="EG122" s="253">
        <f t="shared" si="744"/>
        <v>888333.33333333326</v>
      </c>
      <c r="EH122" s="253">
        <f t="shared" si="745"/>
        <v>888333</v>
      </c>
      <c r="EI122" s="253">
        <f t="shared" si="746"/>
        <v>888333.16666666663</v>
      </c>
      <c r="EK122" s="97"/>
      <c r="EL122" s="97">
        <v>775666.66666666674</v>
      </c>
      <c r="EM122" s="97"/>
      <c r="EN122" s="97"/>
      <c r="EO122" s="253">
        <f t="shared" si="747"/>
        <v>775666.66666666674</v>
      </c>
      <c r="EP122" s="253">
        <f t="shared" si="748"/>
        <v>775667</v>
      </c>
      <c r="EQ122" s="253">
        <f t="shared" si="749"/>
        <v>775666.83333333337</v>
      </c>
    </row>
    <row r="123" spans="1:147" ht="13.5" thickBot="1" x14ac:dyDescent="0.25">
      <c r="A123" s="131">
        <v>101</v>
      </c>
      <c r="B123" s="136" t="s">
        <v>161</v>
      </c>
      <c r="C123" s="28">
        <v>1</v>
      </c>
      <c r="D123" s="91"/>
      <c r="E123" s="190">
        <v>806367.2949708621</v>
      </c>
      <c r="F123" s="190">
        <v>852258.11663587054</v>
      </c>
      <c r="G123" s="190"/>
      <c r="H123" s="190">
        <v>609335.7077353152</v>
      </c>
      <c r="I123" s="253">
        <f t="shared" si="702"/>
        <v>609335.7077353152</v>
      </c>
      <c r="J123" s="253">
        <f t="shared" si="703"/>
        <v>755987</v>
      </c>
      <c r="K123" s="253">
        <f t="shared" si="704"/>
        <v>682661.3538676576</v>
      </c>
      <c r="M123" s="190">
        <v>1024999.9999999999</v>
      </c>
      <c r="N123" s="190">
        <v>1083333.3333333333</v>
      </c>
      <c r="O123" s="190"/>
      <c r="P123" s="190">
        <v>774546.66666666663</v>
      </c>
      <c r="Q123" s="253">
        <f t="shared" si="705"/>
        <v>774546.66666666663</v>
      </c>
      <c r="R123" s="253">
        <f t="shared" si="706"/>
        <v>960960</v>
      </c>
      <c r="S123" s="253">
        <f t="shared" si="707"/>
        <v>867753.33333333326</v>
      </c>
      <c r="U123" s="101" t="s">
        <v>8</v>
      </c>
      <c r="V123" s="101" t="s">
        <v>8</v>
      </c>
      <c r="W123" s="101" t="s">
        <v>8</v>
      </c>
      <c r="X123" s="101" t="s">
        <v>8</v>
      </c>
      <c r="Y123" s="101" t="s">
        <v>8</v>
      </c>
      <c r="Z123" s="101" t="s">
        <v>8</v>
      </c>
      <c r="AA123" s="101" t="s">
        <v>8</v>
      </c>
      <c r="AC123" s="101" t="s">
        <v>8</v>
      </c>
      <c r="AD123" s="101" t="s">
        <v>8</v>
      </c>
      <c r="AE123" s="101" t="s">
        <v>8</v>
      </c>
      <c r="AF123" s="101" t="s">
        <v>8</v>
      </c>
      <c r="AG123" s="101" t="s">
        <v>8</v>
      </c>
      <c r="AH123" s="101" t="s">
        <v>8</v>
      </c>
      <c r="AI123" s="101" t="s">
        <v>8</v>
      </c>
      <c r="AK123" s="97">
        <v>968477.71038905717</v>
      </c>
      <c r="AL123" s="97">
        <v>1023594.3280534751</v>
      </c>
      <c r="AM123" s="97"/>
      <c r="AN123" s="97">
        <v>731835.29982713133</v>
      </c>
      <c r="AO123" s="253">
        <f t="shared" si="711"/>
        <v>731835.29982713133</v>
      </c>
      <c r="AP123" s="253">
        <f t="shared" si="712"/>
        <v>907969</v>
      </c>
      <c r="AQ123" s="253">
        <f t="shared" si="713"/>
        <v>819902.14991356572</v>
      </c>
      <c r="AS123" s="101" t="s">
        <v>8</v>
      </c>
      <c r="AT123" s="101" t="s">
        <v>8</v>
      </c>
      <c r="AU123" s="101" t="s">
        <v>8</v>
      </c>
      <c r="AV123" s="101" t="s">
        <v>8</v>
      </c>
      <c r="AW123" s="101" t="s">
        <v>8</v>
      </c>
      <c r="AX123" s="101" t="s">
        <v>8</v>
      </c>
      <c r="AY123" s="101" t="s">
        <v>8</v>
      </c>
      <c r="BA123" s="97">
        <v>1168500</v>
      </c>
      <c r="BB123" s="97">
        <v>1235000</v>
      </c>
      <c r="BC123" s="97"/>
      <c r="BD123" s="97">
        <v>882983.20000000007</v>
      </c>
      <c r="BE123" s="253">
        <f t="shared" si="717"/>
        <v>882983.20000000007</v>
      </c>
      <c r="BF123" s="253">
        <f t="shared" si="718"/>
        <v>1095494</v>
      </c>
      <c r="BG123" s="253">
        <f t="shared" si="719"/>
        <v>989238.60000000009</v>
      </c>
      <c r="BI123" s="97">
        <v>1168500</v>
      </c>
      <c r="BJ123" s="97">
        <v>1235000</v>
      </c>
      <c r="BK123" s="97"/>
      <c r="BL123" s="97">
        <v>882983.20000000007</v>
      </c>
      <c r="BM123" s="253">
        <f t="shared" si="720"/>
        <v>882983.20000000007</v>
      </c>
      <c r="BN123" s="253">
        <f t="shared" si="721"/>
        <v>1095494</v>
      </c>
      <c r="BO123" s="253">
        <f t="shared" si="722"/>
        <v>989238.60000000009</v>
      </c>
      <c r="BQ123" s="97">
        <v>1148000</v>
      </c>
      <c r="BR123" s="97">
        <v>1213333.3333333335</v>
      </c>
      <c r="BS123" s="97"/>
      <c r="BT123" s="97">
        <v>867492.26666666672</v>
      </c>
      <c r="BU123" s="253">
        <f t="shared" si="723"/>
        <v>867492.26666666672</v>
      </c>
      <c r="BV123" s="253">
        <f t="shared" si="724"/>
        <v>1076275</v>
      </c>
      <c r="BW123" s="253">
        <f t="shared" si="725"/>
        <v>971883.6333333333</v>
      </c>
      <c r="BY123" s="30" t="s">
        <v>8</v>
      </c>
      <c r="BZ123" s="30" t="s">
        <v>8</v>
      </c>
      <c r="CA123" s="30" t="s">
        <v>8</v>
      </c>
      <c r="CB123" s="30" t="s">
        <v>8</v>
      </c>
      <c r="CC123" s="30" t="s">
        <v>8</v>
      </c>
      <c r="CD123" s="30" t="s">
        <v>8</v>
      </c>
      <c r="CE123" s="30" t="s">
        <v>8</v>
      </c>
      <c r="CG123" s="97">
        <v>1217746.674243072</v>
      </c>
      <c r="CH123" s="97">
        <v>1287049.3305008081</v>
      </c>
      <c r="CI123" s="97"/>
      <c r="CJ123" s="97">
        <v>920196.70963842992</v>
      </c>
      <c r="CK123" s="253">
        <f t="shared" si="729"/>
        <v>920196.70963842992</v>
      </c>
      <c r="CL123" s="253">
        <f t="shared" si="730"/>
        <v>1141664</v>
      </c>
      <c r="CM123" s="253">
        <f t="shared" si="731"/>
        <v>1030930.3548192149</v>
      </c>
      <c r="CO123" s="117" t="s">
        <v>8</v>
      </c>
      <c r="CP123" s="117" t="s">
        <v>8</v>
      </c>
      <c r="CQ123" s="117" t="s">
        <v>8</v>
      </c>
      <c r="CR123" s="117" t="s">
        <v>8</v>
      </c>
      <c r="CS123" s="117" t="s">
        <v>8</v>
      </c>
      <c r="CT123" s="117" t="s">
        <v>8</v>
      </c>
      <c r="CU123" s="117" t="s">
        <v>8</v>
      </c>
      <c r="CW123" s="117" t="s">
        <v>8</v>
      </c>
      <c r="CX123" s="117" t="s">
        <v>8</v>
      </c>
      <c r="CY123" s="117" t="s">
        <v>8</v>
      </c>
      <c r="CZ123" s="117" t="s">
        <v>8</v>
      </c>
      <c r="DA123" s="117" t="s">
        <v>8</v>
      </c>
      <c r="DB123" s="117" t="s">
        <v>8</v>
      </c>
      <c r="DC123" s="117" t="s">
        <v>8</v>
      </c>
      <c r="DE123" s="30" t="s">
        <v>8</v>
      </c>
      <c r="DF123" s="30" t="s">
        <v>8</v>
      </c>
      <c r="DG123" s="30" t="s">
        <v>8</v>
      </c>
      <c r="DH123" s="30" t="s">
        <v>8</v>
      </c>
      <c r="DI123" s="30" t="s">
        <v>8</v>
      </c>
      <c r="DJ123" s="30" t="s">
        <v>8</v>
      </c>
      <c r="DK123" s="30" t="s">
        <v>8</v>
      </c>
      <c r="DM123" s="30" t="s">
        <v>8</v>
      </c>
      <c r="DN123" s="30" t="s">
        <v>8</v>
      </c>
      <c r="DO123" s="30" t="s">
        <v>8</v>
      </c>
      <c r="DP123" s="30" t="s">
        <v>8</v>
      </c>
      <c r="DQ123" s="30" t="s">
        <v>8</v>
      </c>
      <c r="DR123" s="30" t="s">
        <v>8</v>
      </c>
      <c r="DS123" s="30" t="s">
        <v>8</v>
      </c>
      <c r="DU123" s="30" t="s">
        <v>8</v>
      </c>
      <c r="DV123" s="30" t="s">
        <v>8</v>
      </c>
      <c r="DW123" s="97"/>
      <c r="DX123" s="30" t="s">
        <v>8</v>
      </c>
      <c r="DY123" s="30" t="s">
        <v>8</v>
      </c>
      <c r="DZ123" s="30" t="s">
        <v>8</v>
      </c>
      <c r="EA123" s="30" t="s">
        <v>8</v>
      </c>
      <c r="EB123" s="39"/>
      <c r="EC123" s="97"/>
      <c r="ED123" s="97">
        <v>1375833.3333333335</v>
      </c>
      <c r="EE123" s="97"/>
      <c r="EF123" s="97"/>
      <c r="EG123" s="253">
        <f t="shared" si="744"/>
        <v>1375833.3333333335</v>
      </c>
      <c r="EH123" s="253">
        <f t="shared" si="745"/>
        <v>1375833</v>
      </c>
      <c r="EI123" s="253">
        <f t="shared" si="746"/>
        <v>1375833.1666666667</v>
      </c>
      <c r="EK123" s="117" t="s">
        <v>8</v>
      </c>
      <c r="EL123" s="117" t="s">
        <v>8</v>
      </c>
      <c r="EM123" s="117" t="s">
        <v>8</v>
      </c>
      <c r="EN123" s="117" t="s">
        <v>8</v>
      </c>
      <c r="EO123" s="117" t="s">
        <v>8</v>
      </c>
      <c r="EP123" s="117" t="s">
        <v>8</v>
      </c>
      <c r="EQ123" s="117" t="s">
        <v>8</v>
      </c>
    </row>
    <row r="124" spans="1:147" ht="13.5" thickBot="1" x14ac:dyDescent="0.25">
      <c r="A124" s="130">
        <v>102</v>
      </c>
      <c r="B124" s="136" t="s">
        <v>162</v>
      </c>
      <c r="C124" s="28">
        <v>1</v>
      </c>
      <c r="D124" s="91"/>
      <c r="E124" s="190">
        <v>285565.21201985108</v>
      </c>
      <c r="F124" s="190">
        <v>301816.89075268817</v>
      </c>
      <c r="G124" s="190"/>
      <c r="H124" s="190">
        <v>215788.86154725423</v>
      </c>
      <c r="I124" s="253">
        <f t="shared" si="702"/>
        <v>215788.86154725423</v>
      </c>
      <c r="J124" s="253">
        <f t="shared" si="703"/>
        <v>267724</v>
      </c>
      <c r="K124" s="253">
        <f t="shared" si="704"/>
        <v>241756.43077362713</v>
      </c>
      <c r="M124" s="190">
        <v>332100</v>
      </c>
      <c r="N124" s="190">
        <v>351000</v>
      </c>
      <c r="O124" s="190"/>
      <c r="P124" s="190">
        <v>250953.12</v>
      </c>
      <c r="Q124" s="253">
        <f t="shared" si="705"/>
        <v>250953.12</v>
      </c>
      <c r="R124" s="253">
        <f t="shared" si="706"/>
        <v>311351</v>
      </c>
      <c r="S124" s="253">
        <f t="shared" si="707"/>
        <v>281152.06</v>
      </c>
      <c r="U124" s="97">
        <v>261970.07433346496</v>
      </c>
      <c r="V124" s="97">
        <v>270833.33333333331</v>
      </c>
      <c r="W124" s="97"/>
      <c r="X124" s="97">
        <v>197959.07106478454</v>
      </c>
      <c r="Y124" s="253">
        <f t="shared" ref="Y124:Y142" si="756">+IF(U124="N/A","N/A",MIN(U124:X124))</f>
        <v>197959.07106478454</v>
      </c>
      <c r="Z124" s="253">
        <f t="shared" ref="Z124:Z142" si="757">+IF(U124="N/A","N/A",ROUND(AVERAGE(U124:X124),0))</f>
        <v>243587</v>
      </c>
      <c r="AA124" s="253">
        <f t="shared" ref="AA124:AA142" si="758">+IF(Y124="N/A","N/A",AVERAGE(Y124:Z124))</f>
        <v>220773.03553239227</v>
      </c>
      <c r="AC124" s="97">
        <v>205495.69683091104</v>
      </c>
      <c r="AD124" s="97">
        <v>217190.57388632873</v>
      </c>
      <c r="AE124" s="97"/>
      <c r="AF124" s="97">
        <v>155283.90926314733</v>
      </c>
      <c r="AG124" s="253">
        <f t="shared" ref="AG124:AG142" si="759">+IF(AC124="N/A","N/A",MIN(AC124:AF124))</f>
        <v>155283.90926314733</v>
      </c>
      <c r="AH124" s="253">
        <f t="shared" ref="AH124:AH142" si="760">+IF(AC124="N/A","N/A",ROUND(AVERAGE(AC124:AF124),0))</f>
        <v>192657</v>
      </c>
      <c r="AI124" s="253">
        <f t="shared" ref="AI124:AI142" si="761">+IF(AG124="N/A","N/A",AVERAGE(AG124:AH124))</f>
        <v>173970.45463157367</v>
      </c>
      <c r="AK124" s="97">
        <v>320093.57772297278</v>
      </c>
      <c r="AL124" s="97">
        <v>338310.28539826395</v>
      </c>
      <c r="AM124" s="97"/>
      <c r="AN124" s="97">
        <v>241880.4035577914</v>
      </c>
      <c r="AO124" s="253">
        <f t="shared" si="711"/>
        <v>241880.4035577914</v>
      </c>
      <c r="AP124" s="253">
        <f t="shared" si="712"/>
        <v>300095</v>
      </c>
      <c r="AQ124" s="253">
        <f t="shared" si="713"/>
        <v>270987.70177889569</v>
      </c>
      <c r="AS124" s="97">
        <v>213183.19683091104</v>
      </c>
      <c r="AT124" s="97">
        <v>225315.57388632873</v>
      </c>
      <c r="AU124" s="97"/>
      <c r="AV124" s="97">
        <v>161093.00926314734</v>
      </c>
      <c r="AW124" s="253">
        <f t="shared" ref="AW124:AW142" si="762">+IF(AS124="N/A","N/A",MIN(AS124:AV124))</f>
        <v>161093.00926314734</v>
      </c>
      <c r="AX124" s="253">
        <f t="shared" ref="AX124:AX142" si="763">+IF(AS124="N/A","N/A",ROUND(AVERAGE(AS124:AV124),0))</f>
        <v>199864</v>
      </c>
      <c r="AY124" s="253">
        <f t="shared" ref="AY124:AY142" si="764">+IF(AW124="N/A","N/A",AVERAGE(AW124:AX124))</f>
        <v>180478.50463157368</v>
      </c>
      <c r="BA124" s="97">
        <v>301350</v>
      </c>
      <c r="BB124" s="97">
        <v>318500</v>
      </c>
      <c r="BC124" s="97"/>
      <c r="BD124" s="97">
        <v>227716.72</v>
      </c>
      <c r="BE124" s="253">
        <f t="shared" si="717"/>
        <v>227716.72</v>
      </c>
      <c r="BF124" s="253">
        <f t="shared" si="718"/>
        <v>282522</v>
      </c>
      <c r="BG124" s="253">
        <f t="shared" si="719"/>
        <v>255119.35999999999</v>
      </c>
      <c r="BI124" s="97">
        <v>301350</v>
      </c>
      <c r="BJ124" s="97">
        <v>318500</v>
      </c>
      <c r="BK124" s="97"/>
      <c r="BL124" s="97">
        <v>227716.72</v>
      </c>
      <c r="BM124" s="253">
        <f t="shared" si="720"/>
        <v>227716.72</v>
      </c>
      <c r="BN124" s="253">
        <f t="shared" si="721"/>
        <v>282522</v>
      </c>
      <c r="BO124" s="253">
        <f t="shared" si="722"/>
        <v>255119.35999999999</v>
      </c>
      <c r="BQ124" s="97">
        <v>301350</v>
      </c>
      <c r="BR124" s="97">
        <v>318500</v>
      </c>
      <c r="BS124" s="97"/>
      <c r="BT124" s="97">
        <v>227716.72</v>
      </c>
      <c r="BU124" s="253">
        <f t="shared" si="723"/>
        <v>227716.72</v>
      </c>
      <c r="BV124" s="253">
        <f t="shared" si="724"/>
        <v>282522</v>
      </c>
      <c r="BW124" s="253">
        <f t="shared" si="725"/>
        <v>255119.35999999999</v>
      </c>
      <c r="BY124" s="97">
        <v>260350.00000000003</v>
      </c>
      <c r="BZ124" s="97">
        <v>275166.66666666669</v>
      </c>
      <c r="CA124" s="97"/>
      <c r="CB124" s="97">
        <v>196734.85333333336</v>
      </c>
      <c r="CC124" s="253">
        <f t="shared" ref="CC124:CC142" si="765">+IF(BY124="N/A","N/A",MIN(BY124:CB124))</f>
        <v>196734.85333333336</v>
      </c>
      <c r="CD124" s="253">
        <f t="shared" ref="CD124:CD142" si="766">+IF(BY124="N/A","N/A",ROUND(AVERAGE(BY124:CB124),0))</f>
        <v>244084</v>
      </c>
      <c r="CE124" s="253">
        <f t="shared" ref="CE124:CE142" si="767">+IF(CC124="N/A","N/A",AVERAGE(CC124:CD124))</f>
        <v>220409.4266666667</v>
      </c>
      <c r="CG124" s="97">
        <v>343093.69345800666</v>
      </c>
      <c r="CH124" s="97">
        <v>362619.35080927535</v>
      </c>
      <c r="CI124" s="97"/>
      <c r="CJ124" s="97">
        <v>259260.56255829678</v>
      </c>
      <c r="CK124" s="253">
        <f t="shared" si="729"/>
        <v>259260.56255829678</v>
      </c>
      <c r="CL124" s="253">
        <f t="shared" si="730"/>
        <v>321658</v>
      </c>
      <c r="CM124" s="253">
        <f t="shared" si="731"/>
        <v>290459.28127914842</v>
      </c>
      <c r="CO124" s="97">
        <v>296632.82881626382</v>
      </c>
      <c r="CP124" s="97">
        <v>313514.37191962841</v>
      </c>
      <c r="CQ124" s="97"/>
      <c r="CR124" s="97">
        <v>224152.16466686936</v>
      </c>
      <c r="CS124" s="253">
        <f t="shared" ref="CS124:CS139" si="768">+IF(CO124="N/A","N/A",MIN(CO124:CR124))</f>
        <v>224152.16466686936</v>
      </c>
      <c r="CT124" s="253">
        <f t="shared" ref="CT124:CT139" si="769">+IF(CO124="N/A","N/A",ROUND(AVERAGE(CO124:CR124),0))</f>
        <v>278100</v>
      </c>
      <c r="CU124" s="253">
        <f t="shared" ref="CU124:CU139" si="770">+IF(CS124="N/A","N/A",AVERAGE(CS124:CT124))</f>
        <v>251126.08233343466</v>
      </c>
      <c r="CW124" s="97">
        <v>301350</v>
      </c>
      <c r="CX124" s="97">
        <v>318500</v>
      </c>
      <c r="CY124" s="97"/>
      <c r="CZ124" s="97">
        <v>227716.72</v>
      </c>
      <c r="DA124" s="253">
        <f t="shared" ref="DA124:DA139" si="771">+IF(CW124="N/A","N/A",MIN(CW124:CZ124))</f>
        <v>227716.72</v>
      </c>
      <c r="DB124" s="253">
        <f t="shared" ref="DB124:DB139" si="772">+IF(CW124="N/A","N/A",ROUND(AVERAGE(CW124:CZ124),0))</f>
        <v>282522</v>
      </c>
      <c r="DC124" s="253">
        <f t="shared" ref="DC124:DC139" si="773">+IF(DA124="N/A","N/A",AVERAGE(DA124:DB124))</f>
        <v>255119.35999999999</v>
      </c>
      <c r="DE124" s="97">
        <v>258551.41848936692</v>
      </c>
      <c r="DF124" s="97">
        <v>273265.72685868049</v>
      </c>
      <c r="DG124" s="97"/>
      <c r="DH124" s="97">
        <v>195375.74571012441</v>
      </c>
      <c r="DI124" s="253">
        <f t="shared" ref="DI124:DI142" si="774">+IF(DE124="N/A","N/A",MIN(DE124:DH124))</f>
        <v>195375.74571012441</v>
      </c>
      <c r="DJ124" s="253">
        <f t="shared" ref="DJ124:DJ142" si="775">+IF(DE124="N/A","N/A",ROUND(AVERAGE(DE124:DH124),0))</f>
        <v>242398</v>
      </c>
      <c r="DK124" s="253">
        <f t="shared" ref="DK124:DK142" si="776">+IF(DI124="N/A","N/A",AVERAGE(DI124:DJ124))</f>
        <v>218886.87285506219</v>
      </c>
      <c r="DM124" s="97">
        <v>266223.81244717597</v>
      </c>
      <c r="DN124" s="97">
        <v>281374.76112303155</v>
      </c>
      <c r="DO124" s="97"/>
      <c r="DP124" s="97">
        <v>201173.43074951414</v>
      </c>
      <c r="DQ124" s="253">
        <f t="shared" ref="DQ124:DQ142" si="777">+IF(DM124="N/A","N/A",MIN(DM124:DP124))</f>
        <v>201173.43074951414</v>
      </c>
      <c r="DR124" s="253">
        <f t="shared" ref="DR124:DR142" si="778">+IF(DM124="N/A","N/A",ROUND(AVERAGE(DM124:DP124),0))</f>
        <v>249591</v>
      </c>
      <c r="DS124" s="253">
        <f t="shared" ref="DS124:DS142" si="779">+IF(DQ124="N/A","N/A",AVERAGE(DQ124:DR124))</f>
        <v>225382.21537475707</v>
      </c>
      <c r="DU124" s="97"/>
      <c r="DV124" s="97">
        <v>263878.94035244262</v>
      </c>
      <c r="DW124" s="97"/>
      <c r="DX124" s="97"/>
      <c r="DY124" s="253">
        <f t="shared" si="753"/>
        <v>263878.94035244262</v>
      </c>
      <c r="DZ124" s="253">
        <f t="shared" si="754"/>
        <v>263879</v>
      </c>
      <c r="EA124" s="253">
        <f t="shared" si="755"/>
        <v>263878.97017622134</v>
      </c>
      <c r="EB124" s="39"/>
      <c r="EC124" s="97"/>
      <c r="ED124" s="97">
        <v>455000</v>
      </c>
      <c r="EE124" s="97"/>
      <c r="EF124" s="97"/>
      <c r="EG124" s="253">
        <f t="shared" si="744"/>
        <v>455000</v>
      </c>
      <c r="EH124" s="253">
        <f t="shared" si="745"/>
        <v>455000</v>
      </c>
      <c r="EI124" s="253">
        <f t="shared" si="746"/>
        <v>455000</v>
      </c>
      <c r="EK124" s="97"/>
      <c r="EL124" s="97">
        <v>275166.66666666669</v>
      </c>
      <c r="EM124" s="97"/>
      <c r="EN124" s="97"/>
      <c r="EO124" s="253">
        <f t="shared" si="747"/>
        <v>275166.66666666669</v>
      </c>
      <c r="EP124" s="253">
        <f t="shared" si="748"/>
        <v>275167</v>
      </c>
      <c r="EQ124" s="253">
        <f t="shared" si="749"/>
        <v>275166.83333333337</v>
      </c>
    </row>
    <row r="125" spans="1:147" ht="13.5" thickBot="1" x14ac:dyDescent="0.25">
      <c r="A125" s="131">
        <v>103</v>
      </c>
      <c r="B125" s="136" t="s">
        <v>232</v>
      </c>
      <c r="C125" s="28">
        <v>1</v>
      </c>
      <c r="D125" s="91"/>
      <c r="E125" s="190">
        <v>186412.63751112446</v>
      </c>
      <c r="F125" s="190">
        <v>197021.48680037545</v>
      </c>
      <c r="G125" s="190"/>
      <c r="H125" s="190">
        <v>140863.69464271521</v>
      </c>
      <c r="I125" s="253">
        <f t="shared" si="702"/>
        <v>140863.69464271521</v>
      </c>
      <c r="J125" s="253">
        <f t="shared" si="703"/>
        <v>174766</v>
      </c>
      <c r="K125" s="253">
        <f t="shared" si="704"/>
        <v>157814.84732135761</v>
      </c>
      <c r="M125" s="190">
        <v>248050.00000000003</v>
      </c>
      <c r="N125" s="190">
        <v>262166.66666666669</v>
      </c>
      <c r="O125" s="190"/>
      <c r="P125" s="190">
        <v>187440.29333333336</v>
      </c>
      <c r="Q125" s="253">
        <f t="shared" si="705"/>
        <v>187440.29333333336</v>
      </c>
      <c r="R125" s="253">
        <f t="shared" si="706"/>
        <v>232552</v>
      </c>
      <c r="S125" s="253">
        <f t="shared" si="707"/>
        <v>209996.14666666667</v>
      </c>
      <c r="U125" s="97">
        <v>173972.02978906909</v>
      </c>
      <c r="V125" s="97">
        <v>212333.33333333331</v>
      </c>
      <c r="W125" s="97"/>
      <c r="X125" s="97">
        <v>131462.88367449513</v>
      </c>
      <c r="Y125" s="253">
        <f t="shared" si="756"/>
        <v>131462.88367449513</v>
      </c>
      <c r="Z125" s="253">
        <f t="shared" si="757"/>
        <v>172589</v>
      </c>
      <c r="AA125" s="253">
        <f t="shared" si="758"/>
        <v>152025.94183724758</v>
      </c>
      <c r="AC125" s="97">
        <v>160665.51366380556</v>
      </c>
      <c r="AD125" s="97">
        <v>169809.0794820709</v>
      </c>
      <c r="AE125" s="97"/>
      <c r="AF125" s="97">
        <v>121407.74444545207</v>
      </c>
      <c r="AG125" s="253">
        <f t="shared" si="759"/>
        <v>121407.74444545207</v>
      </c>
      <c r="AH125" s="253">
        <f t="shared" si="760"/>
        <v>150627</v>
      </c>
      <c r="AI125" s="253">
        <f t="shared" si="761"/>
        <v>136017.37222272603</v>
      </c>
      <c r="AK125" s="97">
        <v>200373.78339220691</v>
      </c>
      <c r="AL125" s="97">
        <v>211777.16943891786</v>
      </c>
      <c r="AM125" s="97"/>
      <c r="AN125" s="97">
        <v>151413.50830616834</v>
      </c>
      <c r="AO125" s="253">
        <f t="shared" si="711"/>
        <v>151413.50830616834</v>
      </c>
      <c r="AP125" s="253">
        <f t="shared" si="712"/>
        <v>187855</v>
      </c>
      <c r="AQ125" s="253">
        <f t="shared" si="713"/>
        <v>169634.25415308418</v>
      </c>
      <c r="AS125" s="97">
        <v>160145.84556737271</v>
      </c>
      <c r="AT125" s="97">
        <v>169259.83677852401</v>
      </c>
      <c r="AU125" s="97"/>
      <c r="AV125" s="97">
        <v>121015.05450216909</v>
      </c>
      <c r="AW125" s="253">
        <f t="shared" si="762"/>
        <v>121015.05450216909</v>
      </c>
      <c r="AX125" s="253">
        <f t="shared" si="763"/>
        <v>150140</v>
      </c>
      <c r="AY125" s="253">
        <f t="shared" si="764"/>
        <v>135577.52725108454</v>
      </c>
      <c r="BA125" s="97">
        <v>235750.00000000003</v>
      </c>
      <c r="BB125" s="97">
        <v>249166.66666666669</v>
      </c>
      <c r="BC125" s="97"/>
      <c r="BD125" s="97">
        <v>178145.73333333337</v>
      </c>
      <c r="BE125" s="253">
        <f t="shared" si="717"/>
        <v>178145.73333333337</v>
      </c>
      <c r="BF125" s="253">
        <f t="shared" si="718"/>
        <v>221021</v>
      </c>
      <c r="BG125" s="253">
        <f t="shared" si="719"/>
        <v>199583.3666666667</v>
      </c>
      <c r="BI125" s="97">
        <v>235750.00000000003</v>
      </c>
      <c r="BJ125" s="97">
        <v>249166.66666666669</v>
      </c>
      <c r="BK125" s="97"/>
      <c r="BL125" s="97">
        <v>178145.73333333337</v>
      </c>
      <c r="BM125" s="253">
        <f t="shared" si="720"/>
        <v>178145.73333333337</v>
      </c>
      <c r="BN125" s="253">
        <f t="shared" si="721"/>
        <v>221021</v>
      </c>
      <c r="BO125" s="253">
        <f t="shared" si="722"/>
        <v>199583.3666666667</v>
      </c>
      <c r="BQ125" s="97">
        <v>235750.00000000003</v>
      </c>
      <c r="BR125" s="97">
        <v>249166.66666666669</v>
      </c>
      <c r="BS125" s="97"/>
      <c r="BT125" s="97">
        <v>178145.73333333337</v>
      </c>
      <c r="BU125" s="253">
        <f t="shared" si="723"/>
        <v>178145.73333333337</v>
      </c>
      <c r="BV125" s="253">
        <f t="shared" si="724"/>
        <v>221021</v>
      </c>
      <c r="BW125" s="253">
        <f t="shared" si="725"/>
        <v>199583.3666666667</v>
      </c>
      <c r="BY125" s="97">
        <v>200899.99999999997</v>
      </c>
      <c r="BZ125" s="97">
        <v>212333.33333333331</v>
      </c>
      <c r="CA125" s="97"/>
      <c r="CB125" s="97">
        <v>151811.14666666664</v>
      </c>
      <c r="CC125" s="253">
        <f t="shared" si="765"/>
        <v>151811.14666666664</v>
      </c>
      <c r="CD125" s="253">
        <f t="shared" si="766"/>
        <v>188348</v>
      </c>
      <c r="CE125" s="253">
        <f t="shared" si="767"/>
        <v>170079.5733333333</v>
      </c>
      <c r="CG125" s="97">
        <v>236474.11049561162</v>
      </c>
      <c r="CH125" s="97">
        <v>249931.98670267896</v>
      </c>
      <c r="CI125" s="97"/>
      <c r="CJ125" s="97">
        <v>178692.91125594242</v>
      </c>
      <c r="CK125" s="253">
        <f t="shared" si="729"/>
        <v>178692.91125594242</v>
      </c>
      <c r="CL125" s="253">
        <f t="shared" si="730"/>
        <v>221700</v>
      </c>
      <c r="CM125" s="253">
        <f t="shared" si="731"/>
        <v>200196.45562797121</v>
      </c>
      <c r="CO125" s="97">
        <v>212449.58464356477</v>
      </c>
      <c r="CP125" s="97">
        <v>224540.21141189773</v>
      </c>
      <c r="CQ125" s="97"/>
      <c r="CR125" s="97">
        <v>160538.65133696678</v>
      </c>
      <c r="CS125" s="253">
        <f t="shared" si="768"/>
        <v>160538.65133696678</v>
      </c>
      <c r="CT125" s="253">
        <f t="shared" si="769"/>
        <v>199176</v>
      </c>
      <c r="CU125" s="253">
        <f t="shared" si="770"/>
        <v>179857.32566848339</v>
      </c>
      <c r="CW125" s="97">
        <v>239850</v>
      </c>
      <c r="CX125" s="97">
        <v>253500</v>
      </c>
      <c r="CY125" s="97"/>
      <c r="CZ125" s="97">
        <v>181243.92</v>
      </c>
      <c r="DA125" s="253">
        <f t="shared" si="771"/>
        <v>181243.92</v>
      </c>
      <c r="DB125" s="253">
        <f t="shared" si="772"/>
        <v>224865</v>
      </c>
      <c r="DC125" s="253">
        <f t="shared" si="773"/>
        <v>203054.46000000002</v>
      </c>
      <c r="DE125" s="97">
        <v>170241.32868686612</v>
      </c>
      <c r="DF125" s="97">
        <v>179929.85958774469</v>
      </c>
      <c r="DG125" s="97"/>
      <c r="DH125" s="97">
        <v>128643.75967152833</v>
      </c>
      <c r="DI125" s="253">
        <f t="shared" si="774"/>
        <v>128643.75967152833</v>
      </c>
      <c r="DJ125" s="253">
        <f t="shared" si="775"/>
        <v>159605</v>
      </c>
      <c r="DK125" s="253">
        <f t="shared" si="776"/>
        <v>144124.37983576418</v>
      </c>
      <c r="DM125" s="97">
        <v>190692.6536211085</v>
      </c>
      <c r="DN125" s="97">
        <v>201545.08106296021</v>
      </c>
      <c r="DO125" s="97"/>
      <c r="DP125" s="97">
        <v>144097.91143419594</v>
      </c>
      <c r="DQ125" s="253">
        <f t="shared" si="777"/>
        <v>144097.91143419594</v>
      </c>
      <c r="DR125" s="253">
        <f t="shared" si="778"/>
        <v>178779</v>
      </c>
      <c r="DS125" s="253">
        <f t="shared" si="779"/>
        <v>161438.45571709797</v>
      </c>
      <c r="DU125" s="97"/>
      <c r="DV125" s="97">
        <v>200122.87701283724</v>
      </c>
      <c r="DW125" s="97"/>
      <c r="DX125" s="97"/>
      <c r="DY125" s="253">
        <f t="shared" si="753"/>
        <v>200122.87701283724</v>
      </c>
      <c r="DZ125" s="253">
        <f t="shared" si="754"/>
        <v>200123</v>
      </c>
      <c r="EA125" s="253">
        <f t="shared" si="755"/>
        <v>200122.93850641861</v>
      </c>
      <c r="EB125" s="39"/>
      <c r="EC125" s="97"/>
      <c r="ED125" s="97">
        <v>247000</v>
      </c>
      <c r="EE125" s="97"/>
      <c r="EF125" s="97"/>
      <c r="EG125" s="253">
        <f t="shared" si="744"/>
        <v>247000</v>
      </c>
      <c r="EH125" s="253">
        <f t="shared" si="745"/>
        <v>247000</v>
      </c>
      <c r="EI125" s="253">
        <f t="shared" si="746"/>
        <v>247000</v>
      </c>
      <c r="EK125" s="97"/>
      <c r="EL125" s="97">
        <v>212333.33333333331</v>
      </c>
      <c r="EM125" s="97"/>
      <c r="EN125" s="97"/>
      <c r="EO125" s="253">
        <f t="shared" si="747"/>
        <v>212333.33333333331</v>
      </c>
      <c r="EP125" s="253">
        <f t="shared" si="748"/>
        <v>212333</v>
      </c>
      <c r="EQ125" s="253">
        <f t="shared" si="749"/>
        <v>212333.16666666666</v>
      </c>
    </row>
    <row r="126" spans="1:147" ht="13.5" thickBot="1" x14ac:dyDescent="0.25">
      <c r="A126" s="130">
        <v>104</v>
      </c>
      <c r="B126" s="136" t="s">
        <v>233</v>
      </c>
      <c r="C126" s="28">
        <v>1</v>
      </c>
      <c r="D126" s="91"/>
      <c r="E126" s="190">
        <v>180802.73059818815</v>
      </c>
      <c r="F126" s="190">
        <v>191092.31689239398</v>
      </c>
      <c r="G126" s="190"/>
      <c r="H126" s="190">
        <v>136624.53883810533</v>
      </c>
      <c r="I126" s="253">
        <f t="shared" si="702"/>
        <v>136624.53883810533</v>
      </c>
      <c r="J126" s="253">
        <f t="shared" si="703"/>
        <v>169507</v>
      </c>
      <c r="K126" s="253">
        <f t="shared" si="704"/>
        <v>153065.76941905267</v>
      </c>
      <c r="M126" s="190">
        <v>223450.00000000003</v>
      </c>
      <c r="N126" s="190">
        <v>236166.66666666669</v>
      </c>
      <c r="O126" s="190"/>
      <c r="P126" s="190">
        <v>168851.17333333337</v>
      </c>
      <c r="Q126" s="253">
        <f t="shared" si="705"/>
        <v>168851.17333333337</v>
      </c>
      <c r="R126" s="253">
        <f t="shared" si="706"/>
        <v>209489</v>
      </c>
      <c r="S126" s="253">
        <f t="shared" si="707"/>
        <v>189170.08666666667</v>
      </c>
      <c r="U126" s="97">
        <v>187836.79177894501</v>
      </c>
      <c r="V126" s="97">
        <v>195000</v>
      </c>
      <c r="W126" s="97"/>
      <c r="X126" s="97">
        <v>141939.86434121229</v>
      </c>
      <c r="Y126" s="253">
        <f t="shared" si="756"/>
        <v>141939.86434121229</v>
      </c>
      <c r="Z126" s="253">
        <f t="shared" si="757"/>
        <v>174926</v>
      </c>
      <c r="AA126" s="253">
        <f t="shared" si="758"/>
        <v>158432.93217060616</v>
      </c>
      <c r="AC126" s="97">
        <v>185913.61780343376</v>
      </c>
      <c r="AD126" s="97">
        <v>196494.06759712513</v>
      </c>
      <c r="AE126" s="97"/>
      <c r="AF126" s="97">
        <v>140486.60776350272</v>
      </c>
      <c r="AG126" s="253">
        <f t="shared" si="759"/>
        <v>140486.60776350272</v>
      </c>
      <c r="AH126" s="253">
        <f t="shared" si="760"/>
        <v>174298</v>
      </c>
      <c r="AI126" s="253">
        <f t="shared" si="761"/>
        <v>157392.30388175137</v>
      </c>
      <c r="AK126" s="97">
        <v>217542.39544380479</v>
      </c>
      <c r="AL126" s="97">
        <v>229922.85697312703</v>
      </c>
      <c r="AM126" s="97"/>
      <c r="AN126" s="97">
        <v>164387.06073139596</v>
      </c>
      <c r="AO126" s="253">
        <f t="shared" si="711"/>
        <v>164387.06073139596</v>
      </c>
      <c r="AP126" s="253">
        <f t="shared" si="712"/>
        <v>203951</v>
      </c>
      <c r="AQ126" s="253">
        <f t="shared" si="713"/>
        <v>184169.03036569798</v>
      </c>
      <c r="AS126" s="97">
        <v>188884.68418414722</v>
      </c>
      <c r="AT126" s="97">
        <v>199634.21905641575</v>
      </c>
      <c r="AU126" s="97"/>
      <c r="AV126" s="97">
        <v>142731.70977484612</v>
      </c>
      <c r="AW126" s="253">
        <f t="shared" si="762"/>
        <v>142731.70977484612</v>
      </c>
      <c r="AX126" s="253">
        <f t="shared" si="763"/>
        <v>177084</v>
      </c>
      <c r="AY126" s="253">
        <f t="shared" si="764"/>
        <v>159907.85488742305</v>
      </c>
      <c r="BA126" s="97">
        <v>225499.99999999997</v>
      </c>
      <c r="BB126" s="97">
        <v>238333.33333333331</v>
      </c>
      <c r="BC126" s="97"/>
      <c r="BD126" s="97">
        <v>170400.26666666666</v>
      </c>
      <c r="BE126" s="253">
        <f t="shared" si="717"/>
        <v>170400.26666666666</v>
      </c>
      <c r="BF126" s="253">
        <f t="shared" si="718"/>
        <v>211411</v>
      </c>
      <c r="BG126" s="253">
        <f t="shared" si="719"/>
        <v>190905.63333333333</v>
      </c>
      <c r="BI126" s="97">
        <v>225499.99999999997</v>
      </c>
      <c r="BJ126" s="97">
        <v>238333.33333333331</v>
      </c>
      <c r="BK126" s="97"/>
      <c r="BL126" s="97">
        <v>170400.26666666666</v>
      </c>
      <c r="BM126" s="253">
        <f t="shared" si="720"/>
        <v>170400.26666666666</v>
      </c>
      <c r="BN126" s="253">
        <f t="shared" si="721"/>
        <v>211411</v>
      </c>
      <c r="BO126" s="253">
        <f t="shared" si="722"/>
        <v>190905.63333333333</v>
      </c>
      <c r="BQ126" s="97">
        <v>225499.99999999997</v>
      </c>
      <c r="BR126" s="97">
        <v>238333.33333333331</v>
      </c>
      <c r="BS126" s="97"/>
      <c r="BT126" s="97">
        <v>170400.26666666666</v>
      </c>
      <c r="BU126" s="253">
        <f t="shared" si="723"/>
        <v>170400.26666666666</v>
      </c>
      <c r="BV126" s="253">
        <f t="shared" si="724"/>
        <v>211411</v>
      </c>
      <c r="BW126" s="253">
        <f t="shared" si="725"/>
        <v>190905.63333333333</v>
      </c>
      <c r="BY126" s="97">
        <v>188599.99999999997</v>
      </c>
      <c r="BZ126" s="97">
        <v>199333.33333333331</v>
      </c>
      <c r="CA126" s="97"/>
      <c r="CB126" s="97">
        <v>142516.58666666664</v>
      </c>
      <c r="CC126" s="253">
        <f t="shared" si="765"/>
        <v>142516.58666666664</v>
      </c>
      <c r="CD126" s="253">
        <f t="shared" si="766"/>
        <v>176817</v>
      </c>
      <c r="CE126" s="253">
        <f t="shared" si="767"/>
        <v>159666.79333333333</v>
      </c>
      <c r="CG126" s="97">
        <v>229101.2967694806</v>
      </c>
      <c r="CH126" s="97">
        <v>242139.58195148356</v>
      </c>
      <c r="CI126" s="97"/>
      <c r="CJ126" s="97">
        <v>173121.60560176778</v>
      </c>
      <c r="CK126" s="253">
        <f t="shared" si="729"/>
        <v>173121.60560176778</v>
      </c>
      <c r="CL126" s="253">
        <f t="shared" si="730"/>
        <v>214787</v>
      </c>
      <c r="CM126" s="253">
        <f t="shared" si="731"/>
        <v>193954.30280088389</v>
      </c>
      <c r="CO126" s="97">
        <v>205076.77091743369</v>
      </c>
      <c r="CP126" s="97">
        <v>216747.80666070228</v>
      </c>
      <c r="CQ126" s="97"/>
      <c r="CR126" s="97">
        <v>154967.34568279207</v>
      </c>
      <c r="CS126" s="253">
        <f t="shared" si="768"/>
        <v>154967.34568279207</v>
      </c>
      <c r="CT126" s="253">
        <f t="shared" si="769"/>
        <v>192264</v>
      </c>
      <c r="CU126" s="253">
        <f t="shared" si="770"/>
        <v>173615.67284139604</v>
      </c>
      <c r="CW126" s="97">
        <v>229600.00000000003</v>
      </c>
      <c r="CX126" s="97">
        <v>242666.66666666669</v>
      </c>
      <c r="CY126" s="97"/>
      <c r="CZ126" s="97">
        <v>173498.45333333337</v>
      </c>
      <c r="DA126" s="253">
        <f t="shared" si="771"/>
        <v>173498.45333333337</v>
      </c>
      <c r="DB126" s="253">
        <f t="shared" si="772"/>
        <v>215255</v>
      </c>
      <c r="DC126" s="253">
        <f t="shared" si="773"/>
        <v>194376.72666666668</v>
      </c>
      <c r="DE126" s="97">
        <v>160915.49776453851</v>
      </c>
      <c r="DF126" s="97">
        <v>170073.29032024395</v>
      </c>
      <c r="DG126" s="97"/>
      <c r="DH126" s="97">
        <v>121596.64625222512</v>
      </c>
      <c r="DI126" s="253">
        <f t="shared" si="774"/>
        <v>121596.64625222512</v>
      </c>
      <c r="DJ126" s="253">
        <f t="shared" si="775"/>
        <v>150862</v>
      </c>
      <c r="DK126" s="253">
        <f t="shared" si="776"/>
        <v>136229.32312611258</v>
      </c>
      <c r="DM126" s="97">
        <v>183841.37314940488</v>
      </c>
      <c r="DN126" s="97">
        <v>194303.89032050924</v>
      </c>
      <c r="DO126" s="97"/>
      <c r="DP126" s="97">
        <v>138920.70513979939</v>
      </c>
      <c r="DQ126" s="253">
        <f t="shared" si="777"/>
        <v>138920.70513979939</v>
      </c>
      <c r="DR126" s="253">
        <f t="shared" si="778"/>
        <v>172355</v>
      </c>
      <c r="DS126" s="253">
        <f t="shared" si="779"/>
        <v>155637.8525698997</v>
      </c>
      <c r="DU126" s="97"/>
      <c r="DV126" s="97">
        <v>209901.69049807196</v>
      </c>
      <c r="DW126" s="97"/>
      <c r="DX126" s="97"/>
      <c r="DY126" s="253">
        <f t="shared" si="753"/>
        <v>209901.69049807196</v>
      </c>
      <c r="DZ126" s="253">
        <f t="shared" si="754"/>
        <v>209902</v>
      </c>
      <c r="EA126" s="253">
        <f t="shared" si="755"/>
        <v>209901.84524903598</v>
      </c>
      <c r="EB126" s="39"/>
      <c r="EC126" s="97"/>
      <c r="ED126" s="97">
        <v>247000</v>
      </c>
      <c r="EE126" s="97"/>
      <c r="EF126" s="97"/>
      <c r="EG126" s="253">
        <f t="shared" si="744"/>
        <v>247000</v>
      </c>
      <c r="EH126" s="253">
        <f t="shared" si="745"/>
        <v>247000</v>
      </c>
      <c r="EI126" s="253">
        <f t="shared" si="746"/>
        <v>247000</v>
      </c>
      <c r="EK126" s="97"/>
      <c r="EL126" s="97">
        <v>199333.33333333331</v>
      </c>
      <c r="EM126" s="97"/>
      <c r="EN126" s="97"/>
      <c r="EO126" s="253">
        <f t="shared" si="747"/>
        <v>199333.33333333331</v>
      </c>
      <c r="EP126" s="253">
        <f t="shared" si="748"/>
        <v>199333</v>
      </c>
      <c r="EQ126" s="253">
        <f t="shared" si="749"/>
        <v>199333.16666666666</v>
      </c>
    </row>
    <row r="127" spans="1:147" ht="13.5" thickBot="1" x14ac:dyDescent="0.25">
      <c r="A127" s="131">
        <v>105</v>
      </c>
      <c r="B127" s="136" t="s">
        <v>234</v>
      </c>
      <c r="C127" s="28">
        <v>1</v>
      </c>
      <c r="D127" s="91"/>
      <c r="E127" s="190">
        <v>244466.71712434263</v>
      </c>
      <c r="F127" s="190">
        <v>258379.45712328894</v>
      </c>
      <c r="G127" s="190"/>
      <c r="H127" s="190">
        <v>184732.56669229513</v>
      </c>
      <c r="I127" s="253">
        <f t="shared" si="702"/>
        <v>184732.56669229513</v>
      </c>
      <c r="J127" s="253">
        <f t="shared" si="703"/>
        <v>229193</v>
      </c>
      <c r="K127" s="253">
        <f t="shared" si="704"/>
        <v>206962.78334614757</v>
      </c>
      <c r="M127" s="190">
        <v>354650.00000000006</v>
      </c>
      <c r="N127" s="190">
        <v>374833.33333333337</v>
      </c>
      <c r="O127" s="190"/>
      <c r="P127" s="190">
        <v>267993.14666666673</v>
      </c>
      <c r="Q127" s="253">
        <f t="shared" si="705"/>
        <v>267993.14666666673</v>
      </c>
      <c r="R127" s="253">
        <f t="shared" si="706"/>
        <v>332492</v>
      </c>
      <c r="S127" s="253">
        <f t="shared" si="707"/>
        <v>300242.57333333336</v>
      </c>
      <c r="U127" s="97">
        <v>234886.00275225879</v>
      </c>
      <c r="V127" s="97">
        <v>275166.66666666669</v>
      </c>
      <c r="W127" s="97"/>
      <c r="X127" s="97">
        <v>177492.8492472386</v>
      </c>
      <c r="Y127" s="253">
        <f t="shared" si="756"/>
        <v>177492.8492472386</v>
      </c>
      <c r="Z127" s="253">
        <f t="shared" si="757"/>
        <v>229182</v>
      </c>
      <c r="AA127" s="253">
        <f t="shared" si="758"/>
        <v>203337.4246236193</v>
      </c>
      <c r="AC127" s="97">
        <v>244774.98981137888</v>
      </c>
      <c r="AD127" s="97">
        <v>258705.27378438422</v>
      </c>
      <c r="AE127" s="97"/>
      <c r="AF127" s="97">
        <v>184965.5145773374</v>
      </c>
      <c r="AG127" s="253">
        <f t="shared" si="759"/>
        <v>184965.5145773374</v>
      </c>
      <c r="AH127" s="253">
        <f t="shared" si="760"/>
        <v>229482</v>
      </c>
      <c r="AI127" s="253">
        <f t="shared" si="761"/>
        <v>207223.75728866871</v>
      </c>
      <c r="AK127" s="97">
        <v>249418.36242503987</v>
      </c>
      <c r="AL127" s="97">
        <v>263612.90337605838</v>
      </c>
      <c r="AM127" s="97"/>
      <c r="AN127" s="97">
        <v>188474.30363099827</v>
      </c>
      <c r="AO127" s="253">
        <f t="shared" si="711"/>
        <v>188474.30363099827</v>
      </c>
      <c r="AP127" s="253">
        <f t="shared" si="712"/>
        <v>233835</v>
      </c>
      <c r="AQ127" s="253">
        <f t="shared" si="713"/>
        <v>211154.65181549912</v>
      </c>
      <c r="AS127" s="97">
        <v>249387.48981137888</v>
      </c>
      <c r="AT127" s="97">
        <v>263580.27378438419</v>
      </c>
      <c r="AU127" s="97"/>
      <c r="AV127" s="97">
        <v>188450.97457733742</v>
      </c>
      <c r="AW127" s="253">
        <f t="shared" si="762"/>
        <v>188450.97457733742</v>
      </c>
      <c r="AX127" s="253">
        <f t="shared" si="763"/>
        <v>233806</v>
      </c>
      <c r="AY127" s="253">
        <f t="shared" si="764"/>
        <v>211128.48728866869</v>
      </c>
      <c r="BA127" s="97">
        <v>250099.99999999997</v>
      </c>
      <c r="BB127" s="97">
        <v>264333.33333333331</v>
      </c>
      <c r="BC127" s="97"/>
      <c r="BD127" s="97">
        <v>188989.38666666666</v>
      </c>
      <c r="BE127" s="253">
        <f t="shared" si="717"/>
        <v>188989.38666666666</v>
      </c>
      <c r="BF127" s="253">
        <f t="shared" si="718"/>
        <v>234474</v>
      </c>
      <c r="BG127" s="253">
        <f t="shared" si="719"/>
        <v>211731.69333333333</v>
      </c>
      <c r="BI127" s="97">
        <v>250099.99999999997</v>
      </c>
      <c r="BJ127" s="97">
        <v>264333.33333333331</v>
      </c>
      <c r="BK127" s="97"/>
      <c r="BL127" s="97">
        <v>188989.38666666666</v>
      </c>
      <c r="BM127" s="253">
        <f t="shared" si="720"/>
        <v>188989.38666666666</v>
      </c>
      <c r="BN127" s="253">
        <f t="shared" si="721"/>
        <v>234474</v>
      </c>
      <c r="BO127" s="253">
        <f t="shared" si="722"/>
        <v>211731.69333333333</v>
      </c>
      <c r="BQ127" s="97">
        <v>250099.99999999997</v>
      </c>
      <c r="BR127" s="97">
        <v>264333.33333333331</v>
      </c>
      <c r="BS127" s="97"/>
      <c r="BT127" s="97">
        <v>188989.38666666666</v>
      </c>
      <c r="BU127" s="253">
        <f t="shared" si="723"/>
        <v>188989.38666666666</v>
      </c>
      <c r="BV127" s="253">
        <f t="shared" si="724"/>
        <v>234474</v>
      </c>
      <c r="BW127" s="253">
        <f t="shared" si="725"/>
        <v>211731.69333333333</v>
      </c>
      <c r="BY127" s="97">
        <v>262400</v>
      </c>
      <c r="BZ127" s="97">
        <v>277333.33333333337</v>
      </c>
      <c r="CA127" s="97"/>
      <c r="CB127" s="97">
        <v>198283.94666666668</v>
      </c>
      <c r="CC127" s="253">
        <f t="shared" si="765"/>
        <v>198283.94666666668</v>
      </c>
      <c r="CD127" s="253">
        <f t="shared" si="766"/>
        <v>246006</v>
      </c>
      <c r="CE127" s="253">
        <f t="shared" si="767"/>
        <v>222144.97333333333</v>
      </c>
      <c r="CG127" s="97">
        <v>330748.68224881764</v>
      </c>
      <c r="CH127" s="97">
        <v>349571.77798655524</v>
      </c>
      <c r="CI127" s="97"/>
      <c r="CJ127" s="97">
        <v>249931.989600209</v>
      </c>
      <c r="CK127" s="253">
        <f t="shared" si="729"/>
        <v>249931.989600209</v>
      </c>
      <c r="CL127" s="253">
        <f t="shared" si="730"/>
        <v>310084</v>
      </c>
      <c r="CM127" s="253">
        <f t="shared" si="731"/>
        <v>280007.99480010453</v>
      </c>
      <c r="CO127" s="97">
        <v>261744.98570350767</v>
      </c>
      <c r="CP127" s="97">
        <v>276641.04180045531</v>
      </c>
      <c r="CQ127" s="97"/>
      <c r="CR127" s="97">
        <v>197788.9816520646</v>
      </c>
      <c r="CS127" s="253">
        <f t="shared" si="768"/>
        <v>197788.9816520646</v>
      </c>
      <c r="CT127" s="253">
        <f t="shared" si="769"/>
        <v>245392</v>
      </c>
      <c r="CU127" s="253">
        <f t="shared" si="770"/>
        <v>221590.4908260323</v>
      </c>
      <c r="CW127" s="97">
        <v>266500</v>
      </c>
      <c r="CX127" s="97">
        <v>281666.66666666669</v>
      </c>
      <c r="CY127" s="97"/>
      <c r="CZ127" s="97">
        <v>201382.13333333333</v>
      </c>
      <c r="DA127" s="253">
        <f t="shared" si="771"/>
        <v>201382.13333333333</v>
      </c>
      <c r="DB127" s="253">
        <f t="shared" si="772"/>
        <v>249850</v>
      </c>
      <c r="DC127" s="253">
        <f t="shared" si="773"/>
        <v>225616.06666666665</v>
      </c>
      <c r="DE127" s="97">
        <v>247073.45725463054</v>
      </c>
      <c r="DF127" s="97">
        <v>261134.5483179022</v>
      </c>
      <c r="DG127" s="97"/>
      <c r="DH127" s="97">
        <v>186702.36364720314</v>
      </c>
      <c r="DI127" s="253">
        <f t="shared" si="774"/>
        <v>186702.36364720314</v>
      </c>
      <c r="DJ127" s="253">
        <f t="shared" si="775"/>
        <v>231637</v>
      </c>
      <c r="DK127" s="253">
        <f t="shared" si="776"/>
        <v>209169.68182360157</v>
      </c>
      <c r="DM127" s="97">
        <v>247073.45725463054</v>
      </c>
      <c r="DN127" s="97">
        <v>261134.5483179022</v>
      </c>
      <c r="DO127" s="97"/>
      <c r="DP127" s="97">
        <v>186702.36364720314</v>
      </c>
      <c r="DQ127" s="253">
        <f t="shared" si="777"/>
        <v>186702.36364720314</v>
      </c>
      <c r="DR127" s="253">
        <f t="shared" si="778"/>
        <v>231637</v>
      </c>
      <c r="DS127" s="253">
        <f t="shared" si="779"/>
        <v>209169.68182360157</v>
      </c>
      <c r="DU127" s="97"/>
      <c r="DV127" s="97">
        <v>253940.99884385074</v>
      </c>
      <c r="DW127" s="97"/>
      <c r="DX127" s="97"/>
      <c r="DY127" s="253">
        <f t="shared" si="753"/>
        <v>253940.99884385074</v>
      </c>
      <c r="DZ127" s="253">
        <f t="shared" si="754"/>
        <v>253941</v>
      </c>
      <c r="EA127" s="253">
        <f t="shared" si="755"/>
        <v>253940.99942192537</v>
      </c>
      <c r="EB127" s="39"/>
      <c r="EC127" s="97"/>
      <c r="ED127" s="97">
        <v>292500</v>
      </c>
      <c r="EE127" s="97"/>
      <c r="EF127" s="97"/>
      <c r="EG127" s="253">
        <f t="shared" si="744"/>
        <v>292500</v>
      </c>
      <c r="EH127" s="253">
        <f t="shared" si="745"/>
        <v>292500</v>
      </c>
      <c r="EI127" s="253">
        <f t="shared" si="746"/>
        <v>292500</v>
      </c>
      <c r="EK127" s="97"/>
      <c r="EL127" s="97">
        <v>277333.33333333337</v>
      </c>
      <c r="EM127" s="97"/>
      <c r="EN127" s="97"/>
      <c r="EO127" s="253">
        <f t="shared" si="747"/>
        <v>277333.33333333337</v>
      </c>
      <c r="EP127" s="253">
        <f t="shared" si="748"/>
        <v>277333</v>
      </c>
      <c r="EQ127" s="253">
        <f t="shared" si="749"/>
        <v>277333.16666666669</v>
      </c>
    </row>
    <row r="128" spans="1:147" ht="13.5" thickBot="1" x14ac:dyDescent="0.25">
      <c r="A128" s="130">
        <v>106</v>
      </c>
      <c r="B128" s="136" t="s">
        <v>235</v>
      </c>
      <c r="C128" s="28">
        <v>1</v>
      </c>
      <c r="D128" s="91"/>
      <c r="E128" s="190">
        <v>240622.96712434263</v>
      </c>
      <c r="F128" s="190">
        <v>254316.95712328894</v>
      </c>
      <c r="G128" s="190"/>
      <c r="H128" s="190">
        <v>181828.01669229515</v>
      </c>
      <c r="I128" s="253">
        <f t="shared" si="702"/>
        <v>181828.01669229515</v>
      </c>
      <c r="J128" s="253">
        <f t="shared" si="703"/>
        <v>225589</v>
      </c>
      <c r="K128" s="253">
        <f t="shared" si="704"/>
        <v>203708.50834614757</v>
      </c>
      <c r="M128" s="190">
        <v>327999.99999999994</v>
      </c>
      <c r="N128" s="190">
        <v>346666.66666666663</v>
      </c>
      <c r="O128" s="190"/>
      <c r="P128" s="190">
        <v>247854.93333333329</v>
      </c>
      <c r="Q128" s="253">
        <f t="shared" si="705"/>
        <v>247854.93333333329</v>
      </c>
      <c r="R128" s="253">
        <f t="shared" si="706"/>
        <v>307507</v>
      </c>
      <c r="S128" s="253">
        <f t="shared" si="707"/>
        <v>277680.96666666667</v>
      </c>
      <c r="U128" s="97">
        <v>238495.26223521787</v>
      </c>
      <c r="V128" s="97">
        <v>268666.66666666669</v>
      </c>
      <c r="W128" s="97"/>
      <c r="X128" s="97">
        <v>180220.20524885907</v>
      </c>
      <c r="Y128" s="253">
        <f t="shared" si="756"/>
        <v>180220.20524885907</v>
      </c>
      <c r="Z128" s="253">
        <f t="shared" si="757"/>
        <v>229127</v>
      </c>
      <c r="AA128" s="253">
        <f t="shared" si="758"/>
        <v>204673.60262442954</v>
      </c>
      <c r="AC128" s="97">
        <v>239927.99929433793</v>
      </c>
      <c r="AD128" s="97">
        <v>253582.43827856856</v>
      </c>
      <c r="AE128" s="97"/>
      <c r="AF128" s="97">
        <v>181302.86057895786</v>
      </c>
      <c r="AG128" s="253">
        <f t="shared" si="759"/>
        <v>181302.86057895786</v>
      </c>
      <c r="AH128" s="253">
        <f t="shared" si="760"/>
        <v>224938</v>
      </c>
      <c r="AI128" s="253">
        <f t="shared" si="761"/>
        <v>203120.43028947891</v>
      </c>
      <c r="AK128" s="97">
        <v>245574.61242503987</v>
      </c>
      <c r="AL128" s="97">
        <v>259550.40337605841</v>
      </c>
      <c r="AM128" s="97"/>
      <c r="AN128" s="97">
        <v>185569.75363099825</v>
      </c>
      <c r="AO128" s="253">
        <f t="shared" si="711"/>
        <v>185569.75363099825</v>
      </c>
      <c r="AP128" s="253">
        <f t="shared" si="712"/>
        <v>230232</v>
      </c>
      <c r="AQ128" s="253">
        <f t="shared" si="713"/>
        <v>207900.87681549913</v>
      </c>
      <c r="AS128" s="97">
        <v>244540.49929433793</v>
      </c>
      <c r="AT128" s="97">
        <v>258457.43827856856</v>
      </c>
      <c r="AU128" s="97"/>
      <c r="AV128" s="97">
        <v>184788.32057895785</v>
      </c>
      <c r="AW128" s="253">
        <f t="shared" si="762"/>
        <v>184788.32057895785</v>
      </c>
      <c r="AX128" s="253">
        <f t="shared" si="763"/>
        <v>229262</v>
      </c>
      <c r="AY128" s="253">
        <f t="shared" si="764"/>
        <v>207025.16028947892</v>
      </c>
      <c r="BA128" s="97">
        <v>244975.00000000003</v>
      </c>
      <c r="BB128" s="97">
        <v>258916.66666666672</v>
      </c>
      <c r="BC128" s="97"/>
      <c r="BD128" s="97">
        <v>185116.65333333335</v>
      </c>
      <c r="BE128" s="253">
        <f t="shared" si="717"/>
        <v>185116.65333333335</v>
      </c>
      <c r="BF128" s="253">
        <f t="shared" si="718"/>
        <v>229669</v>
      </c>
      <c r="BG128" s="253">
        <f t="shared" si="719"/>
        <v>207392.82666666666</v>
      </c>
      <c r="BI128" s="97">
        <v>244975.00000000003</v>
      </c>
      <c r="BJ128" s="97">
        <v>258916.66666666672</v>
      </c>
      <c r="BK128" s="97"/>
      <c r="BL128" s="97">
        <v>185116.65333333335</v>
      </c>
      <c r="BM128" s="253">
        <f t="shared" si="720"/>
        <v>185116.65333333335</v>
      </c>
      <c r="BN128" s="253">
        <f t="shared" si="721"/>
        <v>229669</v>
      </c>
      <c r="BO128" s="253">
        <f t="shared" si="722"/>
        <v>207392.82666666666</v>
      </c>
      <c r="BQ128" s="97">
        <v>244975.00000000003</v>
      </c>
      <c r="BR128" s="97">
        <v>258916.66666666672</v>
      </c>
      <c r="BS128" s="97"/>
      <c r="BT128" s="97">
        <v>185116.65333333335</v>
      </c>
      <c r="BU128" s="253">
        <f t="shared" si="723"/>
        <v>185116.65333333335</v>
      </c>
      <c r="BV128" s="253">
        <f t="shared" si="724"/>
        <v>229669</v>
      </c>
      <c r="BW128" s="253">
        <f t="shared" si="725"/>
        <v>207392.82666666666</v>
      </c>
      <c r="BY128" s="97">
        <v>256250</v>
      </c>
      <c r="BZ128" s="97">
        <v>270833.33333333337</v>
      </c>
      <c r="CA128" s="97"/>
      <c r="CB128" s="97">
        <v>193636.66666666669</v>
      </c>
      <c r="CC128" s="253">
        <f t="shared" si="765"/>
        <v>193636.66666666669</v>
      </c>
      <c r="CD128" s="253">
        <f t="shared" si="766"/>
        <v>240240</v>
      </c>
      <c r="CE128" s="253">
        <f t="shared" si="767"/>
        <v>216938.33333333334</v>
      </c>
      <c r="CG128" s="97">
        <v>326904.93224881764</v>
      </c>
      <c r="CH128" s="97">
        <v>345509.27798655524</v>
      </c>
      <c r="CI128" s="97"/>
      <c r="CJ128" s="97">
        <v>247027.43960020901</v>
      </c>
      <c r="CK128" s="253">
        <f t="shared" si="729"/>
        <v>247027.43960020901</v>
      </c>
      <c r="CL128" s="253">
        <f t="shared" si="730"/>
        <v>306481</v>
      </c>
      <c r="CM128" s="253">
        <f t="shared" si="731"/>
        <v>276754.2198001045</v>
      </c>
      <c r="CO128" s="97">
        <v>257901.23570350767</v>
      </c>
      <c r="CP128" s="97">
        <v>272578.54180045531</v>
      </c>
      <c r="CQ128" s="97"/>
      <c r="CR128" s="97">
        <v>194884.43165206458</v>
      </c>
      <c r="CS128" s="253">
        <f t="shared" si="768"/>
        <v>194884.43165206458</v>
      </c>
      <c r="CT128" s="253">
        <f t="shared" si="769"/>
        <v>241788</v>
      </c>
      <c r="CU128" s="253">
        <f t="shared" si="770"/>
        <v>218336.21582603228</v>
      </c>
      <c r="CW128" s="97">
        <v>261375</v>
      </c>
      <c r="CX128" s="97">
        <v>276250</v>
      </c>
      <c r="CY128" s="97"/>
      <c r="CZ128" s="97">
        <v>197509.4</v>
      </c>
      <c r="DA128" s="253">
        <f t="shared" si="771"/>
        <v>197509.4</v>
      </c>
      <c r="DB128" s="253">
        <f t="shared" si="772"/>
        <v>245045</v>
      </c>
      <c r="DC128" s="253">
        <f t="shared" si="773"/>
        <v>221277.2</v>
      </c>
      <c r="DE128" s="97">
        <v>242995.21673758957</v>
      </c>
      <c r="DF128" s="97">
        <v>256824.21281208657</v>
      </c>
      <c r="DG128" s="97"/>
      <c r="DH128" s="97">
        <v>183620.61964882363</v>
      </c>
      <c r="DI128" s="253">
        <f t="shared" si="774"/>
        <v>183620.61964882363</v>
      </c>
      <c r="DJ128" s="253">
        <f t="shared" si="775"/>
        <v>227813</v>
      </c>
      <c r="DK128" s="253">
        <f t="shared" si="776"/>
        <v>205716.80982441182</v>
      </c>
      <c r="DM128" s="97">
        <v>242995.21673758957</v>
      </c>
      <c r="DN128" s="97">
        <v>256824.21281208657</v>
      </c>
      <c r="DO128" s="97"/>
      <c r="DP128" s="97">
        <v>183620.61964882363</v>
      </c>
      <c r="DQ128" s="253">
        <f t="shared" si="777"/>
        <v>183620.61964882363</v>
      </c>
      <c r="DR128" s="253">
        <f t="shared" si="778"/>
        <v>227813</v>
      </c>
      <c r="DS128" s="253">
        <f t="shared" si="779"/>
        <v>205716.80982441182</v>
      </c>
      <c r="DU128" s="97"/>
      <c r="DV128" s="97">
        <v>249630.66333803514</v>
      </c>
      <c r="DW128" s="97"/>
      <c r="DX128" s="97"/>
      <c r="DY128" s="253">
        <f t="shared" si="753"/>
        <v>249630.66333803514</v>
      </c>
      <c r="DZ128" s="253">
        <f t="shared" si="754"/>
        <v>249631</v>
      </c>
      <c r="EA128" s="253">
        <f t="shared" si="755"/>
        <v>249630.83166901756</v>
      </c>
      <c r="EB128" s="39"/>
      <c r="EC128" s="97"/>
      <c r="ED128" s="97">
        <v>341250</v>
      </c>
      <c r="EE128" s="97"/>
      <c r="EF128" s="97"/>
      <c r="EG128" s="253">
        <f t="shared" si="744"/>
        <v>341250</v>
      </c>
      <c r="EH128" s="253">
        <f t="shared" si="745"/>
        <v>341250</v>
      </c>
      <c r="EI128" s="253">
        <f t="shared" si="746"/>
        <v>341250</v>
      </c>
      <c r="EK128" s="97"/>
      <c r="EL128" s="97">
        <v>270833.33333333337</v>
      </c>
      <c r="EM128" s="97"/>
      <c r="EN128" s="97"/>
      <c r="EO128" s="253">
        <f t="shared" si="747"/>
        <v>270833.33333333337</v>
      </c>
      <c r="EP128" s="253">
        <f t="shared" si="748"/>
        <v>270833</v>
      </c>
      <c r="EQ128" s="253">
        <f t="shared" si="749"/>
        <v>270833.16666666669</v>
      </c>
    </row>
    <row r="129" spans="1:147" ht="13.5" thickBot="1" x14ac:dyDescent="0.25">
      <c r="A129" s="131">
        <v>107</v>
      </c>
      <c r="B129" s="136" t="s">
        <v>236</v>
      </c>
      <c r="C129" s="28">
        <v>1</v>
      </c>
      <c r="D129" s="91"/>
      <c r="E129" s="190">
        <v>531453.51074211742</v>
      </c>
      <c r="F129" s="190">
        <v>561698.83249166876</v>
      </c>
      <c r="G129" s="190"/>
      <c r="H129" s="190">
        <v>401595.65388644347</v>
      </c>
      <c r="I129" s="253">
        <f t="shared" si="702"/>
        <v>401595.65388644347</v>
      </c>
      <c r="J129" s="253">
        <f t="shared" si="703"/>
        <v>498249</v>
      </c>
      <c r="K129" s="253">
        <f t="shared" si="704"/>
        <v>449922.32694322173</v>
      </c>
      <c r="M129" s="190">
        <v>662149.99999999988</v>
      </c>
      <c r="N129" s="190">
        <v>699833.33333333326</v>
      </c>
      <c r="O129" s="190"/>
      <c r="P129" s="190">
        <v>500357.14666666661</v>
      </c>
      <c r="Q129" s="253">
        <f t="shared" si="705"/>
        <v>500357.14666666661</v>
      </c>
      <c r="R129" s="253">
        <f t="shared" si="706"/>
        <v>620780</v>
      </c>
      <c r="S129" s="253">
        <f t="shared" si="707"/>
        <v>560568.57333333325</v>
      </c>
      <c r="U129" s="97">
        <v>535770.74481579871</v>
      </c>
      <c r="V129" s="97">
        <v>699833.33333333326</v>
      </c>
      <c r="W129" s="97"/>
      <c r="X129" s="97">
        <v>404857.99462887237</v>
      </c>
      <c r="Y129" s="253">
        <f t="shared" si="756"/>
        <v>404857.99462887237</v>
      </c>
      <c r="Z129" s="253">
        <f t="shared" si="757"/>
        <v>546821</v>
      </c>
      <c r="AA129" s="253">
        <f t="shared" si="758"/>
        <v>475839.49731443619</v>
      </c>
      <c r="AC129" s="97">
        <v>503061.58837241807</v>
      </c>
      <c r="AD129" s="97">
        <v>531691.10966190533</v>
      </c>
      <c r="AE129" s="97"/>
      <c r="AF129" s="97">
        <v>380141.14770916605</v>
      </c>
      <c r="AG129" s="253">
        <f t="shared" si="759"/>
        <v>380141.14770916605</v>
      </c>
      <c r="AH129" s="253">
        <f t="shared" si="760"/>
        <v>471631</v>
      </c>
      <c r="AI129" s="253">
        <f t="shared" si="761"/>
        <v>425886.07385458302</v>
      </c>
      <c r="AK129" s="97">
        <v>590181.89478308824</v>
      </c>
      <c r="AL129" s="97">
        <v>623769.48229106877</v>
      </c>
      <c r="AM129" s="97"/>
      <c r="AN129" s="97">
        <v>445974.06764025206</v>
      </c>
      <c r="AO129" s="253">
        <f t="shared" si="711"/>
        <v>445974.06764025206</v>
      </c>
      <c r="AP129" s="253">
        <f t="shared" si="712"/>
        <v>553308</v>
      </c>
      <c r="AQ129" s="253">
        <f t="shared" si="713"/>
        <v>499641.03382012603</v>
      </c>
      <c r="AS129" s="97">
        <v>518436.58837241807</v>
      </c>
      <c r="AT129" s="97">
        <v>547941.10966190533</v>
      </c>
      <c r="AU129" s="97"/>
      <c r="AV129" s="97">
        <v>391759.34770916606</v>
      </c>
      <c r="AW129" s="253">
        <f t="shared" si="762"/>
        <v>391759.34770916606</v>
      </c>
      <c r="AX129" s="253">
        <f t="shared" si="763"/>
        <v>486046</v>
      </c>
      <c r="AY129" s="253">
        <f t="shared" si="764"/>
        <v>438902.67385458306</v>
      </c>
      <c r="BA129" s="97">
        <v>649849.99999999988</v>
      </c>
      <c r="BB129" s="97">
        <v>686833.33333333326</v>
      </c>
      <c r="BC129" s="97"/>
      <c r="BD129" s="97">
        <v>491062.58666666661</v>
      </c>
      <c r="BE129" s="253">
        <f t="shared" si="717"/>
        <v>491062.58666666661</v>
      </c>
      <c r="BF129" s="253">
        <f t="shared" si="718"/>
        <v>609249</v>
      </c>
      <c r="BG129" s="253">
        <f t="shared" si="719"/>
        <v>550155.79333333333</v>
      </c>
      <c r="BI129" s="97">
        <v>649849.99999999988</v>
      </c>
      <c r="BJ129" s="97">
        <v>686833.33333333326</v>
      </c>
      <c r="BK129" s="97"/>
      <c r="BL129" s="97">
        <v>491062.58666666661</v>
      </c>
      <c r="BM129" s="253">
        <f t="shared" si="720"/>
        <v>491062.58666666661</v>
      </c>
      <c r="BN129" s="253">
        <f t="shared" si="721"/>
        <v>609249</v>
      </c>
      <c r="BO129" s="253">
        <f t="shared" si="722"/>
        <v>550155.79333333333</v>
      </c>
      <c r="BQ129" s="97">
        <v>649849.99999999988</v>
      </c>
      <c r="BR129" s="97">
        <v>686833.33333333326</v>
      </c>
      <c r="BS129" s="97"/>
      <c r="BT129" s="97">
        <v>491062.58666666661</v>
      </c>
      <c r="BU129" s="253">
        <f t="shared" si="723"/>
        <v>491062.58666666661</v>
      </c>
      <c r="BV129" s="253">
        <f t="shared" si="724"/>
        <v>609249</v>
      </c>
      <c r="BW129" s="253">
        <f t="shared" si="725"/>
        <v>550155.79333333333</v>
      </c>
      <c r="BY129" s="97">
        <v>723649.99999999988</v>
      </c>
      <c r="BZ129" s="97">
        <v>764833.33333333326</v>
      </c>
      <c r="CA129" s="97"/>
      <c r="CB129" s="97">
        <v>546829.94666666666</v>
      </c>
      <c r="CC129" s="253">
        <f t="shared" si="765"/>
        <v>546829.94666666666</v>
      </c>
      <c r="CD129" s="253">
        <f t="shared" si="766"/>
        <v>678438</v>
      </c>
      <c r="CE129" s="253">
        <f t="shared" si="767"/>
        <v>612633.97333333339</v>
      </c>
      <c r="CG129" s="97">
        <v>773243.20941320527</v>
      </c>
      <c r="CH129" s="97">
        <v>817248.92051802191</v>
      </c>
      <c r="CI129" s="97"/>
      <c r="CJ129" s="97">
        <v>584305.31743769126</v>
      </c>
      <c r="CK129" s="253">
        <f t="shared" si="729"/>
        <v>584305.31743769126</v>
      </c>
      <c r="CL129" s="253">
        <f t="shared" si="730"/>
        <v>724932</v>
      </c>
      <c r="CM129" s="253">
        <f t="shared" si="731"/>
        <v>654618.65871884557</v>
      </c>
      <c r="CO129" s="97">
        <v>610582.56976564974</v>
      </c>
      <c r="CP129" s="97">
        <v>645331.1712970282</v>
      </c>
      <c r="CQ129" s="97"/>
      <c r="CR129" s="97">
        <v>461389.94549926976</v>
      </c>
      <c r="CS129" s="253">
        <f t="shared" si="768"/>
        <v>461389.94549926976</v>
      </c>
      <c r="CT129" s="253">
        <f t="shared" si="769"/>
        <v>572435</v>
      </c>
      <c r="CU129" s="253">
        <f t="shared" si="770"/>
        <v>516912.47274963488</v>
      </c>
      <c r="CW129" s="97">
        <v>666250.00000000012</v>
      </c>
      <c r="CX129" s="97">
        <v>704166.66666666674</v>
      </c>
      <c r="CY129" s="97"/>
      <c r="CZ129" s="97">
        <v>503455.33333333343</v>
      </c>
      <c r="DA129" s="253">
        <f t="shared" si="771"/>
        <v>503455.33333333343</v>
      </c>
      <c r="DB129" s="253">
        <f t="shared" si="772"/>
        <v>624624</v>
      </c>
      <c r="DC129" s="253">
        <f t="shared" si="773"/>
        <v>564039.66666666674</v>
      </c>
      <c r="DE129" s="97">
        <v>641180.50857859687</v>
      </c>
      <c r="DF129" s="97">
        <v>677670.45622128132</v>
      </c>
      <c r="DG129" s="97"/>
      <c r="DH129" s="97">
        <v>484511.43965969782</v>
      </c>
      <c r="DI129" s="253">
        <f t="shared" si="774"/>
        <v>484511.43965969782</v>
      </c>
      <c r="DJ129" s="253">
        <f t="shared" si="775"/>
        <v>601121</v>
      </c>
      <c r="DK129" s="253">
        <f t="shared" si="776"/>
        <v>542816.21982984897</v>
      </c>
      <c r="DM129" s="97">
        <v>642821.9421978835</v>
      </c>
      <c r="DN129" s="97">
        <v>679405.30476199067</v>
      </c>
      <c r="DO129" s="97"/>
      <c r="DP129" s="97">
        <v>485751.79764835443</v>
      </c>
      <c r="DQ129" s="253">
        <f t="shared" si="777"/>
        <v>485751.79764835443</v>
      </c>
      <c r="DR129" s="253">
        <f t="shared" si="778"/>
        <v>602660</v>
      </c>
      <c r="DS129" s="253">
        <f t="shared" si="779"/>
        <v>544205.89882417722</v>
      </c>
      <c r="DU129" s="97"/>
      <c r="DV129" s="97">
        <v>647511.76281344588</v>
      </c>
      <c r="DW129" s="97"/>
      <c r="DX129" s="97"/>
      <c r="DY129" s="253">
        <f t="shared" si="753"/>
        <v>647511.76281344588</v>
      </c>
      <c r="DZ129" s="253">
        <f t="shared" si="754"/>
        <v>647512</v>
      </c>
      <c r="EA129" s="253">
        <f t="shared" si="755"/>
        <v>647511.88140672294</v>
      </c>
      <c r="EB129" s="39"/>
      <c r="EC129" s="97"/>
      <c r="ED129" s="97">
        <v>1267500</v>
      </c>
      <c r="EE129" s="97"/>
      <c r="EF129" s="97"/>
      <c r="EG129" s="253">
        <f t="shared" si="744"/>
        <v>1267500</v>
      </c>
      <c r="EH129" s="253">
        <f t="shared" si="745"/>
        <v>1267500</v>
      </c>
      <c r="EI129" s="253">
        <f t="shared" si="746"/>
        <v>1267500</v>
      </c>
      <c r="EK129" s="97"/>
      <c r="EL129" s="97">
        <v>764833.33333333326</v>
      </c>
      <c r="EM129" s="97"/>
      <c r="EN129" s="97"/>
      <c r="EO129" s="253">
        <f t="shared" si="747"/>
        <v>764833.33333333326</v>
      </c>
      <c r="EP129" s="253">
        <f t="shared" si="748"/>
        <v>764833</v>
      </c>
      <c r="EQ129" s="253">
        <f t="shared" si="749"/>
        <v>764833.16666666663</v>
      </c>
    </row>
    <row r="130" spans="1:147" ht="13.5" thickBot="1" x14ac:dyDescent="0.25">
      <c r="A130" s="130">
        <v>108</v>
      </c>
      <c r="B130" s="136" t="s">
        <v>238</v>
      </c>
      <c r="C130" s="28">
        <v>1</v>
      </c>
      <c r="D130" s="91"/>
      <c r="E130" s="190">
        <v>41118.099169329696</v>
      </c>
      <c r="F130" s="190">
        <v>43458.153593600495</v>
      </c>
      <c r="G130" s="190"/>
      <c r="H130" s="190">
        <v>31071.108928071957</v>
      </c>
      <c r="I130" s="253">
        <f t="shared" si="702"/>
        <v>31071.108928071957</v>
      </c>
      <c r="J130" s="253">
        <f t="shared" si="703"/>
        <v>38549</v>
      </c>
      <c r="K130" s="253">
        <f t="shared" si="704"/>
        <v>34810.05446403598</v>
      </c>
      <c r="M130" s="190">
        <v>40999.999999999993</v>
      </c>
      <c r="N130" s="190">
        <v>43333.333333333328</v>
      </c>
      <c r="O130" s="190"/>
      <c r="P130" s="190">
        <v>30981.866666666661</v>
      </c>
      <c r="Q130" s="253">
        <f t="shared" si="705"/>
        <v>30981.866666666661</v>
      </c>
      <c r="R130" s="253">
        <f t="shared" si="706"/>
        <v>38438</v>
      </c>
      <c r="S130" s="253">
        <f t="shared" si="707"/>
        <v>34709.933333333334</v>
      </c>
      <c r="U130" s="97">
        <v>41266.244298487974</v>
      </c>
      <c r="V130" s="97">
        <v>43333.333333333328</v>
      </c>
      <c r="W130" s="97"/>
      <c r="X130" s="97">
        <v>31183.055577801173</v>
      </c>
      <c r="Y130" s="253">
        <f t="shared" si="756"/>
        <v>31183.055577801173</v>
      </c>
      <c r="Z130" s="253">
        <f t="shared" si="757"/>
        <v>38594</v>
      </c>
      <c r="AA130" s="253">
        <f t="shared" si="758"/>
        <v>34888.527788900588</v>
      </c>
      <c r="AC130" s="97">
        <v>41266.244298487974</v>
      </c>
      <c r="AD130" s="97">
        <v>43614.729746369405</v>
      </c>
      <c r="AE130" s="97"/>
      <c r="AF130" s="97">
        <v>31183.055577801173</v>
      </c>
      <c r="AG130" s="253">
        <f t="shared" si="759"/>
        <v>31183.055577801173</v>
      </c>
      <c r="AH130" s="253">
        <f t="shared" si="760"/>
        <v>38688</v>
      </c>
      <c r="AI130" s="253">
        <f t="shared" si="761"/>
        <v>34935.527788900588</v>
      </c>
      <c r="AK130" s="97">
        <v>43779.221138311274</v>
      </c>
      <c r="AL130" s="97">
        <v>46270.721528296468</v>
      </c>
      <c r="AM130" s="97"/>
      <c r="AN130" s="97">
        <v>33081.999806772554</v>
      </c>
      <c r="AO130" s="253">
        <f t="shared" si="711"/>
        <v>33081.999806772554</v>
      </c>
      <c r="AP130" s="253">
        <f t="shared" si="712"/>
        <v>41044</v>
      </c>
      <c r="AQ130" s="253">
        <f t="shared" si="713"/>
        <v>37062.999903386277</v>
      </c>
      <c r="AS130" s="97">
        <v>41266.244298487974</v>
      </c>
      <c r="AT130" s="97">
        <v>43614.729746369405</v>
      </c>
      <c r="AU130" s="97"/>
      <c r="AV130" s="97">
        <v>31183.055577801173</v>
      </c>
      <c r="AW130" s="253">
        <f t="shared" si="762"/>
        <v>31183.055577801173</v>
      </c>
      <c r="AX130" s="253">
        <f t="shared" si="763"/>
        <v>38688</v>
      </c>
      <c r="AY130" s="253">
        <f t="shared" si="764"/>
        <v>34935.527788900588</v>
      </c>
      <c r="BA130" s="97">
        <v>44074.999999999993</v>
      </c>
      <c r="BB130" s="97">
        <v>46583.333333333328</v>
      </c>
      <c r="BC130" s="97"/>
      <c r="BD130" s="97">
        <v>33305.506666666661</v>
      </c>
      <c r="BE130" s="253">
        <f t="shared" si="717"/>
        <v>33305.506666666661</v>
      </c>
      <c r="BF130" s="253">
        <f t="shared" si="718"/>
        <v>41321</v>
      </c>
      <c r="BG130" s="253">
        <f t="shared" si="719"/>
        <v>37313.253333333327</v>
      </c>
      <c r="BI130" s="97">
        <v>44074.999999999993</v>
      </c>
      <c r="BJ130" s="97">
        <v>46583.333333333328</v>
      </c>
      <c r="BK130" s="97"/>
      <c r="BL130" s="97">
        <v>33305.506666666661</v>
      </c>
      <c r="BM130" s="253">
        <f t="shared" si="720"/>
        <v>33305.506666666661</v>
      </c>
      <c r="BN130" s="253">
        <f t="shared" si="721"/>
        <v>41321</v>
      </c>
      <c r="BO130" s="253">
        <f t="shared" si="722"/>
        <v>37313.253333333327</v>
      </c>
      <c r="BQ130" s="97">
        <v>44074.999999999993</v>
      </c>
      <c r="BR130" s="97">
        <v>46583.333333333328</v>
      </c>
      <c r="BS130" s="97"/>
      <c r="BT130" s="97">
        <v>33305.506666666661</v>
      </c>
      <c r="BU130" s="253">
        <f t="shared" si="723"/>
        <v>33305.506666666661</v>
      </c>
      <c r="BV130" s="253">
        <f t="shared" si="724"/>
        <v>41321</v>
      </c>
      <c r="BW130" s="253">
        <f t="shared" si="725"/>
        <v>37313.253333333327</v>
      </c>
      <c r="BY130" s="97">
        <v>44074.999999999993</v>
      </c>
      <c r="BZ130" s="97">
        <v>46583.333333333328</v>
      </c>
      <c r="CA130" s="97"/>
      <c r="CB130" s="97">
        <v>33305.506666666661</v>
      </c>
      <c r="CC130" s="253">
        <f t="shared" si="765"/>
        <v>33305.506666666661</v>
      </c>
      <c r="CD130" s="253">
        <f t="shared" si="766"/>
        <v>41321</v>
      </c>
      <c r="CE130" s="253">
        <f t="shared" si="767"/>
        <v>37313.253333333327</v>
      </c>
      <c r="CG130" s="97">
        <v>43572.494298487974</v>
      </c>
      <c r="CH130" s="97">
        <v>46052.229746369405</v>
      </c>
      <c r="CI130" s="97"/>
      <c r="CJ130" s="97">
        <v>32925.785577801173</v>
      </c>
      <c r="CK130" s="253">
        <f t="shared" si="729"/>
        <v>32925.785577801173</v>
      </c>
      <c r="CL130" s="253">
        <f t="shared" si="730"/>
        <v>40850</v>
      </c>
      <c r="CM130" s="253">
        <f t="shared" si="731"/>
        <v>36887.892788900586</v>
      </c>
      <c r="CO130" s="97">
        <v>43572.494298487974</v>
      </c>
      <c r="CP130" s="97">
        <v>46052.229746369405</v>
      </c>
      <c r="CQ130" s="97"/>
      <c r="CR130" s="97">
        <v>32925.785577801173</v>
      </c>
      <c r="CS130" s="253">
        <f t="shared" si="768"/>
        <v>32925.785577801173</v>
      </c>
      <c r="CT130" s="253">
        <f t="shared" si="769"/>
        <v>40850</v>
      </c>
      <c r="CU130" s="253">
        <f t="shared" si="770"/>
        <v>36887.892788900586</v>
      </c>
      <c r="CW130" s="97">
        <v>44074.999999999993</v>
      </c>
      <c r="CX130" s="97">
        <v>46583.333333333328</v>
      </c>
      <c r="CY130" s="97"/>
      <c r="CZ130" s="97">
        <v>33305.506666666661</v>
      </c>
      <c r="DA130" s="253">
        <f t="shared" si="771"/>
        <v>33305.506666666661</v>
      </c>
      <c r="DB130" s="253">
        <f t="shared" si="772"/>
        <v>41321</v>
      </c>
      <c r="DC130" s="253">
        <f t="shared" si="773"/>
        <v>37313.253333333327</v>
      </c>
      <c r="DE130" s="97">
        <v>43572.494298487974</v>
      </c>
      <c r="DF130" s="97">
        <v>46052.229746369405</v>
      </c>
      <c r="DG130" s="97"/>
      <c r="DH130" s="97">
        <v>32925.785577801173</v>
      </c>
      <c r="DI130" s="253">
        <f t="shared" si="774"/>
        <v>32925.785577801173</v>
      </c>
      <c r="DJ130" s="253">
        <f t="shared" si="775"/>
        <v>40850</v>
      </c>
      <c r="DK130" s="253">
        <f t="shared" si="776"/>
        <v>36887.892788900586</v>
      </c>
      <c r="DM130" s="97">
        <v>43572.494298487974</v>
      </c>
      <c r="DN130" s="97">
        <v>46052.229746369405</v>
      </c>
      <c r="DO130" s="97"/>
      <c r="DP130" s="97">
        <v>32925.785577801173</v>
      </c>
      <c r="DQ130" s="253">
        <f t="shared" si="777"/>
        <v>32925.785577801173</v>
      </c>
      <c r="DR130" s="253">
        <f t="shared" si="778"/>
        <v>40850</v>
      </c>
      <c r="DS130" s="253">
        <f t="shared" si="779"/>
        <v>36887.892788900586</v>
      </c>
      <c r="DU130" s="97"/>
      <c r="DV130" s="97">
        <v>46052.229746369405</v>
      </c>
      <c r="DW130" s="97"/>
      <c r="DX130" s="97"/>
      <c r="DY130" s="253">
        <f t="shared" si="753"/>
        <v>46052.229746369405</v>
      </c>
      <c r="DZ130" s="253">
        <f t="shared" si="754"/>
        <v>46052</v>
      </c>
      <c r="EA130" s="253">
        <f t="shared" si="755"/>
        <v>46052.114873184706</v>
      </c>
      <c r="EB130" s="39"/>
      <c r="EC130" s="97"/>
      <c r="ED130" s="97">
        <v>48750</v>
      </c>
      <c r="EE130" s="97"/>
      <c r="EF130" s="97"/>
      <c r="EG130" s="253">
        <f t="shared" si="744"/>
        <v>48750</v>
      </c>
      <c r="EH130" s="253">
        <f t="shared" si="745"/>
        <v>48750</v>
      </c>
      <c r="EI130" s="253">
        <f t="shared" si="746"/>
        <v>48750</v>
      </c>
      <c r="EK130" s="97"/>
      <c r="EL130" s="97">
        <v>46583.333333333328</v>
      </c>
      <c r="EM130" s="97"/>
      <c r="EN130" s="97"/>
      <c r="EO130" s="253">
        <f t="shared" si="747"/>
        <v>46583.333333333328</v>
      </c>
      <c r="EP130" s="253">
        <f t="shared" si="748"/>
        <v>46583</v>
      </c>
      <c r="EQ130" s="253">
        <f t="shared" si="749"/>
        <v>46583.166666666664</v>
      </c>
    </row>
    <row r="131" spans="1:147" ht="13.5" thickBot="1" x14ac:dyDescent="0.25">
      <c r="A131" s="131">
        <v>109</v>
      </c>
      <c r="B131" s="136" t="s">
        <v>239</v>
      </c>
      <c r="C131" s="28">
        <v>1</v>
      </c>
      <c r="D131" s="91"/>
      <c r="E131" s="190">
        <v>364353.67793401051</v>
      </c>
      <c r="F131" s="190">
        <v>385089.25310098671</v>
      </c>
      <c r="G131" s="190"/>
      <c r="H131" s="190">
        <v>275325.78217710054</v>
      </c>
      <c r="I131" s="253">
        <f t="shared" si="702"/>
        <v>275325.78217710054</v>
      </c>
      <c r="J131" s="253">
        <f t="shared" si="703"/>
        <v>341590</v>
      </c>
      <c r="K131" s="253">
        <f t="shared" si="704"/>
        <v>308457.89108855027</v>
      </c>
      <c r="M131" s="190">
        <v>543250</v>
      </c>
      <c r="N131" s="190">
        <v>574166.66666666674</v>
      </c>
      <c r="O131" s="190"/>
      <c r="P131" s="190">
        <v>410509.73333333334</v>
      </c>
      <c r="Q131" s="253">
        <f t="shared" si="705"/>
        <v>410509.73333333334</v>
      </c>
      <c r="R131" s="253">
        <f t="shared" si="706"/>
        <v>509309</v>
      </c>
      <c r="S131" s="253">
        <f t="shared" si="707"/>
        <v>459909.3666666667</v>
      </c>
      <c r="U131" s="97">
        <v>433751.87921477552</v>
      </c>
      <c r="V131" s="97">
        <v>559000</v>
      </c>
      <c r="W131" s="97"/>
      <c r="X131" s="97">
        <v>327766.8997133727</v>
      </c>
      <c r="Y131" s="253">
        <f t="shared" si="756"/>
        <v>327766.8997133727</v>
      </c>
      <c r="Z131" s="253">
        <f t="shared" si="757"/>
        <v>440173</v>
      </c>
      <c r="AA131" s="253">
        <f t="shared" si="758"/>
        <v>383969.94985668635</v>
      </c>
      <c r="AC131" s="97">
        <v>464830.26793174085</v>
      </c>
      <c r="AD131" s="97">
        <v>491284.02301728708</v>
      </c>
      <c r="AE131" s="97"/>
      <c r="AF131" s="97">
        <v>351251.44838273508</v>
      </c>
      <c r="AG131" s="253">
        <f t="shared" si="759"/>
        <v>351251.44838273508</v>
      </c>
      <c r="AH131" s="253">
        <f t="shared" si="760"/>
        <v>435789</v>
      </c>
      <c r="AI131" s="253">
        <f t="shared" si="761"/>
        <v>393520.22419136751</v>
      </c>
      <c r="AK131" s="97">
        <v>397943.70772073721</v>
      </c>
      <c r="AL131" s="97">
        <v>420590.91059915314</v>
      </c>
      <c r="AM131" s="97"/>
      <c r="AN131" s="97">
        <v>300708.26569372806</v>
      </c>
      <c r="AO131" s="253">
        <f t="shared" si="711"/>
        <v>300708.26569372806</v>
      </c>
      <c r="AP131" s="253">
        <f t="shared" si="712"/>
        <v>373081</v>
      </c>
      <c r="AQ131" s="253">
        <f t="shared" si="713"/>
        <v>336894.63284686406</v>
      </c>
      <c r="AS131" s="97">
        <v>468480.74207969394</v>
      </c>
      <c r="AT131" s="97">
        <v>495142.2477265058</v>
      </c>
      <c r="AU131" s="97"/>
      <c r="AV131" s="97">
        <v>354009.94846375939</v>
      </c>
      <c r="AW131" s="253">
        <f t="shared" si="762"/>
        <v>354009.94846375939</v>
      </c>
      <c r="AX131" s="253">
        <f t="shared" si="763"/>
        <v>439211</v>
      </c>
      <c r="AY131" s="253">
        <f t="shared" si="764"/>
        <v>396610.47423187969</v>
      </c>
      <c r="BA131" s="97">
        <v>405900</v>
      </c>
      <c r="BB131" s="97">
        <v>429000</v>
      </c>
      <c r="BC131" s="97"/>
      <c r="BD131" s="97">
        <v>306720.48</v>
      </c>
      <c r="BE131" s="253">
        <f t="shared" si="717"/>
        <v>306720.48</v>
      </c>
      <c r="BF131" s="253">
        <f t="shared" si="718"/>
        <v>380540</v>
      </c>
      <c r="BG131" s="253">
        <f t="shared" si="719"/>
        <v>343630.24</v>
      </c>
      <c r="BI131" s="97">
        <v>405900</v>
      </c>
      <c r="BJ131" s="97">
        <v>429000</v>
      </c>
      <c r="BK131" s="97"/>
      <c r="BL131" s="97">
        <v>306720.48</v>
      </c>
      <c r="BM131" s="253">
        <f t="shared" si="720"/>
        <v>306720.48</v>
      </c>
      <c r="BN131" s="253">
        <f t="shared" si="721"/>
        <v>380540</v>
      </c>
      <c r="BO131" s="253">
        <f t="shared" si="722"/>
        <v>343630.24</v>
      </c>
      <c r="BQ131" s="97">
        <v>748249.99999999988</v>
      </c>
      <c r="BR131" s="97">
        <v>790833.33333333326</v>
      </c>
      <c r="BS131" s="97"/>
      <c r="BT131" s="97">
        <v>565419.06666666665</v>
      </c>
      <c r="BU131" s="253">
        <f t="shared" si="723"/>
        <v>565419.06666666665</v>
      </c>
      <c r="BV131" s="253">
        <f t="shared" si="724"/>
        <v>701501</v>
      </c>
      <c r="BW131" s="253">
        <f t="shared" si="725"/>
        <v>633460.03333333333</v>
      </c>
      <c r="BY131" s="97">
        <v>549400</v>
      </c>
      <c r="BZ131" s="97">
        <v>580666.66666666674</v>
      </c>
      <c r="CA131" s="97"/>
      <c r="CB131" s="97">
        <v>415157.01333333337</v>
      </c>
      <c r="CC131" s="253">
        <f t="shared" si="765"/>
        <v>415157.01333333337</v>
      </c>
      <c r="CD131" s="253">
        <f t="shared" si="766"/>
        <v>515075</v>
      </c>
      <c r="CE131" s="253">
        <f t="shared" si="767"/>
        <v>465116.00666666671</v>
      </c>
      <c r="CG131" s="97">
        <v>795786.04131677246</v>
      </c>
      <c r="CH131" s="97">
        <v>841074.67781447503</v>
      </c>
      <c r="CI131" s="97"/>
      <c r="CJ131" s="97">
        <v>601339.92749440821</v>
      </c>
      <c r="CK131" s="253">
        <f t="shared" si="729"/>
        <v>601339.92749440821</v>
      </c>
      <c r="CL131" s="253">
        <f t="shared" si="730"/>
        <v>746067</v>
      </c>
      <c r="CM131" s="253">
        <f t="shared" si="731"/>
        <v>673703.46374720405</v>
      </c>
      <c r="CO131" s="97">
        <v>514890.99118889059</v>
      </c>
      <c r="CP131" s="97">
        <v>544193.73052484379</v>
      </c>
      <c r="CQ131" s="97"/>
      <c r="CR131" s="97">
        <v>389080.09846053785</v>
      </c>
      <c r="CS131" s="253">
        <f t="shared" si="768"/>
        <v>389080.09846053785</v>
      </c>
      <c r="CT131" s="253">
        <f t="shared" si="769"/>
        <v>482722</v>
      </c>
      <c r="CU131" s="253">
        <f t="shared" si="770"/>
        <v>435901.04923026892</v>
      </c>
      <c r="CW131" s="97">
        <v>666250.00000000012</v>
      </c>
      <c r="CX131" s="97">
        <v>704166.66666666674</v>
      </c>
      <c r="CY131" s="97"/>
      <c r="CZ131" s="97">
        <v>503455.33333333343</v>
      </c>
      <c r="DA131" s="253">
        <f t="shared" si="771"/>
        <v>503455.33333333343</v>
      </c>
      <c r="DB131" s="253">
        <f t="shared" si="772"/>
        <v>624624</v>
      </c>
      <c r="DC131" s="253">
        <f t="shared" si="773"/>
        <v>564039.66666666674</v>
      </c>
      <c r="DE131" s="97">
        <v>416352.24164107174</v>
      </c>
      <c r="DF131" s="97">
        <v>440047.0846612954</v>
      </c>
      <c r="DG131" s="97"/>
      <c r="DH131" s="97">
        <v>314618.77163149917</v>
      </c>
      <c r="DI131" s="253">
        <f t="shared" si="774"/>
        <v>314618.77163149917</v>
      </c>
      <c r="DJ131" s="253">
        <f t="shared" si="775"/>
        <v>390339</v>
      </c>
      <c r="DK131" s="253">
        <f t="shared" si="776"/>
        <v>352478.88581574959</v>
      </c>
      <c r="DM131" s="97">
        <v>432883.82309245778</v>
      </c>
      <c r="DN131" s="97">
        <v>457519.48782129685</v>
      </c>
      <c r="DO131" s="97"/>
      <c r="DP131" s="97">
        <v>327110.94851725484</v>
      </c>
      <c r="DQ131" s="253">
        <f t="shared" si="777"/>
        <v>327110.94851725484</v>
      </c>
      <c r="DR131" s="253">
        <f t="shared" si="778"/>
        <v>405838</v>
      </c>
      <c r="DS131" s="253">
        <f t="shared" si="779"/>
        <v>366474.47425862739</v>
      </c>
      <c r="DU131" s="97"/>
      <c r="DV131" s="97">
        <v>474686.9455115514</v>
      </c>
      <c r="DW131" s="97"/>
      <c r="DX131" s="97"/>
      <c r="DY131" s="253">
        <f t="shared" si="753"/>
        <v>474686.9455115514</v>
      </c>
      <c r="DZ131" s="253">
        <f t="shared" si="754"/>
        <v>474687</v>
      </c>
      <c r="EA131" s="253">
        <f t="shared" si="755"/>
        <v>474686.97275577567</v>
      </c>
      <c r="EB131" s="39"/>
      <c r="EC131" s="97"/>
      <c r="ED131" s="97">
        <v>1023750</v>
      </c>
      <c r="EE131" s="97"/>
      <c r="EF131" s="97"/>
      <c r="EG131" s="253">
        <f t="shared" si="744"/>
        <v>1023750</v>
      </c>
      <c r="EH131" s="253">
        <f t="shared" si="745"/>
        <v>1023750</v>
      </c>
      <c r="EI131" s="253">
        <f t="shared" si="746"/>
        <v>1023750</v>
      </c>
      <c r="EK131" s="97"/>
      <c r="EL131" s="97">
        <v>580666.66666666674</v>
      </c>
      <c r="EM131" s="97"/>
      <c r="EN131" s="97"/>
      <c r="EO131" s="253">
        <f t="shared" si="747"/>
        <v>580666.66666666674</v>
      </c>
      <c r="EP131" s="253">
        <f t="shared" si="748"/>
        <v>580667</v>
      </c>
      <c r="EQ131" s="253">
        <f t="shared" si="749"/>
        <v>580666.83333333337</v>
      </c>
    </row>
    <row r="132" spans="1:147" ht="13.5" thickBot="1" x14ac:dyDescent="0.25">
      <c r="A132" s="130">
        <v>110</v>
      </c>
      <c r="B132" s="136" t="s">
        <v>240</v>
      </c>
      <c r="C132" s="28">
        <v>1</v>
      </c>
      <c r="D132" s="91"/>
      <c r="E132" s="190">
        <v>482874.7088892489</v>
      </c>
      <c r="F132" s="190">
        <v>510355.38337888091</v>
      </c>
      <c r="G132" s="190"/>
      <c r="H132" s="190">
        <v>364886.82554907782</v>
      </c>
      <c r="I132" s="253">
        <f t="shared" si="702"/>
        <v>364886.82554907782</v>
      </c>
      <c r="J132" s="253">
        <f t="shared" si="703"/>
        <v>452706</v>
      </c>
      <c r="K132" s="253">
        <f t="shared" si="704"/>
        <v>408796.41277453891</v>
      </c>
      <c r="M132" s="190">
        <v>707250</v>
      </c>
      <c r="N132" s="190">
        <v>747500</v>
      </c>
      <c r="O132" s="190"/>
      <c r="P132" s="190">
        <v>534437.20000000007</v>
      </c>
      <c r="Q132" s="253">
        <f t="shared" si="705"/>
        <v>534437.20000000007</v>
      </c>
      <c r="R132" s="253">
        <f t="shared" si="706"/>
        <v>663062</v>
      </c>
      <c r="S132" s="253">
        <f t="shared" si="707"/>
        <v>598749.60000000009</v>
      </c>
      <c r="U132" s="97">
        <v>448719.33265709528</v>
      </c>
      <c r="V132" s="97">
        <v>498333.33333333337</v>
      </c>
      <c r="W132" s="97"/>
      <c r="X132" s="97">
        <v>339077.13500336028</v>
      </c>
      <c r="Y132" s="253">
        <f t="shared" si="756"/>
        <v>339077.13500336028</v>
      </c>
      <c r="Z132" s="253">
        <f t="shared" si="757"/>
        <v>428710</v>
      </c>
      <c r="AA132" s="253">
        <f t="shared" si="758"/>
        <v>383893.56750168011</v>
      </c>
      <c r="AC132" s="97">
        <v>458759.18096432812</v>
      </c>
      <c r="AD132" s="97">
        <v>484867.42703546875</v>
      </c>
      <c r="AE132" s="97"/>
      <c r="AF132" s="97">
        <v>346663.79943282972</v>
      </c>
      <c r="AG132" s="253">
        <f t="shared" si="759"/>
        <v>346663.79943282972</v>
      </c>
      <c r="AH132" s="253">
        <f t="shared" si="760"/>
        <v>430097</v>
      </c>
      <c r="AI132" s="253">
        <f t="shared" si="761"/>
        <v>388380.39971641486</v>
      </c>
      <c r="AK132" s="97">
        <v>508459.21478235058</v>
      </c>
      <c r="AL132" s="97">
        <v>537395.91806264699</v>
      </c>
      <c r="AM132" s="97"/>
      <c r="AN132" s="97">
        <v>384219.89262987353</v>
      </c>
      <c r="AO132" s="253">
        <f t="shared" si="711"/>
        <v>384219.89262987353</v>
      </c>
      <c r="AP132" s="253">
        <f t="shared" si="712"/>
        <v>476692</v>
      </c>
      <c r="AQ132" s="253">
        <f t="shared" si="713"/>
        <v>430455.94631493674</v>
      </c>
      <c r="AS132" s="97">
        <v>475306.63354953285</v>
      </c>
      <c r="AT132" s="97">
        <v>502356.6045645469</v>
      </c>
      <c r="AU132" s="97"/>
      <c r="AV132" s="97">
        <v>359167.96942472731</v>
      </c>
      <c r="AW132" s="253">
        <f t="shared" si="762"/>
        <v>359167.96942472731</v>
      </c>
      <c r="AX132" s="253">
        <f t="shared" si="763"/>
        <v>445610</v>
      </c>
      <c r="AY132" s="253">
        <f t="shared" si="764"/>
        <v>402388.98471236369</v>
      </c>
      <c r="BA132" s="97">
        <v>496100</v>
      </c>
      <c r="BB132" s="97">
        <v>524333.33333333337</v>
      </c>
      <c r="BC132" s="97"/>
      <c r="BD132" s="97">
        <v>374880.58666666667</v>
      </c>
      <c r="BE132" s="253">
        <f t="shared" si="717"/>
        <v>374880.58666666667</v>
      </c>
      <c r="BF132" s="253">
        <f t="shared" si="718"/>
        <v>465105</v>
      </c>
      <c r="BG132" s="253">
        <f t="shared" si="719"/>
        <v>419992.79333333333</v>
      </c>
      <c r="BI132" s="97">
        <v>496100</v>
      </c>
      <c r="BJ132" s="97">
        <v>524333.33333333337</v>
      </c>
      <c r="BK132" s="97"/>
      <c r="BL132" s="97">
        <v>374880.58666666667</v>
      </c>
      <c r="BM132" s="253">
        <f t="shared" si="720"/>
        <v>374880.58666666667</v>
      </c>
      <c r="BN132" s="253">
        <f t="shared" si="721"/>
        <v>465105</v>
      </c>
      <c r="BO132" s="253">
        <f t="shared" si="722"/>
        <v>419992.79333333333</v>
      </c>
      <c r="BQ132" s="97">
        <v>666250.00000000012</v>
      </c>
      <c r="BR132" s="97">
        <v>704166.66666666674</v>
      </c>
      <c r="BS132" s="97"/>
      <c r="BT132" s="97">
        <v>503455.33333333343</v>
      </c>
      <c r="BU132" s="253">
        <f t="shared" si="723"/>
        <v>503455.33333333343</v>
      </c>
      <c r="BV132" s="253">
        <f t="shared" si="724"/>
        <v>624624</v>
      </c>
      <c r="BW132" s="253">
        <f t="shared" si="725"/>
        <v>564039.66666666674</v>
      </c>
      <c r="BY132" s="97">
        <v>492000</v>
      </c>
      <c r="BZ132" s="97">
        <v>520000</v>
      </c>
      <c r="CA132" s="97"/>
      <c r="CB132" s="97">
        <v>371782.40000000002</v>
      </c>
      <c r="CC132" s="253">
        <f t="shared" si="765"/>
        <v>371782.40000000002</v>
      </c>
      <c r="CD132" s="253">
        <f t="shared" si="766"/>
        <v>461261</v>
      </c>
      <c r="CE132" s="253">
        <f t="shared" si="767"/>
        <v>416521.7</v>
      </c>
      <c r="CG132" s="97">
        <v>759869.42570697295</v>
      </c>
      <c r="CH132" s="97">
        <v>803114.02716997138</v>
      </c>
      <c r="CI132" s="97"/>
      <c r="CJ132" s="97">
        <v>574199.34710561007</v>
      </c>
      <c r="CK132" s="253">
        <f t="shared" si="729"/>
        <v>574199.34710561007</v>
      </c>
      <c r="CL132" s="253">
        <f t="shared" si="730"/>
        <v>712394</v>
      </c>
      <c r="CM132" s="253">
        <f t="shared" si="731"/>
        <v>643296.67355280509</v>
      </c>
      <c r="CO132" s="97">
        <v>551267.58951410721</v>
      </c>
      <c r="CP132" s="97">
        <v>582640.5417628776</v>
      </c>
      <c r="CQ132" s="97"/>
      <c r="CR132" s="97">
        <v>416568.26721904398</v>
      </c>
      <c r="CS132" s="253">
        <f t="shared" si="768"/>
        <v>416568.26721904398</v>
      </c>
      <c r="CT132" s="253">
        <f t="shared" si="769"/>
        <v>516825</v>
      </c>
      <c r="CU132" s="253">
        <f t="shared" si="770"/>
        <v>466696.63360952202</v>
      </c>
      <c r="CW132" s="97">
        <v>553500</v>
      </c>
      <c r="CX132" s="97">
        <v>585000</v>
      </c>
      <c r="CY132" s="97"/>
      <c r="CZ132" s="97">
        <v>418255.2</v>
      </c>
      <c r="DA132" s="253">
        <f t="shared" si="771"/>
        <v>418255.2</v>
      </c>
      <c r="DB132" s="253">
        <f t="shared" si="772"/>
        <v>518918</v>
      </c>
      <c r="DC132" s="253">
        <f t="shared" si="773"/>
        <v>468586.6</v>
      </c>
      <c r="DE132" s="97">
        <v>462651.532080609</v>
      </c>
      <c r="DF132" s="97">
        <v>488981.29406893637</v>
      </c>
      <c r="DG132" s="97"/>
      <c r="DH132" s="97">
        <v>349605.07512318256</v>
      </c>
      <c r="DI132" s="253">
        <f t="shared" si="774"/>
        <v>349605.07512318256</v>
      </c>
      <c r="DJ132" s="253">
        <f t="shared" si="775"/>
        <v>433746</v>
      </c>
      <c r="DK132" s="253">
        <f t="shared" si="776"/>
        <v>391675.53756159125</v>
      </c>
      <c r="DM132" s="97">
        <v>473220.13692890259</v>
      </c>
      <c r="DN132" s="97">
        <v>500151.36423379945</v>
      </c>
      <c r="DO132" s="97"/>
      <c r="DP132" s="97">
        <v>357591.2972271464</v>
      </c>
      <c r="DQ132" s="253">
        <f t="shared" si="777"/>
        <v>357591.2972271464</v>
      </c>
      <c r="DR132" s="253">
        <f t="shared" si="778"/>
        <v>443654</v>
      </c>
      <c r="DS132" s="253">
        <f t="shared" si="779"/>
        <v>400622.64861357317</v>
      </c>
      <c r="DU132" s="97"/>
      <c r="DV132" s="97">
        <v>490506.20524733647</v>
      </c>
      <c r="DW132" s="97"/>
      <c r="DX132" s="97"/>
      <c r="DY132" s="253">
        <f t="shared" si="753"/>
        <v>490506.20524733647</v>
      </c>
      <c r="DZ132" s="253">
        <f t="shared" si="754"/>
        <v>490506</v>
      </c>
      <c r="EA132" s="253">
        <f t="shared" si="755"/>
        <v>490506.10262366827</v>
      </c>
      <c r="EB132" s="39"/>
      <c r="EC132" s="97"/>
      <c r="ED132" s="97">
        <v>237250</v>
      </c>
      <c r="EE132" s="97"/>
      <c r="EF132" s="97"/>
      <c r="EG132" s="253">
        <f t="shared" si="744"/>
        <v>237250</v>
      </c>
      <c r="EH132" s="253">
        <f t="shared" si="745"/>
        <v>237250</v>
      </c>
      <c r="EI132" s="253">
        <f t="shared" si="746"/>
        <v>237250</v>
      </c>
      <c r="EK132" s="97"/>
      <c r="EL132" s="97">
        <v>520000</v>
      </c>
      <c r="EM132" s="97"/>
      <c r="EN132" s="97"/>
      <c r="EO132" s="253">
        <f t="shared" si="747"/>
        <v>520000</v>
      </c>
      <c r="EP132" s="253">
        <f t="shared" si="748"/>
        <v>520000</v>
      </c>
      <c r="EQ132" s="253">
        <f t="shared" si="749"/>
        <v>520000</v>
      </c>
    </row>
    <row r="133" spans="1:147" ht="13.5" thickBot="1" x14ac:dyDescent="0.25">
      <c r="A133" s="131">
        <v>111</v>
      </c>
      <c r="B133" s="136" t="s">
        <v>241</v>
      </c>
      <c r="C133" s="28">
        <v>1</v>
      </c>
      <c r="D133" s="91"/>
      <c r="E133" s="190">
        <v>84413.943953732902</v>
      </c>
      <c r="F133" s="190">
        <v>89217.989544595752</v>
      </c>
      <c r="G133" s="190"/>
      <c r="H133" s="190">
        <v>63787.842838585995</v>
      </c>
      <c r="I133" s="253">
        <f t="shared" si="702"/>
        <v>63787.842838585995</v>
      </c>
      <c r="J133" s="253">
        <f t="shared" si="703"/>
        <v>79140</v>
      </c>
      <c r="K133" s="253">
        <f t="shared" si="704"/>
        <v>71463.921419292994</v>
      </c>
      <c r="M133" s="190">
        <v>104550</v>
      </c>
      <c r="N133" s="190">
        <v>110500</v>
      </c>
      <c r="O133" s="190"/>
      <c r="P133" s="190">
        <v>79003.760000000009</v>
      </c>
      <c r="Q133" s="253">
        <f t="shared" si="705"/>
        <v>79003.760000000009</v>
      </c>
      <c r="R133" s="253">
        <f t="shared" si="706"/>
        <v>98018</v>
      </c>
      <c r="S133" s="253">
        <f t="shared" si="707"/>
        <v>88510.88</v>
      </c>
      <c r="U133" s="97">
        <v>89606.459003406388</v>
      </c>
      <c r="V133" s="97">
        <v>96416.666666666657</v>
      </c>
      <c r="W133" s="97"/>
      <c r="X133" s="97">
        <v>67711.594275991942</v>
      </c>
      <c r="Y133" s="253">
        <f t="shared" si="756"/>
        <v>67711.594275991942</v>
      </c>
      <c r="Z133" s="253">
        <f t="shared" si="757"/>
        <v>84578</v>
      </c>
      <c r="AA133" s="253">
        <f t="shared" si="758"/>
        <v>76144.797137995978</v>
      </c>
      <c r="AC133" s="97">
        <v>89385.072795201035</v>
      </c>
      <c r="AD133" s="97">
        <v>94472.028157529552</v>
      </c>
      <c r="AE133" s="97"/>
      <c r="AF133" s="97">
        <v>67544.302617834444</v>
      </c>
      <c r="AG133" s="253">
        <f t="shared" si="759"/>
        <v>67544.302617834444</v>
      </c>
      <c r="AH133" s="253">
        <f t="shared" si="760"/>
        <v>83800</v>
      </c>
      <c r="AI133" s="253">
        <f t="shared" si="761"/>
        <v>75672.151308917222</v>
      </c>
      <c r="AK133" s="97">
        <v>94634.288607189286</v>
      </c>
      <c r="AL133" s="97">
        <v>100019.97982873664</v>
      </c>
      <c r="AM133" s="97"/>
      <c r="AN133" s="97">
        <v>71510.900285921729</v>
      </c>
      <c r="AO133" s="253">
        <f t="shared" si="711"/>
        <v>71510.900285921729</v>
      </c>
      <c r="AP133" s="253">
        <f t="shared" si="712"/>
        <v>88722</v>
      </c>
      <c r="AQ133" s="253">
        <f t="shared" si="713"/>
        <v>80116.450142960864</v>
      </c>
      <c r="AS133" s="97">
        <v>90922.572795201035</v>
      </c>
      <c r="AT133" s="97">
        <v>96097.028157529552</v>
      </c>
      <c r="AU133" s="97"/>
      <c r="AV133" s="97">
        <v>68706.122617834451</v>
      </c>
      <c r="AW133" s="253">
        <f t="shared" si="762"/>
        <v>68706.122617834451</v>
      </c>
      <c r="AX133" s="253">
        <f t="shared" si="763"/>
        <v>85242</v>
      </c>
      <c r="AY133" s="253">
        <f t="shared" si="764"/>
        <v>76974.061308917226</v>
      </c>
      <c r="BA133" s="97">
        <v>92250</v>
      </c>
      <c r="BB133" s="97">
        <v>97500</v>
      </c>
      <c r="BC133" s="97"/>
      <c r="BD133" s="97">
        <v>69709.2</v>
      </c>
      <c r="BE133" s="253">
        <f t="shared" si="717"/>
        <v>69709.2</v>
      </c>
      <c r="BF133" s="253">
        <f t="shared" si="718"/>
        <v>86486</v>
      </c>
      <c r="BG133" s="253">
        <f t="shared" si="719"/>
        <v>78097.600000000006</v>
      </c>
      <c r="BI133" s="97">
        <v>92250</v>
      </c>
      <c r="BJ133" s="97">
        <v>97500</v>
      </c>
      <c r="BK133" s="97"/>
      <c r="BL133" s="97">
        <v>69709.2</v>
      </c>
      <c r="BM133" s="253">
        <f t="shared" si="720"/>
        <v>69709.2</v>
      </c>
      <c r="BN133" s="253">
        <f t="shared" si="721"/>
        <v>86486</v>
      </c>
      <c r="BO133" s="253">
        <f t="shared" si="722"/>
        <v>78097.600000000006</v>
      </c>
      <c r="BQ133" s="97">
        <v>108650.00000000001</v>
      </c>
      <c r="BR133" s="97">
        <v>114833.33333333334</v>
      </c>
      <c r="BS133" s="97"/>
      <c r="BT133" s="97">
        <v>82101.946666666685</v>
      </c>
      <c r="BU133" s="253">
        <f t="shared" si="723"/>
        <v>82101.946666666685</v>
      </c>
      <c r="BV133" s="253">
        <f t="shared" si="724"/>
        <v>101862</v>
      </c>
      <c r="BW133" s="253">
        <f t="shared" si="725"/>
        <v>91981.973333333342</v>
      </c>
      <c r="BY133" s="97">
        <v>99425.000000000015</v>
      </c>
      <c r="BZ133" s="97">
        <v>105083.33333333334</v>
      </c>
      <c r="CA133" s="97"/>
      <c r="CB133" s="97">
        <v>75131.026666666672</v>
      </c>
      <c r="CC133" s="253">
        <f t="shared" si="765"/>
        <v>75131.026666666672</v>
      </c>
      <c r="CD133" s="253">
        <f t="shared" si="766"/>
        <v>93213</v>
      </c>
      <c r="CE133" s="253">
        <f t="shared" si="767"/>
        <v>84172.013333333336</v>
      </c>
      <c r="CG133" s="97">
        <v>101641.96112231821</v>
      </c>
      <c r="CH133" s="97">
        <v>107426.46297480787</v>
      </c>
      <c r="CI133" s="97"/>
      <c r="CJ133" s="97">
        <v>76806.285054394626</v>
      </c>
      <c r="CK133" s="253">
        <f t="shared" si="729"/>
        <v>76806.285054394626</v>
      </c>
      <c r="CL133" s="253">
        <f t="shared" si="730"/>
        <v>95292</v>
      </c>
      <c r="CM133" s="253">
        <f t="shared" si="731"/>
        <v>86049.142527197313</v>
      </c>
      <c r="CO133" s="97">
        <v>100469.50853711355</v>
      </c>
      <c r="CP133" s="97">
        <v>106187.28544572977</v>
      </c>
      <c r="CQ133" s="97"/>
      <c r="CR133" s="97">
        <v>75920.315062497088</v>
      </c>
      <c r="CS133" s="253">
        <f t="shared" si="768"/>
        <v>75920.315062497088</v>
      </c>
      <c r="CT133" s="253">
        <f t="shared" si="769"/>
        <v>94192</v>
      </c>
      <c r="CU133" s="253">
        <f t="shared" si="770"/>
        <v>85056.157531248551</v>
      </c>
      <c r="CW133" s="97">
        <v>100449.99999999999</v>
      </c>
      <c r="CX133" s="97">
        <v>106166.66666666666</v>
      </c>
      <c r="CY133" s="97"/>
      <c r="CZ133" s="97">
        <v>75905.573333333319</v>
      </c>
      <c r="DA133" s="253">
        <f t="shared" si="771"/>
        <v>75905.573333333319</v>
      </c>
      <c r="DB133" s="253">
        <f t="shared" si="772"/>
        <v>94174</v>
      </c>
      <c r="DC133" s="253">
        <f t="shared" si="773"/>
        <v>85039.786666666652</v>
      </c>
      <c r="DE133" s="97">
        <v>99378.822795201035</v>
      </c>
      <c r="DF133" s="97">
        <v>105034.52815752955</v>
      </c>
      <c r="DG133" s="97"/>
      <c r="DH133" s="97">
        <v>75096.132617834446</v>
      </c>
      <c r="DI133" s="253">
        <f t="shared" si="774"/>
        <v>75096.132617834446</v>
      </c>
      <c r="DJ133" s="253">
        <f t="shared" si="775"/>
        <v>93170</v>
      </c>
      <c r="DK133" s="253">
        <f t="shared" si="776"/>
        <v>84133.066308917216</v>
      </c>
      <c r="DM133" s="97">
        <v>100703.99905415448</v>
      </c>
      <c r="DN133" s="97">
        <v>106435.12095154538</v>
      </c>
      <c r="DO133" s="97"/>
      <c r="DP133" s="97">
        <v>76097.50906087659</v>
      </c>
      <c r="DQ133" s="253">
        <f t="shared" si="777"/>
        <v>76097.50906087659</v>
      </c>
      <c r="DR133" s="253">
        <f t="shared" si="778"/>
        <v>94412</v>
      </c>
      <c r="DS133" s="253">
        <f t="shared" si="779"/>
        <v>85254.754530438295</v>
      </c>
      <c r="DU133" s="97"/>
      <c r="DV133" s="97">
        <v>106081.01358083602</v>
      </c>
      <c r="DW133" s="97"/>
      <c r="DX133" s="97"/>
      <c r="DY133" s="253">
        <f t="shared" si="753"/>
        <v>106081.01358083602</v>
      </c>
      <c r="DZ133" s="253">
        <f t="shared" si="754"/>
        <v>106081</v>
      </c>
      <c r="EA133" s="253">
        <f t="shared" si="755"/>
        <v>106081.006790418</v>
      </c>
      <c r="EB133" s="39"/>
      <c r="EC133" s="97"/>
      <c r="ED133" s="97">
        <v>126750</v>
      </c>
      <c r="EE133" s="97"/>
      <c r="EF133" s="97"/>
      <c r="EG133" s="253">
        <f t="shared" si="744"/>
        <v>126750</v>
      </c>
      <c r="EH133" s="253">
        <f t="shared" si="745"/>
        <v>126750</v>
      </c>
      <c r="EI133" s="253">
        <f t="shared" si="746"/>
        <v>126750</v>
      </c>
      <c r="EK133" s="97"/>
      <c r="EL133" s="97">
        <v>105083.33333333334</v>
      </c>
      <c r="EM133" s="97"/>
      <c r="EN133" s="97"/>
      <c r="EO133" s="253">
        <f t="shared" si="747"/>
        <v>105083.33333333334</v>
      </c>
      <c r="EP133" s="253">
        <f t="shared" si="748"/>
        <v>105083</v>
      </c>
      <c r="EQ133" s="253">
        <f t="shared" si="749"/>
        <v>105083.16666666667</v>
      </c>
    </row>
    <row r="134" spans="1:147" ht="13.5" thickBot="1" x14ac:dyDescent="0.25">
      <c r="A134" s="130">
        <v>112</v>
      </c>
      <c r="B134" s="136" t="s">
        <v>242</v>
      </c>
      <c r="C134" s="28">
        <v>1</v>
      </c>
      <c r="D134" s="91"/>
      <c r="E134" s="190">
        <v>713562.01202558773</v>
      </c>
      <c r="F134" s="190">
        <v>754171.23222216591</v>
      </c>
      <c r="G134" s="190"/>
      <c r="H134" s="190">
        <v>539206.90524329653</v>
      </c>
      <c r="I134" s="253">
        <f t="shared" si="702"/>
        <v>539206.90524329653</v>
      </c>
      <c r="J134" s="253">
        <f t="shared" si="703"/>
        <v>668980</v>
      </c>
      <c r="K134" s="253">
        <f t="shared" si="704"/>
        <v>604093.45262164832</v>
      </c>
      <c r="M134" s="190">
        <v>994249.99999999988</v>
      </c>
      <c r="N134" s="190">
        <v>1050833.3333333333</v>
      </c>
      <c r="O134" s="190"/>
      <c r="P134" s="190">
        <v>751310.2666666666</v>
      </c>
      <c r="Q134" s="253">
        <f t="shared" si="705"/>
        <v>751310.2666666666</v>
      </c>
      <c r="R134" s="253">
        <f t="shared" si="706"/>
        <v>932131</v>
      </c>
      <c r="S134" s="253">
        <f t="shared" si="707"/>
        <v>841720.6333333333</v>
      </c>
      <c r="U134" s="97">
        <v>803130.96229393093</v>
      </c>
      <c r="V134" s="97">
        <v>877500</v>
      </c>
      <c r="W134" s="97"/>
      <c r="X134" s="97">
        <v>606890.15584542113</v>
      </c>
      <c r="Y134" s="253">
        <f t="shared" si="756"/>
        <v>606890.15584542113</v>
      </c>
      <c r="Z134" s="253">
        <f t="shared" si="757"/>
        <v>762507</v>
      </c>
      <c r="AA134" s="253">
        <f t="shared" si="758"/>
        <v>684698.57792271057</v>
      </c>
      <c r="AC134" s="97">
        <v>793506.45929116243</v>
      </c>
      <c r="AD134" s="97">
        <v>838665.36347846442</v>
      </c>
      <c r="AE134" s="97"/>
      <c r="AF134" s="97">
        <v>599617.34929018433</v>
      </c>
      <c r="AG134" s="253">
        <f t="shared" si="759"/>
        <v>599617.34929018433</v>
      </c>
      <c r="AH134" s="253">
        <f t="shared" si="760"/>
        <v>743930</v>
      </c>
      <c r="AI134" s="253">
        <f t="shared" si="761"/>
        <v>671773.67464509211</v>
      </c>
      <c r="AK134" s="97">
        <v>742686.37797054509</v>
      </c>
      <c r="AL134" s="97">
        <v>784953.08240789326</v>
      </c>
      <c r="AM134" s="97"/>
      <c r="AN134" s="97">
        <v>561214.88627885445</v>
      </c>
      <c r="AO134" s="253">
        <f t="shared" si="711"/>
        <v>561214.88627885445</v>
      </c>
      <c r="AP134" s="253">
        <f t="shared" si="712"/>
        <v>696285</v>
      </c>
      <c r="AQ134" s="253">
        <f t="shared" si="713"/>
        <v>628749.94313942723</v>
      </c>
      <c r="AS134" s="97">
        <v>808881.45929116243</v>
      </c>
      <c r="AT134" s="97">
        <v>854915.36347846442</v>
      </c>
      <c r="AU134" s="97"/>
      <c r="AV134" s="97">
        <v>611235.5492901844</v>
      </c>
      <c r="AW134" s="253">
        <f t="shared" si="762"/>
        <v>611235.5492901844</v>
      </c>
      <c r="AX134" s="253">
        <f t="shared" si="763"/>
        <v>758344</v>
      </c>
      <c r="AY134" s="253">
        <f t="shared" si="764"/>
        <v>684789.7746450922</v>
      </c>
      <c r="BA134" s="97">
        <v>752350.00000000012</v>
      </c>
      <c r="BB134" s="97">
        <v>795166.66666666674</v>
      </c>
      <c r="BC134" s="97"/>
      <c r="BD134" s="97">
        <v>568517.25333333341</v>
      </c>
      <c r="BE134" s="253">
        <f t="shared" si="717"/>
        <v>568517.25333333341</v>
      </c>
      <c r="BF134" s="253">
        <f t="shared" si="718"/>
        <v>705345</v>
      </c>
      <c r="BG134" s="253">
        <f t="shared" si="719"/>
        <v>636931.12666666671</v>
      </c>
      <c r="BI134" s="97">
        <v>752350.00000000012</v>
      </c>
      <c r="BJ134" s="97">
        <v>795166.66666666674</v>
      </c>
      <c r="BK134" s="97"/>
      <c r="BL134" s="97">
        <v>568517.25333333341</v>
      </c>
      <c r="BM134" s="253">
        <f t="shared" si="720"/>
        <v>568517.25333333341</v>
      </c>
      <c r="BN134" s="253">
        <f t="shared" si="721"/>
        <v>705345</v>
      </c>
      <c r="BO134" s="253">
        <f t="shared" si="722"/>
        <v>636931.12666666671</v>
      </c>
      <c r="BQ134" s="97">
        <v>1086500</v>
      </c>
      <c r="BR134" s="97">
        <v>1148333.3333333333</v>
      </c>
      <c r="BS134" s="97"/>
      <c r="BT134" s="97">
        <v>821019.46666666656</v>
      </c>
      <c r="BU134" s="253">
        <f t="shared" si="723"/>
        <v>821019.46666666656</v>
      </c>
      <c r="BV134" s="253">
        <f t="shared" si="724"/>
        <v>1018618</v>
      </c>
      <c r="BW134" s="253">
        <f t="shared" si="725"/>
        <v>919818.73333333328</v>
      </c>
      <c r="BY134" s="97">
        <v>850750.00000000012</v>
      </c>
      <c r="BZ134" s="97">
        <v>899166.66666666674</v>
      </c>
      <c r="CA134" s="97"/>
      <c r="CB134" s="97">
        <v>642873.7333333334</v>
      </c>
      <c r="CC134" s="253">
        <f t="shared" si="765"/>
        <v>642873.7333333334</v>
      </c>
      <c r="CD134" s="253">
        <f t="shared" si="766"/>
        <v>797597</v>
      </c>
      <c r="CE134" s="253">
        <f t="shared" si="767"/>
        <v>720235.3666666667</v>
      </c>
      <c r="CG134" s="97">
        <v>941113.72123800032</v>
      </c>
      <c r="CH134" s="97">
        <v>994673.03870682965</v>
      </c>
      <c r="CI134" s="97"/>
      <c r="CJ134" s="97">
        <v>711157.55681868852</v>
      </c>
      <c r="CK134" s="253">
        <f t="shared" si="729"/>
        <v>711157.55681868852</v>
      </c>
      <c r="CL134" s="253">
        <f t="shared" si="730"/>
        <v>882315</v>
      </c>
      <c r="CM134" s="253">
        <f t="shared" si="731"/>
        <v>796736.27840934426</v>
      </c>
      <c r="CO134" s="97">
        <v>847317.5144216253</v>
      </c>
      <c r="CP134" s="97">
        <v>895538.83638057951</v>
      </c>
      <c r="CQ134" s="97"/>
      <c r="CR134" s="97">
        <v>640279.95746688312</v>
      </c>
      <c r="CS134" s="253">
        <f t="shared" si="768"/>
        <v>640279.95746688312</v>
      </c>
      <c r="CT134" s="253">
        <f t="shared" si="769"/>
        <v>794379</v>
      </c>
      <c r="CU134" s="253">
        <f t="shared" si="770"/>
        <v>717329.47873344156</v>
      </c>
      <c r="CW134" s="97">
        <v>1014750</v>
      </c>
      <c r="CX134" s="97">
        <v>1072500</v>
      </c>
      <c r="CY134" s="97"/>
      <c r="CZ134" s="97">
        <v>766801.20000000007</v>
      </c>
      <c r="DA134" s="253">
        <f t="shared" si="771"/>
        <v>766801.20000000007</v>
      </c>
      <c r="DB134" s="253">
        <f t="shared" si="772"/>
        <v>951350</v>
      </c>
      <c r="DC134" s="253">
        <f t="shared" si="773"/>
        <v>859075.60000000009</v>
      </c>
      <c r="DE134" s="97">
        <v>798156.84321193164</v>
      </c>
      <c r="DF134" s="97">
        <v>843580.40339472448</v>
      </c>
      <c r="DG134" s="97"/>
      <c r="DH134" s="97">
        <v>603131.43647511315</v>
      </c>
      <c r="DI134" s="253">
        <f t="shared" si="774"/>
        <v>603131.43647511315</v>
      </c>
      <c r="DJ134" s="253">
        <f t="shared" si="775"/>
        <v>748290</v>
      </c>
      <c r="DK134" s="253">
        <f t="shared" si="776"/>
        <v>675710.71823755652</v>
      </c>
      <c r="DM134" s="97">
        <v>828398.21839555318</v>
      </c>
      <c r="DN134" s="97">
        <v>875542.83245058462</v>
      </c>
      <c r="DO134" s="97"/>
      <c r="DP134" s="97">
        <v>625983.49144476198</v>
      </c>
      <c r="DQ134" s="253">
        <f t="shared" si="777"/>
        <v>625983.49144476198</v>
      </c>
      <c r="DR134" s="253">
        <f t="shared" si="778"/>
        <v>776642</v>
      </c>
      <c r="DS134" s="253">
        <f t="shared" si="779"/>
        <v>701312.74572238093</v>
      </c>
      <c r="DU134" s="97"/>
      <c r="DV134" s="97">
        <v>860212.6024244799</v>
      </c>
      <c r="DW134" s="97"/>
      <c r="DX134" s="97"/>
      <c r="DY134" s="253">
        <f t="shared" si="753"/>
        <v>860212.6024244799</v>
      </c>
      <c r="DZ134" s="253">
        <f t="shared" si="754"/>
        <v>860213</v>
      </c>
      <c r="EA134" s="253">
        <f t="shared" si="755"/>
        <v>860212.80121224001</v>
      </c>
      <c r="EB134" s="39"/>
      <c r="EC134" s="97"/>
      <c r="ED134" s="97">
        <v>1170000</v>
      </c>
      <c r="EE134" s="97"/>
      <c r="EF134" s="97"/>
      <c r="EG134" s="253">
        <f t="shared" si="744"/>
        <v>1170000</v>
      </c>
      <c r="EH134" s="253">
        <f t="shared" si="745"/>
        <v>1170000</v>
      </c>
      <c r="EI134" s="253">
        <f t="shared" si="746"/>
        <v>1170000</v>
      </c>
      <c r="EK134" s="97"/>
      <c r="EL134" s="97">
        <v>899166.66666666674</v>
      </c>
      <c r="EM134" s="97"/>
      <c r="EN134" s="97"/>
      <c r="EO134" s="253">
        <f t="shared" si="747"/>
        <v>899166.66666666674</v>
      </c>
      <c r="EP134" s="253">
        <f t="shared" si="748"/>
        <v>899167</v>
      </c>
      <c r="EQ134" s="253">
        <f t="shared" si="749"/>
        <v>899166.83333333337</v>
      </c>
    </row>
    <row r="135" spans="1:147" ht="13.5" thickBot="1" x14ac:dyDescent="0.25">
      <c r="A135" s="131">
        <v>113</v>
      </c>
      <c r="B135" s="136" t="s">
        <v>243</v>
      </c>
      <c r="C135" s="28">
        <v>1</v>
      </c>
      <c r="D135" s="91"/>
      <c r="E135" s="190">
        <v>745303.45723938511</v>
      </c>
      <c r="F135" s="190">
        <v>787719.10114731768</v>
      </c>
      <c r="G135" s="190"/>
      <c r="H135" s="190">
        <v>563192.49605844717</v>
      </c>
      <c r="I135" s="253">
        <f t="shared" si="702"/>
        <v>563192.49605844717</v>
      </c>
      <c r="J135" s="253">
        <f t="shared" si="703"/>
        <v>698738</v>
      </c>
      <c r="K135" s="253">
        <f t="shared" si="704"/>
        <v>630965.24802922364</v>
      </c>
      <c r="M135" s="190">
        <v>969649.99999999988</v>
      </c>
      <c r="N135" s="190">
        <v>1024833.3333333333</v>
      </c>
      <c r="O135" s="190"/>
      <c r="P135" s="190">
        <v>732721.14666666661</v>
      </c>
      <c r="Q135" s="253">
        <f t="shared" si="705"/>
        <v>732721.14666666661</v>
      </c>
      <c r="R135" s="253">
        <f t="shared" si="706"/>
        <v>909068</v>
      </c>
      <c r="S135" s="253">
        <f t="shared" si="707"/>
        <v>820894.57333333325</v>
      </c>
      <c r="U135" s="97">
        <v>765533.43668827147</v>
      </c>
      <c r="V135" s="97">
        <v>910000</v>
      </c>
      <c r="W135" s="97"/>
      <c r="X135" s="97">
        <v>578479.38693539356</v>
      </c>
      <c r="Y135" s="253">
        <f t="shared" si="756"/>
        <v>578479.38693539356</v>
      </c>
      <c r="Z135" s="253">
        <f t="shared" si="757"/>
        <v>751338</v>
      </c>
      <c r="AA135" s="253">
        <f t="shared" si="758"/>
        <v>664908.69346769678</v>
      </c>
      <c r="AC135" s="97">
        <v>716432.51692468126</v>
      </c>
      <c r="AD135" s="97">
        <v>757205.09918868751</v>
      </c>
      <c r="AE135" s="97"/>
      <c r="AF135" s="97">
        <v>541376.0174396314</v>
      </c>
      <c r="AG135" s="253">
        <f t="shared" si="759"/>
        <v>541376.0174396314</v>
      </c>
      <c r="AH135" s="253">
        <f t="shared" si="760"/>
        <v>671671</v>
      </c>
      <c r="AI135" s="253">
        <f t="shared" si="761"/>
        <v>606523.50871981564</v>
      </c>
      <c r="AK135" s="97">
        <v>764829.70214074524</v>
      </c>
      <c r="AL135" s="97">
        <v>808356.59575851122</v>
      </c>
      <c r="AM135" s="97"/>
      <c r="AN135" s="97">
        <v>577947.60620563291</v>
      </c>
      <c r="AO135" s="253">
        <f t="shared" si="711"/>
        <v>577947.60620563291</v>
      </c>
      <c r="AP135" s="253">
        <f t="shared" si="712"/>
        <v>717045</v>
      </c>
      <c r="AQ135" s="253">
        <f t="shared" si="713"/>
        <v>647496.30310281646</v>
      </c>
      <c r="AS135" s="97">
        <v>787445.25399865792</v>
      </c>
      <c r="AT135" s="97">
        <v>832259.21154329705</v>
      </c>
      <c r="AU135" s="97"/>
      <c r="AV135" s="97">
        <v>595037.16748014372</v>
      </c>
      <c r="AW135" s="253">
        <f t="shared" si="762"/>
        <v>595037.16748014372</v>
      </c>
      <c r="AX135" s="253">
        <f t="shared" si="763"/>
        <v>738247</v>
      </c>
      <c r="AY135" s="253">
        <f t="shared" si="764"/>
        <v>666642.08374007186</v>
      </c>
      <c r="BA135" s="97">
        <v>795400.00000000012</v>
      </c>
      <c r="BB135" s="97">
        <v>840666.66666666674</v>
      </c>
      <c r="BC135" s="97"/>
      <c r="BD135" s="97">
        <v>601048.21333333338</v>
      </c>
      <c r="BE135" s="253">
        <f t="shared" si="717"/>
        <v>601048.21333333338</v>
      </c>
      <c r="BF135" s="253">
        <f t="shared" si="718"/>
        <v>745705</v>
      </c>
      <c r="BG135" s="253">
        <f t="shared" si="719"/>
        <v>673376.60666666669</v>
      </c>
      <c r="BI135" s="97">
        <v>795400.00000000012</v>
      </c>
      <c r="BJ135" s="97">
        <v>840666.66666666674</v>
      </c>
      <c r="BK135" s="97"/>
      <c r="BL135" s="97">
        <v>601048.21333333338</v>
      </c>
      <c r="BM135" s="253">
        <f t="shared" si="720"/>
        <v>601048.21333333338</v>
      </c>
      <c r="BN135" s="253">
        <f t="shared" si="721"/>
        <v>745705</v>
      </c>
      <c r="BO135" s="253">
        <f t="shared" si="722"/>
        <v>673376.60666666669</v>
      </c>
      <c r="BQ135" s="97">
        <v>1082400</v>
      </c>
      <c r="BR135" s="97">
        <v>1144000</v>
      </c>
      <c r="BS135" s="97"/>
      <c r="BT135" s="97">
        <v>817921.28</v>
      </c>
      <c r="BU135" s="253">
        <f t="shared" si="723"/>
        <v>817921.28</v>
      </c>
      <c r="BV135" s="253">
        <f t="shared" si="724"/>
        <v>1014774</v>
      </c>
      <c r="BW135" s="253">
        <f t="shared" si="725"/>
        <v>916347.64</v>
      </c>
      <c r="BY135" s="97">
        <v>881500.00000000012</v>
      </c>
      <c r="BZ135" s="97">
        <v>931666.66666666674</v>
      </c>
      <c r="CA135" s="97"/>
      <c r="CB135" s="97">
        <v>666110.13333333342</v>
      </c>
      <c r="CC135" s="253">
        <f t="shared" si="765"/>
        <v>666110.13333333342</v>
      </c>
      <c r="CD135" s="253">
        <f t="shared" si="766"/>
        <v>826426</v>
      </c>
      <c r="CE135" s="253">
        <f t="shared" si="767"/>
        <v>746268.06666666665</v>
      </c>
      <c r="CG135" s="97">
        <v>913429.85093073559</v>
      </c>
      <c r="CH135" s="97">
        <v>965413.66358533036</v>
      </c>
      <c r="CI135" s="97"/>
      <c r="CJ135" s="97">
        <v>690238.09392412833</v>
      </c>
      <c r="CK135" s="253">
        <f t="shared" si="729"/>
        <v>690238.09392412833</v>
      </c>
      <c r="CL135" s="253">
        <f t="shared" si="730"/>
        <v>856361</v>
      </c>
      <c r="CM135" s="253">
        <f t="shared" si="731"/>
        <v>773299.54696206423</v>
      </c>
      <c r="CO135" s="97">
        <v>802046.8553362902</v>
      </c>
      <c r="CP135" s="97">
        <v>847691.79832290835</v>
      </c>
      <c r="CQ135" s="97"/>
      <c r="CR135" s="97">
        <v>606070.94469385932</v>
      </c>
      <c r="CS135" s="253">
        <f t="shared" si="768"/>
        <v>606070.94469385932</v>
      </c>
      <c r="CT135" s="253">
        <f t="shared" si="769"/>
        <v>751937</v>
      </c>
      <c r="CU135" s="253">
        <f t="shared" si="770"/>
        <v>679003.9723469296</v>
      </c>
      <c r="CW135" s="97">
        <v>1024999.9999999999</v>
      </c>
      <c r="CX135" s="97">
        <v>1083333.3333333333</v>
      </c>
      <c r="CY135" s="97"/>
      <c r="CZ135" s="97">
        <v>774546.66666666663</v>
      </c>
      <c r="DA135" s="253">
        <f t="shared" si="771"/>
        <v>774546.66666666663</v>
      </c>
      <c r="DB135" s="253">
        <f t="shared" si="772"/>
        <v>960960</v>
      </c>
      <c r="DC135" s="253">
        <f t="shared" si="773"/>
        <v>867753.33333333326</v>
      </c>
      <c r="DE135" s="97">
        <v>754972.24887686293</v>
      </c>
      <c r="DF135" s="97">
        <v>797938.14921944856</v>
      </c>
      <c r="DG135" s="97"/>
      <c r="DH135" s="97">
        <v>570498.7695545475</v>
      </c>
      <c r="DI135" s="253">
        <f t="shared" si="774"/>
        <v>570498.7695545475</v>
      </c>
      <c r="DJ135" s="253">
        <f t="shared" si="775"/>
        <v>707803</v>
      </c>
      <c r="DK135" s="253">
        <f t="shared" si="776"/>
        <v>639150.88477727375</v>
      </c>
      <c r="DM135" s="97">
        <v>734298.04070617305</v>
      </c>
      <c r="DN135" s="97">
        <v>776087.36009595532</v>
      </c>
      <c r="DO135" s="97"/>
      <c r="DP135" s="97">
        <v>554876.19489642023</v>
      </c>
      <c r="DQ135" s="253">
        <f t="shared" si="777"/>
        <v>554876.19489642023</v>
      </c>
      <c r="DR135" s="253">
        <f t="shared" si="778"/>
        <v>688421</v>
      </c>
      <c r="DS135" s="253">
        <f t="shared" si="779"/>
        <v>621648.59744821012</v>
      </c>
      <c r="DU135" s="97"/>
      <c r="DV135" s="97">
        <v>809100.38023963652</v>
      </c>
      <c r="DW135" s="97"/>
      <c r="DX135" s="97"/>
      <c r="DY135" s="253">
        <f t="shared" si="753"/>
        <v>809100.38023963652</v>
      </c>
      <c r="DZ135" s="253">
        <f t="shared" si="754"/>
        <v>809100</v>
      </c>
      <c r="EA135" s="253">
        <f t="shared" si="755"/>
        <v>809100.19011981832</v>
      </c>
      <c r="EB135" s="39"/>
      <c r="EC135" s="97"/>
      <c r="ED135" s="97">
        <v>1056250</v>
      </c>
      <c r="EE135" s="97"/>
      <c r="EF135" s="97"/>
      <c r="EG135" s="253">
        <f t="shared" si="744"/>
        <v>1056250</v>
      </c>
      <c r="EH135" s="253">
        <f t="shared" si="745"/>
        <v>1056250</v>
      </c>
      <c r="EI135" s="253">
        <f t="shared" si="746"/>
        <v>1056250</v>
      </c>
      <c r="EK135" s="97"/>
      <c r="EL135" s="97">
        <v>931666.66666666674</v>
      </c>
      <c r="EM135" s="97"/>
      <c r="EN135" s="97"/>
      <c r="EO135" s="253">
        <f t="shared" si="747"/>
        <v>931666.66666666674</v>
      </c>
      <c r="EP135" s="253">
        <f t="shared" si="748"/>
        <v>931667</v>
      </c>
      <c r="EQ135" s="253">
        <f t="shared" si="749"/>
        <v>931666.83333333337</v>
      </c>
    </row>
    <row r="136" spans="1:147" ht="13.5" thickBot="1" x14ac:dyDescent="0.25">
      <c r="A136" s="130">
        <v>114</v>
      </c>
      <c r="B136" s="136" t="s">
        <v>244</v>
      </c>
      <c r="C136" s="28">
        <v>1</v>
      </c>
      <c r="D136" s="91"/>
      <c r="E136" s="190">
        <v>212129.30220358152</v>
      </c>
      <c r="F136" s="190">
        <v>224201.70151598047</v>
      </c>
      <c r="G136" s="190"/>
      <c r="H136" s="190">
        <v>160296.62821864395</v>
      </c>
      <c r="I136" s="253">
        <f t="shared" si="702"/>
        <v>160296.62821864395</v>
      </c>
      <c r="J136" s="253">
        <f t="shared" si="703"/>
        <v>198876</v>
      </c>
      <c r="K136" s="253">
        <f t="shared" si="704"/>
        <v>179586.31410932197</v>
      </c>
      <c r="M136" s="190">
        <v>235750</v>
      </c>
      <c r="N136" s="190">
        <v>249166.66666666666</v>
      </c>
      <c r="O136" s="190"/>
      <c r="P136" s="190">
        <v>178145.73333333334</v>
      </c>
      <c r="Q136" s="253">
        <f t="shared" si="705"/>
        <v>178145.73333333334</v>
      </c>
      <c r="R136" s="253">
        <f t="shared" si="706"/>
        <v>221021</v>
      </c>
      <c r="S136" s="253">
        <f t="shared" si="707"/>
        <v>199583.36666666667</v>
      </c>
      <c r="U136" s="97">
        <v>205184.22715525184</v>
      </c>
      <c r="V136" s="97">
        <v>236166.66666666669</v>
      </c>
      <c r="W136" s="97"/>
      <c r="X136" s="97">
        <v>155048.54555675751</v>
      </c>
      <c r="Y136" s="253">
        <f t="shared" si="756"/>
        <v>155048.54555675751</v>
      </c>
      <c r="Z136" s="253">
        <f t="shared" si="757"/>
        <v>198800</v>
      </c>
      <c r="AA136" s="253">
        <f t="shared" si="758"/>
        <v>176924.27277837874</v>
      </c>
      <c r="AC136" s="97">
        <v>204156.92420009547</v>
      </c>
      <c r="AD136" s="97">
        <v>215775.61094319035</v>
      </c>
      <c r="AE136" s="97"/>
      <c r="AF136" s="97">
        <v>154272.2586498569</v>
      </c>
      <c r="AG136" s="253">
        <f t="shared" si="759"/>
        <v>154272.2586498569</v>
      </c>
      <c r="AH136" s="253">
        <f t="shared" si="760"/>
        <v>191402</v>
      </c>
      <c r="AI136" s="253">
        <f t="shared" si="761"/>
        <v>172837.12932492845</v>
      </c>
      <c r="AK136" s="97">
        <v>245182.82432340019</v>
      </c>
      <c r="AL136" s="97">
        <v>259136.31839058557</v>
      </c>
      <c r="AM136" s="97"/>
      <c r="AN136" s="97">
        <v>185273.69688156931</v>
      </c>
      <c r="AO136" s="253">
        <f t="shared" si="711"/>
        <v>185273.69688156931</v>
      </c>
      <c r="AP136" s="253">
        <f t="shared" si="712"/>
        <v>229864</v>
      </c>
      <c r="AQ136" s="253">
        <f t="shared" si="713"/>
        <v>207568.84844078467</v>
      </c>
      <c r="AS136" s="97">
        <v>211844.42420009547</v>
      </c>
      <c r="AT136" s="97">
        <v>223900.61094319035</v>
      </c>
      <c r="AU136" s="97"/>
      <c r="AV136" s="97">
        <v>160081.35864985688</v>
      </c>
      <c r="AW136" s="253">
        <f t="shared" si="762"/>
        <v>160081.35864985688</v>
      </c>
      <c r="AX136" s="253">
        <f t="shared" si="763"/>
        <v>198609</v>
      </c>
      <c r="AY136" s="253">
        <f t="shared" si="764"/>
        <v>179345.17932492844</v>
      </c>
      <c r="BA136" s="97">
        <v>256249.99999999997</v>
      </c>
      <c r="BB136" s="97">
        <v>270833.33333333331</v>
      </c>
      <c r="BC136" s="97"/>
      <c r="BD136" s="97">
        <v>193636.66666666666</v>
      </c>
      <c r="BE136" s="253">
        <f t="shared" si="717"/>
        <v>193636.66666666666</v>
      </c>
      <c r="BF136" s="253">
        <f t="shared" si="718"/>
        <v>240240</v>
      </c>
      <c r="BG136" s="253">
        <f t="shared" si="719"/>
        <v>216938.33333333331</v>
      </c>
      <c r="BI136" s="97">
        <v>256249.99999999997</v>
      </c>
      <c r="BJ136" s="97">
        <v>270833.33333333331</v>
      </c>
      <c r="BK136" s="97"/>
      <c r="BL136" s="97">
        <v>193636.66666666666</v>
      </c>
      <c r="BM136" s="253">
        <f t="shared" si="720"/>
        <v>193636.66666666666</v>
      </c>
      <c r="BN136" s="253">
        <f t="shared" si="721"/>
        <v>240240</v>
      </c>
      <c r="BO136" s="253">
        <f t="shared" si="722"/>
        <v>216938.33333333331</v>
      </c>
      <c r="BQ136" s="97">
        <v>256249.99999999997</v>
      </c>
      <c r="BR136" s="97">
        <v>270833.33333333331</v>
      </c>
      <c r="BS136" s="97"/>
      <c r="BT136" s="97">
        <v>193636.66666666666</v>
      </c>
      <c r="BU136" s="253">
        <f t="shared" si="723"/>
        <v>193636.66666666666</v>
      </c>
      <c r="BV136" s="253">
        <f t="shared" si="724"/>
        <v>240240</v>
      </c>
      <c r="BW136" s="253">
        <f t="shared" si="725"/>
        <v>216938.33333333331</v>
      </c>
      <c r="BY136" s="97">
        <v>256249.99999999997</v>
      </c>
      <c r="BZ136" s="97">
        <v>270833.33333333331</v>
      </c>
      <c r="CA136" s="97"/>
      <c r="CB136" s="97">
        <v>193636.66666666666</v>
      </c>
      <c r="CC136" s="253">
        <f t="shared" si="765"/>
        <v>193636.66666666666</v>
      </c>
      <c r="CD136" s="253">
        <f t="shared" si="766"/>
        <v>240240</v>
      </c>
      <c r="CE136" s="253">
        <f t="shared" si="767"/>
        <v>216938.33333333331</v>
      </c>
      <c r="CG136" s="97">
        <v>267623.14945188584</v>
      </c>
      <c r="CH136" s="97">
        <v>282853.73519305006</v>
      </c>
      <c r="CI136" s="97"/>
      <c r="CJ136" s="97">
        <v>202230.84715199348</v>
      </c>
      <c r="CK136" s="253">
        <f t="shared" si="729"/>
        <v>202230.84715199348</v>
      </c>
      <c r="CL136" s="253">
        <f t="shared" si="730"/>
        <v>250903</v>
      </c>
      <c r="CM136" s="253">
        <f t="shared" si="731"/>
        <v>226566.92357599674</v>
      </c>
      <c r="CO136" s="97">
        <v>250606.71583259926</v>
      </c>
      <c r="CP136" s="97">
        <v>264868.88665234071</v>
      </c>
      <c r="CQ136" s="97"/>
      <c r="CR136" s="97">
        <v>189372.28916333689</v>
      </c>
      <c r="CS136" s="253">
        <f t="shared" si="768"/>
        <v>189372.28916333689</v>
      </c>
      <c r="CT136" s="253">
        <f t="shared" si="769"/>
        <v>234949</v>
      </c>
      <c r="CU136" s="253">
        <f t="shared" si="770"/>
        <v>212160.64458166843</v>
      </c>
      <c r="CW136" s="97">
        <v>260350</v>
      </c>
      <c r="CX136" s="97">
        <v>275166.66666666669</v>
      </c>
      <c r="CY136" s="97"/>
      <c r="CZ136" s="97">
        <v>196734.85333333333</v>
      </c>
      <c r="DA136" s="253">
        <f t="shared" si="771"/>
        <v>196734.85333333333</v>
      </c>
      <c r="DB136" s="253">
        <f t="shared" si="772"/>
        <v>244084</v>
      </c>
      <c r="DC136" s="253">
        <f t="shared" si="773"/>
        <v>220409.42666666667</v>
      </c>
      <c r="DE136" s="97">
        <v>251454.37678530021</v>
      </c>
      <c r="DF136" s="97">
        <v>265764.7884722685</v>
      </c>
      <c r="DG136" s="97"/>
      <c r="DH136" s="97">
        <v>190012.82864175446</v>
      </c>
      <c r="DI136" s="253">
        <f t="shared" si="774"/>
        <v>190012.82864175446</v>
      </c>
      <c r="DJ136" s="253">
        <f t="shared" si="775"/>
        <v>235744</v>
      </c>
      <c r="DK136" s="253">
        <f t="shared" si="776"/>
        <v>212878.41432087723</v>
      </c>
      <c r="DM136" s="97">
        <v>255922.68738372205</v>
      </c>
      <c r="DN136" s="97">
        <v>270487.39316978754</v>
      </c>
      <c r="DO136" s="97"/>
      <c r="DP136" s="97">
        <v>193389.33115847546</v>
      </c>
      <c r="DQ136" s="253">
        <f t="shared" si="777"/>
        <v>193389.33115847546</v>
      </c>
      <c r="DR136" s="253">
        <f t="shared" si="778"/>
        <v>239933</v>
      </c>
      <c r="DS136" s="253">
        <f t="shared" si="779"/>
        <v>216661.16557923774</v>
      </c>
      <c r="DU136" s="97"/>
      <c r="DV136" s="97">
        <v>265611.37829416862</v>
      </c>
      <c r="DW136" s="97"/>
      <c r="DX136" s="97"/>
      <c r="DY136" s="253">
        <f t="shared" si="753"/>
        <v>265611.37829416862</v>
      </c>
      <c r="DZ136" s="253">
        <f t="shared" si="754"/>
        <v>265611</v>
      </c>
      <c r="EA136" s="253">
        <f t="shared" si="755"/>
        <v>265611.18914708431</v>
      </c>
      <c r="EB136" s="39"/>
      <c r="EC136" s="97"/>
      <c r="ED136" s="97">
        <v>247000</v>
      </c>
      <c r="EE136" s="97"/>
      <c r="EF136" s="97"/>
      <c r="EG136" s="253">
        <f t="shared" si="744"/>
        <v>247000</v>
      </c>
      <c r="EH136" s="253">
        <f t="shared" si="745"/>
        <v>247000</v>
      </c>
      <c r="EI136" s="253">
        <f t="shared" si="746"/>
        <v>247000</v>
      </c>
      <c r="EK136" s="97"/>
      <c r="EL136" s="97">
        <v>270833.33333333331</v>
      </c>
      <c r="EM136" s="97"/>
      <c r="EN136" s="97"/>
      <c r="EO136" s="253">
        <f t="shared" si="747"/>
        <v>270833.33333333331</v>
      </c>
      <c r="EP136" s="253">
        <f t="shared" si="748"/>
        <v>270833</v>
      </c>
      <c r="EQ136" s="253">
        <f t="shared" si="749"/>
        <v>270833.16666666663</v>
      </c>
    </row>
    <row r="137" spans="1:147" ht="13.5" thickBot="1" x14ac:dyDescent="0.25">
      <c r="A137" s="131">
        <v>115</v>
      </c>
      <c r="B137" s="136" t="s">
        <v>245</v>
      </c>
      <c r="C137" s="28">
        <v>1</v>
      </c>
      <c r="D137" s="91"/>
      <c r="E137" s="190">
        <v>229290.69788395189</v>
      </c>
      <c r="F137" s="190">
        <v>242339.76199116866</v>
      </c>
      <c r="G137" s="190"/>
      <c r="H137" s="190">
        <v>173264.72755481821</v>
      </c>
      <c r="I137" s="253">
        <f t="shared" si="702"/>
        <v>173264.72755481821</v>
      </c>
      <c r="J137" s="253">
        <f t="shared" si="703"/>
        <v>214965</v>
      </c>
      <c r="K137" s="253">
        <f t="shared" si="704"/>
        <v>194114.8637774091</v>
      </c>
      <c r="M137" s="190">
        <v>268550</v>
      </c>
      <c r="N137" s="190">
        <v>283833.33333333337</v>
      </c>
      <c r="O137" s="190"/>
      <c r="P137" s="190">
        <v>202931.22666666668</v>
      </c>
      <c r="Q137" s="253">
        <f t="shared" si="705"/>
        <v>202931.22666666668</v>
      </c>
      <c r="R137" s="253">
        <f t="shared" si="706"/>
        <v>251772</v>
      </c>
      <c r="S137" s="253">
        <f t="shared" si="707"/>
        <v>227351.61333333334</v>
      </c>
      <c r="U137" s="97">
        <v>237874.94962622144</v>
      </c>
      <c r="V137" s="97">
        <v>275166.66666666669</v>
      </c>
      <c r="W137" s="97"/>
      <c r="X137" s="97">
        <v>179751.46274779615</v>
      </c>
      <c r="Y137" s="253">
        <f t="shared" si="756"/>
        <v>179751.46274779615</v>
      </c>
      <c r="Z137" s="253">
        <f t="shared" si="757"/>
        <v>230931</v>
      </c>
      <c r="AA137" s="253">
        <f t="shared" si="758"/>
        <v>205341.23137389807</v>
      </c>
      <c r="AC137" s="97">
        <v>236869.85292302884</v>
      </c>
      <c r="AD137" s="97">
        <v>250350.25105685976</v>
      </c>
      <c r="AE137" s="97"/>
      <c r="AF137" s="97">
        <v>178991.95611254204</v>
      </c>
      <c r="AG137" s="253">
        <f t="shared" si="759"/>
        <v>178991.95611254204</v>
      </c>
      <c r="AH137" s="253">
        <f t="shared" si="760"/>
        <v>222071</v>
      </c>
      <c r="AI137" s="253">
        <f t="shared" si="761"/>
        <v>200531.47805627104</v>
      </c>
      <c r="AK137" s="97">
        <v>233825.3589566462</v>
      </c>
      <c r="AL137" s="97">
        <v>247132.49320621145</v>
      </c>
      <c r="AM137" s="97"/>
      <c r="AN137" s="97">
        <v>176691.36815805573</v>
      </c>
      <c r="AO137" s="253">
        <f t="shared" si="711"/>
        <v>176691.36815805573</v>
      </c>
      <c r="AP137" s="253">
        <f t="shared" si="712"/>
        <v>219216</v>
      </c>
      <c r="AQ137" s="253">
        <f t="shared" si="713"/>
        <v>197953.68407902785</v>
      </c>
      <c r="AS137" s="97">
        <v>244557.35292302884</v>
      </c>
      <c r="AT137" s="97">
        <v>258475.25105685976</v>
      </c>
      <c r="AU137" s="97"/>
      <c r="AV137" s="97">
        <v>184801.05611254205</v>
      </c>
      <c r="AW137" s="253">
        <f t="shared" si="762"/>
        <v>184801.05611254205</v>
      </c>
      <c r="AX137" s="253">
        <f t="shared" si="763"/>
        <v>229278</v>
      </c>
      <c r="AY137" s="253">
        <f t="shared" si="764"/>
        <v>207039.52805627102</v>
      </c>
      <c r="BA137" s="97">
        <v>243949.99999999997</v>
      </c>
      <c r="BB137" s="97">
        <v>257833.33333333331</v>
      </c>
      <c r="BC137" s="97"/>
      <c r="BD137" s="97">
        <v>184342.10666666666</v>
      </c>
      <c r="BE137" s="253">
        <f t="shared" si="717"/>
        <v>184342.10666666666</v>
      </c>
      <c r="BF137" s="253">
        <f t="shared" si="718"/>
        <v>228708</v>
      </c>
      <c r="BG137" s="253">
        <f t="shared" si="719"/>
        <v>206525.05333333334</v>
      </c>
      <c r="BI137" s="97">
        <v>243949.99999999997</v>
      </c>
      <c r="BJ137" s="97">
        <v>257833.33333333331</v>
      </c>
      <c r="BK137" s="97"/>
      <c r="BL137" s="97">
        <v>184342.10666666666</v>
      </c>
      <c r="BM137" s="253">
        <f t="shared" si="720"/>
        <v>184342.10666666666</v>
      </c>
      <c r="BN137" s="253">
        <f t="shared" si="721"/>
        <v>228708</v>
      </c>
      <c r="BO137" s="253">
        <f t="shared" si="722"/>
        <v>206525.05333333334</v>
      </c>
      <c r="BQ137" s="97">
        <v>243949.99999999997</v>
      </c>
      <c r="BR137" s="97">
        <v>257833.33333333331</v>
      </c>
      <c r="BS137" s="97"/>
      <c r="BT137" s="97">
        <v>184342.10666666666</v>
      </c>
      <c r="BU137" s="253">
        <f t="shared" si="723"/>
        <v>184342.10666666666</v>
      </c>
      <c r="BV137" s="253">
        <f t="shared" si="724"/>
        <v>228708</v>
      </c>
      <c r="BW137" s="253">
        <f t="shared" si="725"/>
        <v>206525.05333333334</v>
      </c>
      <c r="BY137" s="97">
        <v>276750</v>
      </c>
      <c r="BZ137" s="97">
        <v>292500</v>
      </c>
      <c r="CA137" s="97"/>
      <c r="CB137" s="97">
        <v>209127.6</v>
      </c>
      <c r="CC137" s="253">
        <f t="shared" si="765"/>
        <v>209127.6</v>
      </c>
      <c r="CD137" s="253">
        <f t="shared" si="766"/>
        <v>259459</v>
      </c>
      <c r="CE137" s="253">
        <f t="shared" si="767"/>
        <v>234293.3</v>
      </c>
      <c r="CG137" s="97">
        <v>277699.03034680418</v>
      </c>
      <c r="CH137" s="97">
        <v>293503.04020393942</v>
      </c>
      <c r="CI137" s="97"/>
      <c r="CJ137" s="97">
        <v>209844.73979676361</v>
      </c>
      <c r="CK137" s="253">
        <f t="shared" si="729"/>
        <v>209844.73979676361</v>
      </c>
      <c r="CL137" s="253">
        <f t="shared" si="730"/>
        <v>260349</v>
      </c>
      <c r="CM137" s="253">
        <f t="shared" si="731"/>
        <v>235096.86989838182</v>
      </c>
      <c r="CO137" s="97">
        <v>248382.59672751764</v>
      </c>
      <c r="CP137" s="97">
        <v>262518.19166323001</v>
      </c>
      <c r="CQ137" s="97"/>
      <c r="CR137" s="97">
        <v>187691.62180810701</v>
      </c>
      <c r="CS137" s="253">
        <f t="shared" si="768"/>
        <v>187691.62180810701</v>
      </c>
      <c r="CT137" s="253">
        <f t="shared" si="769"/>
        <v>232864</v>
      </c>
      <c r="CU137" s="253">
        <f t="shared" si="770"/>
        <v>210277.81090405351</v>
      </c>
      <c r="CW137" s="97">
        <v>260350</v>
      </c>
      <c r="CX137" s="97">
        <v>275166.66666666669</v>
      </c>
      <c r="CY137" s="97"/>
      <c r="CZ137" s="97">
        <v>196734.85333333333</v>
      </c>
      <c r="DA137" s="253">
        <f t="shared" si="771"/>
        <v>196734.85333333333</v>
      </c>
      <c r="DB137" s="253">
        <f t="shared" si="772"/>
        <v>244084</v>
      </c>
      <c r="DC137" s="253">
        <f t="shared" si="773"/>
        <v>220409.42666666667</v>
      </c>
      <c r="DE137" s="97">
        <v>261561.52754116766</v>
      </c>
      <c r="DF137" s="97">
        <v>276447.14292968938</v>
      </c>
      <c r="DG137" s="97"/>
      <c r="DH137" s="97">
        <v>197650.35052219799</v>
      </c>
      <c r="DI137" s="253">
        <f t="shared" si="774"/>
        <v>197650.35052219799</v>
      </c>
      <c r="DJ137" s="253">
        <f t="shared" si="775"/>
        <v>245220</v>
      </c>
      <c r="DK137" s="253">
        <f t="shared" si="776"/>
        <v>221435.17526109901</v>
      </c>
      <c r="DM137" s="97">
        <v>272148.56827864051</v>
      </c>
      <c r="DN137" s="97">
        <v>287636.69818067696</v>
      </c>
      <c r="DO137" s="97"/>
      <c r="DP137" s="97">
        <v>205650.50380324561</v>
      </c>
      <c r="DQ137" s="253">
        <f t="shared" si="777"/>
        <v>205650.50380324561</v>
      </c>
      <c r="DR137" s="253">
        <f t="shared" si="778"/>
        <v>255145</v>
      </c>
      <c r="DS137" s="253">
        <f t="shared" si="779"/>
        <v>230397.7519016228</v>
      </c>
      <c r="DU137" s="97"/>
      <c r="DV137" s="97">
        <v>270687.74192718638</v>
      </c>
      <c r="DW137" s="97"/>
      <c r="DX137" s="97"/>
      <c r="DY137" s="253">
        <f t="shared" si="753"/>
        <v>270687.74192718638</v>
      </c>
      <c r="DZ137" s="253">
        <f t="shared" si="754"/>
        <v>270688</v>
      </c>
      <c r="EA137" s="253">
        <f t="shared" si="755"/>
        <v>270687.87096359319</v>
      </c>
      <c r="EB137" s="39"/>
      <c r="EC137" s="97"/>
      <c r="ED137" s="97">
        <v>273000</v>
      </c>
      <c r="EE137" s="97"/>
      <c r="EF137" s="97"/>
      <c r="EG137" s="253">
        <f t="shared" si="744"/>
        <v>273000</v>
      </c>
      <c r="EH137" s="253">
        <f t="shared" si="745"/>
        <v>273000</v>
      </c>
      <c r="EI137" s="253">
        <f t="shared" si="746"/>
        <v>273000</v>
      </c>
      <c r="EK137" s="97"/>
      <c r="EL137" s="97">
        <v>292500</v>
      </c>
      <c r="EM137" s="97"/>
      <c r="EN137" s="97"/>
      <c r="EO137" s="253">
        <f t="shared" si="747"/>
        <v>292500</v>
      </c>
      <c r="EP137" s="253">
        <f t="shared" si="748"/>
        <v>292500</v>
      </c>
      <c r="EQ137" s="253">
        <f t="shared" si="749"/>
        <v>292500</v>
      </c>
    </row>
    <row r="138" spans="1:147" ht="13.5" thickBot="1" x14ac:dyDescent="0.25">
      <c r="A138" s="130">
        <v>116</v>
      </c>
      <c r="B138" s="136" t="s">
        <v>246</v>
      </c>
      <c r="C138" s="28">
        <v>1</v>
      </c>
      <c r="D138" s="91"/>
      <c r="E138" s="190">
        <v>215330.36791669673</v>
      </c>
      <c r="F138" s="190">
        <v>227584.94170057378</v>
      </c>
      <c r="G138" s="190"/>
      <c r="H138" s="190">
        <v>162715.5304409604</v>
      </c>
      <c r="I138" s="253">
        <f t="shared" si="702"/>
        <v>162715.5304409604</v>
      </c>
      <c r="J138" s="253">
        <f t="shared" si="703"/>
        <v>201877</v>
      </c>
      <c r="K138" s="253">
        <f t="shared" si="704"/>
        <v>182296.26522048021</v>
      </c>
      <c r="M138" s="190">
        <v>243949.99999999997</v>
      </c>
      <c r="N138" s="190">
        <v>257833.33333333331</v>
      </c>
      <c r="O138" s="190"/>
      <c r="P138" s="190">
        <v>184342.10666666666</v>
      </c>
      <c r="Q138" s="253">
        <f t="shared" si="705"/>
        <v>184342.10666666666</v>
      </c>
      <c r="R138" s="253">
        <f t="shared" si="706"/>
        <v>228708</v>
      </c>
      <c r="S138" s="253">
        <f t="shared" si="707"/>
        <v>206525.05333333334</v>
      </c>
      <c r="U138" s="97">
        <v>175004.08547958737</v>
      </c>
      <c r="V138" s="97">
        <v>240500</v>
      </c>
      <c r="W138" s="97"/>
      <c r="X138" s="97">
        <v>132242.76201098811</v>
      </c>
      <c r="Y138" s="253">
        <f t="shared" si="756"/>
        <v>132242.76201098811</v>
      </c>
      <c r="Z138" s="253">
        <f t="shared" si="757"/>
        <v>182582</v>
      </c>
      <c r="AA138" s="253">
        <f t="shared" si="758"/>
        <v>157412.38100549404</v>
      </c>
      <c r="AC138" s="97">
        <v>185094.31837679833</v>
      </c>
      <c r="AD138" s="97">
        <v>195628.14137385189</v>
      </c>
      <c r="AE138" s="97"/>
      <c r="AF138" s="97">
        <v>139867.49982213453</v>
      </c>
      <c r="AG138" s="253">
        <f t="shared" si="759"/>
        <v>139867.49982213453</v>
      </c>
      <c r="AH138" s="253">
        <f t="shared" si="760"/>
        <v>173530</v>
      </c>
      <c r="AI138" s="253">
        <f t="shared" si="761"/>
        <v>156698.74991106725</v>
      </c>
      <c r="AK138" s="97">
        <v>226861.89650876317</v>
      </c>
      <c r="AL138" s="97">
        <v>239772.73614747328</v>
      </c>
      <c r="AM138" s="97"/>
      <c r="AN138" s="97">
        <v>171429.39096052764</v>
      </c>
      <c r="AO138" s="253">
        <f t="shared" si="711"/>
        <v>171429.39096052764</v>
      </c>
      <c r="AP138" s="253">
        <f t="shared" si="712"/>
        <v>212688</v>
      </c>
      <c r="AQ138" s="253">
        <f t="shared" si="713"/>
        <v>192058.69548026382</v>
      </c>
      <c r="AS138" s="97">
        <v>185094.31837679833</v>
      </c>
      <c r="AT138" s="97">
        <v>195628.14137385189</v>
      </c>
      <c r="AU138" s="97"/>
      <c r="AV138" s="97">
        <v>139867.49982213453</v>
      </c>
      <c r="AW138" s="253">
        <f t="shared" si="762"/>
        <v>139867.49982213453</v>
      </c>
      <c r="AX138" s="253">
        <f t="shared" si="763"/>
        <v>173530</v>
      </c>
      <c r="AY138" s="253">
        <f t="shared" si="764"/>
        <v>156698.74991106725</v>
      </c>
      <c r="BA138" s="97">
        <v>235750</v>
      </c>
      <c r="BB138" s="97">
        <v>249166.66666666666</v>
      </c>
      <c r="BC138" s="97"/>
      <c r="BD138" s="97">
        <v>178145.73333333334</v>
      </c>
      <c r="BE138" s="253">
        <f t="shared" si="717"/>
        <v>178145.73333333334</v>
      </c>
      <c r="BF138" s="253">
        <f t="shared" si="718"/>
        <v>221021</v>
      </c>
      <c r="BG138" s="253">
        <f t="shared" si="719"/>
        <v>199583.36666666667</v>
      </c>
      <c r="BI138" s="97">
        <v>235750</v>
      </c>
      <c r="BJ138" s="97">
        <v>249166.66666666666</v>
      </c>
      <c r="BK138" s="97"/>
      <c r="BL138" s="97">
        <v>178145.73333333334</v>
      </c>
      <c r="BM138" s="253">
        <f t="shared" si="720"/>
        <v>178145.73333333334</v>
      </c>
      <c r="BN138" s="253">
        <f t="shared" si="721"/>
        <v>221021</v>
      </c>
      <c r="BO138" s="253">
        <f t="shared" si="722"/>
        <v>199583.36666666667</v>
      </c>
      <c r="BQ138" s="97">
        <v>235750</v>
      </c>
      <c r="BR138" s="97">
        <v>249166.66666666666</v>
      </c>
      <c r="BS138" s="97"/>
      <c r="BT138" s="97">
        <v>178145.73333333334</v>
      </c>
      <c r="BU138" s="253">
        <f t="shared" si="723"/>
        <v>178145.73333333334</v>
      </c>
      <c r="BV138" s="253">
        <f t="shared" si="724"/>
        <v>221021</v>
      </c>
      <c r="BW138" s="253">
        <f t="shared" si="725"/>
        <v>199583.36666666667</v>
      </c>
      <c r="BY138" s="97">
        <v>241900.00000000003</v>
      </c>
      <c r="BZ138" s="97">
        <v>255666.66666666669</v>
      </c>
      <c r="CA138" s="97"/>
      <c r="CB138" s="97">
        <v>182793.01333333337</v>
      </c>
      <c r="CC138" s="253">
        <f t="shared" si="765"/>
        <v>182793.01333333337</v>
      </c>
      <c r="CD138" s="253">
        <f t="shared" si="766"/>
        <v>226787</v>
      </c>
      <c r="CE138" s="253">
        <f t="shared" si="767"/>
        <v>204790.00666666668</v>
      </c>
      <c r="CG138" s="97">
        <v>275694.91648429481</v>
      </c>
      <c r="CH138" s="97">
        <v>291384.87108096201</v>
      </c>
      <c r="CI138" s="97"/>
      <c r="CJ138" s="97">
        <v>208330.32056571278</v>
      </c>
      <c r="CK138" s="253">
        <f t="shared" si="729"/>
        <v>208330.32056571278</v>
      </c>
      <c r="CL138" s="253">
        <f t="shared" si="730"/>
        <v>258470</v>
      </c>
      <c r="CM138" s="253">
        <f t="shared" si="731"/>
        <v>233400.16028285638</v>
      </c>
      <c r="CO138" s="97">
        <v>235096.31476857542</v>
      </c>
      <c r="CP138" s="97">
        <v>248475.77983670574</v>
      </c>
      <c r="CQ138" s="97"/>
      <c r="CR138" s="97">
        <v>177651.77263377322</v>
      </c>
      <c r="CS138" s="253">
        <f t="shared" si="768"/>
        <v>177651.77263377322</v>
      </c>
      <c r="CT138" s="253">
        <f t="shared" si="769"/>
        <v>220408</v>
      </c>
      <c r="CU138" s="253">
        <f t="shared" si="770"/>
        <v>199029.88631688661</v>
      </c>
      <c r="CW138" s="97">
        <v>252150</v>
      </c>
      <c r="CX138" s="97">
        <v>266500</v>
      </c>
      <c r="CY138" s="97"/>
      <c r="CZ138" s="97">
        <v>190538.48</v>
      </c>
      <c r="DA138" s="253">
        <f t="shared" si="771"/>
        <v>190538.48</v>
      </c>
      <c r="DB138" s="253">
        <f t="shared" si="772"/>
        <v>236396</v>
      </c>
      <c r="DC138" s="253">
        <f t="shared" si="773"/>
        <v>213467.24</v>
      </c>
      <c r="DE138" s="97">
        <v>227062.74216326611</v>
      </c>
      <c r="DF138" s="97">
        <v>239985.01204247636</v>
      </c>
      <c r="DG138" s="97"/>
      <c r="DH138" s="97">
        <v>171581.16104073223</v>
      </c>
      <c r="DI138" s="253">
        <f t="shared" si="774"/>
        <v>171581.16104073223</v>
      </c>
      <c r="DJ138" s="253">
        <f t="shared" si="775"/>
        <v>212876</v>
      </c>
      <c r="DK138" s="253">
        <f t="shared" si="776"/>
        <v>192228.58052036611</v>
      </c>
      <c r="DM138" s="97">
        <v>253988.67252418952</v>
      </c>
      <c r="DN138" s="97">
        <v>268443.31242394017</v>
      </c>
      <c r="DO138" s="97"/>
      <c r="DP138" s="97">
        <v>191927.88260946592</v>
      </c>
      <c r="DQ138" s="253">
        <f t="shared" si="777"/>
        <v>191927.88260946592</v>
      </c>
      <c r="DR138" s="253">
        <f t="shared" si="778"/>
        <v>238120</v>
      </c>
      <c r="DS138" s="253">
        <f t="shared" si="779"/>
        <v>215023.94130473296</v>
      </c>
      <c r="DU138" s="97"/>
      <c r="DV138" s="97">
        <v>217463.6675800517</v>
      </c>
      <c r="DW138" s="97"/>
      <c r="DX138" s="97"/>
      <c r="DY138" s="253">
        <f t="shared" si="753"/>
        <v>217463.6675800517</v>
      </c>
      <c r="DZ138" s="253">
        <f t="shared" si="754"/>
        <v>217464</v>
      </c>
      <c r="EA138" s="253">
        <f t="shared" si="755"/>
        <v>217463.83379002585</v>
      </c>
      <c r="EB138" s="39"/>
      <c r="EC138" s="97"/>
      <c r="ED138" s="97">
        <v>217750</v>
      </c>
      <c r="EE138" s="97"/>
      <c r="EF138" s="97"/>
      <c r="EG138" s="253">
        <f t="shared" si="744"/>
        <v>217750</v>
      </c>
      <c r="EH138" s="253">
        <f t="shared" si="745"/>
        <v>217750</v>
      </c>
      <c r="EI138" s="253">
        <f t="shared" si="746"/>
        <v>217750</v>
      </c>
      <c r="EK138" s="97"/>
      <c r="EL138" s="97">
        <v>255666.66666666669</v>
      </c>
      <c r="EM138" s="97"/>
      <c r="EN138" s="97"/>
      <c r="EO138" s="253">
        <f t="shared" si="747"/>
        <v>255666.66666666669</v>
      </c>
      <c r="EP138" s="253">
        <f t="shared" si="748"/>
        <v>255667</v>
      </c>
      <c r="EQ138" s="253">
        <f t="shared" si="749"/>
        <v>255666.83333333334</v>
      </c>
    </row>
    <row r="139" spans="1:147" ht="13.5" thickBot="1" x14ac:dyDescent="0.25">
      <c r="A139" s="131">
        <v>117</v>
      </c>
      <c r="B139" s="136" t="s">
        <v>323</v>
      </c>
      <c r="C139" s="28">
        <v>1</v>
      </c>
      <c r="D139" s="91"/>
      <c r="E139" s="190">
        <v>84803.654765057523</v>
      </c>
      <c r="F139" s="190">
        <v>89629.879019979504</v>
      </c>
      <c r="G139" s="190"/>
      <c r="H139" s="190">
        <v>64082.329872610826</v>
      </c>
      <c r="I139" s="253">
        <f t="shared" si="702"/>
        <v>64082.329872610826</v>
      </c>
      <c r="J139" s="253">
        <f t="shared" si="703"/>
        <v>79505</v>
      </c>
      <c r="K139" s="253">
        <f t="shared" si="704"/>
        <v>71793.664936305417</v>
      </c>
      <c r="M139" s="190">
        <v>86100</v>
      </c>
      <c r="N139" s="190">
        <v>91000</v>
      </c>
      <c r="O139" s="190"/>
      <c r="P139" s="190">
        <v>65061.919999999998</v>
      </c>
      <c r="Q139" s="253">
        <f t="shared" si="705"/>
        <v>65061.919999999998</v>
      </c>
      <c r="R139" s="253">
        <f t="shared" si="706"/>
        <v>80721</v>
      </c>
      <c r="S139" s="253">
        <f t="shared" si="707"/>
        <v>72891.459999999992</v>
      </c>
      <c r="U139" s="97">
        <v>81029.224212463931</v>
      </c>
      <c r="V139" s="97">
        <v>86666.666666666657</v>
      </c>
      <c r="W139" s="97"/>
      <c r="X139" s="97">
        <v>61230.161479365757</v>
      </c>
      <c r="Y139" s="253">
        <f t="shared" si="756"/>
        <v>61230.161479365757</v>
      </c>
      <c r="Z139" s="253">
        <f t="shared" si="757"/>
        <v>76309</v>
      </c>
      <c r="AA139" s="253">
        <f t="shared" si="758"/>
        <v>68769.580739682875</v>
      </c>
      <c r="AC139" s="97">
        <v>81529.529468555469</v>
      </c>
      <c r="AD139" s="97">
        <v>86169.421389530165</v>
      </c>
      <c r="AE139" s="97"/>
      <c r="AF139" s="97">
        <v>61608.219790020885</v>
      </c>
      <c r="AG139" s="253">
        <f t="shared" si="759"/>
        <v>61608.219790020885</v>
      </c>
      <c r="AH139" s="253">
        <f t="shared" si="760"/>
        <v>76436</v>
      </c>
      <c r="AI139" s="253">
        <f t="shared" si="761"/>
        <v>69022.10989501045</v>
      </c>
      <c r="AK139" s="97">
        <v>91826.592952347928</v>
      </c>
      <c r="AL139" s="97">
        <v>97052.496616302684</v>
      </c>
      <c r="AM139" s="97"/>
      <c r="AN139" s="97">
        <v>69389.250226924793</v>
      </c>
      <c r="AO139" s="253">
        <f t="shared" si="711"/>
        <v>69389.250226924793</v>
      </c>
      <c r="AP139" s="253">
        <f t="shared" si="712"/>
        <v>86089</v>
      </c>
      <c r="AQ139" s="253">
        <f t="shared" si="713"/>
        <v>77739.125113462389</v>
      </c>
      <c r="AS139" s="97">
        <v>81829.298434473603</v>
      </c>
      <c r="AT139" s="97">
        <v>86486.250377898934</v>
      </c>
      <c r="AU139" s="97"/>
      <c r="AV139" s="97">
        <v>61834.741793261863</v>
      </c>
      <c r="AW139" s="253">
        <f t="shared" si="762"/>
        <v>61834.741793261863</v>
      </c>
      <c r="AX139" s="253">
        <f t="shared" si="763"/>
        <v>76717</v>
      </c>
      <c r="AY139" s="253">
        <f t="shared" si="764"/>
        <v>69275.870896630935</v>
      </c>
      <c r="BA139" s="97">
        <v>92250</v>
      </c>
      <c r="BB139" s="97">
        <v>97500</v>
      </c>
      <c r="BC139" s="97"/>
      <c r="BD139" s="97">
        <v>69709.2</v>
      </c>
      <c r="BE139" s="253">
        <f t="shared" si="717"/>
        <v>69709.2</v>
      </c>
      <c r="BF139" s="253">
        <f t="shared" si="718"/>
        <v>86486</v>
      </c>
      <c r="BG139" s="253">
        <f t="shared" si="719"/>
        <v>78097.600000000006</v>
      </c>
      <c r="BI139" s="97">
        <v>92250</v>
      </c>
      <c r="BJ139" s="97">
        <v>97500</v>
      </c>
      <c r="BK139" s="97"/>
      <c r="BL139" s="97">
        <v>69709.2</v>
      </c>
      <c r="BM139" s="253">
        <f t="shared" si="720"/>
        <v>69709.2</v>
      </c>
      <c r="BN139" s="253">
        <f t="shared" si="721"/>
        <v>86486</v>
      </c>
      <c r="BO139" s="253">
        <f t="shared" si="722"/>
        <v>78097.600000000006</v>
      </c>
      <c r="BQ139" s="97">
        <v>92250</v>
      </c>
      <c r="BR139" s="97">
        <v>97500</v>
      </c>
      <c r="BS139" s="97"/>
      <c r="BT139" s="97">
        <v>69709.2</v>
      </c>
      <c r="BU139" s="253">
        <f t="shared" si="723"/>
        <v>69709.2</v>
      </c>
      <c r="BV139" s="253">
        <f t="shared" si="724"/>
        <v>86486</v>
      </c>
      <c r="BW139" s="253">
        <f t="shared" si="725"/>
        <v>78097.600000000006</v>
      </c>
      <c r="BY139" s="97">
        <v>90200.000000000015</v>
      </c>
      <c r="BZ139" s="97">
        <v>95333.333333333343</v>
      </c>
      <c r="CA139" s="97"/>
      <c r="CB139" s="97">
        <v>68160.106666666674</v>
      </c>
      <c r="CC139" s="253">
        <f t="shared" si="765"/>
        <v>68160.106666666674</v>
      </c>
      <c r="CD139" s="253">
        <f t="shared" si="766"/>
        <v>84564</v>
      </c>
      <c r="CE139" s="253">
        <f t="shared" si="767"/>
        <v>76362.053333333344</v>
      </c>
      <c r="CG139" s="97">
        <v>93897.910614391614</v>
      </c>
      <c r="CH139" s="97">
        <v>99241.694145291956</v>
      </c>
      <c r="CI139" s="97"/>
      <c r="CJ139" s="97">
        <v>70954.452364235767</v>
      </c>
      <c r="CK139" s="253">
        <f t="shared" si="729"/>
        <v>70954.452364235767</v>
      </c>
      <c r="CL139" s="253">
        <f t="shared" si="730"/>
        <v>88031</v>
      </c>
      <c r="CM139" s="253">
        <f t="shared" si="731"/>
        <v>79492.726182117884</v>
      </c>
      <c r="CO139" s="97">
        <v>91891.429580309748</v>
      </c>
      <c r="CP139" s="97">
        <v>97121.02313366071</v>
      </c>
      <c r="CQ139" s="97"/>
      <c r="CR139" s="97">
        <v>69438.244367476727</v>
      </c>
      <c r="CS139" s="253">
        <f t="shared" si="768"/>
        <v>69438.244367476727</v>
      </c>
      <c r="CT139" s="253">
        <f t="shared" si="769"/>
        <v>86150</v>
      </c>
      <c r="CU139" s="253">
        <f t="shared" si="770"/>
        <v>77794.122183738364</v>
      </c>
      <c r="CW139" s="97">
        <v>92250</v>
      </c>
      <c r="CX139" s="97">
        <v>97500</v>
      </c>
      <c r="CY139" s="97"/>
      <c r="CZ139" s="97">
        <v>69709.2</v>
      </c>
      <c r="DA139" s="253">
        <f t="shared" si="771"/>
        <v>69709.2</v>
      </c>
      <c r="DB139" s="253">
        <f t="shared" si="772"/>
        <v>86486</v>
      </c>
      <c r="DC139" s="253">
        <f t="shared" si="773"/>
        <v>78097.600000000006</v>
      </c>
      <c r="DE139" s="97">
        <v>80131.140702701319</v>
      </c>
      <c r="DF139" s="97">
        <v>84691.449523180243</v>
      </c>
      <c r="DG139" s="97"/>
      <c r="DH139" s="97">
        <v>60551.519929243863</v>
      </c>
      <c r="DI139" s="253">
        <f t="shared" si="774"/>
        <v>60551.519929243863</v>
      </c>
      <c r="DJ139" s="253">
        <f t="shared" si="775"/>
        <v>75125</v>
      </c>
      <c r="DK139" s="253">
        <f t="shared" si="776"/>
        <v>67838.259964621931</v>
      </c>
      <c r="DM139" s="97">
        <v>83123.943171694817</v>
      </c>
      <c r="DN139" s="97">
        <v>87854.574083905085</v>
      </c>
      <c r="DO139" s="97"/>
      <c r="DP139" s="97">
        <v>62813.046930561606</v>
      </c>
      <c r="DQ139" s="253">
        <f t="shared" si="777"/>
        <v>62813.046930561606</v>
      </c>
      <c r="DR139" s="253">
        <f t="shared" si="778"/>
        <v>77931</v>
      </c>
      <c r="DS139" s="253">
        <f t="shared" si="779"/>
        <v>70372.023465280799</v>
      </c>
      <c r="DU139" s="97"/>
      <c r="DV139" s="97">
        <v>97015.643476587909</v>
      </c>
      <c r="DW139" s="97"/>
      <c r="DX139" s="97"/>
      <c r="DY139" s="253">
        <f t="shared" si="753"/>
        <v>97015.643476587909</v>
      </c>
      <c r="DZ139" s="253">
        <f t="shared" si="754"/>
        <v>97016</v>
      </c>
      <c r="EA139" s="253">
        <f t="shared" si="755"/>
        <v>97015.821738293947</v>
      </c>
      <c r="EB139" s="39"/>
      <c r="EC139" s="97"/>
      <c r="ED139" s="97">
        <v>97500</v>
      </c>
      <c r="EE139" s="97"/>
      <c r="EF139" s="97"/>
      <c r="EG139" s="253">
        <f t="shared" si="744"/>
        <v>97500</v>
      </c>
      <c r="EH139" s="253">
        <f t="shared" si="745"/>
        <v>97500</v>
      </c>
      <c r="EI139" s="253">
        <f t="shared" si="746"/>
        <v>97500</v>
      </c>
      <c r="EK139" s="97"/>
      <c r="EL139" s="97">
        <v>95333.333333333343</v>
      </c>
      <c r="EM139" s="97"/>
      <c r="EN139" s="97"/>
      <c r="EO139" s="253">
        <f t="shared" si="747"/>
        <v>95333.333333333343</v>
      </c>
      <c r="EP139" s="253">
        <f t="shared" si="748"/>
        <v>95333</v>
      </c>
      <c r="EQ139" s="253">
        <f t="shared" si="749"/>
        <v>95333.166666666672</v>
      </c>
    </row>
    <row r="140" spans="1:147" ht="13.5" thickBot="1" x14ac:dyDescent="0.25">
      <c r="A140" s="130">
        <v>118</v>
      </c>
      <c r="B140" s="136" t="s">
        <v>163</v>
      </c>
      <c r="C140" s="28">
        <v>1</v>
      </c>
      <c r="D140" s="91"/>
      <c r="E140" s="190">
        <v>103665.33105246474</v>
      </c>
      <c r="F140" s="190">
        <v>109564.98403919037</v>
      </c>
      <c r="G140" s="190"/>
      <c r="H140" s="190">
        <v>78335.25523471518</v>
      </c>
      <c r="I140" s="253">
        <f t="shared" si="702"/>
        <v>78335.25523471518</v>
      </c>
      <c r="J140" s="253">
        <f t="shared" si="703"/>
        <v>97189</v>
      </c>
      <c r="K140" s="253">
        <f t="shared" si="704"/>
        <v>87762.12761735759</v>
      </c>
      <c r="M140" s="190">
        <v>163999.99999999997</v>
      </c>
      <c r="N140" s="190">
        <v>173333.33333333331</v>
      </c>
      <c r="O140" s="190"/>
      <c r="P140" s="190">
        <v>123927.46666666665</v>
      </c>
      <c r="Q140" s="253">
        <f t="shared" si="705"/>
        <v>123927.46666666665</v>
      </c>
      <c r="R140" s="253">
        <f t="shared" si="706"/>
        <v>153754</v>
      </c>
      <c r="S140" s="253">
        <f t="shared" si="707"/>
        <v>138840.73333333334</v>
      </c>
      <c r="U140" s="97">
        <v>111105.39646311631</v>
      </c>
      <c r="V140" s="97">
        <v>141916.66666666666</v>
      </c>
      <c r="W140" s="97"/>
      <c r="X140" s="97">
        <v>83957.37997969288</v>
      </c>
      <c r="Y140" s="253">
        <f t="shared" si="756"/>
        <v>83957.37997969288</v>
      </c>
      <c r="Z140" s="253">
        <f t="shared" si="757"/>
        <v>112326</v>
      </c>
      <c r="AA140" s="253">
        <f t="shared" si="758"/>
        <v>98141.689989846433</v>
      </c>
      <c r="AC140" s="97">
        <v>110694.43327666703</v>
      </c>
      <c r="AD140" s="97">
        <v>116994.1164712741</v>
      </c>
      <c r="AE140" s="97"/>
      <c r="AF140" s="97">
        <v>83646.83347609581</v>
      </c>
      <c r="AG140" s="253">
        <f t="shared" si="759"/>
        <v>83646.83347609581</v>
      </c>
      <c r="AH140" s="253">
        <f t="shared" si="760"/>
        <v>103778</v>
      </c>
      <c r="AI140" s="253">
        <f t="shared" si="761"/>
        <v>93712.416738047905</v>
      </c>
      <c r="AK140" s="97">
        <v>105625.13665533341</v>
      </c>
      <c r="AL140" s="97">
        <v>111636.32329425482</v>
      </c>
      <c r="AM140" s="97"/>
      <c r="AN140" s="97">
        <v>79816.192695219157</v>
      </c>
      <c r="AO140" s="253">
        <f t="shared" si="711"/>
        <v>79816.192695219157</v>
      </c>
      <c r="AP140" s="253">
        <f t="shared" si="712"/>
        <v>99026</v>
      </c>
      <c r="AQ140" s="253">
        <f t="shared" si="713"/>
        <v>89421.096347609579</v>
      </c>
      <c r="AS140" s="97">
        <v>110694.43327666703</v>
      </c>
      <c r="AT140" s="97">
        <v>116994.1164712741</v>
      </c>
      <c r="AU140" s="97"/>
      <c r="AV140" s="97">
        <v>83646.83347609581</v>
      </c>
      <c r="AW140" s="253">
        <f t="shared" si="762"/>
        <v>83646.83347609581</v>
      </c>
      <c r="AX140" s="253">
        <f t="shared" si="763"/>
        <v>103778</v>
      </c>
      <c r="AY140" s="253">
        <f t="shared" si="764"/>
        <v>93712.416738047905</v>
      </c>
      <c r="BA140" s="97">
        <v>114800.00000000001</v>
      </c>
      <c r="BB140" s="97">
        <v>121333.33333333334</v>
      </c>
      <c r="BC140" s="97"/>
      <c r="BD140" s="97">
        <v>86749.226666666684</v>
      </c>
      <c r="BE140" s="253">
        <f t="shared" si="717"/>
        <v>86749.226666666684</v>
      </c>
      <c r="BF140" s="253">
        <f t="shared" si="718"/>
        <v>107628</v>
      </c>
      <c r="BG140" s="253">
        <f t="shared" si="719"/>
        <v>97188.613333333342</v>
      </c>
      <c r="BI140" s="97">
        <v>114800.00000000001</v>
      </c>
      <c r="BJ140" s="97">
        <v>121333.33333333334</v>
      </c>
      <c r="BK140" s="97"/>
      <c r="BL140" s="97">
        <v>86749.226666666684</v>
      </c>
      <c r="BM140" s="253">
        <f t="shared" si="720"/>
        <v>86749.226666666684</v>
      </c>
      <c r="BN140" s="253">
        <f t="shared" si="721"/>
        <v>107628</v>
      </c>
      <c r="BO140" s="253">
        <f t="shared" si="722"/>
        <v>97188.613333333342</v>
      </c>
      <c r="BQ140" s="97">
        <v>151700</v>
      </c>
      <c r="BR140" s="97">
        <v>160333.33333333334</v>
      </c>
      <c r="BS140" s="97"/>
      <c r="BT140" s="97">
        <v>114632.90666666666</v>
      </c>
      <c r="BU140" s="253">
        <f t="shared" si="723"/>
        <v>114632.90666666666</v>
      </c>
      <c r="BV140" s="253">
        <f t="shared" si="724"/>
        <v>142222</v>
      </c>
      <c r="BW140" s="253">
        <f t="shared" si="725"/>
        <v>128427.45333333334</v>
      </c>
      <c r="BY140" s="97">
        <v>142475</v>
      </c>
      <c r="BZ140" s="97">
        <v>150583.33333333334</v>
      </c>
      <c r="CA140" s="97"/>
      <c r="CB140" s="97">
        <v>107661.98666666666</v>
      </c>
      <c r="CC140" s="253">
        <f t="shared" si="765"/>
        <v>107661.98666666666</v>
      </c>
      <c r="CD140" s="253">
        <f t="shared" si="766"/>
        <v>133573</v>
      </c>
      <c r="CE140" s="253">
        <f t="shared" si="767"/>
        <v>120617.49333333333</v>
      </c>
      <c r="CG140" s="97">
        <v>112073.62587395919</v>
      </c>
      <c r="CH140" s="97">
        <v>118451.79970418451</v>
      </c>
      <c r="CI140" s="97"/>
      <c r="CJ140" s="97">
        <v>84689.027650655786</v>
      </c>
      <c r="CK140" s="253">
        <f t="shared" si="729"/>
        <v>84689.027650655786</v>
      </c>
      <c r="CL140" s="253">
        <f t="shared" si="730"/>
        <v>105071</v>
      </c>
      <c r="CM140" s="253">
        <f t="shared" si="731"/>
        <v>94880.013825327886</v>
      </c>
      <c r="CO140" s="117" t="s">
        <v>8</v>
      </c>
      <c r="CP140" s="117" t="s">
        <v>8</v>
      </c>
      <c r="CQ140" s="117" t="s">
        <v>8</v>
      </c>
      <c r="CR140" s="117" t="s">
        <v>8</v>
      </c>
      <c r="CS140" s="117" t="s">
        <v>8</v>
      </c>
      <c r="CT140" s="117" t="s">
        <v>8</v>
      </c>
      <c r="CU140" s="117" t="s">
        <v>8</v>
      </c>
      <c r="CW140" s="117" t="s">
        <v>8</v>
      </c>
      <c r="CX140" s="117" t="s">
        <v>8</v>
      </c>
      <c r="CY140" s="117" t="s">
        <v>8</v>
      </c>
      <c r="CZ140" s="117" t="s">
        <v>8</v>
      </c>
      <c r="DA140" s="117" t="s">
        <v>8</v>
      </c>
      <c r="DB140" s="117" t="s">
        <v>8</v>
      </c>
      <c r="DC140" s="117" t="s">
        <v>8</v>
      </c>
      <c r="DE140" s="97">
        <v>136438.71392645984</v>
      </c>
      <c r="DF140" s="97">
        <v>144203.51878406326</v>
      </c>
      <c r="DG140" s="97"/>
      <c r="DH140" s="97">
        <v>103100.6351961233</v>
      </c>
      <c r="DI140" s="253">
        <f t="shared" si="774"/>
        <v>103100.6351961233</v>
      </c>
      <c r="DJ140" s="253">
        <f t="shared" si="775"/>
        <v>127914</v>
      </c>
      <c r="DK140" s="253">
        <f t="shared" si="776"/>
        <v>115507.31759806165</v>
      </c>
      <c r="DM140" s="97">
        <v>137035.96127336315</v>
      </c>
      <c r="DN140" s="97">
        <v>144834.75581737567</v>
      </c>
      <c r="DO140" s="97"/>
      <c r="DP140" s="97">
        <v>103551.94830999595</v>
      </c>
      <c r="DQ140" s="253">
        <f t="shared" si="777"/>
        <v>103551.94830999595</v>
      </c>
      <c r="DR140" s="253">
        <f t="shared" si="778"/>
        <v>128474</v>
      </c>
      <c r="DS140" s="253">
        <f t="shared" si="779"/>
        <v>116012.97415499797</v>
      </c>
      <c r="DU140" s="97"/>
      <c r="DV140" s="97">
        <v>123928.4678065457</v>
      </c>
      <c r="DW140" s="97"/>
      <c r="DX140" s="97"/>
      <c r="DY140" s="253">
        <f t="shared" si="753"/>
        <v>123928.4678065457</v>
      </c>
      <c r="DZ140" s="253">
        <f t="shared" si="754"/>
        <v>123928</v>
      </c>
      <c r="EA140" s="253">
        <f t="shared" si="755"/>
        <v>123928.23390327285</v>
      </c>
      <c r="EB140" s="39"/>
      <c r="EC140" s="97"/>
      <c r="ED140" s="97">
        <v>120250</v>
      </c>
      <c r="EE140" s="97"/>
      <c r="EF140" s="97"/>
      <c r="EG140" s="253">
        <f t="shared" si="744"/>
        <v>120250</v>
      </c>
      <c r="EH140" s="253">
        <f t="shared" si="745"/>
        <v>120250</v>
      </c>
      <c r="EI140" s="253">
        <f t="shared" si="746"/>
        <v>120250</v>
      </c>
      <c r="EK140" s="97"/>
      <c r="EL140" s="97">
        <v>150583.33333333334</v>
      </c>
      <c r="EM140" s="97"/>
      <c r="EN140" s="97"/>
      <c r="EO140" s="253">
        <f t="shared" si="747"/>
        <v>150583.33333333334</v>
      </c>
      <c r="EP140" s="253">
        <f t="shared" si="748"/>
        <v>150583</v>
      </c>
      <c r="EQ140" s="253">
        <f t="shared" si="749"/>
        <v>150583.16666666669</v>
      </c>
    </row>
    <row r="141" spans="1:147" ht="13.5" thickBot="1" x14ac:dyDescent="0.25">
      <c r="A141" s="131">
        <v>119</v>
      </c>
      <c r="B141" s="136" t="s">
        <v>366</v>
      </c>
      <c r="C141" s="28">
        <v>1</v>
      </c>
      <c r="D141" s="91"/>
      <c r="E141" s="190">
        <v>1947500.0000000002</v>
      </c>
      <c r="F141" s="190">
        <v>2058333.3333333337</v>
      </c>
      <c r="G141" s="190"/>
      <c r="H141" s="190">
        <v>1471638.666666667</v>
      </c>
      <c r="I141" s="253">
        <f t="shared" si="702"/>
        <v>1471638.666666667</v>
      </c>
      <c r="J141" s="253">
        <f t="shared" si="703"/>
        <v>1825824</v>
      </c>
      <c r="K141" s="253">
        <f t="shared" si="704"/>
        <v>1648731.3333333335</v>
      </c>
      <c r="L141" s="39"/>
      <c r="M141" s="190">
        <v>2767500</v>
      </c>
      <c r="N141" s="190">
        <v>2925000</v>
      </c>
      <c r="O141" s="190"/>
      <c r="P141" s="190">
        <v>2091276</v>
      </c>
      <c r="Q141" s="253">
        <f t="shared" si="705"/>
        <v>2091276</v>
      </c>
      <c r="R141" s="253">
        <f t="shared" si="706"/>
        <v>2594592</v>
      </c>
      <c r="S141" s="253">
        <f t="shared" si="707"/>
        <v>2342934</v>
      </c>
      <c r="U141" s="97">
        <v>2203750</v>
      </c>
      <c r="V141" s="97">
        <v>2892500</v>
      </c>
      <c r="W141" s="97"/>
      <c r="X141" s="97">
        <v>1665275.3333333335</v>
      </c>
      <c r="Y141" s="253">
        <f t="shared" si="756"/>
        <v>1665275.3333333335</v>
      </c>
      <c r="Z141" s="253">
        <f t="shared" si="757"/>
        <v>2253842</v>
      </c>
      <c r="AA141" s="253">
        <f t="shared" si="758"/>
        <v>1959558.6666666667</v>
      </c>
      <c r="AC141" s="97">
        <v>2634250.0000000005</v>
      </c>
      <c r="AD141" s="97">
        <v>2784166.666666667</v>
      </c>
      <c r="AE141" s="97"/>
      <c r="AF141" s="97">
        <v>1990584.9333333338</v>
      </c>
      <c r="AG141" s="253">
        <f t="shared" si="759"/>
        <v>1990584.9333333338</v>
      </c>
      <c r="AH141" s="253">
        <f t="shared" si="760"/>
        <v>2469667</v>
      </c>
      <c r="AI141" s="253">
        <f t="shared" si="761"/>
        <v>2230125.9666666668</v>
      </c>
      <c r="AK141" s="97">
        <v>2285750</v>
      </c>
      <c r="AL141" s="97">
        <v>2415833.3333333335</v>
      </c>
      <c r="AM141" s="97"/>
      <c r="AN141" s="97">
        <v>1727239.0666666667</v>
      </c>
      <c r="AO141" s="253">
        <f t="shared" si="711"/>
        <v>1727239.0666666667</v>
      </c>
      <c r="AP141" s="253">
        <f t="shared" si="712"/>
        <v>2142941</v>
      </c>
      <c r="AQ141" s="253">
        <f t="shared" si="713"/>
        <v>1935090.0333333332</v>
      </c>
      <c r="AS141" s="97">
        <v>2757250.0000000005</v>
      </c>
      <c r="AT141" s="97">
        <v>2914166.666666667</v>
      </c>
      <c r="AU141" s="97"/>
      <c r="AV141" s="97">
        <v>2083530.5333333337</v>
      </c>
      <c r="AW141" s="253">
        <f t="shared" si="762"/>
        <v>2083530.5333333337</v>
      </c>
      <c r="AX141" s="253">
        <f t="shared" si="763"/>
        <v>2584982</v>
      </c>
      <c r="AY141" s="253">
        <f t="shared" si="764"/>
        <v>2334256.2666666666</v>
      </c>
      <c r="BA141" s="97">
        <v>2388250</v>
      </c>
      <c r="BB141" s="97">
        <v>2524166.666666667</v>
      </c>
      <c r="BC141" s="97"/>
      <c r="BD141" s="97">
        <v>1804693.7333333334</v>
      </c>
      <c r="BE141" s="253">
        <f t="shared" si="717"/>
        <v>1804693.7333333334</v>
      </c>
      <c r="BF141" s="253">
        <f t="shared" si="718"/>
        <v>2239037</v>
      </c>
      <c r="BG141" s="253">
        <f t="shared" si="719"/>
        <v>2021865.3666666667</v>
      </c>
      <c r="BH141" s="41"/>
      <c r="BI141" s="97">
        <v>2388250</v>
      </c>
      <c r="BJ141" s="97">
        <v>2524166.666666667</v>
      </c>
      <c r="BK141" s="97"/>
      <c r="BL141" s="97">
        <v>1804693.7333333334</v>
      </c>
      <c r="BM141" s="253">
        <f t="shared" si="720"/>
        <v>1804693.7333333334</v>
      </c>
      <c r="BN141" s="253">
        <f t="shared" si="721"/>
        <v>2239037</v>
      </c>
      <c r="BO141" s="253">
        <f t="shared" si="722"/>
        <v>2021865.3666666667</v>
      </c>
      <c r="BQ141" s="97">
        <v>2736750</v>
      </c>
      <c r="BR141" s="97">
        <v>2892500</v>
      </c>
      <c r="BS141" s="97"/>
      <c r="BT141" s="97">
        <v>2068039.6</v>
      </c>
      <c r="BU141" s="253">
        <f t="shared" si="723"/>
        <v>2068039.6</v>
      </c>
      <c r="BV141" s="253">
        <f t="shared" si="724"/>
        <v>2565763</v>
      </c>
      <c r="BW141" s="253">
        <f t="shared" si="725"/>
        <v>2316901.2999999998</v>
      </c>
      <c r="BY141" s="97">
        <v>2706000</v>
      </c>
      <c r="BZ141" s="97">
        <v>2860000</v>
      </c>
      <c r="CA141" s="97"/>
      <c r="CB141" s="97">
        <v>2044803.2</v>
      </c>
      <c r="CC141" s="253">
        <f t="shared" si="765"/>
        <v>2044803.2</v>
      </c>
      <c r="CD141" s="253">
        <f t="shared" si="766"/>
        <v>2536934</v>
      </c>
      <c r="CE141" s="253">
        <f t="shared" si="767"/>
        <v>2290868.6</v>
      </c>
      <c r="CG141" s="97">
        <v>2859750</v>
      </c>
      <c r="CH141" s="97">
        <v>3022500</v>
      </c>
      <c r="CI141" s="97"/>
      <c r="CJ141" s="97">
        <v>2160985.2000000002</v>
      </c>
      <c r="CK141" s="253">
        <f t="shared" si="729"/>
        <v>2160985.2000000002</v>
      </c>
      <c r="CL141" s="253">
        <f t="shared" si="730"/>
        <v>2681078</v>
      </c>
      <c r="CM141" s="253">
        <f t="shared" si="731"/>
        <v>2421031.6</v>
      </c>
      <c r="CN141" s="39"/>
      <c r="CO141" s="97">
        <v>2347250</v>
      </c>
      <c r="CP141" s="97">
        <v>2480833.3333333335</v>
      </c>
      <c r="CQ141" s="97"/>
      <c r="CR141" s="97">
        <v>1773711.8666666669</v>
      </c>
      <c r="CS141" s="253">
        <f t="shared" ref="CS141:CS142" si="780">+IF(CO141="N/A","N/A",MIN(CO141:CR141))</f>
        <v>1773711.8666666669</v>
      </c>
      <c r="CT141" s="253">
        <f t="shared" ref="CT141:CT142" si="781">+IF(CO141="N/A","N/A",ROUND(AVERAGE(CO141:CR141),0))</f>
        <v>2200598</v>
      </c>
      <c r="CU141" s="253">
        <f t="shared" ref="CU141:CU142" si="782">+IF(CS141="N/A","N/A",AVERAGE(CS141:CT141))</f>
        <v>1987154.9333333336</v>
      </c>
      <c r="CV141" s="82"/>
      <c r="CW141" s="97">
        <v>2347250</v>
      </c>
      <c r="CX141" s="97">
        <v>2480833.3333333335</v>
      </c>
      <c r="CY141" s="97"/>
      <c r="CZ141" s="97">
        <v>1773711.8666666669</v>
      </c>
      <c r="DA141" s="253">
        <f t="shared" ref="DA141:DA142" si="783">+IF(CW141="N/A","N/A",MIN(CW141:CZ141))</f>
        <v>1773711.8666666669</v>
      </c>
      <c r="DB141" s="253">
        <f t="shared" ref="DB141:DB142" si="784">+IF(CW141="N/A","N/A",ROUND(AVERAGE(CW141:CZ141),0))</f>
        <v>2200598</v>
      </c>
      <c r="DC141" s="253">
        <f t="shared" ref="DC141:DC142" si="785">+IF(DA141="N/A","N/A",AVERAGE(DA141:DB141))</f>
        <v>1987154.9333333336</v>
      </c>
      <c r="DD141" s="82"/>
      <c r="DE141" s="97">
        <v>2132000</v>
      </c>
      <c r="DF141" s="97">
        <v>2253333.3333333335</v>
      </c>
      <c r="DG141" s="97"/>
      <c r="DH141" s="97">
        <v>1611057.0666666667</v>
      </c>
      <c r="DI141" s="253">
        <f t="shared" si="774"/>
        <v>1611057.0666666667</v>
      </c>
      <c r="DJ141" s="253">
        <f t="shared" si="775"/>
        <v>1998797</v>
      </c>
      <c r="DK141" s="253">
        <f t="shared" si="776"/>
        <v>1804927.0333333332</v>
      </c>
      <c r="DL141" s="82"/>
      <c r="DM141" s="97">
        <v>2132000</v>
      </c>
      <c r="DN141" s="97">
        <v>2253333.3333333335</v>
      </c>
      <c r="DO141" s="97"/>
      <c r="DP141" s="97">
        <v>1611057.0666666667</v>
      </c>
      <c r="DQ141" s="253">
        <f t="shared" si="777"/>
        <v>1611057.0666666667</v>
      </c>
      <c r="DR141" s="253">
        <f t="shared" si="778"/>
        <v>1998797</v>
      </c>
      <c r="DS141" s="253">
        <f t="shared" si="779"/>
        <v>1804927.0333333332</v>
      </c>
      <c r="DT141" s="39"/>
      <c r="DU141" s="97"/>
      <c r="DV141" s="97">
        <v>1967333.3333333333</v>
      </c>
      <c r="DW141" s="97"/>
      <c r="DX141" s="97"/>
      <c r="DY141" s="253">
        <f t="shared" si="753"/>
        <v>1967333.3333333333</v>
      </c>
      <c r="DZ141" s="253">
        <f t="shared" si="754"/>
        <v>1967333</v>
      </c>
      <c r="EA141" s="253">
        <f t="shared" si="755"/>
        <v>1967333.1666666665</v>
      </c>
      <c r="EB141" s="39"/>
      <c r="EC141" s="97"/>
      <c r="ED141" s="97">
        <v>2697500</v>
      </c>
      <c r="EE141" s="97"/>
      <c r="EF141" s="97"/>
      <c r="EG141" s="253">
        <f t="shared" si="744"/>
        <v>2697500</v>
      </c>
      <c r="EH141" s="253">
        <f t="shared" si="745"/>
        <v>2697500</v>
      </c>
      <c r="EI141" s="253">
        <f t="shared" si="746"/>
        <v>2697500</v>
      </c>
      <c r="EK141" s="97"/>
      <c r="EL141" s="97">
        <v>2860000</v>
      </c>
      <c r="EM141" s="97"/>
      <c r="EN141" s="97"/>
      <c r="EO141" s="253">
        <f t="shared" si="747"/>
        <v>2860000</v>
      </c>
      <c r="EP141" s="253">
        <f t="shared" si="748"/>
        <v>2860000</v>
      </c>
      <c r="EQ141" s="253">
        <f t="shared" si="749"/>
        <v>2860000</v>
      </c>
    </row>
    <row r="142" spans="1:147" ht="13.5" thickBot="1" x14ac:dyDescent="0.25">
      <c r="A142" s="130">
        <v>120</v>
      </c>
      <c r="B142" s="142" t="s">
        <v>247</v>
      </c>
      <c r="C142" s="28">
        <v>1</v>
      </c>
      <c r="D142" s="91"/>
      <c r="E142" s="190">
        <v>531421.93322033354</v>
      </c>
      <c r="F142" s="190">
        <v>561665.45787514921</v>
      </c>
      <c r="G142" s="190"/>
      <c r="H142" s="190">
        <v>401571.79216523439</v>
      </c>
      <c r="I142" s="253">
        <f t="shared" si="702"/>
        <v>401571.79216523439</v>
      </c>
      <c r="J142" s="253">
        <f t="shared" si="703"/>
        <v>498220</v>
      </c>
      <c r="K142" s="253">
        <f t="shared" si="704"/>
        <v>449895.89608261723</v>
      </c>
      <c r="M142" s="190">
        <v>733900.00000000012</v>
      </c>
      <c r="N142" s="190">
        <v>775666.66666666674</v>
      </c>
      <c r="O142" s="190"/>
      <c r="P142" s="190">
        <v>554575.41333333345</v>
      </c>
      <c r="Q142" s="253">
        <f t="shared" si="705"/>
        <v>554575.41333333345</v>
      </c>
      <c r="R142" s="253">
        <f t="shared" si="706"/>
        <v>688047</v>
      </c>
      <c r="S142" s="253">
        <f t="shared" si="707"/>
        <v>621311.20666666678</v>
      </c>
      <c r="U142" s="97">
        <v>515289.43197008083</v>
      </c>
      <c r="V142" s="97">
        <v>628333.33333333337</v>
      </c>
      <c r="W142" s="97"/>
      <c r="X142" s="97">
        <v>389381.18234242563</v>
      </c>
      <c r="Y142" s="253">
        <f t="shared" si="756"/>
        <v>389381.18234242563</v>
      </c>
      <c r="Z142" s="253">
        <f t="shared" si="757"/>
        <v>511001</v>
      </c>
      <c r="AA142" s="253">
        <f t="shared" si="758"/>
        <v>450191.09117121284</v>
      </c>
      <c r="AC142" s="97">
        <v>545280.03443064378</v>
      </c>
      <c r="AD142" s="97">
        <v>576312.23151206248</v>
      </c>
      <c r="AE142" s="97"/>
      <c r="AF142" s="97">
        <v>412043.7395786735</v>
      </c>
      <c r="AG142" s="253">
        <f t="shared" si="759"/>
        <v>412043.7395786735</v>
      </c>
      <c r="AH142" s="253">
        <f t="shared" si="760"/>
        <v>511212</v>
      </c>
      <c r="AI142" s="253">
        <f t="shared" si="761"/>
        <v>461627.86978933675</v>
      </c>
      <c r="AK142" s="97">
        <v>606299.28425625945</v>
      </c>
      <c r="AL142" s="97">
        <v>640804.12157165632</v>
      </c>
      <c r="AM142" s="97"/>
      <c r="AN142" s="97">
        <v>458153.25816885033</v>
      </c>
      <c r="AO142" s="253">
        <f t="shared" si="711"/>
        <v>458153.25816885033</v>
      </c>
      <c r="AP142" s="253">
        <f t="shared" si="712"/>
        <v>568419</v>
      </c>
      <c r="AQ142" s="253">
        <f t="shared" si="713"/>
        <v>513286.12908442516</v>
      </c>
      <c r="AS142" s="97">
        <v>560889.52494768461</v>
      </c>
      <c r="AT142" s="97">
        <v>592810.06701787806</v>
      </c>
      <c r="AU142" s="97"/>
      <c r="AV142" s="97">
        <v>423839.13357705303</v>
      </c>
      <c r="AW142" s="253">
        <f t="shared" si="762"/>
        <v>423839.13357705303</v>
      </c>
      <c r="AX142" s="253">
        <f t="shared" si="763"/>
        <v>525846</v>
      </c>
      <c r="AY142" s="253">
        <f t="shared" si="764"/>
        <v>474842.56678852648</v>
      </c>
      <c r="BA142" s="97">
        <v>754399.99999999988</v>
      </c>
      <c r="BB142" s="97">
        <v>797333.33333333326</v>
      </c>
      <c r="BC142" s="97"/>
      <c r="BD142" s="97">
        <v>570066.34666666656</v>
      </c>
      <c r="BE142" s="253">
        <f t="shared" si="717"/>
        <v>570066.34666666656</v>
      </c>
      <c r="BF142" s="253">
        <f t="shared" si="718"/>
        <v>707267</v>
      </c>
      <c r="BG142" s="253">
        <f t="shared" si="719"/>
        <v>638666.67333333334</v>
      </c>
      <c r="BI142" s="97">
        <v>754399.99999999988</v>
      </c>
      <c r="BJ142" s="97">
        <v>797333.33333333326</v>
      </c>
      <c r="BK142" s="97"/>
      <c r="BL142" s="97">
        <v>570066.34666666656</v>
      </c>
      <c r="BM142" s="253">
        <f t="shared" si="720"/>
        <v>570066.34666666656</v>
      </c>
      <c r="BN142" s="253">
        <f t="shared" si="721"/>
        <v>707267</v>
      </c>
      <c r="BO142" s="253">
        <f t="shared" si="722"/>
        <v>638666.67333333334</v>
      </c>
      <c r="BQ142" s="97">
        <v>830250</v>
      </c>
      <c r="BR142" s="97">
        <v>877500</v>
      </c>
      <c r="BS142" s="97"/>
      <c r="BT142" s="97">
        <v>627382.80000000005</v>
      </c>
      <c r="BU142" s="253">
        <f t="shared" si="723"/>
        <v>627382.80000000005</v>
      </c>
      <c r="BV142" s="253">
        <f t="shared" si="724"/>
        <v>778378</v>
      </c>
      <c r="BW142" s="253">
        <f t="shared" si="725"/>
        <v>702880.4</v>
      </c>
      <c r="BY142" s="97">
        <v>676500</v>
      </c>
      <c r="BZ142" s="97">
        <v>715000</v>
      </c>
      <c r="CA142" s="97"/>
      <c r="CB142" s="97">
        <v>511200.8</v>
      </c>
      <c r="CC142" s="253">
        <f t="shared" si="765"/>
        <v>511200.8</v>
      </c>
      <c r="CD142" s="253">
        <f t="shared" si="766"/>
        <v>634234</v>
      </c>
      <c r="CE142" s="253">
        <f t="shared" si="767"/>
        <v>572717.4</v>
      </c>
      <c r="CG142" s="97">
        <v>782052.47493605909</v>
      </c>
      <c r="CH142" s="97">
        <v>826559.52635518438</v>
      </c>
      <c r="CI142" s="97"/>
      <c r="CJ142" s="97">
        <v>590962.08548306488</v>
      </c>
      <c r="CK142" s="253">
        <f t="shared" si="729"/>
        <v>590962.08548306488</v>
      </c>
      <c r="CL142" s="253">
        <f t="shared" si="730"/>
        <v>733191</v>
      </c>
      <c r="CM142" s="253">
        <f t="shared" si="731"/>
        <v>662076.54274153244</v>
      </c>
      <c r="CO142" s="97">
        <v>586024.0471822829</v>
      </c>
      <c r="CP142" s="97">
        <v>619375.00921704702</v>
      </c>
      <c r="CQ142" s="97"/>
      <c r="CR142" s="97">
        <v>442832.16812833818</v>
      </c>
      <c r="CS142" s="253">
        <f t="shared" si="780"/>
        <v>442832.16812833818</v>
      </c>
      <c r="CT142" s="253">
        <f t="shared" si="781"/>
        <v>549410</v>
      </c>
      <c r="CU142" s="253">
        <f t="shared" si="782"/>
        <v>496121.08406416909</v>
      </c>
      <c r="CW142" s="97">
        <v>697000.00000000012</v>
      </c>
      <c r="CX142" s="97">
        <v>736666.66666666674</v>
      </c>
      <c r="CY142" s="97"/>
      <c r="CZ142" s="97">
        <v>526691.7333333334</v>
      </c>
      <c r="DA142" s="253">
        <f t="shared" si="783"/>
        <v>526691.7333333334</v>
      </c>
      <c r="DB142" s="253">
        <f t="shared" si="784"/>
        <v>653453</v>
      </c>
      <c r="DC142" s="253">
        <f t="shared" si="785"/>
        <v>590072.3666666667</v>
      </c>
      <c r="DE142" s="97">
        <v>535475.46962614229</v>
      </c>
      <c r="DF142" s="97">
        <v>565949.68334470317</v>
      </c>
      <c r="DG142" s="97"/>
      <c r="DH142" s="97">
        <v>404634.86837141117</v>
      </c>
      <c r="DI142" s="253">
        <f t="shared" si="774"/>
        <v>404634.86837141117</v>
      </c>
      <c r="DJ142" s="253">
        <f t="shared" si="775"/>
        <v>502020</v>
      </c>
      <c r="DK142" s="253">
        <f t="shared" si="776"/>
        <v>453327.43418570561</v>
      </c>
      <c r="DM142" s="97">
        <v>558924.52133023588</v>
      </c>
      <c r="DN142" s="97">
        <v>590733.23392626562</v>
      </c>
      <c r="DO142" s="97"/>
      <c r="DP142" s="97">
        <v>422354.2682093624</v>
      </c>
      <c r="DQ142" s="253">
        <f t="shared" si="777"/>
        <v>422354.2682093624</v>
      </c>
      <c r="DR142" s="253">
        <f t="shared" si="778"/>
        <v>524004</v>
      </c>
      <c r="DS142" s="253">
        <f t="shared" si="779"/>
        <v>473179.1341046812</v>
      </c>
      <c r="DU142" s="97"/>
      <c r="DV142" s="97">
        <v>643074.2339882321</v>
      </c>
      <c r="DW142" s="97"/>
      <c r="DX142" s="97"/>
      <c r="DY142" s="253">
        <f t="shared" si="753"/>
        <v>643074.2339882321</v>
      </c>
      <c r="DZ142" s="253">
        <f t="shared" si="754"/>
        <v>643074</v>
      </c>
      <c r="EA142" s="253">
        <f t="shared" si="755"/>
        <v>643074.11699411599</v>
      </c>
      <c r="EB142" s="39"/>
      <c r="EC142" s="97"/>
      <c r="ED142" s="97">
        <v>698750</v>
      </c>
      <c r="EE142" s="97"/>
      <c r="EF142" s="97"/>
      <c r="EG142" s="253">
        <f t="shared" si="744"/>
        <v>698750</v>
      </c>
      <c r="EH142" s="253">
        <f t="shared" si="745"/>
        <v>698750</v>
      </c>
      <c r="EI142" s="253">
        <f t="shared" si="746"/>
        <v>698750</v>
      </c>
      <c r="EK142" s="97"/>
      <c r="EL142" s="97">
        <v>715000</v>
      </c>
      <c r="EM142" s="97"/>
      <c r="EN142" s="97"/>
      <c r="EO142" s="253">
        <f t="shared" si="747"/>
        <v>715000</v>
      </c>
      <c r="EP142" s="253">
        <f t="shared" si="748"/>
        <v>715000</v>
      </c>
      <c r="EQ142" s="253">
        <f t="shared" si="749"/>
        <v>715000</v>
      </c>
    </row>
    <row r="143" spans="1:147" s="39" customFormat="1" ht="15.75" thickBot="1" x14ac:dyDescent="0.3">
      <c r="A143" s="128"/>
      <c r="B143" s="143" t="s">
        <v>0</v>
      </c>
      <c r="C143" s="138"/>
      <c r="D143" s="103"/>
      <c r="E143" s="188"/>
      <c r="F143" s="188"/>
      <c r="G143" s="188"/>
      <c r="H143" s="188"/>
      <c r="I143" s="188"/>
      <c r="J143" s="188"/>
      <c r="K143" s="188"/>
      <c r="L143" s="104"/>
      <c r="M143" s="188"/>
      <c r="N143" s="188"/>
      <c r="O143" s="188"/>
      <c r="P143" s="188">
        <v>0</v>
      </c>
      <c r="Q143" s="188"/>
      <c r="R143" s="188"/>
      <c r="S143" s="188"/>
      <c r="T143" s="105"/>
      <c r="U143" s="120"/>
      <c r="V143" s="120"/>
      <c r="W143" s="120"/>
      <c r="X143" s="120"/>
      <c r="Y143" s="120"/>
      <c r="Z143" s="120"/>
      <c r="AA143" s="120"/>
      <c r="AB143" s="105"/>
      <c r="AC143" s="118"/>
      <c r="AD143" s="118"/>
      <c r="AE143" s="118"/>
      <c r="AF143" s="118"/>
      <c r="AG143" s="118"/>
      <c r="AH143" s="118"/>
      <c r="AI143" s="118"/>
      <c r="AJ143" s="104"/>
      <c r="AK143" s="118"/>
      <c r="AL143" s="118"/>
      <c r="AM143" s="118"/>
      <c r="AN143" s="118"/>
      <c r="AO143" s="118"/>
      <c r="AP143" s="118"/>
      <c r="AQ143" s="118"/>
      <c r="AR143" s="104"/>
      <c r="AS143" s="118"/>
      <c r="AT143" s="118"/>
      <c r="AU143" s="118"/>
      <c r="AV143" s="118">
        <v>0</v>
      </c>
      <c r="AW143" s="118"/>
      <c r="AX143" s="118"/>
      <c r="AY143" s="118"/>
      <c r="AZ143" s="105"/>
      <c r="BA143" s="118"/>
      <c r="BB143" s="118"/>
      <c r="BC143" s="118"/>
      <c r="BD143" s="118"/>
      <c r="BE143" s="118"/>
      <c r="BF143" s="118"/>
      <c r="BG143" s="118"/>
      <c r="BH143" s="104"/>
      <c r="BI143" s="118"/>
      <c r="BJ143" s="118"/>
      <c r="BK143" s="118"/>
      <c r="BL143" s="118"/>
      <c r="BM143" s="118"/>
      <c r="BN143" s="118"/>
      <c r="BO143" s="118"/>
      <c r="BP143" s="104"/>
      <c r="BQ143" s="118"/>
      <c r="BR143" s="118"/>
      <c r="BS143" s="118"/>
      <c r="BT143" s="118"/>
      <c r="BU143" s="118"/>
      <c r="BV143" s="118"/>
      <c r="BW143" s="118"/>
      <c r="BX143" s="104"/>
      <c r="BY143" s="118"/>
      <c r="BZ143" s="118"/>
      <c r="CA143" s="118"/>
      <c r="CB143" s="118"/>
      <c r="CC143" s="118"/>
      <c r="CD143" s="118"/>
      <c r="CE143" s="118"/>
      <c r="CF143" s="105"/>
      <c r="CG143" s="118"/>
      <c r="CH143" s="118"/>
      <c r="CI143" s="118"/>
      <c r="CJ143" s="118"/>
      <c r="CK143" s="118"/>
      <c r="CL143" s="118"/>
      <c r="CM143" s="118"/>
      <c r="CN143" s="105"/>
      <c r="CO143" s="118"/>
      <c r="CP143" s="118"/>
      <c r="CQ143" s="118"/>
      <c r="CR143" s="118"/>
      <c r="CS143" s="118"/>
      <c r="CT143" s="118"/>
      <c r="CU143" s="118"/>
      <c r="CV143" s="104"/>
      <c r="CW143" s="118"/>
      <c r="CX143" s="118"/>
      <c r="CY143" s="118"/>
      <c r="CZ143" s="118"/>
      <c r="DA143" s="118"/>
      <c r="DB143" s="118"/>
      <c r="DC143" s="118"/>
      <c r="DD143" s="104"/>
      <c r="DE143" s="118"/>
      <c r="DF143" s="118"/>
      <c r="DG143" s="118"/>
      <c r="DH143" s="118"/>
      <c r="DI143" s="118"/>
      <c r="DJ143" s="118"/>
      <c r="DK143" s="118"/>
      <c r="DL143" s="105"/>
      <c r="DM143" s="118"/>
      <c r="DN143" s="118"/>
      <c r="DO143" s="118"/>
      <c r="DP143" s="118"/>
      <c r="DQ143" s="118"/>
      <c r="DR143" s="118"/>
      <c r="DS143" s="118"/>
      <c r="DT143" s="105"/>
      <c r="DU143" s="124"/>
      <c r="DV143" s="124"/>
      <c r="DW143" s="124"/>
      <c r="DX143" s="124"/>
      <c r="DY143" s="124"/>
      <c r="DZ143" s="124"/>
      <c r="EA143" s="124"/>
      <c r="EB143" s="104"/>
      <c r="EC143" s="118"/>
      <c r="ED143" s="118"/>
      <c r="EE143" s="118"/>
      <c r="EF143" s="118"/>
      <c r="EG143" s="118"/>
      <c r="EH143" s="118"/>
      <c r="EI143" s="118"/>
      <c r="EK143" s="118"/>
      <c r="EL143" s="118"/>
      <c r="EM143" s="118"/>
      <c r="EN143" s="118"/>
      <c r="EO143" s="118"/>
      <c r="EP143" s="118"/>
      <c r="EQ143" s="118"/>
    </row>
    <row r="144" spans="1:147" ht="13.5" thickBot="1" x14ac:dyDescent="0.25">
      <c r="A144" s="126">
        <v>121</v>
      </c>
      <c r="B144" s="134" t="s">
        <v>248</v>
      </c>
      <c r="C144" s="28">
        <v>1</v>
      </c>
      <c r="D144" s="91"/>
      <c r="E144" s="190">
        <v>329304.0709650995</v>
      </c>
      <c r="F144" s="190">
        <v>348044.95305254421</v>
      </c>
      <c r="G144" s="190"/>
      <c r="H144" s="190">
        <v>248840.36144954269</v>
      </c>
      <c r="I144" s="253">
        <f t="shared" ref="I144:I155" si="786">+IF(E144="N/A","N/A",MIN(E144:H144))</f>
        <v>248840.36144954269</v>
      </c>
      <c r="J144" s="253">
        <f t="shared" ref="J144:J155" si="787">+IF(E144="N/A","N/A",ROUND(AVERAGE(E144:H144),0))</f>
        <v>308730</v>
      </c>
      <c r="K144" s="253">
        <f t="shared" ref="K144:K155" si="788">+IF(I144="N/A","N/A",AVERAGE(I144:J144))</f>
        <v>278785.18072477134</v>
      </c>
      <c r="M144" s="190">
        <v>420249.99999999994</v>
      </c>
      <c r="N144" s="190">
        <v>444166.66666666663</v>
      </c>
      <c r="O144" s="190"/>
      <c r="P144" s="190">
        <v>317564.1333333333</v>
      </c>
      <c r="Q144" s="253">
        <f t="shared" ref="Q144:Q155" si="789">+IF(M144="N/A","N/A",MIN(M144:P144))</f>
        <v>317564.1333333333</v>
      </c>
      <c r="R144" s="253">
        <f t="shared" ref="R144:R155" si="790">+IF(M144="N/A","N/A",ROUND(AVERAGE(M144:P144),0))</f>
        <v>393994</v>
      </c>
      <c r="S144" s="253">
        <f t="shared" ref="S144:S155" si="791">+IF(Q144="N/A","N/A",AVERAGE(Q144:R144))</f>
        <v>355779.06666666665</v>
      </c>
      <c r="U144" s="97">
        <v>229386.451103762</v>
      </c>
      <c r="V144" s="97">
        <v>270833.33333333337</v>
      </c>
      <c r="W144" s="97"/>
      <c r="X144" s="97">
        <v>173337.08398138065</v>
      </c>
      <c r="Y144" s="253">
        <f t="shared" ref="Y144:Y157" si="792">+IF(U144="N/A","N/A",MIN(U144:X144))</f>
        <v>173337.08398138065</v>
      </c>
      <c r="Z144" s="253">
        <f t="shared" ref="Z144:Z157" si="793">+IF(U144="N/A","N/A",ROUND(AVERAGE(U144:X144),0))</f>
        <v>224519</v>
      </c>
      <c r="AA144" s="253">
        <f t="shared" ref="AA144:AA157" si="794">+IF(Y144="N/A","N/A",AVERAGE(Y144:Z144))</f>
        <v>198928.04199069034</v>
      </c>
      <c r="AC144" s="97">
        <v>229496.91958633997</v>
      </c>
      <c r="AD144" s="97">
        <v>242557.71988800159</v>
      </c>
      <c r="AE144" s="97"/>
      <c r="AF144" s="97">
        <v>173420.56007401724</v>
      </c>
      <c r="AG144" s="253">
        <f t="shared" ref="AG144:AG167" si="795">+IF(AC144="N/A","N/A",MIN(AC144:AF144))</f>
        <v>173420.56007401724</v>
      </c>
      <c r="AH144" s="253">
        <f t="shared" ref="AH144:AH167" si="796">+IF(AC144="N/A","N/A",ROUND(AVERAGE(AC144:AF144),0))</f>
        <v>215158</v>
      </c>
      <c r="AI144" s="253">
        <f t="shared" ref="AI144:AI167" si="797">+IF(AG144="N/A","N/A",AVERAGE(AG144:AH144))</f>
        <v>194289.28003700863</v>
      </c>
      <c r="AK144" s="97">
        <v>340063.41434755526</v>
      </c>
      <c r="AL144" s="97">
        <v>359416.61679009907</v>
      </c>
      <c r="AM144" s="97"/>
      <c r="AN144" s="97">
        <v>256970.71613481408</v>
      </c>
      <c r="AO144" s="253">
        <f t="shared" ref="AO144:AO157" si="798">+IF(AK144="N/A","N/A",MIN(AK144:AN144))</f>
        <v>256970.71613481408</v>
      </c>
      <c r="AP144" s="253">
        <f t="shared" ref="AP144:AP157" si="799">+IF(AK144="N/A","N/A",ROUND(AVERAGE(AK144:AN144),0))</f>
        <v>318817</v>
      </c>
      <c r="AQ144" s="253">
        <f t="shared" ref="AQ144:AQ157" si="800">+IF(AO144="N/A","N/A",AVERAGE(AO144:AP144))</f>
        <v>287893.85806740704</v>
      </c>
      <c r="AS144" s="97">
        <v>243933.95751817623</v>
      </c>
      <c r="AT144" s="97">
        <v>257816.3778647391</v>
      </c>
      <c r="AU144" s="97"/>
      <c r="AV144" s="97">
        <v>184329.98408049918</v>
      </c>
      <c r="AW144" s="253">
        <f t="shared" ref="AW144:AW160" si="801">+IF(AS144="N/A","N/A",MIN(AS144:AV144))</f>
        <v>184329.98408049918</v>
      </c>
      <c r="AX144" s="253">
        <f t="shared" ref="AX144:AX160" si="802">+IF(AS144="N/A","N/A",ROUND(AVERAGE(AS144:AV144),0))</f>
        <v>228693</v>
      </c>
      <c r="AY144" s="253">
        <f t="shared" ref="AY144:AY160" si="803">+IF(AW144="N/A","N/A",AVERAGE(AW144:AX144))</f>
        <v>206511.49204024958</v>
      </c>
      <c r="BA144" s="97">
        <v>360800.00000000006</v>
      </c>
      <c r="BB144" s="97">
        <v>381333.33333333337</v>
      </c>
      <c r="BC144" s="97"/>
      <c r="BD144" s="97">
        <v>272640.4266666667</v>
      </c>
      <c r="BE144" s="253">
        <f t="shared" ref="BE144:BE167" si="804">+IF(BA144="N/A","N/A",MIN(BA144:BD144))</f>
        <v>272640.4266666667</v>
      </c>
      <c r="BF144" s="253">
        <f t="shared" ref="BF144:BF167" si="805">+IF(BA144="N/A","N/A",ROUND(AVERAGE(BA144:BD144),0))</f>
        <v>338258</v>
      </c>
      <c r="BG144" s="253">
        <f t="shared" ref="BG144:BG167" si="806">+IF(BE144="N/A","N/A",AVERAGE(BE144:BF144))</f>
        <v>305449.21333333338</v>
      </c>
      <c r="BI144" s="97">
        <v>360800.00000000006</v>
      </c>
      <c r="BJ144" s="97">
        <v>381333.33333333337</v>
      </c>
      <c r="BK144" s="97"/>
      <c r="BL144" s="97">
        <v>272640.4266666667</v>
      </c>
      <c r="BM144" s="253">
        <f t="shared" ref="BM144:BM167" si="807">+IF(BI144="N/A","N/A",MIN(BI144:BL144))</f>
        <v>272640.4266666667</v>
      </c>
      <c r="BN144" s="253">
        <f t="shared" ref="BN144:BN167" si="808">+IF(BI144="N/A","N/A",ROUND(AVERAGE(BI144:BL144),0))</f>
        <v>338258</v>
      </c>
      <c r="BO144" s="253">
        <f t="shared" ref="BO144:BO167" si="809">+IF(BM144="N/A","N/A",AVERAGE(BM144:BN144))</f>
        <v>305449.21333333338</v>
      </c>
      <c r="BQ144" s="97">
        <v>483800.00000000006</v>
      </c>
      <c r="BR144" s="97">
        <v>511333.33333333337</v>
      </c>
      <c r="BS144" s="97"/>
      <c r="BT144" s="97">
        <v>365586.02666666673</v>
      </c>
      <c r="BU144" s="253">
        <f t="shared" ref="BU144:BU167" si="810">+IF(BQ144="N/A","N/A",MIN(BQ144:BT144))</f>
        <v>365586.02666666673</v>
      </c>
      <c r="BV144" s="253">
        <f t="shared" ref="BV144:BV167" si="811">+IF(BQ144="N/A","N/A",ROUND(AVERAGE(BQ144:BT144),0))</f>
        <v>453573</v>
      </c>
      <c r="BW144" s="253">
        <f t="shared" ref="BW144:BW167" si="812">+IF(BU144="N/A","N/A",AVERAGE(BU144:BV144))</f>
        <v>409579.51333333337</v>
      </c>
      <c r="BY144" s="97">
        <v>270600</v>
      </c>
      <c r="BZ144" s="97">
        <v>286000</v>
      </c>
      <c r="CA144" s="97"/>
      <c r="CB144" s="97">
        <v>204480.32</v>
      </c>
      <c r="CC144" s="253">
        <f t="shared" ref="CC144:CC167" si="813">+IF(BY144="N/A","N/A",MIN(BY144:CB144))</f>
        <v>204480.32</v>
      </c>
      <c r="CD144" s="253">
        <f t="shared" ref="CD144:CD167" si="814">+IF(BY144="N/A","N/A",ROUND(AVERAGE(BY144:CB144),0))</f>
        <v>253693</v>
      </c>
      <c r="CE144" s="253">
        <f t="shared" ref="CE144:CE167" si="815">+IF(CC144="N/A","N/A",AVERAGE(CC144:CD144))</f>
        <v>229086.66</v>
      </c>
      <c r="CG144" s="97">
        <v>438689.67188214877</v>
      </c>
      <c r="CH144" s="97">
        <v>463655.75076975074</v>
      </c>
      <c r="CI144" s="97"/>
      <c r="CJ144" s="97">
        <v>331498.16883649956</v>
      </c>
      <c r="CK144" s="253">
        <f t="shared" ref="CK144:CK146" si="816">+IF(CG144="N/A","N/A",MIN(CG144:CJ144))</f>
        <v>331498.16883649956</v>
      </c>
      <c r="CL144" s="253">
        <f t="shared" ref="CL144:CL146" si="817">+IF(CG144="N/A","N/A",ROUND(AVERAGE(CG144:CJ144),0))</f>
        <v>411281</v>
      </c>
      <c r="CM144" s="253">
        <f t="shared" ref="CM144:CM146" si="818">+IF(CK144="N/A","N/A",AVERAGE(CK144:CL144))</f>
        <v>371389.58441824978</v>
      </c>
      <c r="CO144" s="97">
        <v>326870.46585387969</v>
      </c>
      <c r="CP144" s="97">
        <v>345472.85008946637</v>
      </c>
      <c r="CQ144" s="97"/>
      <c r="CR144" s="97">
        <v>247001.39488673466</v>
      </c>
      <c r="CS144" s="253">
        <f t="shared" ref="CS144:CS146" si="819">+IF(CO144="N/A","N/A",MIN(CO144:CR144))</f>
        <v>247001.39488673466</v>
      </c>
      <c r="CT144" s="253">
        <f t="shared" ref="CT144:CT146" si="820">+IF(CO144="N/A","N/A",ROUND(AVERAGE(CO144:CR144),0))</f>
        <v>306448</v>
      </c>
      <c r="CU144" s="253">
        <f t="shared" ref="CU144:CU146" si="821">+IF(CS144="N/A","N/A",AVERAGE(CS144:CT144))</f>
        <v>276724.69744336733</v>
      </c>
      <c r="CW144" s="97">
        <v>336200.00000000006</v>
      </c>
      <c r="CX144" s="97">
        <v>355333.33333333337</v>
      </c>
      <c r="CY144" s="97"/>
      <c r="CZ144" s="97">
        <v>254051.3066666667</v>
      </c>
      <c r="DA144" s="253">
        <f t="shared" ref="DA144:DA146" si="822">+IF(CW144="N/A","N/A",MIN(CW144:CZ144))</f>
        <v>254051.3066666667</v>
      </c>
      <c r="DB144" s="253">
        <f t="shared" ref="DB144:DB146" si="823">+IF(CW144="N/A","N/A",ROUND(AVERAGE(CW144:CZ144),0))</f>
        <v>315195</v>
      </c>
      <c r="DC144" s="253">
        <f t="shared" ref="DC144:DC146" si="824">+IF(DA144="N/A","N/A",AVERAGE(DA144:DB144))</f>
        <v>284623.15333333332</v>
      </c>
      <c r="DE144" s="97">
        <v>225794.70671665814</v>
      </c>
      <c r="DF144" s="97">
        <v>238644.81197695577</v>
      </c>
      <c r="DG144" s="97"/>
      <c r="DH144" s="97">
        <v>170622.96335450263</v>
      </c>
      <c r="DI144" s="253">
        <f t="shared" ref="DI144:DI157" si="825">+IF(DE144="N/A","N/A",MIN(DE144:DH144))</f>
        <v>170622.96335450263</v>
      </c>
      <c r="DJ144" s="253">
        <f t="shared" ref="DJ144:DJ157" si="826">+IF(DE144="N/A","N/A",ROUND(AVERAGE(DE144:DH144),0))</f>
        <v>211687</v>
      </c>
      <c r="DK144" s="253">
        <f t="shared" ref="DK144:DK157" si="827">+IF(DI144="N/A","N/A",AVERAGE(DI144:DJ144))</f>
        <v>191154.98167725131</v>
      </c>
      <c r="DM144" s="97">
        <v>245382.96585387969</v>
      </c>
      <c r="DN144" s="97">
        <v>259347.85008946634</v>
      </c>
      <c r="DO144" s="97"/>
      <c r="DP144" s="97">
        <v>185424.93488673464</v>
      </c>
      <c r="DQ144" s="253">
        <f t="shared" ref="DQ144:DQ146" si="828">+IF(DM144="N/A","N/A",MIN(DM144:DP144))</f>
        <v>185424.93488673464</v>
      </c>
      <c r="DR144" s="253">
        <f t="shared" ref="DR144:DR146" si="829">+IF(DM144="N/A","N/A",ROUND(AVERAGE(DM144:DP144),0))</f>
        <v>230052</v>
      </c>
      <c r="DS144" s="253">
        <f t="shared" ref="DS144:DS146" si="830">+IF(DQ144="N/A","N/A",AVERAGE(DQ144:DR144))</f>
        <v>207738.46744336732</v>
      </c>
      <c r="DU144" s="97"/>
      <c r="DV144" s="97">
        <v>232690.96458121185</v>
      </c>
      <c r="DW144" s="97"/>
      <c r="DX144" s="97"/>
      <c r="DY144" s="253">
        <f t="shared" ref="DY144:DY167" si="831">+IF(DU144="N/A","N/A",MIN(DU144:DX144))</f>
        <v>232690.96458121185</v>
      </c>
      <c r="DZ144" s="253">
        <f t="shared" ref="DZ144:DZ167" si="832">+IF(DU144="N/A","N/A",ROUND(AVERAGE(DU144:DX144),0))</f>
        <v>232691</v>
      </c>
      <c r="EA144" s="253">
        <f t="shared" ref="EA144:EA167" si="833">+IF(DY144="N/A","N/A",AVERAGE(DY144:DZ144))</f>
        <v>232690.98229060593</v>
      </c>
      <c r="EB144" s="39"/>
      <c r="EC144" s="97"/>
      <c r="ED144" s="97">
        <v>344500</v>
      </c>
      <c r="EE144" s="97"/>
      <c r="EF144" s="97"/>
      <c r="EG144" s="253">
        <f t="shared" ref="EG144:EG167" si="834">+IF(EC144="N/A","N/A",MIN(EC144:EF144))</f>
        <v>344500</v>
      </c>
      <c r="EH144" s="253">
        <f t="shared" ref="EH144:EH167" si="835">+IF(EC144="N/A","N/A",ROUND(AVERAGE(EC144:EF144),0))</f>
        <v>344500</v>
      </c>
      <c r="EI144" s="253">
        <f t="shared" ref="EI144:EI167" si="836">+IF(EG144="N/A","N/A",AVERAGE(EG144:EH144))</f>
        <v>344500</v>
      </c>
      <c r="EK144" s="97"/>
      <c r="EL144" s="97">
        <v>286000</v>
      </c>
      <c r="EM144" s="97"/>
      <c r="EN144" s="97"/>
      <c r="EO144" s="253">
        <f t="shared" ref="EO144:EO167" si="837">+IF(EK144="N/A","N/A",MIN(EK144:EN144))</f>
        <v>286000</v>
      </c>
      <c r="EP144" s="253">
        <f t="shared" ref="EP144:EP167" si="838">+IF(EK144="N/A","N/A",ROUND(AVERAGE(EK144:EN144),0))</f>
        <v>286000</v>
      </c>
      <c r="EQ144" s="253">
        <f t="shared" ref="EQ144:EQ167" si="839">+IF(EO144="N/A","N/A",AVERAGE(EO144:EP144))</f>
        <v>286000</v>
      </c>
    </row>
    <row r="145" spans="1:147" ht="13.5" thickBot="1" x14ac:dyDescent="0.25">
      <c r="A145" s="100">
        <v>122</v>
      </c>
      <c r="B145" s="136" t="s">
        <v>249</v>
      </c>
      <c r="C145" s="28">
        <v>1</v>
      </c>
      <c r="D145" s="91"/>
      <c r="E145" s="190">
        <v>177325.94748917187</v>
      </c>
      <c r="F145" s="190">
        <v>187417.66807798651</v>
      </c>
      <c r="G145" s="190"/>
      <c r="H145" s="190">
        <v>133997.28930853313</v>
      </c>
      <c r="I145" s="253">
        <f t="shared" si="786"/>
        <v>133997.28930853313</v>
      </c>
      <c r="J145" s="253">
        <f t="shared" si="787"/>
        <v>166247</v>
      </c>
      <c r="K145" s="253">
        <f t="shared" si="788"/>
        <v>150122.14465426657</v>
      </c>
      <c r="M145" s="190">
        <v>190650</v>
      </c>
      <c r="N145" s="190">
        <v>201500</v>
      </c>
      <c r="O145" s="190"/>
      <c r="P145" s="190">
        <v>144065.68</v>
      </c>
      <c r="Q145" s="253">
        <f t="shared" si="789"/>
        <v>144065.68</v>
      </c>
      <c r="R145" s="253">
        <f t="shared" si="790"/>
        <v>178739</v>
      </c>
      <c r="S145" s="253">
        <f t="shared" si="791"/>
        <v>161402.34</v>
      </c>
      <c r="U145" s="97">
        <v>151229.26910931474</v>
      </c>
      <c r="V145" s="97">
        <v>182000</v>
      </c>
      <c r="W145" s="97"/>
      <c r="X145" s="97">
        <v>114277.19638151808</v>
      </c>
      <c r="Y145" s="253">
        <f t="shared" si="792"/>
        <v>114277.19638151808</v>
      </c>
      <c r="Z145" s="253">
        <f t="shared" si="793"/>
        <v>149169</v>
      </c>
      <c r="AA145" s="253">
        <f t="shared" si="794"/>
        <v>131723.09819075905</v>
      </c>
      <c r="AC145" s="97">
        <v>150686.63460383032</v>
      </c>
      <c r="AD145" s="97">
        <v>159262.2967357556</v>
      </c>
      <c r="AE145" s="97"/>
      <c r="AF145" s="97">
        <v>113867.15174986806</v>
      </c>
      <c r="AG145" s="253">
        <f t="shared" si="795"/>
        <v>113867.15174986806</v>
      </c>
      <c r="AH145" s="253">
        <f t="shared" si="796"/>
        <v>141272</v>
      </c>
      <c r="AI145" s="253">
        <f t="shared" si="797"/>
        <v>127569.57587493403</v>
      </c>
      <c r="AK145" s="97">
        <v>181309.10263374576</v>
      </c>
      <c r="AL145" s="97">
        <v>191627.50684867438</v>
      </c>
      <c r="AM145" s="97"/>
      <c r="AN145" s="97">
        <v>137007.18154272423</v>
      </c>
      <c r="AO145" s="253">
        <f t="shared" si="798"/>
        <v>137007.18154272423</v>
      </c>
      <c r="AP145" s="253">
        <f t="shared" si="799"/>
        <v>169981</v>
      </c>
      <c r="AQ145" s="253">
        <f t="shared" si="800"/>
        <v>153494.09077136213</v>
      </c>
      <c r="AS145" s="97">
        <v>157436.17253566656</v>
      </c>
      <c r="AT145" s="97">
        <v>166395.95471249311</v>
      </c>
      <c r="AU145" s="97"/>
      <c r="AV145" s="97">
        <v>118967.47575635</v>
      </c>
      <c r="AW145" s="253">
        <f t="shared" si="801"/>
        <v>118967.47575635</v>
      </c>
      <c r="AX145" s="253">
        <f t="shared" si="802"/>
        <v>147600</v>
      </c>
      <c r="AY145" s="253">
        <f t="shared" si="803"/>
        <v>133283.73787817499</v>
      </c>
      <c r="BA145" s="97">
        <v>198850.00000000003</v>
      </c>
      <c r="BB145" s="97">
        <v>210166.66666666669</v>
      </c>
      <c r="BC145" s="97"/>
      <c r="BD145" s="97">
        <v>150262.05333333334</v>
      </c>
      <c r="BE145" s="253">
        <f t="shared" si="804"/>
        <v>150262.05333333334</v>
      </c>
      <c r="BF145" s="253">
        <f t="shared" si="805"/>
        <v>186426</v>
      </c>
      <c r="BG145" s="253">
        <f t="shared" si="806"/>
        <v>168344.02666666667</v>
      </c>
      <c r="BI145" s="97">
        <v>198850.00000000003</v>
      </c>
      <c r="BJ145" s="97">
        <v>210166.66666666669</v>
      </c>
      <c r="BK145" s="97"/>
      <c r="BL145" s="97">
        <v>150262.05333333334</v>
      </c>
      <c r="BM145" s="253">
        <f t="shared" si="807"/>
        <v>150262.05333333334</v>
      </c>
      <c r="BN145" s="253">
        <f t="shared" si="808"/>
        <v>186426</v>
      </c>
      <c r="BO145" s="253">
        <f t="shared" si="809"/>
        <v>168344.02666666667</v>
      </c>
      <c r="BQ145" s="97">
        <v>198850.00000000003</v>
      </c>
      <c r="BR145" s="97">
        <v>210166.66666666669</v>
      </c>
      <c r="BS145" s="97"/>
      <c r="BT145" s="97">
        <v>150262.05333333334</v>
      </c>
      <c r="BU145" s="253">
        <f t="shared" si="810"/>
        <v>150262.05333333334</v>
      </c>
      <c r="BV145" s="253">
        <f t="shared" si="811"/>
        <v>186426</v>
      </c>
      <c r="BW145" s="253">
        <f t="shared" si="812"/>
        <v>168344.02666666667</v>
      </c>
      <c r="BY145" s="97">
        <v>180400.00000000003</v>
      </c>
      <c r="BZ145" s="97">
        <v>190666.66666666669</v>
      </c>
      <c r="CA145" s="97"/>
      <c r="CB145" s="97">
        <v>136320.21333333335</v>
      </c>
      <c r="CC145" s="253">
        <f t="shared" si="813"/>
        <v>136320.21333333335</v>
      </c>
      <c r="CD145" s="253">
        <f t="shared" si="814"/>
        <v>169129</v>
      </c>
      <c r="CE145" s="253">
        <f t="shared" si="815"/>
        <v>152724.60666666669</v>
      </c>
      <c r="CG145" s="97">
        <v>206716.75595629058</v>
      </c>
      <c r="CH145" s="97">
        <v>218481.12418144534</v>
      </c>
      <c r="CI145" s="97"/>
      <c r="CJ145" s="97">
        <v>156206.60904399189</v>
      </c>
      <c r="CK145" s="253">
        <f t="shared" si="816"/>
        <v>156206.60904399189</v>
      </c>
      <c r="CL145" s="253">
        <f t="shared" si="817"/>
        <v>193801</v>
      </c>
      <c r="CM145" s="253">
        <f t="shared" si="818"/>
        <v>175003.80452199595</v>
      </c>
      <c r="CO145" s="97">
        <v>177296.38871771743</v>
      </c>
      <c r="CP145" s="97">
        <v>187386.42710002657</v>
      </c>
      <c r="CQ145" s="97"/>
      <c r="CR145" s="97">
        <v>133974.95306667869</v>
      </c>
      <c r="CS145" s="253">
        <f t="shared" si="819"/>
        <v>133974.95306667869</v>
      </c>
      <c r="CT145" s="253">
        <f t="shared" si="820"/>
        <v>166219</v>
      </c>
      <c r="CU145" s="253">
        <f t="shared" si="821"/>
        <v>150096.97653333936</v>
      </c>
      <c r="CW145" s="97">
        <v>184500</v>
      </c>
      <c r="CX145" s="97">
        <v>195000</v>
      </c>
      <c r="CY145" s="97"/>
      <c r="CZ145" s="97">
        <v>139418.4</v>
      </c>
      <c r="DA145" s="253">
        <f t="shared" si="822"/>
        <v>139418.4</v>
      </c>
      <c r="DB145" s="253">
        <f t="shared" si="823"/>
        <v>172973</v>
      </c>
      <c r="DC145" s="253">
        <f t="shared" si="824"/>
        <v>156195.70000000001</v>
      </c>
      <c r="DE145" s="97">
        <v>158087.07314799074</v>
      </c>
      <c r="DF145" s="97">
        <v>167083.8984490959</v>
      </c>
      <c r="DG145" s="97"/>
      <c r="DH145" s="97">
        <v>119459.33224377145</v>
      </c>
      <c r="DI145" s="253">
        <f t="shared" si="825"/>
        <v>119459.33224377145</v>
      </c>
      <c r="DJ145" s="253">
        <f t="shared" si="826"/>
        <v>148210</v>
      </c>
      <c r="DK145" s="253">
        <f t="shared" si="827"/>
        <v>133834.66612188573</v>
      </c>
      <c r="DM145" s="97">
        <v>171407.50251322621</v>
      </c>
      <c r="DN145" s="97">
        <v>181162.4010302391</v>
      </c>
      <c r="DO145" s="97"/>
      <c r="DP145" s="97">
        <v>129524.98508612455</v>
      </c>
      <c r="DQ145" s="253">
        <f t="shared" si="828"/>
        <v>129524.98508612455</v>
      </c>
      <c r="DR145" s="253">
        <f t="shared" si="829"/>
        <v>160698</v>
      </c>
      <c r="DS145" s="253">
        <f t="shared" si="830"/>
        <v>145111.49254306228</v>
      </c>
      <c r="DU145" s="97"/>
      <c r="DV145" s="97">
        <v>159835.81287976354</v>
      </c>
      <c r="DW145" s="97"/>
      <c r="DX145" s="97"/>
      <c r="DY145" s="253">
        <f t="shared" si="831"/>
        <v>159835.81287976354</v>
      </c>
      <c r="DZ145" s="253">
        <f t="shared" si="832"/>
        <v>159836</v>
      </c>
      <c r="EA145" s="253">
        <f t="shared" si="833"/>
        <v>159835.90643988177</v>
      </c>
      <c r="EB145" s="39"/>
      <c r="EC145" s="97"/>
      <c r="ED145" s="97">
        <v>201500</v>
      </c>
      <c r="EE145" s="97"/>
      <c r="EF145" s="97"/>
      <c r="EG145" s="253">
        <f t="shared" si="834"/>
        <v>201500</v>
      </c>
      <c r="EH145" s="253">
        <f t="shared" si="835"/>
        <v>201500</v>
      </c>
      <c r="EI145" s="253">
        <f t="shared" si="836"/>
        <v>201500</v>
      </c>
      <c r="EK145" s="97"/>
      <c r="EL145" s="97">
        <v>190666.66666666669</v>
      </c>
      <c r="EM145" s="97"/>
      <c r="EN145" s="97"/>
      <c r="EO145" s="253">
        <f t="shared" si="837"/>
        <v>190666.66666666669</v>
      </c>
      <c r="EP145" s="253">
        <f t="shared" si="838"/>
        <v>190667</v>
      </c>
      <c r="EQ145" s="253">
        <f t="shared" si="839"/>
        <v>190666.83333333334</v>
      </c>
    </row>
    <row r="146" spans="1:147" ht="13.5" thickBot="1" x14ac:dyDescent="0.25">
      <c r="A146" s="126">
        <v>123</v>
      </c>
      <c r="B146" s="136" t="s">
        <v>250</v>
      </c>
      <c r="C146" s="28">
        <v>1</v>
      </c>
      <c r="D146" s="91"/>
      <c r="E146" s="190">
        <v>191193.57845317063</v>
      </c>
      <c r="F146" s="190">
        <v>202074.51381229417</v>
      </c>
      <c r="G146" s="190"/>
      <c r="H146" s="190">
        <v>144476.43793070747</v>
      </c>
      <c r="I146" s="253">
        <f t="shared" si="786"/>
        <v>144476.43793070747</v>
      </c>
      <c r="J146" s="253">
        <f t="shared" si="787"/>
        <v>179248</v>
      </c>
      <c r="K146" s="253">
        <f t="shared" si="788"/>
        <v>161862.21896535374</v>
      </c>
      <c r="M146" s="190">
        <v>211150.00000000003</v>
      </c>
      <c r="N146" s="190">
        <v>223166.66666666669</v>
      </c>
      <c r="O146" s="190"/>
      <c r="P146" s="190">
        <v>159556.61333333337</v>
      </c>
      <c r="Q146" s="253">
        <f t="shared" si="789"/>
        <v>159556.61333333337</v>
      </c>
      <c r="R146" s="253">
        <f t="shared" si="790"/>
        <v>197958</v>
      </c>
      <c r="S146" s="253">
        <f t="shared" si="791"/>
        <v>178757.3066666667</v>
      </c>
      <c r="U146" s="97">
        <v>129469.7785922738</v>
      </c>
      <c r="V146" s="97">
        <v>153833.33333333334</v>
      </c>
      <c r="W146" s="97"/>
      <c r="X146" s="97">
        <v>97834.522383138581</v>
      </c>
      <c r="Y146" s="253">
        <f t="shared" si="792"/>
        <v>97834.522383138581</v>
      </c>
      <c r="Z146" s="253">
        <f t="shared" si="793"/>
        <v>127046</v>
      </c>
      <c r="AA146" s="253">
        <f t="shared" si="794"/>
        <v>112440.2611915693</v>
      </c>
      <c r="AC146" s="97">
        <v>129056.09042211018</v>
      </c>
      <c r="AD146" s="97">
        <v>136400.745974588</v>
      </c>
      <c r="AE146" s="97"/>
      <c r="AF146" s="97">
        <v>97521.916731197431</v>
      </c>
      <c r="AG146" s="253">
        <f t="shared" si="795"/>
        <v>97521.916731197431</v>
      </c>
      <c r="AH146" s="253">
        <f t="shared" si="796"/>
        <v>120993</v>
      </c>
      <c r="AI146" s="253">
        <f t="shared" si="797"/>
        <v>109257.45836559872</v>
      </c>
      <c r="AK146" s="97">
        <v>198705.41089063862</v>
      </c>
      <c r="AL146" s="97">
        <v>210013.84890880506</v>
      </c>
      <c r="AM146" s="97"/>
      <c r="AN146" s="97">
        <v>150152.79380875564</v>
      </c>
      <c r="AO146" s="253">
        <f t="shared" si="798"/>
        <v>150152.79380875564</v>
      </c>
      <c r="AP146" s="253">
        <f t="shared" si="799"/>
        <v>186291</v>
      </c>
      <c r="AQ146" s="253">
        <f t="shared" si="800"/>
        <v>168221.89690437782</v>
      </c>
      <c r="AS146" s="97">
        <v>135805.62835394643</v>
      </c>
      <c r="AT146" s="97">
        <v>143534.40395132551</v>
      </c>
      <c r="AU146" s="97"/>
      <c r="AV146" s="97">
        <v>102622.24073767939</v>
      </c>
      <c r="AW146" s="253">
        <f t="shared" si="801"/>
        <v>102622.24073767939</v>
      </c>
      <c r="AX146" s="253">
        <f t="shared" si="802"/>
        <v>127321</v>
      </c>
      <c r="AY146" s="253">
        <f t="shared" si="803"/>
        <v>114971.62036883969</v>
      </c>
      <c r="BA146" s="97">
        <v>219349.99999999997</v>
      </c>
      <c r="BB146" s="97">
        <v>231833.33333333331</v>
      </c>
      <c r="BC146" s="97"/>
      <c r="BD146" s="97">
        <v>165752.98666666666</v>
      </c>
      <c r="BE146" s="253">
        <f t="shared" si="804"/>
        <v>165752.98666666666</v>
      </c>
      <c r="BF146" s="253">
        <f t="shared" si="805"/>
        <v>205645</v>
      </c>
      <c r="BG146" s="253">
        <f t="shared" si="806"/>
        <v>185698.99333333335</v>
      </c>
      <c r="BI146" s="97">
        <v>219349.99999999997</v>
      </c>
      <c r="BJ146" s="97">
        <v>231833.33333333331</v>
      </c>
      <c r="BK146" s="97"/>
      <c r="BL146" s="97">
        <v>165752.98666666666</v>
      </c>
      <c r="BM146" s="253">
        <f t="shared" si="807"/>
        <v>165752.98666666666</v>
      </c>
      <c r="BN146" s="253">
        <f t="shared" si="808"/>
        <v>205645</v>
      </c>
      <c r="BO146" s="253">
        <f t="shared" si="809"/>
        <v>185698.99333333335</v>
      </c>
      <c r="BQ146" s="97">
        <v>219349.99999999997</v>
      </c>
      <c r="BR146" s="97">
        <v>231833.33333333331</v>
      </c>
      <c r="BS146" s="97"/>
      <c r="BT146" s="97">
        <v>165752.98666666666</v>
      </c>
      <c r="BU146" s="253">
        <f t="shared" si="810"/>
        <v>165752.98666666666</v>
      </c>
      <c r="BV146" s="253">
        <f t="shared" si="811"/>
        <v>205645</v>
      </c>
      <c r="BW146" s="253">
        <f t="shared" si="812"/>
        <v>185698.99333333335</v>
      </c>
      <c r="BY146" s="97">
        <v>147600</v>
      </c>
      <c r="BZ146" s="97">
        <v>156000</v>
      </c>
      <c r="CA146" s="97"/>
      <c r="CB146" s="97">
        <v>111534.72</v>
      </c>
      <c r="CC146" s="253">
        <f t="shared" si="813"/>
        <v>111534.72</v>
      </c>
      <c r="CD146" s="253">
        <f t="shared" si="814"/>
        <v>138378</v>
      </c>
      <c r="CE146" s="253">
        <f t="shared" si="815"/>
        <v>124956.36</v>
      </c>
      <c r="CG146" s="97">
        <v>215404.41469700687</v>
      </c>
      <c r="CH146" s="97">
        <v>227663.20252529182</v>
      </c>
      <c r="CI146" s="97"/>
      <c r="CJ146" s="97">
        <v>162771.48428180587</v>
      </c>
      <c r="CK146" s="253">
        <f t="shared" si="816"/>
        <v>162771.48428180587</v>
      </c>
      <c r="CL146" s="253">
        <f t="shared" si="817"/>
        <v>201946</v>
      </c>
      <c r="CM146" s="253">
        <f t="shared" si="818"/>
        <v>182358.74214090293</v>
      </c>
      <c r="CO146" s="97">
        <v>186218.5379754747</v>
      </c>
      <c r="CP146" s="97">
        <v>196816.34094968872</v>
      </c>
      <c r="CQ146" s="97"/>
      <c r="CR146" s="97">
        <v>140717.02230287221</v>
      </c>
      <c r="CS146" s="253">
        <f t="shared" si="819"/>
        <v>140717.02230287221</v>
      </c>
      <c r="CT146" s="253">
        <f t="shared" si="820"/>
        <v>174584</v>
      </c>
      <c r="CU146" s="253">
        <f t="shared" si="821"/>
        <v>157650.51115143611</v>
      </c>
      <c r="CW146" s="97">
        <v>205000.00000000003</v>
      </c>
      <c r="CX146" s="97">
        <v>216666.66666666669</v>
      </c>
      <c r="CY146" s="97"/>
      <c r="CZ146" s="97">
        <v>154909.33333333337</v>
      </c>
      <c r="DA146" s="253">
        <f t="shared" si="822"/>
        <v>154909.33333333337</v>
      </c>
      <c r="DB146" s="253">
        <f t="shared" si="823"/>
        <v>192192</v>
      </c>
      <c r="DC146" s="253">
        <f t="shared" si="824"/>
        <v>173550.66666666669</v>
      </c>
      <c r="DE146" s="97">
        <v>159375.93359551628</v>
      </c>
      <c r="DF146" s="97">
        <v>168446.10867818794</v>
      </c>
      <c r="DG146" s="97"/>
      <c r="DH146" s="97">
        <v>120433.26645199527</v>
      </c>
      <c r="DI146" s="253">
        <f t="shared" si="825"/>
        <v>120433.26645199527</v>
      </c>
      <c r="DJ146" s="253">
        <f t="shared" si="826"/>
        <v>149418</v>
      </c>
      <c r="DK146" s="253">
        <f t="shared" si="827"/>
        <v>134925.63322599762</v>
      </c>
      <c r="DM146" s="97">
        <v>163625.01900955659</v>
      </c>
      <c r="DN146" s="97">
        <v>172937.01196131998</v>
      </c>
      <c r="DO146" s="97"/>
      <c r="DP146" s="97">
        <v>123644.11029963125</v>
      </c>
      <c r="DQ146" s="253">
        <f t="shared" si="828"/>
        <v>123644.11029963125</v>
      </c>
      <c r="DR146" s="253">
        <f t="shared" si="829"/>
        <v>153402</v>
      </c>
      <c r="DS146" s="253">
        <f t="shared" si="830"/>
        <v>138523.05514981563</v>
      </c>
      <c r="DU146" s="97"/>
      <c r="DV146" s="97">
        <v>149837.97737394791</v>
      </c>
      <c r="DW146" s="97"/>
      <c r="DX146" s="97"/>
      <c r="DY146" s="253">
        <f t="shared" si="831"/>
        <v>149837.97737394791</v>
      </c>
      <c r="DZ146" s="253">
        <f t="shared" si="832"/>
        <v>149838</v>
      </c>
      <c r="EA146" s="253">
        <f t="shared" si="833"/>
        <v>149837.98868697396</v>
      </c>
      <c r="EB146" s="39"/>
      <c r="EC146" s="97"/>
      <c r="ED146" s="97">
        <v>225333.33333333331</v>
      </c>
      <c r="EE146" s="97"/>
      <c r="EF146" s="97"/>
      <c r="EG146" s="253">
        <f t="shared" si="834"/>
        <v>225333.33333333331</v>
      </c>
      <c r="EH146" s="253">
        <f t="shared" si="835"/>
        <v>225333</v>
      </c>
      <c r="EI146" s="253">
        <f t="shared" si="836"/>
        <v>225333.16666666666</v>
      </c>
      <c r="EK146" s="97"/>
      <c r="EL146" s="97">
        <v>156000</v>
      </c>
      <c r="EM146" s="97"/>
      <c r="EN146" s="97"/>
      <c r="EO146" s="253">
        <f t="shared" si="837"/>
        <v>156000</v>
      </c>
      <c r="EP146" s="253">
        <f t="shared" si="838"/>
        <v>156000</v>
      </c>
      <c r="EQ146" s="253">
        <f t="shared" si="839"/>
        <v>156000</v>
      </c>
    </row>
    <row r="147" spans="1:147" ht="13.5" thickBot="1" x14ac:dyDescent="0.25">
      <c r="A147" s="100">
        <v>124</v>
      </c>
      <c r="B147" s="136" t="s">
        <v>251</v>
      </c>
      <c r="C147" s="28">
        <v>1</v>
      </c>
      <c r="D147" s="91"/>
      <c r="E147" s="190">
        <v>172096.31916861897</v>
      </c>
      <c r="F147" s="190">
        <v>181890.41863349974</v>
      </c>
      <c r="G147" s="190"/>
      <c r="H147" s="190">
        <v>130045.4930318601</v>
      </c>
      <c r="I147" s="253">
        <f t="shared" si="786"/>
        <v>130045.4930318601</v>
      </c>
      <c r="J147" s="253">
        <f t="shared" si="787"/>
        <v>161344</v>
      </c>
      <c r="K147" s="253">
        <f t="shared" si="788"/>
        <v>145694.74651593005</v>
      </c>
      <c r="M147" s="190">
        <v>229600.00000000003</v>
      </c>
      <c r="N147" s="190">
        <v>242666.66666666669</v>
      </c>
      <c r="O147" s="190"/>
      <c r="P147" s="190">
        <v>173498.45333333337</v>
      </c>
      <c r="Q147" s="253">
        <f t="shared" si="789"/>
        <v>173498.45333333337</v>
      </c>
      <c r="R147" s="253">
        <f t="shared" si="790"/>
        <v>215255</v>
      </c>
      <c r="S147" s="253">
        <f t="shared" si="791"/>
        <v>194376.72666666668</v>
      </c>
      <c r="U147" s="97">
        <v>163077.16278767615</v>
      </c>
      <c r="V147" s="97">
        <v>201500</v>
      </c>
      <c r="W147" s="97"/>
      <c r="X147" s="97">
        <v>123230.11985039213</v>
      </c>
      <c r="Y147" s="253">
        <f t="shared" si="792"/>
        <v>123230.11985039213</v>
      </c>
      <c r="Z147" s="253">
        <f t="shared" si="793"/>
        <v>162602</v>
      </c>
      <c r="AA147" s="253">
        <f t="shared" si="794"/>
        <v>142916.05992519605</v>
      </c>
      <c r="AC147" s="97">
        <v>162188.46717714271</v>
      </c>
      <c r="AD147" s="97">
        <v>171418.7051465736</v>
      </c>
      <c r="AE147" s="97"/>
      <c r="AF147" s="97">
        <v>122558.57231593363</v>
      </c>
      <c r="AG147" s="253">
        <f t="shared" si="795"/>
        <v>122558.57231593363</v>
      </c>
      <c r="AH147" s="253">
        <f t="shared" si="796"/>
        <v>152055</v>
      </c>
      <c r="AI147" s="253">
        <f t="shared" si="797"/>
        <v>137306.78615796682</v>
      </c>
      <c r="AK147" s="97">
        <v>162007.45448584162</v>
      </c>
      <c r="AL147" s="97">
        <v>171227.39091999523</v>
      </c>
      <c r="AM147" s="97"/>
      <c r="AN147" s="97">
        <v>122421.78911918083</v>
      </c>
      <c r="AO147" s="253">
        <f t="shared" si="798"/>
        <v>122421.78911918083</v>
      </c>
      <c r="AP147" s="253">
        <f t="shared" si="799"/>
        <v>151886</v>
      </c>
      <c r="AQ147" s="253">
        <f t="shared" si="800"/>
        <v>137153.89455959041</v>
      </c>
      <c r="AS147" s="97">
        <v>174592.40079642928</v>
      </c>
      <c r="AT147" s="97">
        <v>184528.55368728298</v>
      </c>
      <c r="AU147" s="97"/>
      <c r="AV147" s="97">
        <v>131931.67030459022</v>
      </c>
      <c r="AW147" s="253">
        <f t="shared" si="801"/>
        <v>131931.67030459022</v>
      </c>
      <c r="AX147" s="253">
        <f t="shared" si="802"/>
        <v>163684</v>
      </c>
      <c r="AY147" s="253">
        <f t="shared" si="803"/>
        <v>147807.83515229513</v>
      </c>
      <c r="BA147" s="97">
        <v>192700.00000000003</v>
      </c>
      <c r="BB147" s="97">
        <v>203666.66666666669</v>
      </c>
      <c r="BC147" s="97"/>
      <c r="BD147" s="97">
        <v>145614.77333333335</v>
      </c>
      <c r="BE147" s="253">
        <f t="shared" si="804"/>
        <v>145614.77333333335</v>
      </c>
      <c r="BF147" s="253">
        <f t="shared" si="805"/>
        <v>180660</v>
      </c>
      <c r="BG147" s="253">
        <f t="shared" si="806"/>
        <v>163137.38666666666</v>
      </c>
      <c r="BI147" s="97">
        <v>192700.00000000003</v>
      </c>
      <c r="BJ147" s="97">
        <v>203666.66666666669</v>
      </c>
      <c r="BK147" s="97"/>
      <c r="BL147" s="97">
        <v>145614.77333333335</v>
      </c>
      <c r="BM147" s="253">
        <f t="shared" si="807"/>
        <v>145614.77333333335</v>
      </c>
      <c r="BN147" s="253">
        <f t="shared" si="808"/>
        <v>180660</v>
      </c>
      <c r="BO147" s="253">
        <f t="shared" si="809"/>
        <v>163137.38666666666</v>
      </c>
      <c r="BQ147" s="97">
        <v>225499.99999999997</v>
      </c>
      <c r="BR147" s="97">
        <v>238333.33333333331</v>
      </c>
      <c r="BS147" s="97"/>
      <c r="BT147" s="97">
        <v>170400.26666666666</v>
      </c>
      <c r="BU147" s="253">
        <f t="shared" si="810"/>
        <v>170400.26666666666</v>
      </c>
      <c r="BV147" s="253">
        <f t="shared" si="811"/>
        <v>211411</v>
      </c>
      <c r="BW147" s="253">
        <f t="shared" si="812"/>
        <v>190905.63333333333</v>
      </c>
      <c r="BY147" s="97">
        <v>196800</v>
      </c>
      <c r="BZ147" s="97">
        <v>208000</v>
      </c>
      <c r="CA147" s="97"/>
      <c r="CB147" s="97">
        <v>148712.95999999999</v>
      </c>
      <c r="CC147" s="253">
        <f t="shared" si="813"/>
        <v>148712.95999999999</v>
      </c>
      <c r="CD147" s="253">
        <f t="shared" si="814"/>
        <v>184504</v>
      </c>
      <c r="CE147" s="253">
        <f t="shared" si="815"/>
        <v>166608.47999999998</v>
      </c>
      <c r="CG147" s="117" t="s">
        <v>8</v>
      </c>
      <c r="CH147" s="117" t="s">
        <v>8</v>
      </c>
      <c r="CI147" s="117" t="s">
        <v>8</v>
      </c>
      <c r="CJ147" s="117" t="s">
        <v>8</v>
      </c>
      <c r="CK147" s="117" t="s">
        <v>8</v>
      </c>
      <c r="CL147" s="117" t="s">
        <v>8</v>
      </c>
      <c r="CM147" s="117" t="s">
        <v>8</v>
      </c>
      <c r="CO147" s="117" t="s">
        <v>8</v>
      </c>
      <c r="CP147" s="117" t="s">
        <v>8</v>
      </c>
      <c r="CQ147" s="117" t="s">
        <v>8</v>
      </c>
      <c r="CR147" s="117" t="s">
        <v>8</v>
      </c>
      <c r="CS147" s="117" t="s">
        <v>8</v>
      </c>
      <c r="CT147" s="117" t="s">
        <v>8</v>
      </c>
      <c r="CU147" s="117" t="s">
        <v>8</v>
      </c>
      <c r="CW147" s="117" t="s">
        <v>8</v>
      </c>
      <c r="CX147" s="117" t="s">
        <v>8</v>
      </c>
      <c r="CY147" s="117" t="s">
        <v>8</v>
      </c>
      <c r="CZ147" s="117" t="s">
        <v>8</v>
      </c>
      <c r="DA147" s="117" t="s">
        <v>8</v>
      </c>
      <c r="DB147" s="117" t="s">
        <v>8</v>
      </c>
      <c r="DC147" s="117" t="s">
        <v>8</v>
      </c>
      <c r="DE147" s="97">
        <v>165993.68627990931</v>
      </c>
      <c r="DF147" s="97">
        <v>175440.48143405048</v>
      </c>
      <c r="DG147" s="97"/>
      <c r="DH147" s="97">
        <v>125434.00623982064</v>
      </c>
      <c r="DI147" s="253">
        <f t="shared" si="825"/>
        <v>125434.00623982064</v>
      </c>
      <c r="DJ147" s="253">
        <f t="shared" si="826"/>
        <v>155623</v>
      </c>
      <c r="DK147" s="253">
        <f t="shared" si="827"/>
        <v>140528.50311991031</v>
      </c>
      <c r="DM147" s="30" t="s">
        <v>8</v>
      </c>
      <c r="DN147" s="30" t="s">
        <v>8</v>
      </c>
      <c r="DO147" s="30" t="s">
        <v>8</v>
      </c>
      <c r="DP147" s="30" t="s">
        <v>8</v>
      </c>
      <c r="DQ147" s="30" t="s">
        <v>8</v>
      </c>
      <c r="DR147" s="30" t="s">
        <v>8</v>
      </c>
      <c r="DS147" s="30" t="s">
        <v>8</v>
      </c>
      <c r="DU147" s="97"/>
      <c r="DV147" s="97">
        <v>165857.97693006424</v>
      </c>
      <c r="DW147" s="97"/>
      <c r="DX147" s="97"/>
      <c r="DY147" s="253">
        <f t="shared" si="831"/>
        <v>165857.97693006424</v>
      </c>
      <c r="DZ147" s="253">
        <f t="shared" si="832"/>
        <v>165858</v>
      </c>
      <c r="EA147" s="253">
        <f t="shared" si="833"/>
        <v>165857.98846503213</v>
      </c>
      <c r="EB147" s="39"/>
      <c r="EC147" s="97"/>
      <c r="ED147" s="97">
        <v>260000</v>
      </c>
      <c r="EE147" s="97"/>
      <c r="EF147" s="97"/>
      <c r="EG147" s="253">
        <f t="shared" si="834"/>
        <v>260000</v>
      </c>
      <c r="EH147" s="253">
        <f t="shared" si="835"/>
        <v>260000</v>
      </c>
      <c r="EI147" s="253">
        <f t="shared" si="836"/>
        <v>260000</v>
      </c>
      <c r="EK147" s="97"/>
      <c r="EL147" s="97">
        <v>208000</v>
      </c>
      <c r="EM147" s="97"/>
      <c r="EN147" s="97"/>
      <c r="EO147" s="253">
        <f t="shared" si="837"/>
        <v>208000</v>
      </c>
      <c r="EP147" s="253">
        <f t="shared" si="838"/>
        <v>208000</v>
      </c>
      <c r="EQ147" s="253">
        <f t="shared" si="839"/>
        <v>208000</v>
      </c>
    </row>
    <row r="148" spans="1:147" ht="13.5" thickBot="1" x14ac:dyDescent="0.25">
      <c r="A148" s="126">
        <v>125</v>
      </c>
      <c r="B148" s="136" t="s">
        <v>252</v>
      </c>
      <c r="C148" s="28">
        <v>1</v>
      </c>
      <c r="D148" s="91"/>
      <c r="E148" s="190">
        <v>762943.22071107931</v>
      </c>
      <c r="F148" s="190">
        <v>806362.7535970757</v>
      </c>
      <c r="G148" s="190"/>
      <c r="H148" s="190">
        <v>576522.07654409506</v>
      </c>
      <c r="I148" s="253">
        <f t="shared" si="786"/>
        <v>576522.07654409506</v>
      </c>
      <c r="J148" s="253">
        <f t="shared" si="787"/>
        <v>715276</v>
      </c>
      <c r="K148" s="253">
        <f t="shared" si="788"/>
        <v>645899.03827204753</v>
      </c>
      <c r="M148" s="190">
        <v>895849.99999999988</v>
      </c>
      <c r="N148" s="190">
        <v>946833.33333333326</v>
      </c>
      <c r="O148" s="190"/>
      <c r="P148" s="190">
        <v>676953.78666666662</v>
      </c>
      <c r="Q148" s="253">
        <f t="shared" si="789"/>
        <v>676953.78666666662</v>
      </c>
      <c r="R148" s="253">
        <f t="shared" si="790"/>
        <v>839879</v>
      </c>
      <c r="S148" s="253">
        <f t="shared" si="791"/>
        <v>758416.39333333331</v>
      </c>
      <c r="U148" s="97">
        <v>711749.68697913643</v>
      </c>
      <c r="V148" s="97">
        <v>823333.33333333326</v>
      </c>
      <c r="W148" s="97"/>
      <c r="X148" s="97">
        <v>537837.41224461806</v>
      </c>
      <c r="Y148" s="253">
        <f t="shared" si="792"/>
        <v>537837.41224461806</v>
      </c>
      <c r="Z148" s="253">
        <f t="shared" si="793"/>
        <v>690973</v>
      </c>
      <c r="AA148" s="253">
        <f t="shared" si="794"/>
        <v>614405.20612230897</v>
      </c>
      <c r="AC148" s="97">
        <v>663215.77772407117</v>
      </c>
      <c r="AD148" s="97">
        <v>700959.76507422165</v>
      </c>
      <c r="AE148" s="97"/>
      <c r="AF148" s="97">
        <v>501162.50723601977</v>
      </c>
      <c r="AG148" s="253">
        <f t="shared" si="795"/>
        <v>501162.50723601977</v>
      </c>
      <c r="AH148" s="253">
        <f t="shared" si="796"/>
        <v>621779</v>
      </c>
      <c r="AI148" s="253">
        <f t="shared" si="797"/>
        <v>561470.75361800985</v>
      </c>
      <c r="AK148" s="97">
        <v>777157.46284083987</v>
      </c>
      <c r="AL148" s="97">
        <v>821385.93633584701</v>
      </c>
      <c r="AM148" s="97"/>
      <c r="AN148" s="97">
        <v>587263.14372536237</v>
      </c>
      <c r="AO148" s="253">
        <f t="shared" si="798"/>
        <v>587263.14372536237</v>
      </c>
      <c r="AP148" s="253">
        <f t="shared" si="799"/>
        <v>728602</v>
      </c>
      <c r="AQ148" s="253">
        <f t="shared" si="800"/>
        <v>657932.57186268119</v>
      </c>
      <c r="AS148" s="97">
        <v>683379.14830338734</v>
      </c>
      <c r="AT148" s="97">
        <v>722270.64454829553</v>
      </c>
      <c r="AU148" s="97"/>
      <c r="AV148" s="97">
        <v>516399.06476867734</v>
      </c>
      <c r="AW148" s="253">
        <f t="shared" si="801"/>
        <v>516399.06476867734</v>
      </c>
      <c r="AX148" s="253">
        <f t="shared" si="802"/>
        <v>640683</v>
      </c>
      <c r="AY148" s="253">
        <f t="shared" si="803"/>
        <v>578541.03238433867</v>
      </c>
      <c r="BA148" s="97">
        <v>842550</v>
      </c>
      <c r="BB148" s="97">
        <v>890500</v>
      </c>
      <c r="BC148" s="97"/>
      <c r="BD148" s="97">
        <v>636677.36</v>
      </c>
      <c r="BE148" s="253">
        <f t="shared" si="804"/>
        <v>636677.36</v>
      </c>
      <c r="BF148" s="253">
        <f t="shared" si="805"/>
        <v>789909</v>
      </c>
      <c r="BG148" s="253">
        <f t="shared" si="806"/>
        <v>713293.17999999993</v>
      </c>
      <c r="BI148" s="97">
        <v>842550</v>
      </c>
      <c r="BJ148" s="97">
        <v>890500</v>
      </c>
      <c r="BK148" s="97"/>
      <c r="BL148" s="97">
        <v>636677.36</v>
      </c>
      <c r="BM148" s="253">
        <f t="shared" si="807"/>
        <v>636677.36</v>
      </c>
      <c r="BN148" s="253">
        <f t="shared" si="808"/>
        <v>789909</v>
      </c>
      <c r="BO148" s="253">
        <f t="shared" si="809"/>
        <v>713293.17999999993</v>
      </c>
      <c r="BQ148" s="97">
        <v>842550</v>
      </c>
      <c r="BR148" s="97">
        <v>890500</v>
      </c>
      <c r="BS148" s="97"/>
      <c r="BT148" s="97">
        <v>636677.36</v>
      </c>
      <c r="BU148" s="253">
        <f t="shared" si="810"/>
        <v>636677.36</v>
      </c>
      <c r="BV148" s="253">
        <f t="shared" si="811"/>
        <v>789909</v>
      </c>
      <c r="BW148" s="253">
        <f t="shared" si="812"/>
        <v>713293.17999999993</v>
      </c>
      <c r="BY148" s="97">
        <v>787200</v>
      </c>
      <c r="BZ148" s="97">
        <v>832000</v>
      </c>
      <c r="CA148" s="97"/>
      <c r="CB148" s="97">
        <v>594851.83999999997</v>
      </c>
      <c r="CC148" s="253">
        <f t="shared" si="813"/>
        <v>594851.83999999997</v>
      </c>
      <c r="CD148" s="253">
        <f t="shared" si="814"/>
        <v>738017</v>
      </c>
      <c r="CE148" s="253">
        <f t="shared" si="815"/>
        <v>666434.41999999993</v>
      </c>
      <c r="CG148" s="97">
        <v>789589.46913478896</v>
      </c>
      <c r="CH148" s="97">
        <v>834525.45518311032</v>
      </c>
      <c r="CI148" s="97"/>
      <c r="CJ148" s="97">
        <v>596657.45497897919</v>
      </c>
      <c r="CK148" s="253">
        <f t="shared" ref="CK148:CK165" si="840">+IF(CG148="N/A","N/A",MIN(CG148:CJ148))</f>
        <v>596657.45497897919</v>
      </c>
      <c r="CL148" s="253">
        <f t="shared" ref="CL148:CL165" si="841">+IF(CG148="N/A","N/A",ROUND(AVERAGE(CG148:CJ148),0))</f>
        <v>740257</v>
      </c>
      <c r="CM148" s="253">
        <f t="shared" ref="CM148:CM165" si="842">+IF(CK148="N/A","N/A",AVERAGE(CK148:CL148))</f>
        <v>668457.2274894896</v>
      </c>
      <c r="CO148" s="97">
        <v>747250.19056166313</v>
      </c>
      <c r="CP148" s="97">
        <v>789776.62417086354</v>
      </c>
      <c r="CQ148" s="97"/>
      <c r="CR148" s="97">
        <v>564663.5553810416</v>
      </c>
      <c r="CS148" s="253">
        <f t="shared" ref="CS148:CS157" si="843">+IF(CO148="N/A","N/A",MIN(CO148:CR148))</f>
        <v>564663.5553810416</v>
      </c>
      <c r="CT148" s="253">
        <f t="shared" ref="CT148:CT157" si="844">+IF(CO148="N/A","N/A",ROUND(AVERAGE(CO148:CR148),0))</f>
        <v>700563</v>
      </c>
      <c r="CU148" s="253">
        <f t="shared" ref="CU148:CU157" si="845">+IF(CS148="N/A","N/A",AVERAGE(CS148:CT148))</f>
        <v>632613.27769052074</v>
      </c>
      <c r="CW148" s="97">
        <v>842550</v>
      </c>
      <c r="CX148" s="97">
        <v>890500</v>
      </c>
      <c r="CY148" s="97"/>
      <c r="CZ148" s="97">
        <v>636677.36</v>
      </c>
      <c r="DA148" s="253">
        <f t="shared" ref="DA148:DA157" si="846">+IF(CW148="N/A","N/A",MIN(CW148:CZ148))</f>
        <v>636677.36</v>
      </c>
      <c r="DB148" s="253">
        <f t="shared" ref="DB148:DB157" si="847">+IF(CW148="N/A","N/A",ROUND(AVERAGE(CW148:CZ148),0))</f>
        <v>789909</v>
      </c>
      <c r="DC148" s="253">
        <f t="shared" ref="DC148:DC157" si="848">+IF(DA148="N/A","N/A",AVERAGE(DA148:DB148))</f>
        <v>713293.17999999993</v>
      </c>
      <c r="DE148" s="97">
        <v>650154.81941578072</v>
      </c>
      <c r="DF148" s="97">
        <v>687155.5001955406</v>
      </c>
      <c r="DG148" s="97"/>
      <c r="DH148" s="97">
        <v>491292.92506903567</v>
      </c>
      <c r="DI148" s="253">
        <f t="shared" si="825"/>
        <v>491292.92506903567</v>
      </c>
      <c r="DJ148" s="253">
        <f t="shared" si="826"/>
        <v>609534</v>
      </c>
      <c r="DK148" s="253">
        <f t="shared" si="827"/>
        <v>550413.46253451786</v>
      </c>
      <c r="DM148" s="97">
        <v>748422.64314686786</v>
      </c>
      <c r="DN148" s="97">
        <v>791015.80169994163</v>
      </c>
      <c r="DO148" s="97"/>
      <c r="DP148" s="97">
        <v>565549.52537293918</v>
      </c>
      <c r="DQ148" s="253">
        <f t="shared" ref="DQ148:DQ156" si="849">+IF(DM148="N/A","N/A",MIN(DM148:DP148))</f>
        <v>565549.52537293918</v>
      </c>
      <c r="DR148" s="253">
        <f t="shared" ref="DR148:DR156" si="850">+IF(DM148="N/A","N/A",ROUND(AVERAGE(DM148:DP148),0))</f>
        <v>701663</v>
      </c>
      <c r="DS148" s="253">
        <f t="shared" ref="DS148:DS156" si="851">+IF(DQ148="N/A","N/A",AVERAGE(DQ148:DR148))</f>
        <v>633606.26268646959</v>
      </c>
      <c r="DU148" s="97"/>
      <c r="DV148" s="97">
        <v>781505.76672591653</v>
      </c>
      <c r="DW148" s="97"/>
      <c r="DX148" s="97"/>
      <c r="DY148" s="253">
        <f t="shared" si="831"/>
        <v>781505.76672591653</v>
      </c>
      <c r="DZ148" s="253">
        <f t="shared" si="832"/>
        <v>781506</v>
      </c>
      <c r="EA148" s="253">
        <f t="shared" si="833"/>
        <v>781505.88336295821</v>
      </c>
      <c r="EB148" s="39"/>
      <c r="EC148" s="97"/>
      <c r="ED148" s="97">
        <v>868833.33333333326</v>
      </c>
      <c r="EE148" s="97"/>
      <c r="EF148" s="97"/>
      <c r="EG148" s="253">
        <f t="shared" si="834"/>
        <v>868833.33333333326</v>
      </c>
      <c r="EH148" s="253">
        <f t="shared" si="835"/>
        <v>868833</v>
      </c>
      <c r="EI148" s="253">
        <f t="shared" si="836"/>
        <v>868833.16666666663</v>
      </c>
      <c r="EK148" s="97"/>
      <c r="EL148" s="97">
        <v>832000</v>
      </c>
      <c r="EM148" s="97"/>
      <c r="EN148" s="97"/>
      <c r="EO148" s="253">
        <f t="shared" si="837"/>
        <v>832000</v>
      </c>
      <c r="EP148" s="253">
        <f t="shared" si="838"/>
        <v>832000</v>
      </c>
      <c r="EQ148" s="253">
        <f t="shared" si="839"/>
        <v>832000</v>
      </c>
    </row>
    <row r="149" spans="1:147" ht="13.5" thickBot="1" x14ac:dyDescent="0.25">
      <c r="A149" s="100">
        <v>126</v>
      </c>
      <c r="B149" s="136" t="s">
        <v>253</v>
      </c>
      <c r="C149" s="28">
        <v>1</v>
      </c>
      <c r="D149" s="91"/>
      <c r="E149" s="190">
        <v>447954.76434684487</v>
      </c>
      <c r="F149" s="190">
        <v>473448.12491942948</v>
      </c>
      <c r="G149" s="190"/>
      <c r="H149" s="190">
        <v>338499.3849193179</v>
      </c>
      <c r="I149" s="253">
        <f t="shared" si="786"/>
        <v>338499.3849193179</v>
      </c>
      <c r="J149" s="253">
        <f t="shared" si="787"/>
        <v>419967</v>
      </c>
      <c r="K149" s="253">
        <f t="shared" si="788"/>
        <v>379233.19245965895</v>
      </c>
      <c r="M149" s="190">
        <v>596550</v>
      </c>
      <c r="N149" s="190">
        <v>630500</v>
      </c>
      <c r="O149" s="190"/>
      <c r="P149" s="190">
        <v>450786.16000000003</v>
      </c>
      <c r="Q149" s="253">
        <f t="shared" si="789"/>
        <v>450786.16000000003</v>
      </c>
      <c r="R149" s="253">
        <f t="shared" si="790"/>
        <v>559279</v>
      </c>
      <c r="S149" s="253">
        <f t="shared" si="791"/>
        <v>505032.58</v>
      </c>
      <c r="U149" s="97">
        <v>437359.39784007327</v>
      </c>
      <c r="V149" s="97">
        <v>504833.33333333337</v>
      </c>
      <c r="W149" s="97"/>
      <c r="X149" s="97">
        <v>330492.94022670179</v>
      </c>
      <c r="Y149" s="253">
        <f t="shared" si="792"/>
        <v>330492.94022670179</v>
      </c>
      <c r="Z149" s="253">
        <f t="shared" si="793"/>
        <v>424229</v>
      </c>
      <c r="AA149" s="253">
        <f t="shared" si="794"/>
        <v>377360.97011335089</v>
      </c>
      <c r="AC149" s="97">
        <v>427883.28431067336</v>
      </c>
      <c r="AD149" s="97">
        <v>452234.36553160602</v>
      </c>
      <c r="AE149" s="97"/>
      <c r="AF149" s="97">
        <v>323332.26496118802</v>
      </c>
      <c r="AG149" s="253">
        <f t="shared" si="795"/>
        <v>323332.26496118802</v>
      </c>
      <c r="AH149" s="253">
        <f t="shared" si="796"/>
        <v>401150</v>
      </c>
      <c r="AI149" s="253">
        <f t="shared" si="797"/>
        <v>362241.13248059398</v>
      </c>
      <c r="AK149" s="97">
        <v>518181.0792265028</v>
      </c>
      <c r="AL149" s="97">
        <v>547671.05934508436</v>
      </c>
      <c r="AM149" s="97"/>
      <c r="AN149" s="97">
        <v>391566.27087280358</v>
      </c>
      <c r="AO149" s="253">
        <f t="shared" si="798"/>
        <v>391566.27087280358</v>
      </c>
      <c r="AP149" s="253">
        <f t="shared" si="799"/>
        <v>485806</v>
      </c>
      <c r="AQ149" s="253">
        <f t="shared" si="800"/>
        <v>438686.13543640182</v>
      </c>
      <c r="AS149" s="97">
        <v>429055.7368958781</v>
      </c>
      <c r="AT149" s="97">
        <v>453473.54306068423</v>
      </c>
      <c r="AU149" s="97"/>
      <c r="AV149" s="97">
        <v>324218.2349530856</v>
      </c>
      <c r="AW149" s="253">
        <f t="shared" si="801"/>
        <v>324218.2349530856</v>
      </c>
      <c r="AX149" s="253">
        <f t="shared" si="802"/>
        <v>402249</v>
      </c>
      <c r="AY149" s="253">
        <f t="shared" si="803"/>
        <v>363233.61747654283</v>
      </c>
      <c r="BA149" s="97">
        <v>619100</v>
      </c>
      <c r="BB149" s="97">
        <v>654333.33333333337</v>
      </c>
      <c r="BC149" s="97"/>
      <c r="BD149" s="97">
        <v>467826.18666666665</v>
      </c>
      <c r="BE149" s="253">
        <f t="shared" si="804"/>
        <v>467826.18666666665</v>
      </c>
      <c r="BF149" s="253">
        <f t="shared" si="805"/>
        <v>580420</v>
      </c>
      <c r="BG149" s="253">
        <f t="shared" si="806"/>
        <v>524123.09333333332</v>
      </c>
      <c r="BI149" s="97">
        <v>619100</v>
      </c>
      <c r="BJ149" s="97">
        <v>654333.33333333337</v>
      </c>
      <c r="BK149" s="97"/>
      <c r="BL149" s="97">
        <v>467826.18666666665</v>
      </c>
      <c r="BM149" s="253">
        <f t="shared" si="807"/>
        <v>467826.18666666665</v>
      </c>
      <c r="BN149" s="253">
        <f t="shared" si="808"/>
        <v>580420</v>
      </c>
      <c r="BO149" s="253">
        <f t="shared" si="809"/>
        <v>524123.09333333332</v>
      </c>
      <c r="BQ149" s="97">
        <v>619100</v>
      </c>
      <c r="BR149" s="97">
        <v>654333.33333333337</v>
      </c>
      <c r="BS149" s="97"/>
      <c r="BT149" s="97">
        <v>467826.18666666665</v>
      </c>
      <c r="BU149" s="253">
        <f t="shared" si="810"/>
        <v>467826.18666666665</v>
      </c>
      <c r="BV149" s="253">
        <f t="shared" si="811"/>
        <v>580420</v>
      </c>
      <c r="BW149" s="253">
        <f t="shared" si="812"/>
        <v>524123.09333333332</v>
      </c>
      <c r="BY149" s="97">
        <v>524800</v>
      </c>
      <c r="BZ149" s="97">
        <v>554666.66666666674</v>
      </c>
      <c r="CA149" s="97"/>
      <c r="CB149" s="97">
        <v>396567.89333333337</v>
      </c>
      <c r="CC149" s="253">
        <f t="shared" si="813"/>
        <v>396567.89333333337</v>
      </c>
      <c r="CD149" s="253">
        <f t="shared" si="814"/>
        <v>492012</v>
      </c>
      <c r="CE149" s="253">
        <f t="shared" si="815"/>
        <v>444289.94666666666</v>
      </c>
      <c r="CG149" s="97">
        <v>537797.38342956256</v>
      </c>
      <c r="CH149" s="97">
        <v>568403.73858409049</v>
      </c>
      <c r="CI149" s="97"/>
      <c r="CJ149" s="97">
        <v>406389.43480724184</v>
      </c>
      <c r="CK149" s="253">
        <f t="shared" si="840"/>
        <v>406389.43480724184</v>
      </c>
      <c r="CL149" s="253">
        <f t="shared" si="841"/>
        <v>504197</v>
      </c>
      <c r="CM149" s="253">
        <f t="shared" si="842"/>
        <v>455293.21740362095</v>
      </c>
      <c r="CO149" s="97">
        <v>500278.90070301248</v>
      </c>
      <c r="CP149" s="97">
        <v>528750.05765359045</v>
      </c>
      <c r="CQ149" s="97"/>
      <c r="CR149" s="97">
        <v>378038.39506651968</v>
      </c>
      <c r="CS149" s="253">
        <f t="shared" si="843"/>
        <v>378038.39506651968</v>
      </c>
      <c r="CT149" s="253">
        <f t="shared" si="844"/>
        <v>469022</v>
      </c>
      <c r="CU149" s="253">
        <f t="shared" si="845"/>
        <v>423530.19753325987</v>
      </c>
      <c r="CW149" s="97">
        <v>619100</v>
      </c>
      <c r="CX149" s="97">
        <v>654333.33333333337</v>
      </c>
      <c r="CY149" s="97"/>
      <c r="CZ149" s="97">
        <v>467826.18666666665</v>
      </c>
      <c r="DA149" s="253">
        <f t="shared" si="846"/>
        <v>467826.18666666665</v>
      </c>
      <c r="DB149" s="253">
        <f t="shared" si="847"/>
        <v>580420</v>
      </c>
      <c r="DC149" s="253">
        <f t="shared" si="848"/>
        <v>524123.09333333332</v>
      </c>
      <c r="DE149" s="97">
        <v>481842.41832687706</v>
      </c>
      <c r="DF149" s="97">
        <v>509264.3445731221</v>
      </c>
      <c r="DG149" s="97"/>
      <c r="DH149" s="97">
        <v>364106.76973042748</v>
      </c>
      <c r="DI149" s="253">
        <f t="shared" si="825"/>
        <v>364106.76973042748</v>
      </c>
      <c r="DJ149" s="253">
        <f t="shared" si="826"/>
        <v>451738</v>
      </c>
      <c r="DK149" s="253">
        <f t="shared" si="827"/>
        <v>407922.38486521377</v>
      </c>
      <c r="DM149" s="97">
        <v>502336.06879944529</v>
      </c>
      <c r="DN149" s="97">
        <v>530924.30035713734</v>
      </c>
      <c r="DO149" s="97"/>
      <c r="DP149" s="97">
        <v>379592.90500980266</v>
      </c>
      <c r="DQ149" s="253">
        <f t="shared" si="849"/>
        <v>379592.90500980266</v>
      </c>
      <c r="DR149" s="253">
        <f t="shared" si="850"/>
        <v>470951</v>
      </c>
      <c r="DS149" s="253">
        <f t="shared" si="851"/>
        <v>425271.95250490133</v>
      </c>
      <c r="DU149" s="97"/>
      <c r="DV149" s="97">
        <v>499624.77007487422</v>
      </c>
      <c r="DW149" s="97"/>
      <c r="DX149" s="97"/>
      <c r="DY149" s="253">
        <f t="shared" si="831"/>
        <v>499624.77007487422</v>
      </c>
      <c r="DZ149" s="253">
        <f t="shared" si="832"/>
        <v>499625</v>
      </c>
      <c r="EA149" s="253">
        <f t="shared" si="833"/>
        <v>499624.88503743708</v>
      </c>
      <c r="EB149" s="39"/>
      <c r="EC149" s="97"/>
      <c r="ED149" s="97">
        <v>767000</v>
      </c>
      <c r="EE149" s="97"/>
      <c r="EF149" s="97"/>
      <c r="EG149" s="253">
        <f t="shared" si="834"/>
        <v>767000</v>
      </c>
      <c r="EH149" s="253">
        <f t="shared" si="835"/>
        <v>767000</v>
      </c>
      <c r="EI149" s="253">
        <f t="shared" si="836"/>
        <v>767000</v>
      </c>
      <c r="EK149" s="97"/>
      <c r="EL149" s="97">
        <v>554666.66666666674</v>
      </c>
      <c r="EM149" s="97"/>
      <c r="EN149" s="97"/>
      <c r="EO149" s="253">
        <f t="shared" si="837"/>
        <v>554666.66666666674</v>
      </c>
      <c r="EP149" s="253">
        <f t="shared" si="838"/>
        <v>554667</v>
      </c>
      <c r="EQ149" s="253">
        <f t="shared" si="839"/>
        <v>554666.83333333337</v>
      </c>
    </row>
    <row r="150" spans="1:147" ht="13.5" thickBot="1" x14ac:dyDescent="0.25">
      <c r="A150" s="126">
        <v>127</v>
      </c>
      <c r="B150" s="136" t="s">
        <v>254</v>
      </c>
      <c r="C150" s="28">
        <v>1</v>
      </c>
      <c r="D150" s="91"/>
      <c r="E150" s="190">
        <v>1201794.3575483945</v>
      </c>
      <c r="F150" s="190">
        <v>1270189.1583844819</v>
      </c>
      <c r="G150" s="190"/>
      <c r="H150" s="190">
        <v>908142.25722723617</v>
      </c>
      <c r="I150" s="253">
        <f t="shared" si="786"/>
        <v>908142.25722723617</v>
      </c>
      <c r="J150" s="253">
        <f t="shared" si="787"/>
        <v>1126709</v>
      </c>
      <c r="K150" s="253">
        <f t="shared" si="788"/>
        <v>1017425.6286136181</v>
      </c>
      <c r="M150" s="190">
        <v>1394000.0000000002</v>
      </c>
      <c r="N150" s="190">
        <v>1473333.3333333335</v>
      </c>
      <c r="O150" s="190"/>
      <c r="P150" s="190">
        <v>1053383.4666666668</v>
      </c>
      <c r="Q150" s="253">
        <f t="shared" si="789"/>
        <v>1053383.4666666668</v>
      </c>
      <c r="R150" s="253">
        <f t="shared" si="790"/>
        <v>1306906</v>
      </c>
      <c r="S150" s="253">
        <f t="shared" si="791"/>
        <v>1180144.7333333334</v>
      </c>
      <c r="U150" s="97">
        <v>499425.82795390772</v>
      </c>
      <c r="V150" s="97">
        <v>526500</v>
      </c>
      <c r="W150" s="97"/>
      <c r="X150" s="97">
        <v>377393.76613555063</v>
      </c>
      <c r="Y150" s="253">
        <f t="shared" si="792"/>
        <v>377393.76613555063</v>
      </c>
      <c r="Z150" s="253">
        <f t="shared" si="793"/>
        <v>467773</v>
      </c>
      <c r="AA150" s="253">
        <f t="shared" si="794"/>
        <v>422583.38306777528</v>
      </c>
      <c r="AC150" s="97">
        <v>499927.56731322024</v>
      </c>
      <c r="AD150" s="97">
        <v>528378.72968063923</v>
      </c>
      <c r="AE150" s="97"/>
      <c r="AF150" s="97">
        <v>377772.90813388326</v>
      </c>
      <c r="AG150" s="253">
        <f t="shared" si="795"/>
        <v>377772.90813388326</v>
      </c>
      <c r="AH150" s="253">
        <f t="shared" si="796"/>
        <v>468693</v>
      </c>
      <c r="AI150" s="253">
        <f t="shared" si="797"/>
        <v>423232.95406694163</v>
      </c>
      <c r="AK150" s="97">
        <v>1123121.2397666029</v>
      </c>
      <c r="AL150" s="97">
        <v>1187038.7086964096</v>
      </c>
      <c r="AM150" s="97"/>
      <c r="AN150" s="97">
        <v>848692.50002317701</v>
      </c>
      <c r="AO150" s="253">
        <f t="shared" si="798"/>
        <v>848692.50002317701</v>
      </c>
      <c r="AP150" s="253">
        <f t="shared" si="799"/>
        <v>1052951</v>
      </c>
      <c r="AQ150" s="253">
        <f t="shared" si="800"/>
        <v>950821.75001158845</v>
      </c>
      <c r="AS150" s="97">
        <v>500396.54834730213</v>
      </c>
      <c r="AT150" s="97">
        <v>528874.40069227049</v>
      </c>
      <c r="AU150" s="97"/>
      <c r="AV150" s="97">
        <v>378127.29613064229</v>
      </c>
      <c r="AW150" s="253">
        <f t="shared" si="801"/>
        <v>378127.29613064229</v>
      </c>
      <c r="AX150" s="253">
        <f t="shared" si="802"/>
        <v>469133</v>
      </c>
      <c r="AY150" s="253">
        <f t="shared" si="803"/>
        <v>423630.14806532115</v>
      </c>
      <c r="BA150" s="97">
        <v>1506750</v>
      </c>
      <c r="BB150" s="97">
        <v>1592500</v>
      </c>
      <c r="BC150" s="97"/>
      <c r="BD150" s="97">
        <v>1138583.6000000001</v>
      </c>
      <c r="BE150" s="253">
        <f t="shared" si="804"/>
        <v>1138583.6000000001</v>
      </c>
      <c r="BF150" s="253">
        <f t="shared" si="805"/>
        <v>1412611</v>
      </c>
      <c r="BG150" s="253">
        <f t="shared" si="806"/>
        <v>1275597.3</v>
      </c>
      <c r="BI150" s="97">
        <v>1506750</v>
      </c>
      <c r="BJ150" s="97">
        <v>1592500</v>
      </c>
      <c r="BK150" s="97"/>
      <c r="BL150" s="97">
        <v>1138583.6000000001</v>
      </c>
      <c r="BM150" s="253">
        <f t="shared" si="807"/>
        <v>1138583.6000000001</v>
      </c>
      <c r="BN150" s="253">
        <f t="shared" si="808"/>
        <v>1412611</v>
      </c>
      <c r="BO150" s="253">
        <f t="shared" si="809"/>
        <v>1275597.3</v>
      </c>
      <c r="BQ150" s="97">
        <v>1342749.9999999998</v>
      </c>
      <c r="BR150" s="97">
        <v>1419166.6666666665</v>
      </c>
      <c r="BS150" s="97"/>
      <c r="BT150" s="97">
        <v>1014656.1333333332</v>
      </c>
      <c r="BU150" s="253">
        <f t="shared" si="810"/>
        <v>1014656.1333333332</v>
      </c>
      <c r="BV150" s="253">
        <f t="shared" si="811"/>
        <v>1258858</v>
      </c>
      <c r="BW150" s="253">
        <f t="shared" si="812"/>
        <v>1136757.0666666667</v>
      </c>
      <c r="BY150" s="97">
        <v>498150</v>
      </c>
      <c r="BZ150" s="97">
        <v>526500</v>
      </c>
      <c r="CA150" s="97"/>
      <c r="CB150" s="97">
        <v>376429.68</v>
      </c>
      <c r="CC150" s="253">
        <f t="shared" si="813"/>
        <v>376429.68</v>
      </c>
      <c r="CD150" s="253">
        <f t="shared" si="814"/>
        <v>467027</v>
      </c>
      <c r="CE150" s="253">
        <f t="shared" si="815"/>
        <v>421728.33999999997</v>
      </c>
      <c r="CG150" s="97">
        <v>1316076.3940231267</v>
      </c>
      <c r="CH150" s="97">
        <v>1390975.0505935487</v>
      </c>
      <c r="CI150" s="97"/>
      <c r="CJ150" s="97">
        <v>994500.08201882872</v>
      </c>
      <c r="CK150" s="253">
        <f t="shared" si="840"/>
        <v>994500.08201882872</v>
      </c>
      <c r="CL150" s="253">
        <f t="shared" si="841"/>
        <v>1233851</v>
      </c>
      <c r="CM150" s="253">
        <f t="shared" si="842"/>
        <v>1114175.5410094145</v>
      </c>
      <c r="CO150" s="97">
        <v>990542.93139569159</v>
      </c>
      <c r="CP150" s="97">
        <v>1046915.2933450398</v>
      </c>
      <c r="CQ150" s="97"/>
      <c r="CR150" s="97">
        <v>748509.00068562105</v>
      </c>
      <c r="CS150" s="253">
        <f t="shared" si="843"/>
        <v>748509.00068562105</v>
      </c>
      <c r="CT150" s="253">
        <f t="shared" si="844"/>
        <v>928656</v>
      </c>
      <c r="CU150" s="253">
        <f t="shared" si="845"/>
        <v>838582.50034281053</v>
      </c>
      <c r="CW150" s="97">
        <v>1178750</v>
      </c>
      <c r="CX150" s="97">
        <v>1245833.3333333335</v>
      </c>
      <c r="CY150" s="97"/>
      <c r="CZ150" s="97">
        <v>890728.66666666674</v>
      </c>
      <c r="DA150" s="253">
        <f t="shared" si="846"/>
        <v>890728.66666666674</v>
      </c>
      <c r="DB150" s="253">
        <f t="shared" si="847"/>
        <v>1105104</v>
      </c>
      <c r="DC150" s="253">
        <f t="shared" si="848"/>
        <v>997916.33333333337</v>
      </c>
      <c r="DE150" s="97">
        <v>740493.62476562383</v>
      </c>
      <c r="DF150" s="97">
        <v>782635.53837017156</v>
      </c>
      <c r="DG150" s="97"/>
      <c r="DH150" s="97">
        <v>559557.92073183553</v>
      </c>
      <c r="DI150" s="253">
        <f t="shared" si="825"/>
        <v>559557.92073183553</v>
      </c>
      <c r="DJ150" s="253">
        <f t="shared" si="826"/>
        <v>694229</v>
      </c>
      <c r="DK150" s="253">
        <f t="shared" si="827"/>
        <v>626893.46036591777</v>
      </c>
      <c r="DM150" s="97">
        <v>748506.96300067054</v>
      </c>
      <c r="DN150" s="97">
        <v>791104.92024461122</v>
      </c>
      <c r="DO150" s="97"/>
      <c r="DP150" s="97">
        <v>565613.2421160579</v>
      </c>
      <c r="DQ150" s="253">
        <f t="shared" si="849"/>
        <v>565613.2421160579</v>
      </c>
      <c r="DR150" s="253">
        <f t="shared" si="850"/>
        <v>701742</v>
      </c>
      <c r="DS150" s="253">
        <f t="shared" si="851"/>
        <v>633677.62105802889</v>
      </c>
      <c r="DU150" s="97"/>
      <c r="DV150" s="97">
        <v>706598.43604884564</v>
      </c>
      <c r="DW150" s="97"/>
      <c r="DX150" s="97"/>
      <c r="DY150" s="253">
        <f t="shared" si="831"/>
        <v>706598.43604884564</v>
      </c>
      <c r="DZ150" s="253">
        <f t="shared" si="832"/>
        <v>706598</v>
      </c>
      <c r="EA150" s="253">
        <f t="shared" si="833"/>
        <v>706598.21802442288</v>
      </c>
      <c r="EB150" s="39"/>
      <c r="EC150" s="97"/>
      <c r="ED150" s="97">
        <v>1245833.3333333335</v>
      </c>
      <c r="EE150" s="97"/>
      <c r="EF150" s="97"/>
      <c r="EG150" s="253">
        <f t="shared" si="834"/>
        <v>1245833.3333333335</v>
      </c>
      <c r="EH150" s="253">
        <f t="shared" si="835"/>
        <v>1245833</v>
      </c>
      <c r="EI150" s="253">
        <f t="shared" si="836"/>
        <v>1245833.1666666667</v>
      </c>
      <c r="EK150" s="97"/>
      <c r="EL150" s="97">
        <v>526500</v>
      </c>
      <c r="EM150" s="97"/>
      <c r="EN150" s="97"/>
      <c r="EO150" s="253">
        <f t="shared" si="837"/>
        <v>526500</v>
      </c>
      <c r="EP150" s="253">
        <f t="shared" si="838"/>
        <v>526500</v>
      </c>
      <c r="EQ150" s="253">
        <f t="shared" si="839"/>
        <v>526500</v>
      </c>
    </row>
    <row r="151" spans="1:147" ht="13.5" thickBot="1" x14ac:dyDescent="0.25">
      <c r="A151" s="100">
        <v>128</v>
      </c>
      <c r="B151" s="136" t="s">
        <v>255</v>
      </c>
      <c r="C151" s="28">
        <v>1</v>
      </c>
      <c r="D151" s="91"/>
      <c r="E151" s="190">
        <v>1558017.7840426425</v>
      </c>
      <c r="F151" s="190">
        <v>1646685.462809297</v>
      </c>
      <c r="G151" s="190"/>
      <c r="H151" s="190">
        <v>1177324.3719391369</v>
      </c>
      <c r="I151" s="253">
        <f t="shared" si="786"/>
        <v>1177324.3719391369</v>
      </c>
      <c r="J151" s="253">
        <f t="shared" si="787"/>
        <v>1460676</v>
      </c>
      <c r="K151" s="253">
        <f t="shared" si="788"/>
        <v>1319000.1859695683</v>
      </c>
      <c r="M151" s="190">
        <v>2355450</v>
      </c>
      <c r="N151" s="190">
        <v>2489500</v>
      </c>
      <c r="O151" s="190"/>
      <c r="P151" s="190">
        <v>1779908.24</v>
      </c>
      <c r="Q151" s="253">
        <f t="shared" si="789"/>
        <v>1779908.24</v>
      </c>
      <c r="R151" s="253">
        <f t="shared" si="790"/>
        <v>2208286</v>
      </c>
      <c r="S151" s="253">
        <f t="shared" si="791"/>
        <v>1994097.12</v>
      </c>
      <c r="U151" s="97">
        <v>883241.11633994686</v>
      </c>
      <c r="V151" s="97">
        <v>1063833.3333333333</v>
      </c>
      <c r="W151" s="97"/>
      <c r="X151" s="97">
        <v>667425.81709663547</v>
      </c>
      <c r="Y151" s="253">
        <f t="shared" si="792"/>
        <v>667425.81709663547</v>
      </c>
      <c r="Z151" s="253">
        <f t="shared" si="793"/>
        <v>871500</v>
      </c>
      <c r="AA151" s="253">
        <f t="shared" si="794"/>
        <v>769462.90854831773</v>
      </c>
      <c r="AC151" s="97">
        <v>947496.27898242464</v>
      </c>
      <c r="AD151" s="97">
        <v>1001418.8314448391</v>
      </c>
      <c r="AE151" s="97"/>
      <c r="AF151" s="97">
        <v>715980.5703072265</v>
      </c>
      <c r="AG151" s="253">
        <f t="shared" si="795"/>
        <v>715980.5703072265</v>
      </c>
      <c r="AH151" s="253">
        <f t="shared" si="796"/>
        <v>888299</v>
      </c>
      <c r="AI151" s="253">
        <f t="shared" si="797"/>
        <v>802139.78515361319</v>
      </c>
      <c r="AK151" s="97">
        <v>1784565.1404670018</v>
      </c>
      <c r="AL151" s="97">
        <v>1886125.7582171564</v>
      </c>
      <c r="AM151" s="97"/>
      <c r="AN151" s="97">
        <v>1348516.0790226811</v>
      </c>
      <c r="AO151" s="253">
        <f t="shared" si="798"/>
        <v>1348516.0790226811</v>
      </c>
      <c r="AP151" s="253">
        <f t="shared" si="799"/>
        <v>1673069</v>
      </c>
      <c r="AQ151" s="253">
        <f t="shared" si="800"/>
        <v>1510792.5395113407</v>
      </c>
      <c r="AS151" s="97">
        <v>954530.99449365272</v>
      </c>
      <c r="AT151" s="97">
        <v>1008853.8966193077</v>
      </c>
      <c r="AU151" s="97"/>
      <c r="AV151" s="97">
        <v>721296.39025861176</v>
      </c>
      <c r="AW151" s="253">
        <f t="shared" si="801"/>
        <v>721296.39025861176</v>
      </c>
      <c r="AX151" s="253">
        <f t="shared" si="802"/>
        <v>894894</v>
      </c>
      <c r="AY151" s="253">
        <f t="shared" si="803"/>
        <v>808095.19512930582</v>
      </c>
      <c r="BA151" s="97">
        <v>2195550</v>
      </c>
      <c r="BB151" s="97">
        <v>2320500</v>
      </c>
      <c r="BC151" s="97"/>
      <c r="BD151" s="97">
        <v>1659078.96</v>
      </c>
      <c r="BE151" s="253">
        <f t="shared" si="804"/>
        <v>1659078.96</v>
      </c>
      <c r="BF151" s="253">
        <f t="shared" si="805"/>
        <v>2058376</v>
      </c>
      <c r="BG151" s="253">
        <f t="shared" si="806"/>
        <v>1858727.48</v>
      </c>
      <c r="BI151" s="97">
        <v>2195550</v>
      </c>
      <c r="BJ151" s="97">
        <v>2320500</v>
      </c>
      <c r="BK151" s="97"/>
      <c r="BL151" s="97">
        <v>1659078.96</v>
      </c>
      <c r="BM151" s="253">
        <f t="shared" si="807"/>
        <v>1659078.96</v>
      </c>
      <c r="BN151" s="253">
        <f t="shared" si="808"/>
        <v>2058376</v>
      </c>
      <c r="BO151" s="253">
        <f t="shared" si="809"/>
        <v>1858727.48</v>
      </c>
      <c r="BQ151" s="97">
        <v>2103300</v>
      </c>
      <c r="BR151" s="97">
        <v>2223000</v>
      </c>
      <c r="BS151" s="97"/>
      <c r="BT151" s="97">
        <v>1589369.76</v>
      </c>
      <c r="BU151" s="253">
        <f t="shared" si="810"/>
        <v>1589369.76</v>
      </c>
      <c r="BV151" s="253">
        <f t="shared" si="811"/>
        <v>1971890</v>
      </c>
      <c r="BW151" s="253">
        <f t="shared" si="812"/>
        <v>1780629.88</v>
      </c>
      <c r="BY151" s="97">
        <v>1006549.9999999999</v>
      </c>
      <c r="BZ151" s="97">
        <v>1063833.3333333333</v>
      </c>
      <c r="CA151" s="97"/>
      <c r="CB151" s="97">
        <v>760604.82666666666</v>
      </c>
      <c r="CC151" s="253">
        <f t="shared" si="813"/>
        <v>760604.82666666666</v>
      </c>
      <c r="CD151" s="253">
        <f t="shared" si="814"/>
        <v>943663</v>
      </c>
      <c r="CE151" s="253">
        <f t="shared" si="815"/>
        <v>852133.91333333333</v>
      </c>
      <c r="CG151" s="97">
        <v>1722363.0801410484</v>
      </c>
      <c r="CH151" s="97">
        <v>1820383.7432385066</v>
      </c>
      <c r="CI151" s="97"/>
      <c r="CJ151" s="97">
        <v>1301512.7634272994</v>
      </c>
      <c r="CK151" s="253">
        <f t="shared" si="840"/>
        <v>1301512.7634272994</v>
      </c>
      <c r="CL151" s="253">
        <f t="shared" si="841"/>
        <v>1614753</v>
      </c>
      <c r="CM151" s="253">
        <f t="shared" si="842"/>
        <v>1458132.8817136497</v>
      </c>
      <c r="CO151" s="97">
        <v>1171632.4604532879</v>
      </c>
      <c r="CP151" s="97">
        <v>1238310.7305603856</v>
      </c>
      <c r="CQ151" s="97"/>
      <c r="CR151" s="97">
        <v>885350.26029517979</v>
      </c>
      <c r="CS151" s="253">
        <f t="shared" si="843"/>
        <v>885350.26029517979</v>
      </c>
      <c r="CT151" s="253">
        <f t="shared" si="844"/>
        <v>1098431</v>
      </c>
      <c r="CU151" s="253">
        <f t="shared" si="845"/>
        <v>991890.63014758984</v>
      </c>
      <c r="CW151" s="97">
        <v>1785549.9999999998</v>
      </c>
      <c r="CX151" s="97">
        <v>1887166.6666666665</v>
      </c>
      <c r="CY151" s="97"/>
      <c r="CZ151" s="97">
        <v>1349260.2933333332</v>
      </c>
      <c r="DA151" s="253">
        <f t="shared" si="846"/>
        <v>1349260.2933333332</v>
      </c>
      <c r="DB151" s="253">
        <f t="shared" si="847"/>
        <v>1673992</v>
      </c>
      <c r="DC151" s="253">
        <f t="shared" si="848"/>
        <v>1511626.1466666665</v>
      </c>
      <c r="DE151" s="97">
        <v>905385.60370547639</v>
      </c>
      <c r="DF151" s="97">
        <v>956911.61367245473</v>
      </c>
      <c r="DG151" s="97"/>
      <c r="DH151" s="97">
        <v>684159.4159981116</v>
      </c>
      <c r="DI151" s="253">
        <f t="shared" si="825"/>
        <v>684159.4159981116</v>
      </c>
      <c r="DJ151" s="253">
        <f t="shared" si="826"/>
        <v>848819</v>
      </c>
      <c r="DK151" s="253">
        <f t="shared" si="827"/>
        <v>766489.20799905574</v>
      </c>
      <c r="DM151" s="97">
        <v>1046780.9944936527</v>
      </c>
      <c r="DN151" s="97">
        <v>1106353.8966193078</v>
      </c>
      <c r="DO151" s="97"/>
      <c r="DP151" s="97">
        <v>791005.59025861172</v>
      </c>
      <c r="DQ151" s="253">
        <f t="shared" si="849"/>
        <v>791005.59025861172</v>
      </c>
      <c r="DR151" s="253">
        <f t="shared" si="850"/>
        <v>981380</v>
      </c>
      <c r="DS151" s="253">
        <f t="shared" si="851"/>
        <v>886192.79512930592</v>
      </c>
      <c r="DU151" s="97"/>
      <c r="DV151" s="97">
        <v>982256.87092839915</v>
      </c>
      <c r="DW151" s="97"/>
      <c r="DX151" s="97"/>
      <c r="DY151" s="253">
        <f t="shared" si="831"/>
        <v>982256.87092839915</v>
      </c>
      <c r="DZ151" s="253">
        <f t="shared" si="832"/>
        <v>982257</v>
      </c>
      <c r="EA151" s="253">
        <f t="shared" si="833"/>
        <v>982256.93546419963</v>
      </c>
      <c r="EB151" s="39"/>
      <c r="EC151" s="97"/>
      <c r="ED151" s="97">
        <v>2374666.666666667</v>
      </c>
      <c r="EE151" s="97"/>
      <c r="EF151" s="97"/>
      <c r="EG151" s="253">
        <f t="shared" si="834"/>
        <v>2374666.666666667</v>
      </c>
      <c r="EH151" s="253">
        <f t="shared" si="835"/>
        <v>2374667</v>
      </c>
      <c r="EI151" s="253">
        <f t="shared" si="836"/>
        <v>2374666.8333333335</v>
      </c>
      <c r="EK151" s="97"/>
      <c r="EL151" s="97">
        <v>1063833.3333333333</v>
      </c>
      <c r="EM151" s="97"/>
      <c r="EN151" s="97"/>
      <c r="EO151" s="253">
        <f t="shared" si="837"/>
        <v>1063833.3333333333</v>
      </c>
      <c r="EP151" s="253">
        <f t="shared" si="838"/>
        <v>1063833</v>
      </c>
      <c r="EQ151" s="253">
        <f t="shared" si="839"/>
        <v>1063833.1666666665</v>
      </c>
    </row>
    <row r="152" spans="1:147" ht="13.5" thickBot="1" x14ac:dyDescent="0.25">
      <c r="A152" s="126">
        <v>129</v>
      </c>
      <c r="B152" s="136" t="s">
        <v>256</v>
      </c>
      <c r="C152" s="28">
        <v>1</v>
      </c>
      <c r="D152" s="91"/>
      <c r="E152" s="190">
        <v>264557.74127115484</v>
      </c>
      <c r="F152" s="190">
        <v>279613.87288821244</v>
      </c>
      <c r="G152" s="190"/>
      <c r="H152" s="190">
        <v>199914.4552609126</v>
      </c>
      <c r="I152" s="253">
        <f t="shared" si="786"/>
        <v>199914.4552609126</v>
      </c>
      <c r="J152" s="253">
        <f t="shared" si="787"/>
        <v>248029</v>
      </c>
      <c r="K152" s="253">
        <f t="shared" si="788"/>
        <v>223971.7276304563</v>
      </c>
      <c r="M152" s="190">
        <v>348500.00000000006</v>
      </c>
      <c r="N152" s="190">
        <v>368333.33333333337</v>
      </c>
      <c r="O152" s="190"/>
      <c r="P152" s="190">
        <v>263345.8666666667</v>
      </c>
      <c r="Q152" s="253">
        <f t="shared" si="789"/>
        <v>263345.8666666667</v>
      </c>
      <c r="R152" s="253">
        <f t="shared" si="790"/>
        <v>326726</v>
      </c>
      <c r="S152" s="253">
        <f t="shared" si="791"/>
        <v>295035.93333333335</v>
      </c>
      <c r="U152" s="97">
        <v>252037.12026157649</v>
      </c>
      <c r="V152" s="97">
        <v>279500</v>
      </c>
      <c r="W152" s="97"/>
      <c r="X152" s="97">
        <v>190453.18182914134</v>
      </c>
      <c r="Y152" s="253">
        <f t="shared" si="792"/>
        <v>190453.18182914134</v>
      </c>
      <c r="Z152" s="253">
        <f t="shared" si="793"/>
        <v>240663</v>
      </c>
      <c r="AA152" s="253">
        <f t="shared" si="794"/>
        <v>215558.09091457067</v>
      </c>
      <c r="AC152" s="97">
        <v>255089.32411307626</v>
      </c>
      <c r="AD152" s="97">
        <v>269606.60272113752</v>
      </c>
      <c r="AE152" s="97"/>
      <c r="AF152" s="97">
        <v>192759.59579905969</v>
      </c>
      <c r="AG152" s="253">
        <f t="shared" si="795"/>
        <v>192759.59579905969</v>
      </c>
      <c r="AH152" s="253">
        <f t="shared" si="796"/>
        <v>239152</v>
      </c>
      <c r="AI152" s="253">
        <f t="shared" si="797"/>
        <v>215955.79789952986</v>
      </c>
      <c r="AK152" s="97">
        <v>280835.15341981314</v>
      </c>
      <c r="AL152" s="97">
        <v>296817.64182581875</v>
      </c>
      <c r="AM152" s="97"/>
      <c r="AN152" s="97">
        <v>212214.56776989091</v>
      </c>
      <c r="AO152" s="253">
        <f t="shared" si="798"/>
        <v>212214.56776989091</v>
      </c>
      <c r="AP152" s="253">
        <f t="shared" si="799"/>
        <v>263289</v>
      </c>
      <c r="AQ152" s="253">
        <f t="shared" si="800"/>
        <v>237751.78388494544</v>
      </c>
      <c r="AS152" s="97">
        <v>255089.32411307626</v>
      </c>
      <c r="AT152" s="97">
        <v>269606.60272113752</v>
      </c>
      <c r="AU152" s="97"/>
      <c r="AV152" s="97">
        <v>192759.59579905969</v>
      </c>
      <c r="AW152" s="253">
        <f t="shared" si="801"/>
        <v>192759.59579905969</v>
      </c>
      <c r="AX152" s="253">
        <f t="shared" si="802"/>
        <v>239152</v>
      </c>
      <c r="AY152" s="253">
        <f t="shared" si="803"/>
        <v>215955.79789952986</v>
      </c>
      <c r="BA152" s="97">
        <v>293150</v>
      </c>
      <c r="BB152" s="97">
        <v>309833.33333333337</v>
      </c>
      <c r="BC152" s="97"/>
      <c r="BD152" s="97">
        <v>221520.34666666668</v>
      </c>
      <c r="BE152" s="253">
        <f t="shared" si="804"/>
        <v>221520.34666666668</v>
      </c>
      <c r="BF152" s="253">
        <f t="shared" si="805"/>
        <v>274835</v>
      </c>
      <c r="BG152" s="253">
        <f t="shared" si="806"/>
        <v>248177.67333333334</v>
      </c>
      <c r="BI152" s="97">
        <v>293150</v>
      </c>
      <c r="BJ152" s="97">
        <v>309833.33333333337</v>
      </c>
      <c r="BK152" s="97"/>
      <c r="BL152" s="97">
        <v>221520.34666666668</v>
      </c>
      <c r="BM152" s="253">
        <f t="shared" si="807"/>
        <v>221520.34666666668</v>
      </c>
      <c r="BN152" s="253">
        <f t="shared" si="808"/>
        <v>274835</v>
      </c>
      <c r="BO152" s="253">
        <f t="shared" si="809"/>
        <v>248177.67333333334</v>
      </c>
      <c r="BQ152" s="97">
        <v>293150</v>
      </c>
      <c r="BR152" s="97">
        <v>309833.33333333337</v>
      </c>
      <c r="BS152" s="97"/>
      <c r="BT152" s="97">
        <v>221520.34666666668</v>
      </c>
      <c r="BU152" s="253">
        <f t="shared" si="810"/>
        <v>221520.34666666668</v>
      </c>
      <c r="BV152" s="253">
        <f t="shared" si="811"/>
        <v>274835</v>
      </c>
      <c r="BW152" s="253">
        <f t="shared" si="812"/>
        <v>248177.67333333334</v>
      </c>
      <c r="BY152" s="97">
        <v>264450</v>
      </c>
      <c r="BZ152" s="97">
        <v>279500</v>
      </c>
      <c r="CA152" s="97"/>
      <c r="CB152" s="97">
        <v>199833.04</v>
      </c>
      <c r="CC152" s="253">
        <f t="shared" si="813"/>
        <v>199833.04</v>
      </c>
      <c r="CD152" s="253">
        <f t="shared" si="814"/>
        <v>247928</v>
      </c>
      <c r="CE152" s="253">
        <f t="shared" si="815"/>
        <v>223880.52000000002</v>
      </c>
      <c r="CG152" s="97">
        <v>311703.42701095453</v>
      </c>
      <c r="CH152" s="97">
        <v>329442.6464343422</v>
      </c>
      <c r="CI152" s="97"/>
      <c r="CJ152" s="97">
        <v>235540.34183405995</v>
      </c>
      <c r="CK152" s="253">
        <f t="shared" si="840"/>
        <v>235540.34183405995</v>
      </c>
      <c r="CL152" s="253">
        <f t="shared" si="841"/>
        <v>292229</v>
      </c>
      <c r="CM152" s="253">
        <f t="shared" si="842"/>
        <v>263884.67091702996</v>
      </c>
      <c r="CO152" s="97">
        <v>281662.01755124674</v>
      </c>
      <c r="CP152" s="97">
        <v>297691.56326554529</v>
      </c>
      <c r="CQ152" s="97"/>
      <c r="CR152" s="97">
        <v>212839.39202041589</v>
      </c>
      <c r="CS152" s="253">
        <f t="shared" si="843"/>
        <v>212839.39202041589</v>
      </c>
      <c r="CT152" s="253">
        <f t="shared" si="844"/>
        <v>264064</v>
      </c>
      <c r="CU152" s="253">
        <f t="shared" si="845"/>
        <v>238451.69601020793</v>
      </c>
      <c r="CW152" s="97">
        <v>309550</v>
      </c>
      <c r="CX152" s="97">
        <v>327166.66666666669</v>
      </c>
      <c r="CY152" s="97"/>
      <c r="CZ152" s="97">
        <v>233913.09333333332</v>
      </c>
      <c r="DA152" s="253">
        <f t="shared" si="846"/>
        <v>233913.09333333332</v>
      </c>
      <c r="DB152" s="253">
        <f t="shared" si="847"/>
        <v>290210</v>
      </c>
      <c r="DC152" s="253">
        <f t="shared" si="848"/>
        <v>262061.54666666666</v>
      </c>
      <c r="DE152" s="97">
        <v>267565.96325032262</v>
      </c>
      <c r="DF152" s="97">
        <v>282793.2944922109</v>
      </c>
      <c r="DG152" s="97"/>
      <c r="DH152" s="97">
        <v>202187.63409657875</v>
      </c>
      <c r="DI152" s="253">
        <f t="shared" si="825"/>
        <v>202187.63409657875</v>
      </c>
      <c r="DJ152" s="253">
        <f t="shared" si="826"/>
        <v>250849</v>
      </c>
      <c r="DK152" s="253">
        <f t="shared" si="827"/>
        <v>226518.31704828938</v>
      </c>
      <c r="DM152" s="97">
        <v>277552.28618123999</v>
      </c>
      <c r="DN152" s="97">
        <v>293347.94474439998</v>
      </c>
      <c r="DO152" s="97"/>
      <c r="DP152" s="97">
        <v>209733.85179257774</v>
      </c>
      <c r="DQ152" s="253">
        <f t="shared" si="849"/>
        <v>209733.85179257774</v>
      </c>
      <c r="DR152" s="253">
        <f t="shared" si="850"/>
        <v>260211</v>
      </c>
      <c r="DS152" s="253">
        <f t="shared" si="851"/>
        <v>234972.42589628889</v>
      </c>
      <c r="DU152" s="97"/>
      <c r="DV152" s="97">
        <v>289130.69621142233</v>
      </c>
      <c r="DW152" s="97"/>
      <c r="DX152" s="97"/>
      <c r="DY152" s="253">
        <f t="shared" si="831"/>
        <v>289130.69621142233</v>
      </c>
      <c r="DZ152" s="253">
        <f t="shared" si="832"/>
        <v>289131</v>
      </c>
      <c r="EA152" s="253">
        <f t="shared" si="833"/>
        <v>289130.84810571116</v>
      </c>
      <c r="EB152" s="39"/>
      <c r="EC152" s="97"/>
      <c r="ED152" s="97">
        <v>411666.66666666663</v>
      </c>
      <c r="EE152" s="97"/>
      <c r="EF152" s="97"/>
      <c r="EG152" s="253">
        <f t="shared" si="834"/>
        <v>411666.66666666663</v>
      </c>
      <c r="EH152" s="253">
        <f t="shared" si="835"/>
        <v>411667</v>
      </c>
      <c r="EI152" s="253">
        <f t="shared" si="836"/>
        <v>411666.83333333331</v>
      </c>
      <c r="EK152" s="97"/>
      <c r="EL152" s="97">
        <v>279500</v>
      </c>
      <c r="EM152" s="97"/>
      <c r="EN152" s="97"/>
      <c r="EO152" s="253">
        <f t="shared" si="837"/>
        <v>279500</v>
      </c>
      <c r="EP152" s="253">
        <f t="shared" si="838"/>
        <v>279500</v>
      </c>
      <c r="EQ152" s="253">
        <f t="shared" si="839"/>
        <v>279500</v>
      </c>
    </row>
    <row r="153" spans="1:147" ht="13.5" thickBot="1" x14ac:dyDescent="0.25">
      <c r="A153" s="100">
        <v>130</v>
      </c>
      <c r="B153" s="136" t="s">
        <v>257</v>
      </c>
      <c r="C153" s="28">
        <v>1</v>
      </c>
      <c r="D153" s="91"/>
      <c r="E153" s="190">
        <v>531421.93322033354</v>
      </c>
      <c r="F153" s="190">
        <v>561665.45787514921</v>
      </c>
      <c r="G153" s="190"/>
      <c r="H153" s="190">
        <v>401571.79216523439</v>
      </c>
      <c r="I153" s="253">
        <f t="shared" si="786"/>
        <v>401571.79216523439</v>
      </c>
      <c r="J153" s="253">
        <f t="shared" si="787"/>
        <v>498220</v>
      </c>
      <c r="K153" s="253">
        <f t="shared" si="788"/>
        <v>449895.89608261723</v>
      </c>
      <c r="M153" s="190">
        <v>727750.00000000012</v>
      </c>
      <c r="N153" s="190">
        <v>769166.66666666674</v>
      </c>
      <c r="O153" s="190"/>
      <c r="P153" s="190">
        <v>549928.13333333342</v>
      </c>
      <c r="Q153" s="253">
        <f t="shared" si="789"/>
        <v>549928.13333333342</v>
      </c>
      <c r="R153" s="253">
        <f t="shared" si="790"/>
        <v>682282</v>
      </c>
      <c r="S153" s="253">
        <f t="shared" si="791"/>
        <v>616105.06666666665</v>
      </c>
      <c r="U153" s="97">
        <v>483366.97938487621</v>
      </c>
      <c r="V153" s="97">
        <v>520000</v>
      </c>
      <c r="W153" s="97"/>
      <c r="X153" s="97">
        <v>365258.81235052802</v>
      </c>
      <c r="Y153" s="253">
        <f t="shared" si="792"/>
        <v>365258.81235052802</v>
      </c>
      <c r="Z153" s="253">
        <f t="shared" si="793"/>
        <v>456209</v>
      </c>
      <c r="AA153" s="253">
        <f t="shared" si="794"/>
        <v>410733.90617526404</v>
      </c>
      <c r="AC153" s="97">
        <v>438597.79927233933</v>
      </c>
      <c r="AD153" s="97">
        <v>463558.64963743184</v>
      </c>
      <c r="AE153" s="97"/>
      <c r="AF153" s="97">
        <v>331428.74481339136</v>
      </c>
      <c r="AG153" s="253">
        <f t="shared" si="795"/>
        <v>331428.74481339136</v>
      </c>
      <c r="AH153" s="253">
        <f t="shared" si="796"/>
        <v>411195</v>
      </c>
      <c r="AI153" s="253">
        <f t="shared" si="797"/>
        <v>371311.87240669568</v>
      </c>
      <c r="AK153" s="97">
        <v>554314.49530716136</v>
      </c>
      <c r="AL153" s="97">
        <v>585860.84869862592</v>
      </c>
      <c r="AM153" s="97"/>
      <c r="AN153" s="97">
        <v>418870.67768309999</v>
      </c>
      <c r="AO153" s="253">
        <f t="shared" si="798"/>
        <v>418870.67768309999</v>
      </c>
      <c r="AP153" s="253">
        <f t="shared" si="799"/>
        <v>519682</v>
      </c>
      <c r="AQ153" s="253">
        <f t="shared" si="800"/>
        <v>469276.33884154999</v>
      </c>
      <c r="AS153" s="97">
        <v>455145.25185754406</v>
      </c>
      <c r="AT153" s="97">
        <v>481047.82716650999</v>
      </c>
      <c r="AU153" s="97"/>
      <c r="AV153" s="97">
        <v>343932.91480528901</v>
      </c>
      <c r="AW153" s="253">
        <f t="shared" si="801"/>
        <v>343932.91480528901</v>
      </c>
      <c r="AX153" s="253">
        <f t="shared" si="802"/>
        <v>426709</v>
      </c>
      <c r="AY153" s="253">
        <f t="shared" si="803"/>
        <v>385320.9574026445</v>
      </c>
      <c r="BA153" s="97">
        <v>670350</v>
      </c>
      <c r="BB153" s="97">
        <v>708500</v>
      </c>
      <c r="BC153" s="97"/>
      <c r="BD153" s="97">
        <v>506553.52</v>
      </c>
      <c r="BE153" s="253">
        <f t="shared" si="804"/>
        <v>506553.52</v>
      </c>
      <c r="BF153" s="253">
        <f t="shared" si="805"/>
        <v>628468</v>
      </c>
      <c r="BG153" s="253">
        <f t="shared" si="806"/>
        <v>567510.76</v>
      </c>
      <c r="BI153" s="97">
        <v>670350</v>
      </c>
      <c r="BJ153" s="97">
        <v>708500</v>
      </c>
      <c r="BK153" s="97"/>
      <c r="BL153" s="97">
        <v>506553.52</v>
      </c>
      <c r="BM153" s="253">
        <f t="shared" si="807"/>
        <v>506553.52</v>
      </c>
      <c r="BN153" s="253">
        <f t="shared" si="808"/>
        <v>628468</v>
      </c>
      <c r="BO153" s="253">
        <f t="shared" si="809"/>
        <v>567510.76</v>
      </c>
      <c r="BQ153" s="97">
        <v>686749.99999999988</v>
      </c>
      <c r="BR153" s="97">
        <v>725833.33333333326</v>
      </c>
      <c r="BS153" s="97"/>
      <c r="BT153" s="97">
        <v>518946.2666666666</v>
      </c>
      <c r="BU153" s="253">
        <f t="shared" si="810"/>
        <v>518946.2666666666</v>
      </c>
      <c r="BV153" s="253">
        <f t="shared" si="811"/>
        <v>643843</v>
      </c>
      <c r="BW153" s="253">
        <f t="shared" si="812"/>
        <v>581394.6333333333</v>
      </c>
      <c r="BY153" s="97">
        <v>492000</v>
      </c>
      <c r="BZ153" s="97">
        <v>520000</v>
      </c>
      <c r="CA153" s="97"/>
      <c r="CB153" s="97">
        <v>371782.40000000002</v>
      </c>
      <c r="CC153" s="253">
        <f t="shared" si="813"/>
        <v>371782.40000000002</v>
      </c>
      <c r="CD153" s="253">
        <f t="shared" si="814"/>
        <v>461261</v>
      </c>
      <c r="CE153" s="253">
        <f t="shared" si="815"/>
        <v>416521.7</v>
      </c>
      <c r="CG153" s="97">
        <v>655406.80356163776</v>
      </c>
      <c r="CH153" s="97">
        <v>692706.37774807238</v>
      </c>
      <c r="CI153" s="97"/>
      <c r="CJ153" s="97">
        <v>495261.61464324029</v>
      </c>
      <c r="CK153" s="253">
        <f t="shared" si="840"/>
        <v>495261.61464324029</v>
      </c>
      <c r="CL153" s="253">
        <f t="shared" si="841"/>
        <v>614458</v>
      </c>
      <c r="CM153" s="253">
        <f t="shared" si="842"/>
        <v>554859.80732162017</v>
      </c>
      <c r="CO153" s="97">
        <v>584660.29927233933</v>
      </c>
      <c r="CP153" s="97">
        <v>617933.64963743184</v>
      </c>
      <c r="CQ153" s="97"/>
      <c r="CR153" s="97">
        <v>441801.64481339138</v>
      </c>
      <c r="CS153" s="253">
        <f t="shared" si="843"/>
        <v>441801.64481339138</v>
      </c>
      <c r="CT153" s="253">
        <f t="shared" si="844"/>
        <v>548132</v>
      </c>
      <c r="CU153" s="253">
        <f t="shared" si="845"/>
        <v>494966.82240669569</v>
      </c>
      <c r="CW153" s="97">
        <v>686749.99999999988</v>
      </c>
      <c r="CX153" s="97">
        <v>725833.33333333326</v>
      </c>
      <c r="CY153" s="97"/>
      <c r="CZ153" s="97">
        <v>518946.2666666666</v>
      </c>
      <c r="DA153" s="253">
        <f t="shared" si="846"/>
        <v>518946.2666666666</v>
      </c>
      <c r="DB153" s="253">
        <f t="shared" si="847"/>
        <v>643843</v>
      </c>
      <c r="DC153" s="253">
        <f t="shared" si="848"/>
        <v>581394.6333333333</v>
      </c>
      <c r="DE153" s="97">
        <v>573718.26236240985</v>
      </c>
      <c r="DF153" s="97">
        <v>606368.89517978276</v>
      </c>
      <c r="DG153" s="97"/>
      <c r="DH153" s="97">
        <v>433533.23679863085</v>
      </c>
      <c r="DI153" s="253">
        <f t="shared" si="825"/>
        <v>433533.23679863085</v>
      </c>
      <c r="DJ153" s="253">
        <f t="shared" si="826"/>
        <v>537873</v>
      </c>
      <c r="DK153" s="253">
        <f t="shared" si="827"/>
        <v>485703.1183993154</v>
      </c>
      <c r="DM153" s="97">
        <v>554563.08376111113</v>
      </c>
      <c r="DN153" s="97">
        <v>586123.58446296304</v>
      </c>
      <c r="DO153" s="97"/>
      <c r="DP153" s="97">
        <v>419058.52486200596</v>
      </c>
      <c r="DQ153" s="253">
        <f t="shared" si="849"/>
        <v>419058.52486200596</v>
      </c>
      <c r="DR153" s="253">
        <f t="shared" si="850"/>
        <v>519915</v>
      </c>
      <c r="DS153" s="253">
        <f t="shared" si="851"/>
        <v>469486.76243100298</v>
      </c>
      <c r="DU153" s="97"/>
      <c r="DV153" s="97">
        <v>616500.66926856828</v>
      </c>
      <c r="DW153" s="97"/>
      <c r="DX153" s="97"/>
      <c r="DY153" s="253">
        <f t="shared" si="831"/>
        <v>616500.66926856828</v>
      </c>
      <c r="DZ153" s="253">
        <f t="shared" si="832"/>
        <v>616501</v>
      </c>
      <c r="EA153" s="253">
        <f t="shared" si="833"/>
        <v>616500.83463428414</v>
      </c>
      <c r="EB153" s="39"/>
      <c r="EC153" s="97"/>
      <c r="ED153" s="97">
        <v>769166.66666666674</v>
      </c>
      <c r="EE153" s="97"/>
      <c r="EF153" s="97"/>
      <c r="EG153" s="253">
        <f t="shared" si="834"/>
        <v>769166.66666666674</v>
      </c>
      <c r="EH153" s="253">
        <f t="shared" si="835"/>
        <v>769167</v>
      </c>
      <c r="EI153" s="253">
        <f t="shared" si="836"/>
        <v>769166.83333333337</v>
      </c>
      <c r="EK153" s="97"/>
      <c r="EL153" s="97">
        <v>520000</v>
      </c>
      <c r="EM153" s="97"/>
      <c r="EN153" s="97"/>
      <c r="EO153" s="253">
        <f t="shared" si="837"/>
        <v>520000</v>
      </c>
      <c r="EP153" s="253">
        <f t="shared" si="838"/>
        <v>520000</v>
      </c>
      <c r="EQ153" s="253">
        <f t="shared" si="839"/>
        <v>520000</v>
      </c>
    </row>
    <row r="154" spans="1:147" ht="13.5" thickBot="1" x14ac:dyDescent="0.25">
      <c r="A154" s="126">
        <v>131</v>
      </c>
      <c r="B154" s="136" t="s">
        <v>258</v>
      </c>
      <c r="C154" s="28">
        <v>1</v>
      </c>
      <c r="D154" s="91"/>
      <c r="E154" s="190">
        <v>179963.57954594668</v>
      </c>
      <c r="F154" s="190">
        <v>190205.40927620381</v>
      </c>
      <c r="G154" s="190"/>
      <c r="H154" s="190">
        <v>135990.42991094099</v>
      </c>
      <c r="I154" s="253">
        <f t="shared" si="786"/>
        <v>135990.42991094099</v>
      </c>
      <c r="J154" s="253">
        <f t="shared" si="787"/>
        <v>168720</v>
      </c>
      <c r="K154" s="253">
        <f t="shared" si="788"/>
        <v>152355.2149554705</v>
      </c>
      <c r="M154" s="190">
        <v>256249.99999999997</v>
      </c>
      <c r="N154" s="190">
        <v>270833.33333333331</v>
      </c>
      <c r="O154" s="190"/>
      <c r="P154" s="190">
        <v>193636.66666666666</v>
      </c>
      <c r="Q154" s="253">
        <f t="shared" si="789"/>
        <v>193636.66666666666</v>
      </c>
      <c r="R154" s="253">
        <f t="shared" si="790"/>
        <v>240240</v>
      </c>
      <c r="S154" s="253">
        <f t="shared" si="791"/>
        <v>216938.33333333331</v>
      </c>
      <c r="U154" s="97">
        <v>158622.29775313666</v>
      </c>
      <c r="V154" s="97">
        <v>210166.66666666669</v>
      </c>
      <c r="W154" s="97"/>
      <c r="X154" s="97">
        <v>119863.77754507268</v>
      </c>
      <c r="Y154" s="253">
        <f t="shared" si="792"/>
        <v>119863.77754507268</v>
      </c>
      <c r="Z154" s="253">
        <f t="shared" si="793"/>
        <v>162884</v>
      </c>
      <c r="AA154" s="253">
        <f t="shared" si="794"/>
        <v>141373.88877253633</v>
      </c>
      <c r="AC154" s="97">
        <v>160526.59524202609</v>
      </c>
      <c r="AD154" s="97">
        <v>169662.25513384872</v>
      </c>
      <c r="AE154" s="97"/>
      <c r="AF154" s="97">
        <v>121302.77000591268</v>
      </c>
      <c r="AG154" s="253">
        <f t="shared" si="795"/>
        <v>121302.77000591268</v>
      </c>
      <c r="AH154" s="253">
        <f t="shared" si="796"/>
        <v>150497</v>
      </c>
      <c r="AI154" s="253">
        <f t="shared" si="797"/>
        <v>135899.88500295635</v>
      </c>
      <c r="AK154" s="97">
        <v>187913.3805822318</v>
      </c>
      <c r="AL154" s="97">
        <v>198607.63801374094</v>
      </c>
      <c r="AM154" s="97"/>
      <c r="AN154" s="97">
        <v>141997.73907515354</v>
      </c>
      <c r="AO154" s="253">
        <f t="shared" si="798"/>
        <v>141997.73907515354</v>
      </c>
      <c r="AP154" s="253">
        <f t="shared" si="799"/>
        <v>176173</v>
      </c>
      <c r="AQ154" s="253">
        <f t="shared" si="800"/>
        <v>159085.36953757677</v>
      </c>
      <c r="AS154" s="97">
        <v>153491.87973079798</v>
      </c>
      <c r="AT154" s="97">
        <v>162227.18995937999</v>
      </c>
      <c r="AU154" s="97"/>
      <c r="AV154" s="97">
        <v>115986.95005452729</v>
      </c>
      <c r="AW154" s="253">
        <f t="shared" si="801"/>
        <v>115986.95005452729</v>
      </c>
      <c r="AX154" s="253">
        <f t="shared" si="802"/>
        <v>143902</v>
      </c>
      <c r="AY154" s="253">
        <f t="shared" si="803"/>
        <v>129944.47502726364</v>
      </c>
      <c r="BA154" s="97">
        <v>248050.00000000003</v>
      </c>
      <c r="BB154" s="97">
        <v>262166.66666666669</v>
      </c>
      <c r="BC154" s="97"/>
      <c r="BD154" s="97">
        <v>187440.29333333336</v>
      </c>
      <c r="BE154" s="253">
        <f t="shared" si="804"/>
        <v>187440.29333333336</v>
      </c>
      <c r="BF154" s="253">
        <f t="shared" si="805"/>
        <v>232552</v>
      </c>
      <c r="BG154" s="253">
        <f t="shared" si="806"/>
        <v>209996.14666666667</v>
      </c>
      <c r="BI154" s="97">
        <v>248050.00000000003</v>
      </c>
      <c r="BJ154" s="97">
        <v>262166.66666666669</v>
      </c>
      <c r="BK154" s="97"/>
      <c r="BL154" s="97">
        <v>187440.29333333336</v>
      </c>
      <c r="BM154" s="253">
        <f t="shared" si="807"/>
        <v>187440.29333333336</v>
      </c>
      <c r="BN154" s="253">
        <f t="shared" si="808"/>
        <v>232552</v>
      </c>
      <c r="BO154" s="253">
        <f t="shared" si="809"/>
        <v>209996.14666666667</v>
      </c>
      <c r="BQ154" s="97">
        <v>248050.00000000003</v>
      </c>
      <c r="BR154" s="97">
        <v>262166.66666666669</v>
      </c>
      <c r="BS154" s="97"/>
      <c r="BT154" s="97">
        <v>187440.29333333336</v>
      </c>
      <c r="BU154" s="253">
        <f t="shared" si="810"/>
        <v>187440.29333333336</v>
      </c>
      <c r="BV154" s="253">
        <f t="shared" si="811"/>
        <v>232552</v>
      </c>
      <c r="BW154" s="253">
        <f t="shared" si="812"/>
        <v>209996.14666666667</v>
      </c>
      <c r="BY154" s="97">
        <v>198850.00000000003</v>
      </c>
      <c r="BZ154" s="97">
        <v>210166.66666666669</v>
      </c>
      <c r="CA154" s="97"/>
      <c r="CB154" s="97">
        <v>150262.05333333334</v>
      </c>
      <c r="CC154" s="253">
        <f t="shared" si="813"/>
        <v>150262.05333333334</v>
      </c>
      <c r="CD154" s="253">
        <f t="shared" si="814"/>
        <v>186426</v>
      </c>
      <c r="CE154" s="253">
        <f t="shared" si="815"/>
        <v>168344.02666666667</v>
      </c>
      <c r="CG154" s="97">
        <v>191873.57367927767</v>
      </c>
      <c r="CH154" s="97">
        <v>202793.2079537081</v>
      </c>
      <c r="CI154" s="97"/>
      <c r="CJ154" s="97">
        <v>144990.27991678592</v>
      </c>
      <c r="CK154" s="253">
        <f t="shared" si="840"/>
        <v>144990.27991678592</v>
      </c>
      <c r="CL154" s="253">
        <f t="shared" si="841"/>
        <v>179886</v>
      </c>
      <c r="CM154" s="253">
        <f t="shared" si="842"/>
        <v>162438.13995839295</v>
      </c>
      <c r="CO154" s="97">
        <v>169362.48404334771</v>
      </c>
      <c r="CP154" s="97">
        <v>179000.99939540814</v>
      </c>
      <c r="CQ154" s="97"/>
      <c r="CR154" s="97">
        <v>127979.65607235266</v>
      </c>
      <c r="CS154" s="253">
        <f t="shared" si="843"/>
        <v>127979.65607235266</v>
      </c>
      <c r="CT154" s="253">
        <f t="shared" si="844"/>
        <v>158781</v>
      </c>
      <c r="CU154" s="253">
        <f t="shared" si="845"/>
        <v>143380.32803617633</v>
      </c>
      <c r="CW154" s="97">
        <v>248050.00000000003</v>
      </c>
      <c r="CX154" s="97">
        <v>262166.66666666669</v>
      </c>
      <c r="CY154" s="97"/>
      <c r="CZ154" s="97">
        <v>187440.29333333336</v>
      </c>
      <c r="DA154" s="253">
        <f t="shared" si="846"/>
        <v>187440.29333333336</v>
      </c>
      <c r="DB154" s="253">
        <f t="shared" si="847"/>
        <v>232552</v>
      </c>
      <c r="DC154" s="253">
        <f t="shared" si="848"/>
        <v>209996.14666666667</v>
      </c>
      <c r="DE154" s="97">
        <v>157337.73019489998</v>
      </c>
      <c r="DF154" s="97">
        <v>166291.90996208941</v>
      </c>
      <c r="DG154" s="97"/>
      <c r="DH154" s="97">
        <v>118893.08728132599</v>
      </c>
      <c r="DI154" s="253">
        <f t="shared" si="825"/>
        <v>118893.08728132599</v>
      </c>
      <c r="DJ154" s="253">
        <f t="shared" si="826"/>
        <v>147508</v>
      </c>
      <c r="DK154" s="253">
        <f t="shared" si="827"/>
        <v>133200.543640663</v>
      </c>
      <c r="DM154" s="97">
        <v>161206.00300926581</v>
      </c>
      <c r="DN154" s="97">
        <v>170380.32838377685</v>
      </c>
      <c r="DO154" s="97"/>
      <c r="DP154" s="97">
        <v>121816.16807559362</v>
      </c>
      <c r="DQ154" s="253">
        <f t="shared" si="849"/>
        <v>121816.16807559362</v>
      </c>
      <c r="DR154" s="253">
        <f t="shared" si="850"/>
        <v>151134</v>
      </c>
      <c r="DS154" s="253">
        <f t="shared" si="851"/>
        <v>136475.08403779683</v>
      </c>
      <c r="DU154" s="97"/>
      <c r="DV154" s="97">
        <v>179024.58299112006</v>
      </c>
      <c r="DW154" s="97"/>
      <c r="DX154" s="97"/>
      <c r="DY154" s="253">
        <f t="shared" si="831"/>
        <v>179024.58299112006</v>
      </c>
      <c r="DZ154" s="253">
        <f t="shared" si="832"/>
        <v>179025</v>
      </c>
      <c r="EA154" s="253">
        <f t="shared" si="833"/>
        <v>179024.79149556003</v>
      </c>
      <c r="EB154" s="39"/>
      <c r="EC154" s="97"/>
      <c r="ED154" s="97">
        <v>262166.66666666669</v>
      </c>
      <c r="EE154" s="97"/>
      <c r="EF154" s="97"/>
      <c r="EG154" s="253">
        <f t="shared" si="834"/>
        <v>262166.66666666669</v>
      </c>
      <c r="EH154" s="253">
        <f t="shared" si="835"/>
        <v>262167</v>
      </c>
      <c r="EI154" s="253">
        <f t="shared" si="836"/>
        <v>262166.83333333337</v>
      </c>
      <c r="EK154" s="97"/>
      <c r="EL154" s="97">
        <v>210166.66666666669</v>
      </c>
      <c r="EM154" s="97"/>
      <c r="EN154" s="97"/>
      <c r="EO154" s="253">
        <f t="shared" si="837"/>
        <v>210166.66666666669</v>
      </c>
      <c r="EP154" s="253">
        <f t="shared" si="838"/>
        <v>210167</v>
      </c>
      <c r="EQ154" s="253">
        <f t="shared" si="839"/>
        <v>210166.83333333334</v>
      </c>
    </row>
    <row r="155" spans="1:147" ht="13.5" thickBot="1" x14ac:dyDescent="0.25">
      <c r="A155" s="100">
        <v>132</v>
      </c>
      <c r="B155" s="136" t="s">
        <v>259</v>
      </c>
      <c r="C155" s="28">
        <v>1</v>
      </c>
      <c r="D155" s="91"/>
      <c r="E155" s="190">
        <v>226279.0869774567</v>
      </c>
      <c r="F155" s="190">
        <v>239156.75859405994</v>
      </c>
      <c r="G155" s="190"/>
      <c r="H155" s="190">
        <v>170988.98785830813</v>
      </c>
      <c r="I155" s="253">
        <f t="shared" si="786"/>
        <v>170988.98785830813</v>
      </c>
      <c r="J155" s="253">
        <f t="shared" si="787"/>
        <v>212142</v>
      </c>
      <c r="K155" s="253">
        <f t="shared" si="788"/>
        <v>191565.49392915406</v>
      </c>
      <c r="M155" s="190">
        <v>289050</v>
      </c>
      <c r="N155" s="190">
        <v>305500</v>
      </c>
      <c r="O155" s="190"/>
      <c r="P155" s="190">
        <v>218422.16</v>
      </c>
      <c r="Q155" s="253">
        <f t="shared" si="789"/>
        <v>218422.16</v>
      </c>
      <c r="R155" s="253">
        <f t="shared" si="790"/>
        <v>270991</v>
      </c>
      <c r="S155" s="253">
        <f t="shared" si="791"/>
        <v>244706.58000000002</v>
      </c>
      <c r="U155" s="97">
        <v>183109.12961184114</v>
      </c>
      <c r="V155" s="97">
        <v>203666.66666666669</v>
      </c>
      <c r="W155" s="97"/>
      <c r="X155" s="97">
        <v>138367.3814410597</v>
      </c>
      <c r="Y155" s="253">
        <f t="shared" si="792"/>
        <v>138367.3814410597</v>
      </c>
      <c r="Z155" s="253">
        <f t="shared" si="793"/>
        <v>175048</v>
      </c>
      <c r="AA155" s="253">
        <f t="shared" si="794"/>
        <v>156707.69072052985</v>
      </c>
      <c r="AC155" s="97">
        <v>183584.34809367632</v>
      </c>
      <c r="AD155" s="97">
        <v>194032.23782258472</v>
      </c>
      <c r="AE155" s="97"/>
      <c r="AF155" s="97">
        <v>138726.48279817562</v>
      </c>
      <c r="AG155" s="253">
        <f t="shared" si="795"/>
        <v>138726.48279817562</v>
      </c>
      <c r="AH155" s="253">
        <f t="shared" si="796"/>
        <v>172114</v>
      </c>
      <c r="AI155" s="253">
        <f t="shared" si="797"/>
        <v>155420.24139908783</v>
      </c>
      <c r="AK155" s="97">
        <v>227265.93680106572</v>
      </c>
      <c r="AL155" s="97">
        <v>240199.7706027524</v>
      </c>
      <c r="AM155" s="97"/>
      <c r="AN155" s="97">
        <v>171734.70614257833</v>
      </c>
      <c r="AO155" s="253">
        <f t="shared" si="798"/>
        <v>171734.70614257833</v>
      </c>
      <c r="AP155" s="253">
        <f t="shared" si="799"/>
        <v>213067</v>
      </c>
      <c r="AQ155" s="253">
        <f t="shared" si="800"/>
        <v>192400.85307128917</v>
      </c>
      <c r="AS155" s="97">
        <v>197552.40499143064</v>
      </c>
      <c r="AT155" s="97">
        <v>208795.22478769094</v>
      </c>
      <c r="AU155" s="97"/>
      <c r="AV155" s="97">
        <v>149281.51880789851</v>
      </c>
      <c r="AW155" s="253">
        <f t="shared" si="801"/>
        <v>149281.51880789851</v>
      </c>
      <c r="AX155" s="253">
        <f t="shared" si="802"/>
        <v>185210</v>
      </c>
      <c r="AY155" s="253">
        <f t="shared" si="803"/>
        <v>167245.75940394925</v>
      </c>
      <c r="BA155" s="97">
        <v>284950</v>
      </c>
      <c r="BB155" s="97">
        <v>301166.66666666669</v>
      </c>
      <c r="BC155" s="97"/>
      <c r="BD155" s="97">
        <v>215323.97333333333</v>
      </c>
      <c r="BE155" s="253">
        <f t="shared" si="804"/>
        <v>215323.97333333333</v>
      </c>
      <c r="BF155" s="253">
        <f t="shared" si="805"/>
        <v>267147</v>
      </c>
      <c r="BG155" s="253">
        <f t="shared" si="806"/>
        <v>241235.48666666666</v>
      </c>
      <c r="BI155" s="97">
        <v>284950</v>
      </c>
      <c r="BJ155" s="97">
        <v>301166.66666666669</v>
      </c>
      <c r="BK155" s="97"/>
      <c r="BL155" s="97">
        <v>215323.97333333333</v>
      </c>
      <c r="BM155" s="253">
        <f t="shared" si="807"/>
        <v>215323.97333333333</v>
      </c>
      <c r="BN155" s="253">
        <f t="shared" si="808"/>
        <v>267147</v>
      </c>
      <c r="BO155" s="253">
        <f t="shared" si="809"/>
        <v>241235.48666666666</v>
      </c>
      <c r="BQ155" s="97">
        <v>284950</v>
      </c>
      <c r="BR155" s="97">
        <v>301166.66666666669</v>
      </c>
      <c r="BS155" s="97"/>
      <c r="BT155" s="97">
        <v>215323.97333333333</v>
      </c>
      <c r="BU155" s="253">
        <f t="shared" si="810"/>
        <v>215323.97333333333</v>
      </c>
      <c r="BV155" s="253">
        <f t="shared" si="811"/>
        <v>267147</v>
      </c>
      <c r="BW155" s="253">
        <f t="shared" si="812"/>
        <v>241235.48666666666</v>
      </c>
      <c r="BY155" s="97">
        <v>192700.00000000003</v>
      </c>
      <c r="BZ155" s="97">
        <v>203666.66666666669</v>
      </c>
      <c r="CA155" s="97"/>
      <c r="CB155" s="97">
        <v>145614.77333333335</v>
      </c>
      <c r="CC155" s="253">
        <f t="shared" si="813"/>
        <v>145614.77333333335</v>
      </c>
      <c r="CD155" s="253">
        <f t="shared" si="814"/>
        <v>180660</v>
      </c>
      <c r="CE155" s="253">
        <f t="shared" si="815"/>
        <v>163137.38666666666</v>
      </c>
      <c r="CG155" s="97">
        <v>234320.46676098381</v>
      </c>
      <c r="CH155" s="97">
        <v>247655.77787746259</v>
      </c>
      <c r="CI155" s="97"/>
      <c r="CJ155" s="97">
        <v>177065.49898682683</v>
      </c>
      <c r="CK155" s="253">
        <f t="shared" si="840"/>
        <v>177065.49898682683</v>
      </c>
      <c r="CL155" s="253">
        <f t="shared" si="841"/>
        <v>219681</v>
      </c>
      <c r="CM155" s="253">
        <f t="shared" si="842"/>
        <v>198373.24949341343</v>
      </c>
      <c r="CO155" s="97">
        <v>204774.66161382571</v>
      </c>
      <c r="CP155" s="97">
        <v>216428.50414469384</v>
      </c>
      <c r="CQ155" s="97"/>
      <c r="CR155" s="97">
        <v>154739.05519100811</v>
      </c>
      <c r="CS155" s="253">
        <f t="shared" si="843"/>
        <v>154739.05519100811</v>
      </c>
      <c r="CT155" s="253">
        <f t="shared" si="844"/>
        <v>191981</v>
      </c>
      <c r="CU155" s="253">
        <f t="shared" si="845"/>
        <v>173360.02759550407</v>
      </c>
      <c r="CW155" s="97">
        <v>284950</v>
      </c>
      <c r="CX155" s="97">
        <v>301166.66666666669</v>
      </c>
      <c r="CY155" s="97"/>
      <c r="CZ155" s="97">
        <v>215323.97333333333</v>
      </c>
      <c r="DA155" s="253">
        <f t="shared" si="846"/>
        <v>215323.97333333333</v>
      </c>
      <c r="DB155" s="253">
        <f t="shared" si="847"/>
        <v>267147</v>
      </c>
      <c r="DC155" s="253">
        <f t="shared" si="848"/>
        <v>241235.48666666666</v>
      </c>
      <c r="DE155" s="97">
        <v>181879.43348706432</v>
      </c>
      <c r="DF155" s="97">
        <v>192230.29555543384</v>
      </c>
      <c r="DG155" s="97"/>
      <c r="DH155" s="97">
        <v>137438.15506597795</v>
      </c>
      <c r="DI155" s="253">
        <f t="shared" si="825"/>
        <v>137438.15506597795</v>
      </c>
      <c r="DJ155" s="253">
        <f t="shared" si="826"/>
        <v>170516</v>
      </c>
      <c r="DK155" s="253">
        <f t="shared" si="827"/>
        <v>153977.07753298897</v>
      </c>
      <c r="DM155" s="97">
        <v>186703.02066785493</v>
      </c>
      <c r="DN155" s="97">
        <v>197328.39582781415</v>
      </c>
      <c r="DO155" s="97"/>
      <c r="DP155" s="97">
        <v>141083.12420964372</v>
      </c>
      <c r="DQ155" s="253">
        <f t="shared" si="849"/>
        <v>141083.12420964372</v>
      </c>
      <c r="DR155" s="253">
        <f t="shared" si="850"/>
        <v>175038</v>
      </c>
      <c r="DS155" s="253">
        <f t="shared" si="851"/>
        <v>158060.56210482185</v>
      </c>
      <c r="DU155" s="97"/>
      <c r="DV155" s="97">
        <v>221154.97438649877</v>
      </c>
      <c r="DW155" s="97"/>
      <c r="DX155" s="97"/>
      <c r="DY155" s="253">
        <f t="shared" si="831"/>
        <v>221154.97438649877</v>
      </c>
      <c r="DZ155" s="253">
        <f t="shared" si="832"/>
        <v>221155</v>
      </c>
      <c r="EA155" s="253">
        <f t="shared" si="833"/>
        <v>221154.9871932494</v>
      </c>
      <c r="EB155" s="39"/>
      <c r="EC155" s="97"/>
      <c r="ED155" s="97">
        <v>301166.66666666669</v>
      </c>
      <c r="EE155" s="97"/>
      <c r="EF155" s="97"/>
      <c r="EG155" s="253">
        <f t="shared" si="834"/>
        <v>301166.66666666669</v>
      </c>
      <c r="EH155" s="253">
        <f t="shared" si="835"/>
        <v>301167</v>
      </c>
      <c r="EI155" s="253">
        <f t="shared" si="836"/>
        <v>301166.83333333337</v>
      </c>
      <c r="EK155" s="97"/>
      <c r="EL155" s="97">
        <v>203666.66666666669</v>
      </c>
      <c r="EM155" s="97"/>
      <c r="EN155" s="97"/>
      <c r="EO155" s="253">
        <f t="shared" si="837"/>
        <v>203666.66666666669</v>
      </c>
      <c r="EP155" s="253">
        <f t="shared" si="838"/>
        <v>203667</v>
      </c>
      <c r="EQ155" s="253">
        <f t="shared" si="839"/>
        <v>203666.83333333334</v>
      </c>
    </row>
    <row r="156" spans="1:147" ht="13.5" thickBot="1" x14ac:dyDescent="0.25">
      <c r="A156" s="126">
        <v>133</v>
      </c>
      <c r="B156" s="136" t="s">
        <v>260</v>
      </c>
      <c r="C156" s="28">
        <v>1</v>
      </c>
      <c r="D156" s="91"/>
      <c r="E156" s="187" t="s">
        <v>8</v>
      </c>
      <c r="F156" s="187" t="s">
        <v>8</v>
      </c>
      <c r="G156" s="187" t="s">
        <v>8</v>
      </c>
      <c r="H156" s="187" t="s">
        <v>8</v>
      </c>
      <c r="I156" s="187" t="s">
        <v>8</v>
      </c>
      <c r="J156" s="187" t="s">
        <v>8</v>
      </c>
      <c r="K156" s="187" t="s">
        <v>8</v>
      </c>
      <c r="M156" s="187" t="s">
        <v>8</v>
      </c>
      <c r="N156" s="187" t="s">
        <v>8</v>
      </c>
      <c r="O156" s="187" t="s">
        <v>8</v>
      </c>
      <c r="P156" s="187" t="s">
        <v>8</v>
      </c>
      <c r="Q156" s="187" t="s">
        <v>8</v>
      </c>
      <c r="R156" s="187" t="s">
        <v>8</v>
      </c>
      <c r="S156" s="187" t="s">
        <v>8</v>
      </c>
      <c r="U156" s="97">
        <v>102231.21723630706</v>
      </c>
      <c r="V156" s="97">
        <v>117000</v>
      </c>
      <c r="W156" s="97"/>
      <c r="X156" s="97">
        <v>77251.559550885388</v>
      </c>
      <c r="Y156" s="253">
        <f t="shared" si="792"/>
        <v>77251.559550885388</v>
      </c>
      <c r="Z156" s="253">
        <f t="shared" si="793"/>
        <v>98828</v>
      </c>
      <c r="AA156" s="253">
        <f t="shared" si="794"/>
        <v>88039.779775442701</v>
      </c>
      <c r="AC156" s="97">
        <v>102141.10253060823</v>
      </c>
      <c r="AD156" s="97">
        <v>107954.01080470788</v>
      </c>
      <c r="AE156" s="97"/>
      <c r="AF156" s="97">
        <v>77183.463897308131</v>
      </c>
      <c r="AG156" s="253">
        <f t="shared" si="795"/>
        <v>77183.463897308131</v>
      </c>
      <c r="AH156" s="253">
        <f t="shared" si="796"/>
        <v>95760</v>
      </c>
      <c r="AI156" s="253">
        <f t="shared" si="797"/>
        <v>86471.731948654065</v>
      </c>
      <c r="AK156" s="97">
        <v>167971.42777560221</v>
      </c>
      <c r="AL156" s="97">
        <v>177530.77732380721</v>
      </c>
      <c r="AM156" s="97"/>
      <c r="AN156" s="97">
        <v>126928.49705252041</v>
      </c>
      <c r="AO156" s="253">
        <f t="shared" si="798"/>
        <v>126928.49705252041</v>
      </c>
      <c r="AP156" s="253">
        <f t="shared" si="799"/>
        <v>157477</v>
      </c>
      <c r="AQ156" s="253">
        <f t="shared" si="800"/>
        <v>142202.7485262602</v>
      </c>
      <c r="AS156" s="97">
        <v>117047.12149652635</v>
      </c>
      <c r="AT156" s="97">
        <v>123708.33979307664</v>
      </c>
      <c r="AU156" s="97"/>
      <c r="AV156" s="97">
        <v>88447.27590054911</v>
      </c>
      <c r="AW156" s="253">
        <f t="shared" si="801"/>
        <v>88447.27590054911</v>
      </c>
      <c r="AX156" s="253">
        <f t="shared" si="802"/>
        <v>109734</v>
      </c>
      <c r="AY156" s="253">
        <f t="shared" si="803"/>
        <v>99090.637950274555</v>
      </c>
      <c r="BA156" s="97">
        <v>494050</v>
      </c>
      <c r="BB156" s="97">
        <v>522166.66666666669</v>
      </c>
      <c r="BC156" s="97"/>
      <c r="BD156" s="97">
        <v>373331.49333333335</v>
      </c>
      <c r="BE156" s="253">
        <f t="shared" si="804"/>
        <v>373331.49333333335</v>
      </c>
      <c r="BF156" s="253">
        <f t="shared" si="805"/>
        <v>463183</v>
      </c>
      <c r="BG156" s="253">
        <f t="shared" si="806"/>
        <v>418257.2466666667</v>
      </c>
      <c r="BI156" s="97">
        <v>494050</v>
      </c>
      <c r="BJ156" s="97">
        <v>522166.66666666669</v>
      </c>
      <c r="BK156" s="97"/>
      <c r="BL156" s="97">
        <v>373331.49333333335</v>
      </c>
      <c r="BM156" s="253">
        <f t="shared" si="807"/>
        <v>373331.49333333335</v>
      </c>
      <c r="BN156" s="253">
        <f t="shared" si="808"/>
        <v>463183</v>
      </c>
      <c r="BO156" s="253">
        <f t="shared" si="809"/>
        <v>418257.2466666667</v>
      </c>
      <c r="BQ156" s="97">
        <v>412050</v>
      </c>
      <c r="BR156" s="97">
        <v>435500</v>
      </c>
      <c r="BS156" s="97"/>
      <c r="BT156" s="97">
        <v>311367.76</v>
      </c>
      <c r="BU156" s="253">
        <f t="shared" si="810"/>
        <v>311367.76</v>
      </c>
      <c r="BV156" s="253">
        <f t="shared" si="811"/>
        <v>386306</v>
      </c>
      <c r="BW156" s="253">
        <f t="shared" si="812"/>
        <v>348836.88</v>
      </c>
      <c r="BY156" s="97">
        <v>141450</v>
      </c>
      <c r="BZ156" s="97">
        <v>149500</v>
      </c>
      <c r="CA156" s="97"/>
      <c r="CB156" s="97">
        <v>106887.44</v>
      </c>
      <c r="CC156" s="253">
        <f t="shared" si="813"/>
        <v>106887.44</v>
      </c>
      <c r="CD156" s="253">
        <f t="shared" si="814"/>
        <v>132612</v>
      </c>
      <c r="CE156" s="253">
        <f t="shared" si="815"/>
        <v>119749.72</v>
      </c>
      <c r="CG156" s="97">
        <v>398495.17477034387</v>
      </c>
      <c r="CH156" s="97">
        <v>421173.76195239596</v>
      </c>
      <c r="CI156" s="97"/>
      <c r="CJ156" s="97">
        <v>301124.98468402011</v>
      </c>
      <c r="CK156" s="253">
        <f t="shared" si="840"/>
        <v>301124.98468402011</v>
      </c>
      <c r="CL156" s="253">
        <f t="shared" si="841"/>
        <v>373598</v>
      </c>
      <c r="CM156" s="253">
        <f t="shared" si="842"/>
        <v>337361.49234201002</v>
      </c>
      <c r="CO156" s="97">
        <v>238841.15834049141</v>
      </c>
      <c r="CP156" s="97">
        <v>252433.74458751123</v>
      </c>
      <c r="CQ156" s="97"/>
      <c r="CR156" s="97">
        <v>180481.58346871528</v>
      </c>
      <c r="CS156" s="253">
        <f t="shared" si="843"/>
        <v>180481.58346871528</v>
      </c>
      <c r="CT156" s="253">
        <f t="shared" si="844"/>
        <v>223919</v>
      </c>
      <c r="CU156" s="253">
        <f t="shared" si="845"/>
        <v>202200.29173435766</v>
      </c>
      <c r="CW156" s="97">
        <v>289050</v>
      </c>
      <c r="CX156" s="97">
        <v>305500</v>
      </c>
      <c r="CY156" s="97"/>
      <c r="CZ156" s="97">
        <v>218422.16</v>
      </c>
      <c r="DA156" s="253">
        <f t="shared" si="846"/>
        <v>218422.16</v>
      </c>
      <c r="DB156" s="253">
        <f t="shared" si="847"/>
        <v>270991</v>
      </c>
      <c r="DC156" s="253">
        <f t="shared" si="848"/>
        <v>244706.58000000002</v>
      </c>
      <c r="DE156" s="97">
        <v>215115.12170707033</v>
      </c>
      <c r="DF156" s="97">
        <v>227357.4457066597</v>
      </c>
      <c r="DG156" s="97"/>
      <c r="DH156" s="97">
        <v>162552.87850517622</v>
      </c>
      <c r="DI156" s="253">
        <f t="shared" si="825"/>
        <v>162552.87850517622</v>
      </c>
      <c r="DJ156" s="253">
        <f t="shared" si="826"/>
        <v>201675</v>
      </c>
      <c r="DK156" s="253">
        <f t="shared" si="827"/>
        <v>182113.93925258811</v>
      </c>
      <c r="DM156" s="97">
        <v>215935.83851671361</v>
      </c>
      <c r="DN156" s="97">
        <v>228224.86997701437</v>
      </c>
      <c r="DO156" s="97"/>
      <c r="DP156" s="97">
        <v>163173.05749950453</v>
      </c>
      <c r="DQ156" s="253">
        <f t="shared" si="849"/>
        <v>163173.05749950453</v>
      </c>
      <c r="DR156" s="253">
        <f t="shared" si="850"/>
        <v>202445</v>
      </c>
      <c r="DS156" s="253">
        <f t="shared" si="851"/>
        <v>182809.02874975227</v>
      </c>
      <c r="DU156" s="97"/>
      <c r="DV156" s="97">
        <v>198183.76994796412</v>
      </c>
      <c r="DW156" s="97"/>
      <c r="DX156" s="97"/>
      <c r="DY156" s="253">
        <f t="shared" si="831"/>
        <v>198183.76994796412</v>
      </c>
      <c r="DZ156" s="253">
        <f t="shared" si="832"/>
        <v>198184</v>
      </c>
      <c r="EA156" s="253">
        <f t="shared" si="833"/>
        <v>198183.88497398206</v>
      </c>
      <c r="EB156" s="39"/>
      <c r="EC156" s="97"/>
      <c r="ED156" s="97">
        <v>292500</v>
      </c>
      <c r="EE156" s="97"/>
      <c r="EF156" s="97"/>
      <c r="EG156" s="253">
        <f t="shared" si="834"/>
        <v>292500</v>
      </c>
      <c r="EH156" s="253">
        <f t="shared" si="835"/>
        <v>292500</v>
      </c>
      <c r="EI156" s="253">
        <f t="shared" si="836"/>
        <v>292500</v>
      </c>
      <c r="EK156" s="97"/>
      <c r="EL156" s="97">
        <v>149500</v>
      </c>
      <c r="EM156" s="97"/>
      <c r="EN156" s="97"/>
      <c r="EO156" s="253">
        <f t="shared" si="837"/>
        <v>149500</v>
      </c>
      <c r="EP156" s="253">
        <f t="shared" si="838"/>
        <v>149500</v>
      </c>
      <c r="EQ156" s="253">
        <f t="shared" si="839"/>
        <v>149500</v>
      </c>
    </row>
    <row r="157" spans="1:147" ht="13.5" thickBot="1" x14ac:dyDescent="0.25">
      <c r="A157" s="100">
        <v>134</v>
      </c>
      <c r="B157" s="136" t="s">
        <v>289</v>
      </c>
      <c r="C157" s="28">
        <v>1</v>
      </c>
      <c r="D157" s="91"/>
      <c r="E157" s="190">
        <v>1026064.6163383503</v>
      </c>
      <c r="F157" s="190">
        <v>1084458.5375933785</v>
      </c>
      <c r="G157" s="190"/>
      <c r="H157" s="190">
        <v>775351.14962876251</v>
      </c>
      <c r="I157" s="253">
        <f>+IF(E157="N/A","N/A",MIN(E157:H157))</f>
        <v>775351.14962876251</v>
      </c>
      <c r="J157" s="253">
        <f t="shared" ref="J157" si="852">+IF(E157="N/A","N/A",ROUND(AVERAGE(E157:H157),0))</f>
        <v>961958</v>
      </c>
      <c r="K157" s="253">
        <f t="shared" ref="K157" si="853">+IF(I157="N/A","N/A",AVERAGE(I157:J157))</f>
        <v>868654.57481438131</v>
      </c>
      <c r="M157" s="190">
        <v>1232050</v>
      </c>
      <c r="N157" s="190">
        <v>1302166.6666666667</v>
      </c>
      <c r="O157" s="190"/>
      <c r="P157" s="190">
        <v>931005.09333333327</v>
      </c>
      <c r="Q157" s="253">
        <f>+IF(M157="N/A","N/A",MIN(M157:P157))</f>
        <v>931005.09333333327</v>
      </c>
      <c r="R157" s="253">
        <f t="shared" ref="R157" si="854">+IF(M157="N/A","N/A",ROUND(AVERAGE(M157:P157),0))</f>
        <v>1155074</v>
      </c>
      <c r="S157" s="253">
        <f t="shared" ref="S157" si="855">+IF(Q157="N/A","N/A",AVERAGE(Q157:R157))</f>
        <v>1043039.5466666666</v>
      </c>
      <c r="U157" s="97">
        <v>726156.05289887125</v>
      </c>
      <c r="V157" s="97">
        <v>1280500</v>
      </c>
      <c r="W157" s="97"/>
      <c r="X157" s="97">
        <v>548723.65878306772</v>
      </c>
      <c r="Y157" s="253">
        <f t="shared" si="792"/>
        <v>548723.65878306772</v>
      </c>
      <c r="Z157" s="253">
        <f t="shared" si="793"/>
        <v>851793</v>
      </c>
      <c r="AA157" s="253">
        <f t="shared" si="794"/>
        <v>700258.32939153386</v>
      </c>
      <c r="AC157" s="97">
        <v>721374.09961135208</v>
      </c>
      <c r="AD157" s="97">
        <v>762427.91015833954</v>
      </c>
      <c r="AE157" s="97"/>
      <c r="AF157" s="97">
        <v>545110.15051086899</v>
      </c>
      <c r="AG157" s="253">
        <f t="shared" si="795"/>
        <v>545110.15051086899</v>
      </c>
      <c r="AH157" s="253">
        <f t="shared" si="796"/>
        <v>676304</v>
      </c>
      <c r="AI157" s="253">
        <f t="shared" si="797"/>
        <v>610707.07525543449</v>
      </c>
      <c r="AK157" s="97">
        <v>719759.8480512941</v>
      </c>
      <c r="AL157" s="97">
        <v>760721.79062331899</v>
      </c>
      <c r="AM157" s="97"/>
      <c r="AN157" s="97">
        <v>543890.33278891351</v>
      </c>
      <c r="AO157" s="253">
        <f t="shared" si="798"/>
        <v>543890.33278891351</v>
      </c>
      <c r="AP157" s="253">
        <f t="shared" si="799"/>
        <v>674791</v>
      </c>
      <c r="AQ157" s="253">
        <f t="shared" si="800"/>
        <v>609340.66639445676</v>
      </c>
      <c r="AS157" s="97">
        <v>842162.31083328172</v>
      </c>
      <c r="AT157" s="97">
        <v>890090.24722216767</v>
      </c>
      <c r="AU157" s="97"/>
      <c r="AV157" s="97">
        <v>636384.40063240542</v>
      </c>
      <c r="AW157" s="253">
        <f t="shared" si="801"/>
        <v>636384.40063240542</v>
      </c>
      <c r="AX157" s="253">
        <f t="shared" si="802"/>
        <v>789546</v>
      </c>
      <c r="AY157" s="253">
        <f t="shared" si="803"/>
        <v>712965.20031620271</v>
      </c>
      <c r="BA157" s="97">
        <v>1588749.9999999998</v>
      </c>
      <c r="BB157" s="97">
        <v>1679166.6666666665</v>
      </c>
      <c r="BC157" s="97"/>
      <c r="BD157" s="97">
        <v>1200547.3333333333</v>
      </c>
      <c r="BE157" s="253">
        <f t="shared" si="804"/>
        <v>1200547.3333333333</v>
      </c>
      <c r="BF157" s="253">
        <f t="shared" si="805"/>
        <v>1489488</v>
      </c>
      <c r="BG157" s="253">
        <f t="shared" si="806"/>
        <v>1345017.6666666665</v>
      </c>
      <c r="BI157" s="97">
        <v>1629750</v>
      </c>
      <c r="BJ157" s="97">
        <v>1722500</v>
      </c>
      <c r="BK157" s="97"/>
      <c r="BL157" s="97">
        <v>1231529.2</v>
      </c>
      <c r="BM157" s="253">
        <f t="shared" si="807"/>
        <v>1231529.2</v>
      </c>
      <c r="BN157" s="253">
        <f t="shared" si="808"/>
        <v>1527926</v>
      </c>
      <c r="BO157" s="253">
        <f t="shared" si="809"/>
        <v>1379727.6</v>
      </c>
      <c r="BQ157" s="97">
        <v>1588749.9999999998</v>
      </c>
      <c r="BR157" s="97">
        <v>1679166.6666666665</v>
      </c>
      <c r="BS157" s="97"/>
      <c r="BT157" s="97">
        <v>1200547.3333333333</v>
      </c>
      <c r="BU157" s="253">
        <f t="shared" si="810"/>
        <v>1200547.3333333333</v>
      </c>
      <c r="BV157" s="253">
        <f t="shared" si="811"/>
        <v>1489488</v>
      </c>
      <c r="BW157" s="253">
        <f t="shared" si="812"/>
        <v>1345017.6666666665</v>
      </c>
      <c r="BY157" s="97">
        <v>1240250</v>
      </c>
      <c r="BZ157" s="97">
        <v>1310833.3333333335</v>
      </c>
      <c r="CA157" s="97"/>
      <c r="CB157" s="97">
        <v>937201.46666666667</v>
      </c>
      <c r="CC157" s="253">
        <f t="shared" si="813"/>
        <v>937201.46666666667</v>
      </c>
      <c r="CD157" s="253">
        <f t="shared" si="814"/>
        <v>1162762</v>
      </c>
      <c r="CE157" s="253">
        <f t="shared" si="815"/>
        <v>1049981.7333333334</v>
      </c>
      <c r="CG157" s="97">
        <v>1580981.0741534405</v>
      </c>
      <c r="CH157" s="97">
        <v>1670955.6068288398</v>
      </c>
      <c r="CI157" s="97"/>
      <c r="CJ157" s="97">
        <v>1194676.7034620817</v>
      </c>
      <c r="CK157" s="253">
        <f t="shared" si="840"/>
        <v>1194676.7034620817</v>
      </c>
      <c r="CL157" s="253">
        <f t="shared" si="841"/>
        <v>1482204</v>
      </c>
      <c r="CM157" s="253">
        <f t="shared" si="842"/>
        <v>1338440.351731041</v>
      </c>
      <c r="CO157" s="97">
        <v>970951.87957831298</v>
      </c>
      <c r="CP157" s="97">
        <v>1026209.3036193552</v>
      </c>
      <c r="CQ157" s="97"/>
      <c r="CR157" s="97">
        <v>733704.91884987033</v>
      </c>
      <c r="CS157" s="253">
        <f t="shared" si="843"/>
        <v>733704.91884987033</v>
      </c>
      <c r="CT157" s="253">
        <f t="shared" si="844"/>
        <v>910289</v>
      </c>
      <c r="CU157" s="253">
        <f t="shared" si="845"/>
        <v>821996.95942493516</v>
      </c>
      <c r="CW157" s="97">
        <v>1158250</v>
      </c>
      <c r="CX157" s="97">
        <v>1224166.6666666667</v>
      </c>
      <c r="CY157" s="97"/>
      <c r="CZ157" s="97">
        <v>875237.7333333334</v>
      </c>
      <c r="DA157" s="253">
        <f t="shared" si="846"/>
        <v>875237.7333333334</v>
      </c>
      <c r="DB157" s="253">
        <f t="shared" si="847"/>
        <v>1085885</v>
      </c>
      <c r="DC157" s="253">
        <f t="shared" si="848"/>
        <v>980561.3666666667</v>
      </c>
      <c r="DE157" s="97">
        <v>883154.21178903221</v>
      </c>
      <c r="DF157" s="97">
        <v>933415.02059003408</v>
      </c>
      <c r="DG157" s="97"/>
      <c r="DH157" s="97">
        <v>667360.14721348509</v>
      </c>
      <c r="DI157" s="253">
        <f t="shared" si="825"/>
        <v>667360.14721348509</v>
      </c>
      <c r="DJ157" s="253">
        <f t="shared" si="826"/>
        <v>827976</v>
      </c>
      <c r="DK157" s="253">
        <f t="shared" si="827"/>
        <v>747668.07360674255</v>
      </c>
      <c r="DM157" s="30" t="s">
        <v>8</v>
      </c>
      <c r="DN157" s="30" t="s">
        <v>8</v>
      </c>
      <c r="DO157" s="30" t="s">
        <v>8</v>
      </c>
      <c r="DP157" s="30" t="s">
        <v>8</v>
      </c>
      <c r="DQ157" s="30" t="s">
        <v>8</v>
      </c>
      <c r="DR157" s="30" t="s">
        <v>8</v>
      </c>
      <c r="DS157" s="30" t="s">
        <v>8</v>
      </c>
      <c r="DU157" s="97"/>
      <c r="DV157" s="97">
        <v>752857.00712888839</v>
      </c>
      <c r="DW157" s="97"/>
      <c r="DX157" s="97"/>
      <c r="DY157" s="253">
        <f t="shared" si="831"/>
        <v>752857.00712888839</v>
      </c>
      <c r="DZ157" s="253">
        <f t="shared" si="832"/>
        <v>752857</v>
      </c>
      <c r="EA157" s="253">
        <f t="shared" si="833"/>
        <v>752857.00356444414</v>
      </c>
      <c r="EB157" s="39"/>
      <c r="EC157" s="97"/>
      <c r="ED157" s="97">
        <v>1375833.3333333335</v>
      </c>
      <c r="EE157" s="97"/>
      <c r="EF157" s="97"/>
      <c r="EG157" s="253">
        <f t="shared" si="834"/>
        <v>1375833.3333333335</v>
      </c>
      <c r="EH157" s="253">
        <f t="shared" si="835"/>
        <v>1375833</v>
      </c>
      <c r="EI157" s="253">
        <f t="shared" si="836"/>
        <v>1375833.1666666667</v>
      </c>
      <c r="EK157" s="97"/>
      <c r="EL157" s="97">
        <v>1310833.3333333335</v>
      </c>
      <c r="EM157" s="97"/>
      <c r="EN157" s="97"/>
      <c r="EO157" s="253">
        <f t="shared" si="837"/>
        <v>1310833.3333333335</v>
      </c>
      <c r="EP157" s="253">
        <f t="shared" si="838"/>
        <v>1310833</v>
      </c>
      <c r="EQ157" s="253">
        <f t="shared" si="839"/>
        <v>1310833.1666666667</v>
      </c>
    </row>
    <row r="158" spans="1:147" ht="13.5" thickBot="1" x14ac:dyDescent="0.25">
      <c r="A158" s="126">
        <v>135</v>
      </c>
      <c r="B158" s="136" t="s">
        <v>261</v>
      </c>
      <c r="C158" s="28">
        <v>1</v>
      </c>
      <c r="D158" s="91"/>
      <c r="E158" s="187" t="s">
        <v>8</v>
      </c>
      <c r="F158" s="187" t="s">
        <v>8</v>
      </c>
      <c r="G158" s="187" t="s">
        <v>8</v>
      </c>
      <c r="H158" s="187" t="s">
        <v>8</v>
      </c>
      <c r="I158" s="187" t="s">
        <v>8</v>
      </c>
      <c r="J158" s="187" t="s">
        <v>8</v>
      </c>
      <c r="K158" s="187" t="s">
        <v>8</v>
      </c>
      <c r="M158" s="187" t="s">
        <v>8</v>
      </c>
      <c r="N158" s="187" t="s">
        <v>8</v>
      </c>
      <c r="O158" s="187" t="s">
        <v>8</v>
      </c>
      <c r="P158" s="187" t="s">
        <v>8</v>
      </c>
      <c r="Q158" s="187" t="s">
        <v>8</v>
      </c>
      <c r="R158" s="187" t="s">
        <v>8</v>
      </c>
      <c r="S158" s="187" t="s">
        <v>8</v>
      </c>
      <c r="U158" s="101" t="s">
        <v>8</v>
      </c>
      <c r="V158" s="101" t="s">
        <v>8</v>
      </c>
      <c r="W158" s="101" t="s">
        <v>8</v>
      </c>
      <c r="X158" s="101" t="s">
        <v>8</v>
      </c>
      <c r="Y158" s="101" t="s">
        <v>8</v>
      </c>
      <c r="Z158" s="101" t="s">
        <v>8</v>
      </c>
      <c r="AA158" s="101" t="s">
        <v>8</v>
      </c>
      <c r="AC158" s="97">
        <v>950200.49515474553</v>
      </c>
      <c r="AD158" s="97">
        <v>1004276.9460985116</v>
      </c>
      <c r="AE158" s="97"/>
      <c r="AF158" s="97">
        <v>718024.02554841398</v>
      </c>
      <c r="AG158" s="253">
        <f t="shared" si="795"/>
        <v>718024.02554841398</v>
      </c>
      <c r="AH158" s="253">
        <f t="shared" si="796"/>
        <v>890834</v>
      </c>
      <c r="AI158" s="253">
        <f t="shared" si="797"/>
        <v>804429.01277420693</v>
      </c>
      <c r="AK158" s="119" t="s">
        <v>8</v>
      </c>
      <c r="AL158" s="119" t="s">
        <v>8</v>
      </c>
      <c r="AM158" s="119" t="s">
        <v>8</v>
      </c>
      <c r="AN158" s="119" t="s">
        <v>8</v>
      </c>
      <c r="AO158" s="119" t="s">
        <v>8</v>
      </c>
      <c r="AP158" s="119" t="s">
        <v>8</v>
      </c>
      <c r="AQ158" s="119" t="s">
        <v>8</v>
      </c>
      <c r="AS158" s="97">
        <v>1003440.6869956569</v>
      </c>
      <c r="AT158" s="97">
        <v>1060547.0675563854</v>
      </c>
      <c r="AU158" s="97"/>
      <c r="AV158" s="97">
        <v>758255.25786360598</v>
      </c>
      <c r="AW158" s="253">
        <f t="shared" si="801"/>
        <v>758255.25786360598</v>
      </c>
      <c r="AX158" s="253">
        <f t="shared" si="802"/>
        <v>940748</v>
      </c>
      <c r="AY158" s="253">
        <f t="shared" si="803"/>
        <v>849501.62893180293</v>
      </c>
      <c r="BA158" s="97">
        <v>1683050.0000000002</v>
      </c>
      <c r="BB158" s="97">
        <v>1778833.3333333335</v>
      </c>
      <c r="BC158" s="97"/>
      <c r="BD158" s="97">
        <v>1271805.6266666669</v>
      </c>
      <c r="BE158" s="253">
        <f t="shared" si="804"/>
        <v>1271805.6266666669</v>
      </c>
      <c r="BF158" s="253">
        <f t="shared" si="805"/>
        <v>1577896</v>
      </c>
      <c r="BG158" s="253">
        <f t="shared" si="806"/>
        <v>1424850.8133333335</v>
      </c>
      <c r="BI158" s="97">
        <v>1642050</v>
      </c>
      <c r="BJ158" s="97">
        <v>1735500</v>
      </c>
      <c r="BK158" s="97"/>
      <c r="BL158" s="97">
        <v>1240823.76</v>
      </c>
      <c r="BM158" s="253">
        <f t="shared" si="807"/>
        <v>1240823.76</v>
      </c>
      <c r="BN158" s="253">
        <f t="shared" si="808"/>
        <v>1539458</v>
      </c>
      <c r="BO158" s="253">
        <f t="shared" si="809"/>
        <v>1390140.88</v>
      </c>
      <c r="BQ158" s="97">
        <v>1601049.9999999998</v>
      </c>
      <c r="BR158" s="97">
        <v>1692166.6666666665</v>
      </c>
      <c r="BS158" s="97"/>
      <c r="BT158" s="97">
        <v>1209841.8933333333</v>
      </c>
      <c r="BU158" s="253">
        <f t="shared" si="810"/>
        <v>1209841.8933333333</v>
      </c>
      <c r="BV158" s="253">
        <f t="shared" si="811"/>
        <v>1501020</v>
      </c>
      <c r="BW158" s="253">
        <f t="shared" si="812"/>
        <v>1355430.9466666668</v>
      </c>
      <c r="BY158" s="97">
        <v>1299699.9999999998</v>
      </c>
      <c r="BZ158" s="97">
        <v>1373666.6666666665</v>
      </c>
      <c r="CA158" s="97"/>
      <c r="CB158" s="97">
        <v>982125.17333333322</v>
      </c>
      <c r="CC158" s="253">
        <f t="shared" si="813"/>
        <v>982125.17333333322</v>
      </c>
      <c r="CD158" s="253">
        <f t="shared" si="814"/>
        <v>1218497</v>
      </c>
      <c r="CE158" s="253">
        <f t="shared" si="815"/>
        <v>1100311.0866666667</v>
      </c>
      <c r="CG158" s="97">
        <v>1548203.303962969</v>
      </c>
      <c r="CH158" s="97">
        <v>1636312.4350828128</v>
      </c>
      <c r="CI158" s="97"/>
      <c r="CJ158" s="97">
        <v>1169908.0082017931</v>
      </c>
      <c r="CK158" s="253">
        <f t="shared" si="840"/>
        <v>1169908.0082017931</v>
      </c>
      <c r="CL158" s="253">
        <f t="shared" si="841"/>
        <v>1451475</v>
      </c>
      <c r="CM158" s="253">
        <f t="shared" si="842"/>
        <v>1310691.5041008964</v>
      </c>
      <c r="CO158" s="31" t="s">
        <v>8</v>
      </c>
      <c r="CP158" s="31" t="s">
        <v>8</v>
      </c>
      <c r="CQ158" s="31" t="s">
        <v>8</v>
      </c>
      <c r="CR158" s="31" t="s">
        <v>8</v>
      </c>
      <c r="CS158" s="31" t="s">
        <v>8</v>
      </c>
      <c r="CT158" s="31" t="s">
        <v>8</v>
      </c>
      <c r="CU158" s="31" t="s">
        <v>8</v>
      </c>
      <c r="CW158" s="31" t="s">
        <v>8</v>
      </c>
      <c r="CX158" s="31" t="s">
        <v>8</v>
      </c>
      <c r="CY158" s="31" t="s">
        <v>8</v>
      </c>
      <c r="CZ158" s="31" t="s">
        <v>8</v>
      </c>
      <c r="DA158" s="31" t="s">
        <v>8</v>
      </c>
      <c r="DB158" s="31" t="s">
        <v>8</v>
      </c>
      <c r="DC158" s="31" t="s">
        <v>8</v>
      </c>
      <c r="DE158" s="30" t="s">
        <v>8</v>
      </c>
      <c r="DF158" s="30" t="s">
        <v>8</v>
      </c>
      <c r="DG158" s="30" t="s">
        <v>8</v>
      </c>
      <c r="DH158" s="30" t="s">
        <v>8</v>
      </c>
      <c r="DI158" s="30" t="s">
        <v>8</v>
      </c>
      <c r="DJ158" s="30" t="s">
        <v>8</v>
      </c>
      <c r="DK158" s="30" t="s">
        <v>8</v>
      </c>
      <c r="DM158" s="97">
        <v>1381700.0000000002</v>
      </c>
      <c r="DN158" s="97">
        <v>1460333.3333333335</v>
      </c>
      <c r="DO158" s="97"/>
      <c r="DP158" s="97">
        <v>1044088.9066666669</v>
      </c>
      <c r="DQ158" s="253">
        <f t="shared" ref="DQ158:DQ165" si="856">+IF(DM158="N/A","N/A",MIN(DM158:DP158))</f>
        <v>1044088.9066666669</v>
      </c>
      <c r="DR158" s="253">
        <f t="shared" ref="DR158:DR165" si="857">+IF(DM158="N/A","N/A",ROUND(AVERAGE(DM158:DP158),0))</f>
        <v>1295374</v>
      </c>
      <c r="DS158" s="253">
        <f t="shared" ref="DS158:DS165" si="858">+IF(DQ158="N/A","N/A",AVERAGE(DQ158:DR158))</f>
        <v>1169731.4533333334</v>
      </c>
      <c r="DU158" s="30" t="s">
        <v>8</v>
      </c>
      <c r="DV158" s="30" t="s">
        <v>8</v>
      </c>
      <c r="DW158" s="97"/>
      <c r="DX158" s="30" t="s">
        <v>8</v>
      </c>
      <c r="DY158" s="30" t="s">
        <v>8</v>
      </c>
      <c r="DZ158" s="30" t="s">
        <v>8</v>
      </c>
      <c r="EA158" s="30" t="s">
        <v>8</v>
      </c>
      <c r="EB158" s="39"/>
      <c r="EC158" s="97"/>
      <c r="ED158" s="97">
        <v>472333.33333333331</v>
      </c>
      <c r="EE158" s="97"/>
      <c r="EF158" s="97"/>
      <c r="EG158" s="253">
        <f t="shared" si="834"/>
        <v>472333.33333333331</v>
      </c>
      <c r="EH158" s="253">
        <f t="shared" si="835"/>
        <v>472333</v>
      </c>
      <c r="EI158" s="253">
        <f t="shared" si="836"/>
        <v>472333.16666666663</v>
      </c>
      <c r="EK158" s="97"/>
      <c r="EL158" s="97">
        <v>1373666.6666666665</v>
      </c>
      <c r="EM158" s="97"/>
      <c r="EN158" s="97"/>
      <c r="EO158" s="253">
        <f t="shared" si="837"/>
        <v>1373666.6666666665</v>
      </c>
      <c r="EP158" s="253">
        <f t="shared" si="838"/>
        <v>1373667</v>
      </c>
      <c r="EQ158" s="253">
        <f t="shared" si="839"/>
        <v>1373666.8333333333</v>
      </c>
    </row>
    <row r="159" spans="1:147" ht="13.5" thickBot="1" x14ac:dyDescent="0.25">
      <c r="A159" s="100">
        <v>136</v>
      </c>
      <c r="B159" s="136" t="s">
        <v>262</v>
      </c>
      <c r="C159" s="28">
        <v>1</v>
      </c>
      <c r="D159" s="91"/>
      <c r="E159" s="190">
        <v>327864.74210635369</v>
      </c>
      <c r="F159" s="190">
        <v>346523.71116931696</v>
      </c>
      <c r="G159" s="190"/>
      <c r="H159" s="190">
        <v>247752.72499122203</v>
      </c>
      <c r="I159" s="253">
        <f t="shared" ref="I159:I165" si="859">+IF(E159="N/A","N/A",MIN(E159:H159))</f>
        <v>247752.72499122203</v>
      </c>
      <c r="J159" s="253">
        <f t="shared" ref="J159:J165" si="860">+IF(E159="N/A","N/A",ROUND(AVERAGE(E159:H159),0))</f>
        <v>307380</v>
      </c>
      <c r="K159" s="253">
        <f t="shared" ref="K159:K165" si="861">+IF(I159="N/A","N/A",AVERAGE(I159:J159))</f>
        <v>277566.36249561101</v>
      </c>
      <c r="M159" s="190">
        <v>455100</v>
      </c>
      <c r="N159" s="190">
        <v>481000</v>
      </c>
      <c r="O159" s="190"/>
      <c r="P159" s="190">
        <v>343898.72000000003</v>
      </c>
      <c r="Q159" s="253">
        <f t="shared" ref="Q159:Q165" si="862">+IF(M159="N/A","N/A",MIN(M159:P159))</f>
        <v>343898.72000000003</v>
      </c>
      <c r="R159" s="253">
        <f t="shared" ref="R159:R165" si="863">+IF(M159="N/A","N/A",ROUND(AVERAGE(M159:P159),0))</f>
        <v>426666</v>
      </c>
      <c r="S159" s="253">
        <f t="shared" ref="S159:S165" si="864">+IF(Q159="N/A","N/A",AVERAGE(Q159:R159))</f>
        <v>385282.36</v>
      </c>
      <c r="U159" s="97">
        <v>300701.21702052199</v>
      </c>
      <c r="V159" s="97">
        <v>372666.66666666663</v>
      </c>
      <c r="W159" s="97"/>
      <c r="X159" s="97">
        <v>227226.46371302952</v>
      </c>
      <c r="Y159" s="253">
        <f t="shared" ref="Y159:Y160" si="865">+IF(U159="N/A","N/A",MIN(U159:X159))</f>
        <v>227226.46371302952</v>
      </c>
      <c r="Z159" s="253">
        <f t="shared" ref="Z159:Z160" si="866">+IF(U159="N/A","N/A",ROUND(AVERAGE(U159:X159),0))</f>
        <v>300198</v>
      </c>
      <c r="AA159" s="253">
        <f t="shared" ref="AA159:AA160" si="867">+IF(Y159="N/A","N/A",AVERAGE(Y159:Z159))</f>
        <v>263712.23185651476</v>
      </c>
      <c r="AC159" s="97">
        <v>300572.43482856307</v>
      </c>
      <c r="AD159" s="97">
        <v>317678.18315213989</v>
      </c>
      <c r="AE159" s="97"/>
      <c r="AF159" s="97">
        <v>227129.14876911946</v>
      </c>
      <c r="AG159" s="253">
        <f t="shared" si="795"/>
        <v>227129.14876911946</v>
      </c>
      <c r="AH159" s="253">
        <f t="shared" si="796"/>
        <v>281793</v>
      </c>
      <c r="AI159" s="253">
        <f t="shared" si="797"/>
        <v>254461.07438455973</v>
      </c>
      <c r="AK159" s="97">
        <v>323705.01038248831</v>
      </c>
      <c r="AL159" s="97">
        <v>342127.24674571934</v>
      </c>
      <c r="AM159" s="97"/>
      <c r="AN159" s="97">
        <v>244609.40173176103</v>
      </c>
      <c r="AO159" s="253">
        <f t="shared" ref="AO159:AO161" si="868">+IF(AK159="N/A","N/A",MIN(AK159:AN159))</f>
        <v>244609.40173176103</v>
      </c>
      <c r="AP159" s="253">
        <f t="shared" ref="AP159:AP161" si="869">+IF(AK159="N/A","N/A",ROUND(AVERAGE(AK159:AN159),0))</f>
        <v>303481</v>
      </c>
      <c r="AQ159" s="253">
        <f t="shared" ref="AQ159:AQ161" si="870">+IF(AO159="N/A","N/A",AVERAGE(AO159:AP159))</f>
        <v>274045.20086588053</v>
      </c>
      <c r="AS159" s="97">
        <v>326163.64345366252</v>
      </c>
      <c r="AT159" s="97">
        <v>344725.80202419619</v>
      </c>
      <c r="AU159" s="97"/>
      <c r="AV159" s="97">
        <v>246467.28080477018</v>
      </c>
      <c r="AW159" s="253">
        <f t="shared" si="801"/>
        <v>246467.28080477018</v>
      </c>
      <c r="AX159" s="253">
        <f t="shared" si="802"/>
        <v>305786</v>
      </c>
      <c r="AY159" s="253">
        <f t="shared" si="803"/>
        <v>276126.64040238509</v>
      </c>
      <c r="BA159" s="97">
        <v>393600</v>
      </c>
      <c r="BB159" s="97">
        <v>416000</v>
      </c>
      <c r="BC159" s="97"/>
      <c r="BD159" s="97">
        <v>297425.91999999998</v>
      </c>
      <c r="BE159" s="253">
        <f t="shared" si="804"/>
        <v>297425.91999999998</v>
      </c>
      <c r="BF159" s="253">
        <f t="shared" si="805"/>
        <v>369009</v>
      </c>
      <c r="BG159" s="253">
        <f t="shared" si="806"/>
        <v>333217.45999999996</v>
      </c>
      <c r="BI159" s="97">
        <v>393600</v>
      </c>
      <c r="BJ159" s="97">
        <v>416000</v>
      </c>
      <c r="BK159" s="97"/>
      <c r="BL159" s="97">
        <v>297425.91999999998</v>
      </c>
      <c r="BM159" s="253">
        <f t="shared" si="807"/>
        <v>297425.91999999998</v>
      </c>
      <c r="BN159" s="253">
        <f t="shared" si="808"/>
        <v>369009</v>
      </c>
      <c r="BO159" s="253">
        <f t="shared" si="809"/>
        <v>333217.45999999996</v>
      </c>
      <c r="BQ159" s="97">
        <v>393600</v>
      </c>
      <c r="BR159" s="97">
        <v>416000</v>
      </c>
      <c r="BS159" s="97"/>
      <c r="BT159" s="97">
        <v>297425.91999999998</v>
      </c>
      <c r="BU159" s="253">
        <f t="shared" si="810"/>
        <v>297425.91999999998</v>
      </c>
      <c r="BV159" s="253">
        <f t="shared" si="811"/>
        <v>369009</v>
      </c>
      <c r="BW159" s="253">
        <f t="shared" si="812"/>
        <v>333217.45999999996</v>
      </c>
      <c r="BY159" s="97">
        <v>352599.99999999994</v>
      </c>
      <c r="BZ159" s="97">
        <v>372666.66666666663</v>
      </c>
      <c r="CA159" s="97"/>
      <c r="CB159" s="97">
        <v>266444.05333333329</v>
      </c>
      <c r="CC159" s="253">
        <f t="shared" si="813"/>
        <v>266444.05333333329</v>
      </c>
      <c r="CD159" s="253">
        <f t="shared" si="814"/>
        <v>330570</v>
      </c>
      <c r="CE159" s="253">
        <f t="shared" si="815"/>
        <v>298507.02666666661</v>
      </c>
      <c r="CG159" s="97">
        <v>376383.22694020963</v>
      </c>
      <c r="CH159" s="97">
        <v>397803.41058721341</v>
      </c>
      <c r="CI159" s="97"/>
      <c r="CJ159" s="97">
        <v>284415.97445442231</v>
      </c>
      <c r="CK159" s="253">
        <f t="shared" si="840"/>
        <v>284415.97445442231</v>
      </c>
      <c r="CL159" s="253">
        <f t="shared" si="841"/>
        <v>352868</v>
      </c>
      <c r="CM159" s="253">
        <f t="shared" si="842"/>
        <v>318641.98722721112</v>
      </c>
      <c r="CO159" s="97">
        <v>324998.06144060713</v>
      </c>
      <c r="CP159" s="97">
        <v>343493.88607543841</v>
      </c>
      <c r="CQ159" s="97"/>
      <c r="CR159" s="97">
        <v>245586.50259702516</v>
      </c>
      <c r="CS159" s="253">
        <f t="shared" ref="CS159:CS160" si="871">+IF(CO159="N/A","N/A",MIN(CO159:CR159))</f>
        <v>245586.50259702516</v>
      </c>
      <c r="CT159" s="253">
        <f t="shared" ref="CT159:CT160" si="872">+IF(CO159="N/A","N/A",ROUND(AVERAGE(CO159:CR159),0))</f>
        <v>304693</v>
      </c>
      <c r="CU159" s="253">
        <f t="shared" ref="CU159:CU160" si="873">+IF(CS159="N/A","N/A",AVERAGE(CS159:CT159))</f>
        <v>275139.75129851256</v>
      </c>
      <c r="CW159" s="97">
        <v>352599.99999999994</v>
      </c>
      <c r="CX159" s="97">
        <v>372666.66666666663</v>
      </c>
      <c r="CY159" s="97"/>
      <c r="CZ159" s="97">
        <v>266444.05333333329</v>
      </c>
      <c r="DA159" s="253">
        <f t="shared" ref="DA159:DA160" si="874">+IF(CW159="N/A","N/A",MIN(CW159:CZ159))</f>
        <v>266444.05333333329</v>
      </c>
      <c r="DB159" s="253">
        <f t="shared" ref="DB159:DB160" si="875">+IF(CW159="N/A","N/A",ROUND(AVERAGE(CW159:CZ159),0))</f>
        <v>330570</v>
      </c>
      <c r="DC159" s="253">
        <f t="shared" ref="DC159:DC160" si="876">+IF(DA159="N/A","N/A",AVERAGE(DA159:DB159))</f>
        <v>298507.02666666661</v>
      </c>
      <c r="DE159" s="97">
        <v>288430.04569249967</v>
      </c>
      <c r="DF159" s="97">
        <v>304844.7637400403</v>
      </c>
      <c r="DG159" s="97"/>
      <c r="DH159" s="97">
        <v>217953.68825135607</v>
      </c>
      <c r="DI159" s="253">
        <f t="shared" ref="DI159:DI165" si="877">+IF(DE159="N/A","N/A",MIN(DE159:DH159))</f>
        <v>217953.68825135607</v>
      </c>
      <c r="DJ159" s="253">
        <f t="shared" ref="DJ159:DJ165" si="878">+IF(DE159="N/A","N/A",ROUND(AVERAGE(DE159:DH159),0))</f>
        <v>270409</v>
      </c>
      <c r="DK159" s="253">
        <f t="shared" ref="DK159:DK165" si="879">+IF(DI159="N/A","N/A",AVERAGE(DI159:DJ159))</f>
        <v>244181.34412567804</v>
      </c>
      <c r="DM159" s="97">
        <v>288463.10885540239</v>
      </c>
      <c r="DN159" s="97">
        <v>304879.70854636026</v>
      </c>
      <c r="DO159" s="97"/>
      <c r="DP159" s="97">
        <v>217978.67260512756</v>
      </c>
      <c r="DQ159" s="253">
        <f t="shared" si="856"/>
        <v>217978.67260512756</v>
      </c>
      <c r="DR159" s="253">
        <f t="shared" si="857"/>
        <v>270440</v>
      </c>
      <c r="DS159" s="253">
        <f t="shared" si="858"/>
        <v>244209.33630256378</v>
      </c>
      <c r="DU159" s="97"/>
      <c r="DV159" s="97">
        <v>301564.29441193386</v>
      </c>
      <c r="DW159" s="97"/>
      <c r="DX159" s="97"/>
      <c r="DY159" s="253">
        <f t="shared" si="831"/>
        <v>301564.29441193386</v>
      </c>
      <c r="DZ159" s="253">
        <f t="shared" si="832"/>
        <v>301564</v>
      </c>
      <c r="EA159" s="253">
        <f t="shared" si="833"/>
        <v>301564.14720596693</v>
      </c>
      <c r="EB159" s="39"/>
      <c r="EC159" s="97"/>
      <c r="ED159" s="97">
        <v>368333.33333333337</v>
      </c>
      <c r="EE159" s="97"/>
      <c r="EF159" s="97"/>
      <c r="EG159" s="253">
        <f t="shared" si="834"/>
        <v>368333.33333333337</v>
      </c>
      <c r="EH159" s="253">
        <f t="shared" si="835"/>
        <v>368333</v>
      </c>
      <c r="EI159" s="253">
        <f t="shared" si="836"/>
        <v>368333.16666666669</v>
      </c>
      <c r="EK159" s="97"/>
      <c r="EL159" s="97">
        <v>372666.66666666663</v>
      </c>
      <c r="EM159" s="97"/>
      <c r="EN159" s="97"/>
      <c r="EO159" s="253">
        <f t="shared" si="837"/>
        <v>372666.66666666663</v>
      </c>
      <c r="EP159" s="253">
        <f t="shared" si="838"/>
        <v>372667</v>
      </c>
      <c r="EQ159" s="253">
        <f t="shared" si="839"/>
        <v>372666.83333333331</v>
      </c>
    </row>
    <row r="160" spans="1:147" ht="13.5" thickBot="1" x14ac:dyDescent="0.25">
      <c r="A160" s="126">
        <v>137</v>
      </c>
      <c r="B160" s="136" t="s">
        <v>237</v>
      </c>
      <c r="C160" s="28">
        <v>1</v>
      </c>
      <c r="D160" s="91"/>
      <c r="E160" s="190">
        <v>291220.94699882925</v>
      </c>
      <c r="F160" s="190">
        <v>307794.49682803097</v>
      </c>
      <c r="G160" s="190"/>
      <c r="H160" s="190">
        <v>220062.64757214949</v>
      </c>
      <c r="I160" s="253">
        <f t="shared" si="859"/>
        <v>220062.64757214949</v>
      </c>
      <c r="J160" s="253">
        <f t="shared" si="860"/>
        <v>273026</v>
      </c>
      <c r="K160" s="253">
        <f t="shared" si="861"/>
        <v>246544.32378607476</v>
      </c>
      <c r="M160" s="190">
        <v>338250</v>
      </c>
      <c r="N160" s="190">
        <v>357500</v>
      </c>
      <c r="O160" s="190"/>
      <c r="P160" s="190">
        <v>255600.4</v>
      </c>
      <c r="Q160" s="253">
        <f t="shared" si="862"/>
        <v>255600.4</v>
      </c>
      <c r="R160" s="253">
        <f t="shared" si="863"/>
        <v>317117</v>
      </c>
      <c r="S160" s="253">
        <f t="shared" si="864"/>
        <v>286358.7</v>
      </c>
      <c r="U160" s="97">
        <v>206764.05269357772</v>
      </c>
      <c r="V160" s="97">
        <v>270833.33333333337</v>
      </c>
      <c r="W160" s="97"/>
      <c r="X160" s="97">
        <v>156242.34907346504</v>
      </c>
      <c r="Y160" s="253">
        <f t="shared" si="865"/>
        <v>156242.34907346504</v>
      </c>
      <c r="Z160" s="253">
        <f t="shared" si="866"/>
        <v>211280</v>
      </c>
      <c r="AA160" s="253">
        <f t="shared" si="867"/>
        <v>183761.17453673252</v>
      </c>
      <c r="AC160" s="97">
        <v>219972.73550094673</v>
      </c>
      <c r="AD160" s="97">
        <v>232491.50906604127</v>
      </c>
      <c r="AE160" s="97"/>
      <c r="AF160" s="97">
        <v>166223.56003883574</v>
      </c>
      <c r="AG160" s="253">
        <f t="shared" si="795"/>
        <v>166223.56003883574</v>
      </c>
      <c r="AH160" s="253">
        <f t="shared" si="796"/>
        <v>206229</v>
      </c>
      <c r="AI160" s="253">
        <f t="shared" si="797"/>
        <v>186226.28001941787</v>
      </c>
      <c r="AK160" s="97">
        <v>289698.30498577777</v>
      </c>
      <c r="AL160" s="97">
        <v>306185.20039147243</v>
      </c>
      <c r="AM160" s="97"/>
      <c r="AN160" s="97">
        <v>218912.05508850492</v>
      </c>
      <c r="AO160" s="253">
        <f t="shared" si="868"/>
        <v>218912.05508850492</v>
      </c>
      <c r="AP160" s="253">
        <f t="shared" si="869"/>
        <v>271599</v>
      </c>
      <c r="AQ160" s="253">
        <f t="shared" si="870"/>
        <v>245255.52754425246</v>
      </c>
      <c r="AS160" s="97">
        <v>234644.26394982392</v>
      </c>
      <c r="AT160" s="97">
        <v>247998.00254859441</v>
      </c>
      <c r="AU160" s="97"/>
      <c r="AV160" s="97">
        <v>177310.17804369717</v>
      </c>
      <c r="AW160" s="253">
        <f t="shared" si="801"/>
        <v>177310.17804369717</v>
      </c>
      <c r="AX160" s="253">
        <f t="shared" si="802"/>
        <v>219984</v>
      </c>
      <c r="AY160" s="253">
        <f t="shared" si="803"/>
        <v>198647.08902184857</v>
      </c>
      <c r="BA160" s="97">
        <v>344400</v>
      </c>
      <c r="BB160" s="97">
        <v>364000</v>
      </c>
      <c r="BC160" s="97"/>
      <c r="BD160" s="97">
        <v>260247.67999999999</v>
      </c>
      <c r="BE160" s="253">
        <f t="shared" si="804"/>
        <v>260247.67999999999</v>
      </c>
      <c r="BF160" s="253">
        <f t="shared" si="805"/>
        <v>322883</v>
      </c>
      <c r="BG160" s="253">
        <f t="shared" si="806"/>
        <v>291565.33999999997</v>
      </c>
      <c r="BI160" s="97">
        <v>344400</v>
      </c>
      <c r="BJ160" s="97">
        <v>364000</v>
      </c>
      <c r="BK160" s="97"/>
      <c r="BL160" s="97">
        <v>260247.67999999999</v>
      </c>
      <c r="BM160" s="253">
        <f t="shared" si="807"/>
        <v>260247.67999999999</v>
      </c>
      <c r="BN160" s="253">
        <f t="shared" si="808"/>
        <v>322883</v>
      </c>
      <c r="BO160" s="253">
        <f t="shared" si="809"/>
        <v>291565.33999999997</v>
      </c>
      <c r="BQ160" s="97">
        <v>344400</v>
      </c>
      <c r="BR160" s="97">
        <v>364000</v>
      </c>
      <c r="BS160" s="97"/>
      <c r="BT160" s="97">
        <v>260247.67999999999</v>
      </c>
      <c r="BU160" s="253">
        <f t="shared" si="810"/>
        <v>260247.67999999999</v>
      </c>
      <c r="BV160" s="253">
        <f t="shared" si="811"/>
        <v>322883</v>
      </c>
      <c r="BW160" s="253">
        <f t="shared" si="812"/>
        <v>291565.33999999997</v>
      </c>
      <c r="BY160" s="97">
        <v>256250</v>
      </c>
      <c r="BZ160" s="97">
        <v>270833.33333333337</v>
      </c>
      <c r="CA160" s="97"/>
      <c r="CB160" s="97">
        <v>193636.66666666669</v>
      </c>
      <c r="CC160" s="253">
        <f t="shared" si="813"/>
        <v>193636.66666666669</v>
      </c>
      <c r="CD160" s="253">
        <f t="shared" si="814"/>
        <v>240240</v>
      </c>
      <c r="CE160" s="253">
        <f t="shared" si="815"/>
        <v>216938.33333333334</v>
      </c>
      <c r="CG160" s="97">
        <v>346990.54797486431</v>
      </c>
      <c r="CH160" s="97">
        <v>366737.97753440944</v>
      </c>
      <c r="CI160" s="97"/>
      <c r="CJ160" s="97">
        <v>262205.24126709386</v>
      </c>
      <c r="CK160" s="253">
        <f t="shared" si="840"/>
        <v>262205.24126709386</v>
      </c>
      <c r="CL160" s="253">
        <f t="shared" si="841"/>
        <v>325311</v>
      </c>
      <c r="CM160" s="253">
        <f t="shared" si="842"/>
        <v>293758.12063354696</v>
      </c>
      <c r="CO160" s="97">
        <v>284892.61061408703</v>
      </c>
      <c r="CP160" s="97">
        <v>301106.01121814077</v>
      </c>
      <c r="CQ160" s="97"/>
      <c r="CR160" s="97">
        <v>215280.60674059097</v>
      </c>
      <c r="CS160" s="253">
        <f t="shared" si="871"/>
        <v>215280.60674059097</v>
      </c>
      <c r="CT160" s="253">
        <f t="shared" si="872"/>
        <v>267093</v>
      </c>
      <c r="CU160" s="253">
        <f t="shared" si="873"/>
        <v>241186.8033702955</v>
      </c>
      <c r="CW160" s="97">
        <v>330050.00000000006</v>
      </c>
      <c r="CX160" s="97">
        <v>348833.33333333337</v>
      </c>
      <c r="CY160" s="97"/>
      <c r="CZ160" s="97">
        <v>249404.0266666667</v>
      </c>
      <c r="DA160" s="253">
        <f t="shared" si="874"/>
        <v>249404.0266666667</v>
      </c>
      <c r="DB160" s="253">
        <f t="shared" si="875"/>
        <v>309429</v>
      </c>
      <c r="DC160" s="253">
        <f t="shared" si="876"/>
        <v>279416.51333333337</v>
      </c>
      <c r="DE160" s="97">
        <v>203565.71928639786</v>
      </c>
      <c r="DF160" s="97">
        <v>215150.76022139611</v>
      </c>
      <c r="DG160" s="97"/>
      <c r="DH160" s="97">
        <v>153825.51153256765</v>
      </c>
      <c r="DI160" s="253">
        <f t="shared" si="877"/>
        <v>153825.51153256765</v>
      </c>
      <c r="DJ160" s="253">
        <f t="shared" si="878"/>
        <v>190847</v>
      </c>
      <c r="DK160" s="253">
        <f t="shared" si="879"/>
        <v>172336.25576628384</v>
      </c>
      <c r="DM160" s="97">
        <v>208591.48419098119</v>
      </c>
      <c r="DN160" s="97">
        <v>220462.54426689068</v>
      </c>
      <c r="DO160" s="97"/>
      <c r="DP160" s="97">
        <v>157623.25734163629</v>
      </c>
      <c r="DQ160" s="253">
        <f t="shared" si="856"/>
        <v>157623.25734163629</v>
      </c>
      <c r="DR160" s="253">
        <f t="shared" si="857"/>
        <v>195559</v>
      </c>
      <c r="DS160" s="253">
        <f t="shared" si="858"/>
        <v>176591.12867081814</v>
      </c>
      <c r="DU160" s="97"/>
      <c r="DV160" s="97">
        <v>208781.11260296832</v>
      </c>
      <c r="DW160" s="97"/>
      <c r="DX160" s="97"/>
      <c r="DY160" s="253">
        <f t="shared" si="831"/>
        <v>208781.11260296832</v>
      </c>
      <c r="DZ160" s="253">
        <f t="shared" si="832"/>
        <v>208781</v>
      </c>
      <c r="EA160" s="253">
        <f t="shared" si="833"/>
        <v>208781.05630148418</v>
      </c>
      <c r="EB160" s="39"/>
      <c r="EC160" s="97"/>
      <c r="ED160" s="97">
        <v>290333.33333333331</v>
      </c>
      <c r="EE160" s="97"/>
      <c r="EF160" s="97"/>
      <c r="EG160" s="253">
        <f t="shared" si="834"/>
        <v>290333.33333333331</v>
      </c>
      <c r="EH160" s="253">
        <f t="shared" si="835"/>
        <v>290333</v>
      </c>
      <c r="EI160" s="253">
        <f t="shared" si="836"/>
        <v>290333.16666666663</v>
      </c>
      <c r="EK160" s="97"/>
      <c r="EL160" s="97">
        <v>270833.33333333337</v>
      </c>
      <c r="EM160" s="97"/>
      <c r="EN160" s="97"/>
      <c r="EO160" s="253">
        <f t="shared" si="837"/>
        <v>270833.33333333337</v>
      </c>
      <c r="EP160" s="253">
        <f t="shared" si="838"/>
        <v>270833</v>
      </c>
      <c r="EQ160" s="253">
        <f t="shared" si="839"/>
        <v>270833.16666666669</v>
      </c>
    </row>
    <row r="161" spans="1:147" ht="13.5" thickBot="1" x14ac:dyDescent="0.25">
      <c r="A161" s="100">
        <v>138</v>
      </c>
      <c r="B161" s="136" t="s">
        <v>290</v>
      </c>
      <c r="C161" s="28">
        <v>1</v>
      </c>
      <c r="D161" s="91"/>
      <c r="E161" s="190">
        <v>146026.50201800928</v>
      </c>
      <c r="F161" s="190">
        <v>154336.95335236753</v>
      </c>
      <c r="G161" s="190"/>
      <c r="H161" s="190">
        <v>110345.69793467548</v>
      </c>
      <c r="I161" s="253">
        <f t="shared" si="859"/>
        <v>110345.69793467548</v>
      </c>
      <c r="J161" s="253">
        <f t="shared" si="860"/>
        <v>136903</v>
      </c>
      <c r="K161" s="253">
        <f t="shared" si="861"/>
        <v>123624.34896733775</v>
      </c>
      <c r="M161" s="190">
        <v>248050.00000000003</v>
      </c>
      <c r="N161" s="190">
        <v>262166.66666666669</v>
      </c>
      <c r="O161" s="190"/>
      <c r="P161" s="190">
        <v>187440.29333333336</v>
      </c>
      <c r="Q161" s="253">
        <f t="shared" si="862"/>
        <v>187440.29333333336</v>
      </c>
      <c r="R161" s="253">
        <f t="shared" si="863"/>
        <v>232552</v>
      </c>
      <c r="S161" s="253">
        <f t="shared" si="864"/>
        <v>209996.14666666667</v>
      </c>
      <c r="U161" s="101" t="s">
        <v>8</v>
      </c>
      <c r="V161" s="101" t="s">
        <v>8</v>
      </c>
      <c r="W161" s="101" t="s">
        <v>8</v>
      </c>
      <c r="X161" s="101" t="s">
        <v>8</v>
      </c>
      <c r="Y161" s="101" t="s">
        <v>8</v>
      </c>
      <c r="Z161" s="101" t="s">
        <v>8</v>
      </c>
      <c r="AA161" s="101" t="s">
        <v>8</v>
      </c>
      <c r="AC161" s="97">
        <v>144160.45552317647</v>
      </c>
      <c r="AD161" s="97">
        <v>152364.7090895361</v>
      </c>
      <c r="AE161" s="97"/>
      <c r="AF161" s="97">
        <v>108935.61003963374</v>
      </c>
      <c r="AG161" s="253">
        <f t="shared" si="795"/>
        <v>108935.61003963374</v>
      </c>
      <c r="AH161" s="253">
        <f t="shared" si="796"/>
        <v>135154</v>
      </c>
      <c r="AI161" s="253">
        <f t="shared" si="797"/>
        <v>122044.80501981688</v>
      </c>
      <c r="AK161" s="97">
        <v>146999.91058724193</v>
      </c>
      <c r="AL161" s="97">
        <v>155365.75915724758</v>
      </c>
      <c r="AM161" s="97"/>
      <c r="AN161" s="97">
        <v>111081.25926404516</v>
      </c>
      <c r="AO161" s="253">
        <f t="shared" si="868"/>
        <v>111081.25926404516</v>
      </c>
      <c r="AP161" s="253">
        <f t="shared" si="869"/>
        <v>137816</v>
      </c>
      <c r="AQ161" s="253">
        <f t="shared" si="870"/>
        <v>124448.62963202258</v>
      </c>
      <c r="AS161" s="101" t="s">
        <v>8</v>
      </c>
      <c r="AT161" s="101" t="s">
        <v>8</v>
      </c>
      <c r="AU161" s="101" t="s">
        <v>8</v>
      </c>
      <c r="AV161" s="101" t="s">
        <v>8</v>
      </c>
      <c r="AW161" s="101" t="s">
        <v>8</v>
      </c>
      <c r="AX161" s="101" t="s">
        <v>8</v>
      </c>
      <c r="AY161" s="101" t="s">
        <v>8</v>
      </c>
      <c r="BA161" s="97">
        <v>157850</v>
      </c>
      <c r="BB161" s="97">
        <v>166833.33333333334</v>
      </c>
      <c r="BC161" s="97"/>
      <c r="BD161" s="97">
        <v>119280.18666666666</v>
      </c>
      <c r="BE161" s="253">
        <f t="shared" si="804"/>
        <v>119280.18666666666</v>
      </c>
      <c r="BF161" s="253">
        <f t="shared" si="805"/>
        <v>147988</v>
      </c>
      <c r="BG161" s="253">
        <f t="shared" si="806"/>
        <v>133634.09333333332</v>
      </c>
      <c r="BI161" s="97">
        <v>157850</v>
      </c>
      <c r="BJ161" s="97">
        <v>166833.33333333334</v>
      </c>
      <c r="BK161" s="97"/>
      <c r="BL161" s="97">
        <v>119280.18666666666</v>
      </c>
      <c r="BM161" s="253">
        <f t="shared" si="807"/>
        <v>119280.18666666666</v>
      </c>
      <c r="BN161" s="253">
        <f t="shared" si="808"/>
        <v>147988</v>
      </c>
      <c r="BO161" s="253">
        <f t="shared" si="809"/>
        <v>133634.09333333332</v>
      </c>
      <c r="BQ161" s="97">
        <v>198850.00000000003</v>
      </c>
      <c r="BR161" s="97">
        <v>210166.66666666669</v>
      </c>
      <c r="BS161" s="97"/>
      <c r="BT161" s="97">
        <v>150262.05333333334</v>
      </c>
      <c r="BU161" s="253">
        <f t="shared" si="810"/>
        <v>150262.05333333334</v>
      </c>
      <c r="BV161" s="253">
        <f t="shared" si="811"/>
        <v>186426</v>
      </c>
      <c r="BW161" s="253">
        <f t="shared" si="812"/>
        <v>168344.02666666667</v>
      </c>
      <c r="BY161" s="97">
        <v>166050</v>
      </c>
      <c r="BZ161" s="97">
        <v>175500</v>
      </c>
      <c r="CA161" s="97"/>
      <c r="CB161" s="97">
        <v>125476.56</v>
      </c>
      <c r="CC161" s="253">
        <f t="shared" si="813"/>
        <v>125476.56</v>
      </c>
      <c r="CD161" s="253">
        <f t="shared" si="814"/>
        <v>155676</v>
      </c>
      <c r="CE161" s="253">
        <f t="shared" si="815"/>
        <v>140576.28</v>
      </c>
      <c r="CG161" s="97">
        <v>174230.2821477977</v>
      </c>
      <c r="CH161" s="97">
        <v>184145.82666027397</v>
      </c>
      <c r="CI161" s="97"/>
      <c r="CJ161" s="97">
        <v>131658.03343411663</v>
      </c>
      <c r="CK161" s="253">
        <f t="shared" si="840"/>
        <v>131658.03343411663</v>
      </c>
      <c r="CL161" s="253">
        <f t="shared" si="841"/>
        <v>163345</v>
      </c>
      <c r="CM161" s="253">
        <f t="shared" si="842"/>
        <v>147501.51671705832</v>
      </c>
      <c r="CO161" s="117" t="s">
        <v>8</v>
      </c>
      <c r="CP161" s="117" t="s">
        <v>8</v>
      </c>
      <c r="CQ161" s="117" t="s">
        <v>8</v>
      </c>
      <c r="CR161" s="117" t="s">
        <v>8</v>
      </c>
      <c r="CS161" s="117" t="s">
        <v>8</v>
      </c>
      <c r="CT161" s="117" t="s">
        <v>8</v>
      </c>
      <c r="CU161" s="117" t="s">
        <v>8</v>
      </c>
      <c r="CW161" s="117" t="s">
        <v>8</v>
      </c>
      <c r="CX161" s="117" t="s">
        <v>8</v>
      </c>
      <c r="CY161" s="117" t="s">
        <v>8</v>
      </c>
      <c r="CZ161" s="117" t="s">
        <v>8</v>
      </c>
      <c r="DA161" s="117" t="s">
        <v>8</v>
      </c>
      <c r="DB161" s="117" t="s">
        <v>8</v>
      </c>
      <c r="DC161" s="117" t="s">
        <v>8</v>
      </c>
      <c r="DE161" s="97">
        <v>154092.85869863501</v>
      </c>
      <c r="DF161" s="97">
        <v>162862.37098229717</v>
      </c>
      <c r="DG161" s="97"/>
      <c r="DH161" s="97">
        <v>116441.08298747845</v>
      </c>
      <c r="DI161" s="253">
        <f t="shared" si="877"/>
        <v>116441.08298747845</v>
      </c>
      <c r="DJ161" s="253">
        <f t="shared" si="878"/>
        <v>144465</v>
      </c>
      <c r="DK161" s="253">
        <f t="shared" si="879"/>
        <v>130453.04149373923</v>
      </c>
      <c r="DM161" s="97">
        <v>153488.62353432391</v>
      </c>
      <c r="DN161" s="97">
        <v>162223.74845091146</v>
      </c>
      <c r="DO161" s="97"/>
      <c r="DP161" s="97">
        <v>115984.48949245413</v>
      </c>
      <c r="DQ161" s="253">
        <f t="shared" si="856"/>
        <v>115984.48949245413</v>
      </c>
      <c r="DR161" s="253">
        <f t="shared" si="857"/>
        <v>143899</v>
      </c>
      <c r="DS161" s="253">
        <f t="shared" si="858"/>
        <v>129941.74474622706</v>
      </c>
      <c r="DU161" s="30" t="s">
        <v>8</v>
      </c>
      <c r="DV161" s="30" t="s">
        <v>8</v>
      </c>
      <c r="DW161" s="97"/>
      <c r="DX161" s="30" t="s">
        <v>8</v>
      </c>
      <c r="DY161" s="30" t="s">
        <v>8</v>
      </c>
      <c r="DZ161" s="30" t="s">
        <v>8</v>
      </c>
      <c r="EA161" s="30" t="s">
        <v>8</v>
      </c>
      <c r="EB161" s="39"/>
      <c r="EC161" s="97"/>
      <c r="ED161" s="97">
        <v>177666.66666666669</v>
      </c>
      <c r="EE161" s="97"/>
      <c r="EF161" s="97"/>
      <c r="EG161" s="253">
        <f t="shared" si="834"/>
        <v>177666.66666666669</v>
      </c>
      <c r="EH161" s="253">
        <f t="shared" si="835"/>
        <v>177667</v>
      </c>
      <c r="EI161" s="253">
        <f t="shared" si="836"/>
        <v>177666.83333333334</v>
      </c>
      <c r="EK161" s="97"/>
      <c r="EL161" s="97">
        <v>175500</v>
      </c>
      <c r="EM161" s="97"/>
      <c r="EN161" s="97"/>
      <c r="EO161" s="253">
        <f t="shared" si="837"/>
        <v>175500</v>
      </c>
      <c r="EP161" s="253">
        <f t="shared" si="838"/>
        <v>175500</v>
      </c>
      <c r="EQ161" s="253">
        <f t="shared" si="839"/>
        <v>175500</v>
      </c>
    </row>
    <row r="162" spans="1:147" ht="13.5" thickBot="1" x14ac:dyDescent="0.25">
      <c r="A162" s="126">
        <v>139</v>
      </c>
      <c r="B162" s="136" t="s">
        <v>263</v>
      </c>
      <c r="C162" s="28">
        <v>1</v>
      </c>
      <c r="D162" s="91"/>
      <c r="E162" s="190">
        <v>216374.08925351652</v>
      </c>
      <c r="F162" s="190">
        <v>228688.06181265975</v>
      </c>
      <c r="G162" s="190"/>
      <c r="H162" s="190">
        <v>163504.22398472886</v>
      </c>
      <c r="I162" s="253">
        <f t="shared" si="859"/>
        <v>163504.22398472886</v>
      </c>
      <c r="J162" s="253">
        <f t="shared" si="860"/>
        <v>202855</v>
      </c>
      <c r="K162" s="253">
        <f t="shared" si="861"/>
        <v>183179.61199236443</v>
      </c>
      <c r="M162" s="190">
        <v>217300.00000000003</v>
      </c>
      <c r="N162" s="190">
        <v>229666.66666666669</v>
      </c>
      <c r="O162" s="190"/>
      <c r="P162" s="190">
        <v>164203.89333333337</v>
      </c>
      <c r="Q162" s="253">
        <f t="shared" si="862"/>
        <v>164203.89333333337</v>
      </c>
      <c r="R162" s="253">
        <f t="shared" si="863"/>
        <v>203724</v>
      </c>
      <c r="S162" s="253">
        <f t="shared" si="864"/>
        <v>183963.94666666668</v>
      </c>
      <c r="U162" s="97">
        <v>172224.30957071928</v>
      </c>
      <c r="V162" s="97">
        <v>221000</v>
      </c>
      <c r="W162" s="97"/>
      <c r="X162" s="97">
        <v>130142.20965557925</v>
      </c>
      <c r="Y162" s="253">
        <f>+IF(U162="N/A","N/A",MIN(U162:X162))</f>
        <v>130142.20965557925</v>
      </c>
      <c r="Z162" s="253">
        <f t="shared" ref="Z162" si="880">+IF(U162="N/A","N/A",ROUND(AVERAGE(U162:X162),0))</f>
        <v>174456</v>
      </c>
      <c r="AA162" s="253">
        <f t="shared" ref="AA162" si="881">+IF(Y162="N/A","N/A",AVERAGE(Y162:Z162))</f>
        <v>152299.10482778962</v>
      </c>
      <c r="AC162" s="97">
        <v>186183.01029684371</v>
      </c>
      <c r="AD162" s="97">
        <v>196778.79137064784</v>
      </c>
      <c r="AE162" s="97"/>
      <c r="AF162" s="97">
        <v>140690.17562476682</v>
      </c>
      <c r="AG162" s="253">
        <f t="shared" si="795"/>
        <v>140690.17562476682</v>
      </c>
      <c r="AH162" s="253">
        <f t="shared" si="796"/>
        <v>174551</v>
      </c>
      <c r="AI162" s="253">
        <f t="shared" si="797"/>
        <v>157620.58781238343</v>
      </c>
      <c r="AK162" s="119" t="s">
        <v>8</v>
      </c>
      <c r="AL162" s="119" t="s">
        <v>8</v>
      </c>
      <c r="AM162" s="119" t="s">
        <v>8</v>
      </c>
      <c r="AN162" s="119" t="s">
        <v>8</v>
      </c>
      <c r="AO162" s="119" t="s">
        <v>8</v>
      </c>
      <c r="AP162" s="119" t="s">
        <v>8</v>
      </c>
      <c r="AQ162" s="119" t="s">
        <v>8</v>
      </c>
      <c r="AS162" s="97">
        <v>201558.01029684371</v>
      </c>
      <c r="AT162" s="97">
        <v>213028.79137064784</v>
      </c>
      <c r="AU162" s="97"/>
      <c r="AV162" s="97">
        <v>152308.37562476681</v>
      </c>
      <c r="AW162" s="253">
        <f t="shared" ref="AW162" si="882">+IF(AS162="N/A","N/A",MIN(AS162:AV162))</f>
        <v>152308.37562476681</v>
      </c>
      <c r="AX162" s="253">
        <f t="shared" ref="AX162" si="883">+IF(AS162="N/A","N/A",ROUND(AVERAGE(AS162:AV162),0))</f>
        <v>188965</v>
      </c>
      <c r="AY162" s="253">
        <f t="shared" ref="AY162" si="884">+IF(AW162="N/A","N/A",AVERAGE(AW162:AX162))</f>
        <v>170636.6878123834</v>
      </c>
      <c r="BA162" s="97">
        <v>217300.00000000003</v>
      </c>
      <c r="BB162" s="97">
        <v>229666.66666666669</v>
      </c>
      <c r="BC162" s="97"/>
      <c r="BD162" s="97">
        <v>164203.89333333337</v>
      </c>
      <c r="BE162" s="253">
        <f t="shared" si="804"/>
        <v>164203.89333333337</v>
      </c>
      <c r="BF162" s="253">
        <f t="shared" si="805"/>
        <v>203724</v>
      </c>
      <c r="BG162" s="253">
        <f t="shared" si="806"/>
        <v>183963.94666666668</v>
      </c>
      <c r="BI162" s="97">
        <v>217300.00000000003</v>
      </c>
      <c r="BJ162" s="97">
        <v>229666.66666666669</v>
      </c>
      <c r="BK162" s="97"/>
      <c r="BL162" s="97">
        <v>164203.89333333337</v>
      </c>
      <c r="BM162" s="253">
        <f t="shared" si="807"/>
        <v>164203.89333333337</v>
      </c>
      <c r="BN162" s="253">
        <f t="shared" si="808"/>
        <v>203724</v>
      </c>
      <c r="BO162" s="253">
        <f t="shared" si="809"/>
        <v>183963.94666666668</v>
      </c>
      <c r="BQ162" s="97">
        <v>233700</v>
      </c>
      <c r="BR162" s="97">
        <v>247000</v>
      </c>
      <c r="BS162" s="97"/>
      <c r="BT162" s="97">
        <v>176596.64</v>
      </c>
      <c r="BU162" s="253">
        <f t="shared" si="810"/>
        <v>176596.64</v>
      </c>
      <c r="BV162" s="253">
        <f t="shared" si="811"/>
        <v>219099</v>
      </c>
      <c r="BW162" s="253">
        <f t="shared" si="812"/>
        <v>197847.82</v>
      </c>
      <c r="BY162" s="97">
        <v>207049.99999999997</v>
      </c>
      <c r="BZ162" s="97">
        <v>218833.33333333331</v>
      </c>
      <c r="CA162" s="97"/>
      <c r="CB162" s="97">
        <v>156458.42666666664</v>
      </c>
      <c r="CC162" s="253">
        <f t="shared" si="813"/>
        <v>156458.42666666664</v>
      </c>
      <c r="CD162" s="253">
        <f t="shared" si="814"/>
        <v>194114</v>
      </c>
      <c r="CE162" s="253">
        <f t="shared" si="815"/>
        <v>175286.21333333332</v>
      </c>
      <c r="CG162" s="97">
        <v>219016.80167174432</v>
      </c>
      <c r="CH162" s="97">
        <v>231481.17249859156</v>
      </c>
      <c r="CI162" s="97"/>
      <c r="CJ162" s="97">
        <v>165501.20358911608</v>
      </c>
      <c r="CK162" s="253">
        <f t="shared" si="840"/>
        <v>165501.20358911608</v>
      </c>
      <c r="CL162" s="253">
        <f t="shared" si="841"/>
        <v>205333</v>
      </c>
      <c r="CM162" s="253">
        <f t="shared" si="842"/>
        <v>185417.10179455805</v>
      </c>
      <c r="CO162" s="97">
        <v>208307.54822867995</v>
      </c>
      <c r="CP162" s="97">
        <v>220162.44934738532</v>
      </c>
      <c r="CQ162" s="97"/>
      <c r="CR162" s="97">
        <v>157408.69963124875</v>
      </c>
      <c r="CS162" s="253">
        <f t="shared" ref="CS162" si="885">+IF(CO162="N/A","N/A",MIN(CO162:CR162))</f>
        <v>157408.69963124875</v>
      </c>
      <c r="CT162" s="253">
        <f t="shared" ref="CT162" si="886">+IF(CO162="N/A","N/A",ROUND(AVERAGE(CO162:CR162),0))</f>
        <v>195293</v>
      </c>
      <c r="CU162" s="253">
        <f t="shared" ref="CU162" si="887">+IF(CS162="N/A","N/A",AVERAGE(CS162:CT162))</f>
        <v>176350.84981562436</v>
      </c>
      <c r="CW162" s="97">
        <v>211150.00000000003</v>
      </c>
      <c r="CX162" s="97">
        <v>223166.66666666669</v>
      </c>
      <c r="CY162" s="97"/>
      <c r="CZ162" s="97">
        <v>159556.61333333337</v>
      </c>
      <c r="DA162" s="253">
        <f t="shared" ref="DA162" si="888">+IF(CW162="N/A","N/A",MIN(CW162:CZ162))</f>
        <v>159556.61333333337</v>
      </c>
      <c r="DB162" s="253">
        <f t="shared" ref="DB162" si="889">+IF(CW162="N/A","N/A",ROUND(AVERAGE(CW162:CZ162),0))</f>
        <v>197958</v>
      </c>
      <c r="DC162" s="253">
        <f t="shared" ref="DC162" si="890">+IF(DA162="N/A","N/A",AVERAGE(DA162:DB162))</f>
        <v>178757.3066666667</v>
      </c>
      <c r="DE162" s="97">
        <v>177432.91651887269</v>
      </c>
      <c r="DF162" s="97">
        <v>187530.72477604431</v>
      </c>
      <c r="DG162" s="97"/>
      <c r="DH162" s="97">
        <v>134078.12102111004</v>
      </c>
      <c r="DI162" s="253">
        <f t="shared" si="877"/>
        <v>134078.12102111004</v>
      </c>
      <c r="DJ162" s="253">
        <f t="shared" si="878"/>
        <v>166347</v>
      </c>
      <c r="DK162" s="253">
        <f t="shared" si="879"/>
        <v>150212.56051055502</v>
      </c>
      <c r="DM162" s="97">
        <v>178730.00081388463</v>
      </c>
      <c r="DN162" s="97">
        <v>188901.62687646344</v>
      </c>
      <c r="DO162" s="97"/>
      <c r="DP162" s="97">
        <v>135058.26962314631</v>
      </c>
      <c r="DQ162" s="253">
        <f t="shared" si="856"/>
        <v>135058.26962314631</v>
      </c>
      <c r="DR162" s="253">
        <f t="shared" si="857"/>
        <v>167563</v>
      </c>
      <c r="DS162" s="253">
        <f t="shared" si="858"/>
        <v>151310.63481157314</v>
      </c>
      <c r="DU162" s="97"/>
      <c r="DV162" s="97">
        <v>190150.69304222363</v>
      </c>
      <c r="DW162" s="97"/>
      <c r="DX162" s="97"/>
      <c r="DY162" s="253">
        <f t="shared" si="831"/>
        <v>190150.69304222363</v>
      </c>
      <c r="DZ162" s="253">
        <f t="shared" si="832"/>
        <v>190151</v>
      </c>
      <c r="EA162" s="253">
        <f t="shared" si="833"/>
        <v>190150.84652111182</v>
      </c>
      <c r="EB162" s="39"/>
      <c r="EC162" s="30" t="s">
        <v>8</v>
      </c>
      <c r="ED162" s="30" t="s">
        <v>8</v>
      </c>
      <c r="EE162" s="30" t="s">
        <v>8</v>
      </c>
      <c r="EF162" s="30" t="s">
        <v>8</v>
      </c>
      <c r="EG162" s="30" t="s">
        <v>8</v>
      </c>
      <c r="EH162" s="30" t="s">
        <v>8</v>
      </c>
      <c r="EI162" s="30" t="s">
        <v>8</v>
      </c>
      <c r="EK162" s="97"/>
      <c r="EL162" s="97">
        <v>218833.33333333331</v>
      </c>
      <c r="EM162" s="97"/>
      <c r="EN162" s="97"/>
      <c r="EO162" s="253">
        <f t="shared" si="837"/>
        <v>218833.33333333331</v>
      </c>
      <c r="EP162" s="253">
        <f t="shared" si="838"/>
        <v>218833</v>
      </c>
      <c r="EQ162" s="253">
        <f t="shared" si="839"/>
        <v>218833.16666666666</v>
      </c>
    </row>
    <row r="163" spans="1:147" ht="13.5" thickBot="1" x14ac:dyDescent="0.25">
      <c r="A163" s="100">
        <v>140</v>
      </c>
      <c r="B163" s="136" t="s">
        <v>264</v>
      </c>
      <c r="C163" s="28">
        <v>1</v>
      </c>
      <c r="D163" s="91"/>
      <c r="E163" s="190">
        <v>125484.82606462085</v>
      </c>
      <c r="F163" s="190">
        <v>132626.2389300871</v>
      </c>
      <c r="G163" s="190"/>
      <c r="H163" s="190">
        <v>94823.271946925408</v>
      </c>
      <c r="I163" s="253">
        <f t="shared" si="859"/>
        <v>94823.271946925408</v>
      </c>
      <c r="J163" s="253">
        <f t="shared" si="860"/>
        <v>117645</v>
      </c>
      <c r="K163" s="253">
        <f t="shared" si="861"/>
        <v>106234.1359734627</v>
      </c>
      <c r="M163" s="190">
        <v>143500</v>
      </c>
      <c r="N163" s="190">
        <v>151666.66666666669</v>
      </c>
      <c r="O163" s="190"/>
      <c r="P163" s="190">
        <v>108436.53333333334</v>
      </c>
      <c r="Q163" s="253">
        <f t="shared" si="862"/>
        <v>108436.53333333334</v>
      </c>
      <c r="R163" s="253">
        <f t="shared" si="863"/>
        <v>134534</v>
      </c>
      <c r="S163" s="253">
        <f t="shared" si="864"/>
        <v>121485.26666666666</v>
      </c>
      <c r="U163" s="101" t="s">
        <v>8</v>
      </c>
      <c r="V163" s="101" t="s">
        <v>8</v>
      </c>
      <c r="W163" s="101" t="s">
        <v>8</v>
      </c>
      <c r="X163" s="101" t="s">
        <v>8</v>
      </c>
      <c r="Y163" s="101" t="s">
        <v>8</v>
      </c>
      <c r="Z163" s="101" t="s">
        <v>8</v>
      </c>
      <c r="AA163" s="101" t="s">
        <v>8</v>
      </c>
      <c r="AC163" s="97">
        <v>127284.76390065099</v>
      </c>
      <c r="AD163" s="97">
        <v>134528.61225272054</v>
      </c>
      <c r="AE163" s="97"/>
      <c r="AF163" s="97">
        <v>96183.404484588173</v>
      </c>
      <c r="AG163" s="253">
        <f t="shared" si="795"/>
        <v>96183.404484588173</v>
      </c>
      <c r="AH163" s="253">
        <f t="shared" si="796"/>
        <v>119332</v>
      </c>
      <c r="AI163" s="253">
        <f t="shared" si="797"/>
        <v>107757.70224229409</v>
      </c>
      <c r="AK163" s="97">
        <v>122926.75560238199</v>
      </c>
      <c r="AL163" s="97">
        <v>129922.58722202976</v>
      </c>
      <c r="AM163" s="97"/>
      <c r="AN163" s="97">
        <v>92890.252483876073</v>
      </c>
      <c r="AO163" s="253">
        <f t="shared" ref="AO163:AO165" si="891">+IF(AK163="N/A","N/A",MIN(AK163:AN163))</f>
        <v>92890.252483876073</v>
      </c>
      <c r="AP163" s="253">
        <f t="shared" ref="AP163:AP165" si="892">+IF(AK163="N/A","N/A",ROUND(AVERAGE(AK163:AN163),0))</f>
        <v>115247</v>
      </c>
      <c r="AQ163" s="253">
        <f t="shared" ref="AQ163:AQ165" si="893">+IF(AO163="N/A","N/A",AVERAGE(AO163:AP163))</f>
        <v>104068.62624193804</v>
      </c>
      <c r="AS163" s="101" t="s">
        <v>8</v>
      </c>
      <c r="AT163" s="101" t="s">
        <v>8</v>
      </c>
      <c r="AU163" s="101" t="s">
        <v>8</v>
      </c>
      <c r="AV163" s="101" t="s">
        <v>8</v>
      </c>
      <c r="AW163" s="101" t="s">
        <v>8</v>
      </c>
      <c r="AX163" s="101" t="s">
        <v>8</v>
      </c>
      <c r="AY163" s="101" t="s">
        <v>8</v>
      </c>
      <c r="BA163" s="97">
        <v>143500</v>
      </c>
      <c r="BB163" s="97">
        <v>151666.66666666669</v>
      </c>
      <c r="BC163" s="97"/>
      <c r="BD163" s="97">
        <v>108436.53333333334</v>
      </c>
      <c r="BE163" s="253">
        <f t="shared" si="804"/>
        <v>108436.53333333334</v>
      </c>
      <c r="BF163" s="253">
        <f t="shared" si="805"/>
        <v>134534</v>
      </c>
      <c r="BG163" s="253">
        <f t="shared" si="806"/>
        <v>121485.26666666666</v>
      </c>
      <c r="BI163" s="97">
        <v>143500</v>
      </c>
      <c r="BJ163" s="97">
        <v>151666.66666666669</v>
      </c>
      <c r="BK163" s="97"/>
      <c r="BL163" s="97">
        <v>108436.53333333334</v>
      </c>
      <c r="BM163" s="253">
        <f t="shared" si="807"/>
        <v>108436.53333333334</v>
      </c>
      <c r="BN163" s="253">
        <f t="shared" si="808"/>
        <v>134534</v>
      </c>
      <c r="BO163" s="253">
        <f t="shared" si="809"/>
        <v>121485.26666666666</v>
      </c>
      <c r="BQ163" s="97">
        <v>184500</v>
      </c>
      <c r="BR163" s="97">
        <v>195000</v>
      </c>
      <c r="BS163" s="97"/>
      <c r="BT163" s="97">
        <v>139418.4</v>
      </c>
      <c r="BU163" s="253">
        <f t="shared" si="810"/>
        <v>139418.4</v>
      </c>
      <c r="BV163" s="253">
        <f t="shared" si="811"/>
        <v>172973</v>
      </c>
      <c r="BW163" s="253">
        <f t="shared" si="812"/>
        <v>156195.70000000001</v>
      </c>
      <c r="BY163" s="97">
        <v>153750</v>
      </c>
      <c r="BZ163" s="97">
        <v>162500</v>
      </c>
      <c r="CA163" s="97"/>
      <c r="CB163" s="97">
        <v>116182</v>
      </c>
      <c r="CC163" s="253">
        <f t="shared" si="813"/>
        <v>116182</v>
      </c>
      <c r="CD163" s="253">
        <f t="shared" si="814"/>
        <v>144144</v>
      </c>
      <c r="CE163" s="253">
        <f t="shared" si="815"/>
        <v>130163</v>
      </c>
      <c r="CG163" s="97">
        <v>150890.88326630701</v>
      </c>
      <c r="CH163" s="97">
        <v>159478.16930585293</v>
      </c>
      <c r="CI163" s="97"/>
      <c r="CJ163" s="97">
        <v>114021.49333103141</v>
      </c>
      <c r="CK163" s="253">
        <f t="shared" si="840"/>
        <v>114021.49333103141</v>
      </c>
      <c r="CL163" s="253">
        <f t="shared" si="841"/>
        <v>141464</v>
      </c>
      <c r="CM163" s="253">
        <f t="shared" si="842"/>
        <v>127742.7466655157</v>
      </c>
      <c r="CO163" s="117" t="s">
        <v>8</v>
      </c>
      <c r="CP163" s="117" t="s">
        <v>8</v>
      </c>
      <c r="CQ163" s="117" t="s">
        <v>8</v>
      </c>
      <c r="CR163" s="117" t="s">
        <v>8</v>
      </c>
      <c r="CS163" s="117" t="s">
        <v>8</v>
      </c>
      <c r="CT163" s="117" t="s">
        <v>8</v>
      </c>
      <c r="CU163" s="117" t="s">
        <v>8</v>
      </c>
      <c r="CW163" s="117" t="s">
        <v>8</v>
      </c>
      <c r="CX163" s="117" t="s">
        <v>8</v>
      </c>
      <c r="CY163" s="117" t="s">
        <v>8</v>
      </c>
      <c r="CZ163" s="117" t="s">
        <v>8</v>
      </c>
      <c r="DA163" s="117" t="s">
        <v>8</v>
      </c>
      <c r="DB163" s="117" t="s">
        <v>8</v>
      </c>
      <c r="DC163" s="117" t="s">
        <v>8</v>
      </c>
      <c r="DE163" s="97">
        <v>134999.80911426927</v>
      </c>
      <c r="DF163" s="97">
        <v>142682.72508012201</v>
      </c>
      <c r="DG163" s="97"/>
      <c r="DH163" s="97">
        <v>102013.31917082299</v>
      </c>
      <c r="DI163" s="253">
        <f t="shared" si="877"/>
        <v>102013.31917082299</v>
      </c>
      <c r="DJ163" s="253">
        <f t="shared" si="878"/>
        <v>126565</v>
      </c>
      <c r="DK163" s="253">
        <f t="shared" si="879"/>
        <v>114289.15958541149</v>
      </c>
      <c r="DM163" s="97">
        <v>138694.81688559355</v>
      </c>
      <c r="DN163" s="97">
        <v>146588.01784656229</v>
      </c>
      <c r="DO163" s="97"/>
      <c r="DP163" s="97">
        <v>104805.47131968799</v>
      </c>
      <c r="DQ163" s="253">
        <f t="shared" si="856"/>
        <v>104805.47131968799</v>
      </c>
      <c r="DR163" s="253">
        <f t="shared" si="857"/>
        <v>130029</v>
      </c>
      <c r="DS163" s="253">
        <f t="shared" si="858"/>
        <v>117417.23565984399</v>
      </c>
      <c r="DU163" s="30" t="s">
        <v>8</v>
      </c>
      <c r="DV163" s="30" t="s">
        <v>8</v>
      </c>
      <c r="DW163" s="97"/>
      <c r="DX163" s="30" t="s">
        <v>8</v>
      </c>
      <c r="DY163" s="30" t="s">
        <v>8</v>
      </c>
      <c r="DZ163" s="30" t="s">
        <v>8</v>
      </c>
      <c r="EA163" s="30" t="s">
        <v>8</v>
      </c>
      <c r="EB163" s="39"/>
      <c r="EC163" s="97"/>
      <c r="ED163" s="97">
        <v>160333.33333333334</v>
      </c>
      <c r="EE163" s="97"/>
      <c r="EF163" s="97"/>
      <c r="EG163" s="253">
        <f t="shared" si="834"/>
        <v>160333.33333333334</v>
      </c>
      <c r="EH163" s="253">
        <f t="shared" si="835"/>
        <v>160333</v>
      </c>
      <c r="EI163" s="253">
        <f t="shared" si="836"/>
        <v>160333.16666666669</v>
      </c>
      <c r="EK163" s="97"/>
      <c r="EL163" s="97">
        <v>162500</v>
      </c>
      <c r="EM163" s="97"/>
      <c r="EN163" s="97"/>
      <c r="EO163" s="253">
        <f t="shared" si="837"/>
        <v>162500</v>
      </c>
      <c r="EP163" s="253">
        <f t="shared" si="838"/>
        <v>162500</v>
      </c>
      <c r="EQ163" s="253">
        <f t="shared" si="839"/>
        <v>162500</v>
      </c>
    </row>
    <row r="164" spans="1:147" ht="13.5" thickBot="1" x14ac:dyDescent="0.25">
      <c r="A164" s="126">
        <v>141</v>
      </c>
      <c r="B164" s="136" t="s">
        <v>265</v>
      </c>
      <c r="C164" s="28">
        <v>1</v>
      </c>
      <c r="D164" s="91"/>
      <c r="E164" s="190">
        <v>126756.72701606466</v>
      </c>
      <c r="F164" s="190">
        <v>133970.52448852363</v>
      </c>
      <c r="G164" s="190"/>
      <c r="H164" s="190">
        <v>95784.390622311708</v>
      </c>
      <c r="I164" s="253">
        <f t="shared" si="859"/>
        <v>95784.390622311708</v>
      </c>
      <c r="J164" s="253">
        <f t="shared" si="860"/>
        <v>118837</v>
      </c>
      <c r="K164" s="253">
        <f t="shared" si="861"/>
        <v>107310.69531115585</v>
      </c>
      <c r="M164" s="190">
        <v>143500</v>
      </c>
      <c r="N164" s="190">
        <v>151666.66666666669</v>
      </c>
      <c r="O164" s="190"/>
      <c r="P164" s="190">
        <v>108436.53333333334</v>
      </c>
      <c r="Q164" s="253">
        <f t="shared" si="862"/>
        <v>108436.53333333334</v>
      </c>
      <c r="R164" s="253">
        <f t="shared" si="863"/>
        <v>134534</v>
      </c>
      <c r="S164" s="253">
        <f t="shared" si="864"/>
        <v>121485.26666666666</v>
      </c>
      <c r="U164" s="101" t="s">
        <v>8</v>
      </c>
      <c r="V164" s="101" t="s">
        <v>8</v>
      </c>
      <c r="W164" s="101" t="s">
        <v>8</v>
      </c>
      <c r="X164" s="101" t="s">
        <v>8</v>
      </c>
      <c r="Y164" s="101" t="s">
        <v>8</v>
      </c>
      <c r="Z164" s="101" t="s">
        <v>8</v>
      </c>
      <c r="AA164" s="101" t="s">
        <v>8</v>
      </c>
      <c r="AC164" s="97">
        <v>125608.21923461281</v>
      </c>
      <c r="AD164" s="97">
        <v>132756.65447560704</v>
      </c>
      <c r="AE164" s="97"/>
      <c r="AF164" s="97">
        <v>94916.514647907548</v>
      </c>
      <c r="AG164" s="253">
        <f t="shared" si="795"/>
        <v>94916.514647907548</v>
      </c>
      <c r="AH164" s="253">
        <f t="shared" si="796"/>
        <v>117760</v>
      </c>
      <c r="AI164" s="253">
        <f t="shared" si="797"/>
        <v>106338.25732395377</v>
      </c>
      <c r="AK164" s="97">
        <v>123794.95674172608</v>
      </c>
      <c r="AL164" s="97">
        <v>130840.19818231212</v>
      </c>
      <c r="AM164" s="97"/>
      <c r="AN164" s="97">
        <v>93546.313262876225</v>
      </c>
      <c r="AO164" s="253">
        <f t="shared" si="891"/>
        <v>93546.313262876225</v>
      </c>
      <c r="AP164" s="253">
        <f t="shared" si="892"/>
        <v>116060</v>
      </c>
      <c r="AQ164" s="253">
        <f t="shared" si="893"/>
        <v>104803.15663143812</v>
      </c>
      <c r="AS164" s="101" t="s">
        <v>8</v>
      </c>
      <c r="AT164" s="101" t="s">
        <v>8</v>
      </c>
      <c r="AU164" s="101" t="s">
        <v>8</v>
      </c>
      <c r="AV164" s="101" t="s">
        <v>8</v>
      </c>
      <c r="AW164" s="101" t="s">
        <v>8</v>
      </c>
      <c r="AX164" s="101" t="s">
        <v>8</v>
      </c>
      <c r="AY164" s="101" t="s">
        <v>8</v>
      </c>
      <c r="BA164" s="97">
        <v>143500</v>
      </c>
      <c r="BB164" s="97">
        <v>151666.66666666669</v>
      </c>
      <c r="BC164" s="97"/>
      <c r="BD164" s="97">
        <v>108436.53333333334</v>
      </c>
      <c r="BE164" s="253">
        <f t="shared" si="804"/>
        <v>108436.53333333334</v>
      </c>
      <c r="BF164" s="253">
        <f t="shared" si="805"/>
        <v>134534</v>
      </c>
      <c r="BG164" s="253">
        <f t="shared" si="806"/>
        <v>121485.26666666666</v>
      </c>
      <c r="BI164" s="97">
        <v>143500</v>
      </c>
      <c r="BJ164" s="97">
        <v>151666.66666666669</v>
      </c>
      <c r="BK164" s="97"/>
      <c r="BL164" s="97">
        <v>108436.53333333334</v>
      </c>
      <c r="BM164" s="253">
        <f t="shared" si="807"/>
        <v>108436.53333333334</v>
      </c>
      <c r="BN164" s="253">
        <f t="shared" si="808"/>
        <v>134534</v>
      </c>
      <c r="BO164" s="253">
        <f t="shared" si="809"/>
        <v>121485.26666666666</v>
      </c>
      <c r="BQ164" s="97">
        <v>184500</v>
      </c>
      <c r="BR164" s="97">
        <v>195000</v>
      </c>
      <c r="BS164" s="97"/>
      <c r="BT164" s="97">
        <v>139418.4</v>
      </c>
      <c r="BU164" s="253">
        <f t="shared" si="810"/>
        <v>139418.4</v>
      </c>
      <c r="BV164" s="253">
        <f t="shared" si="811"/>
        <v>172973</v>
      </c>
      <c r="BW164" s="253">
        <f t="shared" si="812"/>
        <v>156195.70000000001</v>
      </c>
      <c r="BY164" s="97">
        <v>153750</v>
      </c>
      <c r="BZ164" s="97">
        <v>162500</v>
      </c>
      <c r="CA164" s="97"/>
      <c r="CB164" s="97">
        <v>116182</v>
      </c>
      <c r="CC164" s="253">
        <f t="shared" si="813"/>
        <v>116182</v>
      </c>
      <c r="CD164" s="253">
        <f t="shared" si="814"/>
        <v>144144</v>
      </c>
      <c r="CE164" s="253">
        <f t="shared" si="815"/>
        <v>130163</v>
      </c>
      <c r="CG164" s="97">
        <v>151741.0520848906</v>
      </c>
      <c r="CH164" s="97">
        <v>160376.72171573804</v>
      </c>
      <c r="CI164" s="97"/>
      <c r="CJ164" s="97">
        <v>114663.92789155617</v>
      </c>
      <c r="CK164" s="253">
        <f t="shared" si="840"/>
        <v>114663.92789155617</v>
      </c>
      <c r="CL164" s="253">
        <f t="shared" si="841"/>
        <v>142261</v>
      </c>
      <c r="CM164" s="253">
        <f t="shared" si="842"/>
        <v>128462.46394577809</v>
      </c>
      <c r="CO164" s="117" t="s">
        <v>8</v>
      </c>
      <c r="CP164" s="117" t="s">
        <v>8</v>
      </c>
      <c r="CQ164" s="117" t="s">
        <v>8</v>
      </c>
      <c r="CR164" s="117" t="s">
        <v>8</v>
      </c>
      <c r="CS164" s="117" t="s">
        <v>8</v>
      </c>
      <c r="CT164" s="117" t="s">
        <v>8</v>
      </c>
      <c r="CU164" s="117" t="s">
        <v>8</v>
      </c>
      <c r="CW164" s="117" t="s">
        <v>8</v>
      </c>
      <c r="CX164" s="117" t="s">
        <v>8</v>
      </c>
      <c r="CY164" s="117" t="s">
        <v>8</v>
      </c>
      <c r="CZ164" s="117" t="s">
        <v>8</v>
      </c>
      <c r="DA164" s="117" t="s">
        <v>8</v>
      </c>
      <c r="DB164" s="117" t="s">
        <v>8</v>
      </c>
      <c r="DC164" s="117" t="s">
        <v>8</v>
      </c>
      <c r="DE164" s="97">
        <v>134742.8075075924</v>
      </c>
      <c r="DF164" s="97">
        <v>142411.09736574805</v>
      </c>
      <c r="DG164" s="97"/>
      <c r="DH164" s="97">
        <v>101819.11454859903</v>
      </c>
      <c r="DI164" s="253">
        <f t="shared" si="877"/>
        <v>101819.11454859903</v>
      </c>
      <c r="DJ164" s="253">
        <f t="shared" si="878"/>
        <v>126324</v>
      </c>
      <c r="DK164" s="253">
        <f t="shared" si="879"/>
        <v>114071.55727429951</v>
      </c>
      <c r="DM164" s="97">
        <v>137360.19065880333</v>
      </c>
      <c r="DN164" s="97">
        <v>145177.43728166207</v>
      </c>
      <c r="DO164" s="97"/>
      <c r="DP164" s="97">
        <v>103796.95395851116</v>
      </c>
      <c r="DQ164" s="253">
        <f t="shared" si="856"/>
        <v>103796.95395851116</v>
      </c>
      <c r="DR164" s="253">
        <f t="shared" si="857"/>
        <v>128778</v>
      </c>
      <c r="DS164" s="253">
        <f t="shared" si="858"/>
        <v>116287.47697925559</v>
      </c>
      <c r="DU164" s="30" t="s">
        <v>8</v>
      </c>
      <c r="DV164" s="30" t="s">
        <v>8</v>
      </c>
      <c r="DW164" s="97"/>
      <c r="DX164" s="30" t="s">
        <v>8</v>
      </c>
      <c r="DY164" s="30" t="s">
        <v>8</v>
      </c>
      <c r="DZ164" s="30" t="s">
        <v>8</v>
      </c>
      <c r="EA164" s="30" t="s">
        <v>8</v>
      </c>
      <c r="EB164" s="39"/>
      <c r="EC164" s="97"/>
      <c r="ED164" s="97">
        <v>166833.33333333334</v>
      </c>
      <c r="EE164" s="97"/>
      <c r="EF164" s="97"/>
      <c r="EG164" s="253">
        <f t="shared" si="834"/>
        <v>166833.33333333334</v>
      </c>
      <c r="EH164" s="253">
        <f t="shared" si="835"/>
        <v>166833</v>
      </c>
      <c r="EI164" s="253">
        <f t="shared" si="836"/>
        <v>166833.16666666669</v>
      </c>
      <c r="EK164" s="97"/>
      <c r="EL164" s="97">
        <v>162500</v>
      </c>
      <c r="EM164" s="97"/>
      <c r="EN164" s="97"/>
      <c r="EO164" s="253">
        <f t="shared" si="837"/>
        <v>162500</v>
      </c>
      <c r="EP164" s="253">
        <f t="shared" si="838"/>
        <v>162500</v>
      </c>
      <c r="EQ164" s="253">
        <f t="shared" si="839"/>
        <v>162500</v>
      </c>
    </row>
    <row r="165" spans="1:147" ht="13.5" thickBot="1" x14ac:dyDescent="0.25">
      <c r="A165" s="100">
        <v>142</v>
      </c>
      <c r="B165" s="136" t="s">
        <v>266</v>
      </c>
      <c r="C165" s="28">
        <v>1</v>
      </c>
      <c r="D165" s="91"/>
      <c r="E165" s="190">
        <v>190563.60204850824</v>
      </c>
      <c r="F165" s="190">
        <v>201408.68509191927</v>
      </c>
      <c r="G165" s="190"/>
      <c r="H165" s="190">
        <v>144000.39293138069</v>
      </c>
      <c r="I165" s="253">
        <f t="shared" si="859"/>
        <v>144000.39293138069</v>
      </c>
      <c r="J165" s="253">
        <f t="shared" si="860"/>
        <v>178658</v>
      </c>
      <c r="K165" s="253">
        <f t="shared" si="861"/>
        <v>161329.19646569033</v>
      </c>
      <c r="M165" s="190">
        <v>198850.00000000003</v>
      </c>
      <c r="N165" s="190">
        <v>210166.66666666669</v>
      </c>
      <c r="O165" s="190"/>
      <c r="P165" s="190">
        <v>150262.05333333334</v>
      </c>
      <c r="Q165" s="253">
        <f t="shared" si="862"/>
        <v>150262.05333333334</v>
      </c>
      <c r="R165" s="253">
        <f t="shared" si="863"/>
        <v>186426</v>
      </c>
      <c r="S165" s="253">
        <f t="shared" si="864"/>
        <v>168344.02666666667</v>
      </c>
      <c r="U165" s="97">
        <v>210426.58471094148</v>
      </c>
      <c r="V165" s="97">
        <v>318500</v>
      </c>
      <c r="W165" s="97"/>
      <c r="X165" s="97">
        <v>159009.96074722995</v>
      </c>
      <c r="Y165" s="253">
        <f t="shared" ref="Y165:Y167" si="894">+IF(U165="N/A","N/A",MIN(U165:X165))</f>
        <v>159009.96074722995</v>
      </c>
      <c r="Z165" s="253">
        <f t="shared" ref="Z165:Z167" si="895">+IF(U165="N/A","N/A",ROUND(AVERAGE(U165:X165),0))</f>
        <v>229312</v>
      </c>
      <c r="AA165" s="253">
        <f t="shared" ref="AA165:AA167" si="896">+IF(Y165="N/A","N/A",AVERAGE(Y165:Z165))</f>
        <v>194160.98037361499</v>
      </c>
      <c r="AC165" s="97">
        <v>245414.97854005435</v>
      </c>
      <c r="AD165" s="97">
        <v>259381.68463582982</v>
      </c>
      <c r="AE165" s="97"/>
      <c r="AF165" s="97">
        <v>185449.12544221527</v>
      </c>
      <c r="AG165" s="253">
        <f t="shared" si="795"/>
        <v>185449.12544221527</v>
      </c>
      <c r="AH165" s="253">
        <f t="shared" si="796"/>
        <v>230082</v>
      </c>
      <c r="AI165" s="253">
        <f t="shared" si="797"/>
        <v>207765.56272110762</v>
      </c>
      <c r="AK165" s="97">
        <v>186673.78410474234</v>
      </c>
      <c r="AL165" s="97">
        <v>197297.49539525612</v>
      </c>
      <c r="AM165" s="97"/>
      <c r="AN165" s="97">
        <v>141061.03144622553</v>
      </c>
      <c r="AO165" s="253">
        <f t="shared" si="891"/>
        <v>141061.03144622553</v>
      </c>
      <c r="AP165" s="253">
        <f t="shared" si="892"/>
        <v>175011</v>
      </c>
      <c r="AQ165" s="253">
        <f t="shared" si="893"/>
        <v>158036.01572311277</v>
      </c>
      <c r="AS165" s="97">
        <v>272940.17718904372</v>
      </c>
      <c r="AT165" s="97">
        <v>288473.35800468037</v>
      </c>
      <c r="AU165" s="97"/>
      <c r="AV165" s="97">
        <v>206248.68725969092</v>
      </c>
      <c r="AW165" s="253">
        <f t="shared" ref="AW165:AW167" si="897">+IF(AS165="N/A","N/A",MIN(AS165:AV165))</f>
        <v>206248.68725969092</v>
      </c>
      <c r="AX165" s="253">
        <f t="shared" ref="AX165:AX167" si="898">+IF(AS165="N/A","N/A",ROUND(AVERAGE(AS165:AV165),0))</f>
        <v>255887</v>
      </c>
      <c r="AY165" s="253">
        <f t="shared" ref="AY165:AY167" si="899">+IF(AW165="N/A","N/A",AVERAGE(AW165:AX165))</f>
        <v>231067.84362984548</v>
      </c>
      <c r="BA165" s="97">
        <v>192700.00000000003</v>
      </c>
      <c r="BB165" s="97">
        <v>203666.66666666669</v>
      </c>
      <c r="BC165" s="97"/>
      <c r="BD165" s="97">
        <v>145614.77333333335</v>
      </c>
      <c r="BE165" s="253">
        <f t="shared" si="804"/>
        <v>145614.77333333335</v>
      </c>
      <c r="BF165" s="253">
        <f t="shared" si="805"/>
        <v>180660</v>
      </c>
      <c r="BG165" s="253">
        <f t="shared" si="806"/>
        <v>163137.38666666666</v>
      </c>
      <c r="BI165" s="97">
        <v>192700.00000000003</v>
      </c>
      <c r="BJ165" s="97">
        <v>203666.66666666669</v>
      </c>
      <c r="BK165" s="97"/>
      <c r="BL165" s="97">
        <v>145614.77333333335</v>
      </c>
      <c r="BM165" s="253">
        <f t="shared" si="807"/>
        <v>145614.77333333335</v>
      </c>
      <c r="BN165" s="253">
        <f t="shared" si="808"/>
        <v>180660</v>
      </c>
      <c r="BO165" s="253">
        <f t="shared" si="809"/>
        <v>163137.38666666666</v>
      </c>
      <c r="BQ165" s="97">
        <v>213199.99999999997</v>
      </c>
      <c r="BR165" s="97">
        <v>225333.33333333331</v>
      </c>
      <c r="BS165" s="97"/>
      <c r="BT165" s="97">
        <v>161105.70666666664</v>
      </c>
      <c r="BU165" s="253">
        <f t="shared" si="810"/>
        <v>161105.70666666664</v>
      </c>
      <c r="BV165" s="253">
        <f t="shared" si="811"/>
        <v>199880</v>
      </c>
      <c r="BW165" s="253">
        <f t="shared" si="812"/>
        <v>180492.85333333333</v>
      </c>
      <c r="BY165" s="97">
        <v>284950</v>
      </c>
      <c r="BZ165" s="97">
        <v>301166.66666666669</v>
      </c>
      <c r="CA165" s="97"/>
      <c r="CB165" s="97">
        <v>215323.97333333333</v>
      </c>
      <c r="CC165" s="253">
        <f t="shared" si="813"/>
        <v>215323.97333333333</v>
      </c>
      <c r="CD165" s="253">
        <f t="shared" si="814"/>
        <v>267147</v>
      </c>
      <c r="CE165" s="253">
        <f t="shared" si="815"/>
        <v>241235.48666666666</v>
      </c>
      <c r="CG165" s="97">
        <v>220350.56888840516</v>
      </c>
      <c r="CH165" s="97">
        <v>232890.84516660709</v>
      </c>
      <c r="CI165" s="97"/>
      <c r="CJ165" s="97">
        <v>166509.07183474919</v>
      </c>
      <c r="CK165" s="253">
        <f t="shared" si="840"/>
        <v>166509.07183474919</v>
      </c>
      <c r="CL165" s="253">
        <f t="shared" si="841"/>
        <v>206583</v>
      </c>
      <c r="CM165" s="253">
        <f t="shared" si="842"/>
        <v>186546.0359173746</v>
      </c>
      <c r="CO165" s="97">
        <v>200454.97061575012</v>
      </c>
      <c r="CP165" s="97">
        <v>211862.97707355706</v>
      </c>
      <c r="CQ165" s="97"/>
      <c r="CR165" s="97">
        <v>151474.85786067697</v>
      </c>
      <c r="CS165" s="253">
        <f t="shared" ref="CS165" si="900">+IF(CO165="N/A","N/A",MIN(CO165:CR165))</f>
        <v>151474.85786067697</v>
      </c>
      <c r="CT165" s="253">
        <f t="shared" ref="CT165" si="901">+IF(CO165="N/A","N/A",ROUND(AVERAGE(CO165:CR165),0))</f>
        <v>187931</v>
      </c>
      <c r="CU165" s="253">
        <f t="shared" ref="CU165" si="902">+IF(CS165="N/A","N/A",AVERAGE(CS165:CT165))</f>
        <v>169702.92893033847</v>
      </c>
      <c r="CW165" s="97">
        <v>203974.99999999997</v>
      </c>
      <c r="CX165" s="97">
        <v>215583.33333333331</v>
      </c>
      <c r="CY165" s="97"/>
      <c r="CZ165" s="97">
        <v>154134.78666666665</v>
      </c>
      <c r="DA165" s="253">
        <f t="shared" ref="DA165" si="903">+IF(CW165="N/A","N/A",MIN(CW165:CZ165))</f>
        <v>154134.78666666665</v>
      </c>
      <c r="DB165" s="253">
        <f t="shared" ref="DB165" si="904">+IF(CW165="N/A","N/A",ROUND(AVERAGE(CW165:CZ165),0))</f>
        <v>191231</v>
      </c>
      <c r="DC165" s="253">
        <f t="shared" ref="DC165" si="905">+IF(DA165="N/A","N/A",AVERAGE(DA165:DB165))</f>
        <v>172682.89333333331</v>
      </c>
      <c r="DE165" s="97">
        <v>195349.66163406993</v>
      </c>
      <c r="DF165" s="97">
        <v>206467.12205226903</v>
      </c>
      <c r="DG165" s="97"/>
      <c r="DH165" s="97">
        <v>147617.00414939522</v>
      </c>
      <c r="DI165" s="253">
        <f t="shared" si="877"/>
        <v>147617.00414939522</v>
      </c>
      <c r="DJ165" s="253">
        <f t="shared" si="878"/>
        <v>183145</v>
      </c>
      <c r="DK165" s="253">
        <f t="shared" si="879"/>
        <v>165381.00207469761</v>
      </c>
      <c r="DM165" s="97">
        <v>198252.65423503669</v>
      </c>
      <c r="DN165" s="97">
        <v>209535.32561426645</v>
      </c>
      <c r="DO165" s="97"/>
      <c r="DP165" s="97">
        <v>149810.66584933357</v>
      </c>
      <c r="DQ165" s="253">
        <f t="shared" si="856"/>
        <v>149810.66584933357</v>
      </c>
      <c r="DR165" s="253">
        <f t="shared" si="857"/>
        <v>185866</v>
      </c>
      <c r="DS165" s="253">
        <f t="shared" si="858"/>
        <v>167838.33292466679</v>
      </c>
      <c r="DU165" s="97"/>
      <c r="DV165" s="97">
        <v>207777.0814018081</v>
      </c>
      <c r="DW165" s="97"/>
      <c r="DX165" s="97"/>
      <c r="DY165" s="253">
        <f t="shared" si="831"/>
        <v>207777.0814018081</v>
      </c>
      <c r="DZ165" s="253">
        <f t="shared" si="832"/>
        <v>207777</v>
      </c>
      <c r="EA165" s="253">
        <f t="shared" si="833"/>
        <v>207777.04070090404</v>
      </c>
      <c r="EB165" s="39"/>
      <c r="EC165" s="97"/>
      <c r="ED165" s="97">
        <v>238333.33333333331</v>
      </c>
      <c r="EE165" s="97"/>
      <c r="EF165" s="97"/>
      <c r="EG165" s="253">
        <f t="shared" si="834"/>
        <v>238333.33333333331</v>
      </c>
      <c r="EH165" s="253">
        <f t="shared" si="835"/>
        <v>238333</v>
      </c>
      <c r="EI165" s="253">
        <f t="shared" si="836"/>
        <v>238333.16666666666</v>
      </c>
      <c r="EK165" s="97"/>
      <c r="EL165" s="97">
        <v>301166.66666666669</v>
      </c>
      <c r="EM165" s="97"/>
      <c r="EN165" s="97"/>
      <c r="EO165" s="253">
        <f t="shared" si="837"/>
        <v>301166.66666666669</v>
      </c>
      <c r="EP165" s="253">
        <f t="shared" si="838"/>
        <v>301167</v>
      </c>
      <c r="EQ165" s="253">
        <f t="shared" si="839"/>
        <v>301166.83333333337</v>
      </c>
    </row>
    <row r="166" spans="1:147" ht="13.5" thickBot="1" x14ac:dyDescent="0.25">
      <c r="A166" s="126">
        <v>143</v>
      </c>
      <c r="B166" s="136" t="s">
        <v>267</v>
      </c>
      <c r="C166" s="28">
        <v>1</v>
      </c>
      <c r="D166" s="91"/>
      <c r="E166" s="187" t="s">
        <v>8</v>
      </c>
      <c r="F166" s="187" t="s">
        <v>8</v>
      </c>
      <c r="G166" s="187" t="s">
        <v>8</v>
      </c>
      <c r="H166" s="187" t="s">
        <v>8</v>
      </c>
      <c r="I166" s="187" t="s">
        <v>8</v>
      </c>
      <c r="J166" s="187" t="s">
        <v>8</v>
      </c>
      <c r="K166" s="187" t="s">
        <v>8</v>
      </c>
      <c r="M166" s="187" t="s">
        <v>8</v>
      </c>
      <c r="N166" s="187" t="s">
        <v>8</v>
      </c>
      <c r="O166" s="187" t="s">
        <v>8</v>
      </c>
      <c r="P166" s="187" t="s">
        <v>8</v>
      </c>
      <c r="Q166" s="187" t="s">
        <v>8</v>
      </c>
      <c r="R166" s="187" t="s">
        <v>8</v>
      </c>
      <c r="S166" s="187" t="s">
        <v>8</v>
      </c>
      <c r="U166" s="97">
        <v>86502.371209210338</v>
      </c>
      <c r="V166" s="97">
        <v>169000</v>
      </c>
      <c r="W166" s="97"/>
      <c r="X166" s="97">
        <v>65365.97393059171</v>
      </c>
      <c r="Y166" s="253">
        <f t="shared" si="894"/>
        <v>65365.97393059171</v>
      </c>
      <c r="Z166" s="253">
        <f t="shared" si="895"/>
        <v>106956</v>
      </c>
      <c r="AA166" s="253">
        <f t="shared" si="896"/>
        <v>86160.986965295859</v>
      </c>
      <c r="AC166" s="97">
        <v>91133.324430251814</v>
      </c>
      <c r="AD166" s="97">
        <v>96319.773788071034</v>
      </c>
      <c r="AE166" s="97"/>
      <c r="AF166" s="97">
        <v>68865.378204588735</v>
      </c>
      <c r="AG166" s="253">
        <f t="shared" si="795"/>
        <v>68865.378204588735</v>
      </c>
      <c r="AH166" s="253">
        <f t="shared" si="796"/>
        <v>85439</v>
      </c>
      <c r="AI166" s="253">
        <f t="shared" si="797"/>
        <v>77152.18910229436</v>
      </c>
      <c r="AK166" s="119" t="s">
        <v>8</v>
      </c>
      <c r="AL166" s="119" t="s">
        <v>8</v>
      </c>
      <c r="AM166" s="119" t="s">
        <v>8</v>
      </c>
      <c r="AN166" s="119" t="s">
        <v>8</v>
      </c>
      <c r="AO166" s="119" t="s">
        <v>8</v>
      </c>
      <c r="AP166" s="119" t="s">
        <v>8</v>
      </c>
      <c r="AQ166" s="119" t="s">
        <v>8</v>
      </c>
      <c r="AS166" s="97">
        <v>99263.182185865895</v>
      </c>
      <c r="AT166" s="97">
        <v>104912.30637530542</v>
      </c>
      <c r="AU166" s="97"/>
      <c r="AV166" s="97">
        <v>75008.748180281429</v>
      </c>
      <c r="AW166" s="253">
        <f t="shared" si="897"/>
        <v>75008.748180281429</v>
      </c>
      <c r="AX166" s="253">
        <f t="shared" si="898"/>
        <v>93061</v>
      </c>
      <c r="AY166" s="253">
        <f t="shared" si="899"/>
        <v>84034.874090140715</v>
      </c>
      <c r="BA166" s="97">
        <v>174250.00000000003</v>
      </c>
      <c r="BB166" s="97">
        <v>184166.66666666669</v>
      </c>
      <c r="BC166" s="97"/>
      <c r="BD166" s="97">
        <v>131672.93333333335</v>
      </c>
      <c r="BE166" s="253">
        <f t="shared" si="804"/>
        <v>131672.93333333335</v>
      </c>
      <c r="BF166" s="253">
        <f t="shared" si="805"/>
        <v>163363</v>
      </c>
      <c r="BG166" s="253">
        <f t="shared" si="806"/>
        <v>147517.96666666667</v>
      </c>
      <c r="BI166" s="97">
        <v>174250.00000000003</v>
      </c>
      <c r="BJ166" s="97">
        <v>184166.66666666669</v>
      </c>
      <c r="BK166" s="97"/>
      <c r="BL166" s="97">
        <v>131672.93333333335</v>
      </c>
      <c r="BM166" s="253">
        <f t="shared" si="807"/>
        <v>131672.93333333335</v>
      </c>
      <c r="BN166" s="253">
        <f t="shared" si="808"/>
        <v>163363</v>
      </c>
      <c r="BO166" s="253">
        <f t="shared" si="809"/>
        <v>147517.96666666667</v>
      </c>
      <c r="BQ166" s="97">
        <v>157850</v>
      </c>
      <c r="BR166" s="97">
        <v>166833.33333333334</v>
      </c>
      <c r="BS166" s="97"/>
      <c r="BT166" s="97">
        <v>119280.18666666666</v>
      </c>
      <c r="BU166" s="253">
        <f t="shared" si="810"/>
        <v>119280.18666666666</v>
      </c>
      <c r="BV166" s="253">
        <f t="shared" si="811"/>
        <v>147988</v>
      </c>
      <c r="BW166" s="253">
        <f t="shared" si="812"/>
        <v>133634.09333333332</v>
      </c>
      <c r="BY166" s="97">
        <v>143500</v>
      </c>
      <c r="BZ166" s="97">
        <v>151666.66666666669</v>
      </c>
      <c r="CA166" s="97"/>
      <c r="CB166" s="97">
        <v>108436.53333333334</v>
      </c>
      <c r="CC166" s="253">
        <f t="shared" si="813"/>
        <v>108436.53333333334</v>
      </c>
      <c r="CD166" s="253">
        <f t="shared" si="814"/>
        <v>134534</v>
      </c>
      <c r="CE166" s="253">
        <f t="shared" si="815"/>
        <v>121485.26666666666</v>
      </c>
      <c r="CG166" s="31" t="s">
        <v>8</v>
      </c>
      <c r="CH166" s="31" t="s">
        <v>8</v>
      </c>
      <c r="CI166" s="31" t="s">
        <v>8</v>
      </c>
      <c r="CJ166" s="31" t="s">
        <v>8</v>
      </c>
      <c r="CK166" s="31" t="s">
        <v>8</v>
      </c>
      <c r="CL166" s="31" t="s">
        <v>8</v>
      </c>
      <c r="CM166" s="31" t="s">
        <v>8</v>
      </c>
      <c r="CO166" s="31" t="s">
        <v>8</v>
      </c>
      <c r="CP166" s="31" t="s">
        <v>8</v>
      </c>
      <c r="CQ166" s="31" t="s">
        <v>8</v>
      </c>
      <c r="CR166" s="31" t="s">
        <v>8</v>
      </c>
      <c r="CS166" s="31" t="s">
        <v>8</v>
      </c>
      <c r="CT166" s="31" t="s">
        <v>8</v>
      </c>
      <c r="CU166" s="31" t="s">
        <v>8</v>
      </c>
      <c r="CW166" s="31" t="s">
        <v>8</v>
      </c>
      <c r="CX166" s="31" t="s">
        <v>8</v>
      </c>
      <c r="CY166" s="31" t="s">
        <v>8</v>
      </c>
      <c r="CZ166" s="31" t="s">
        <v>8</v>
      </c>
      <c r="DA166" s="31" t="s">
        <v>8</v>
      </c>
      <c r="DB166" s="31" t="s">
        <v>8</v>
      </c>
      <c r="DC166" s="31" t="s">
        <v>8</v>
      </c>
      <c r="DE166" s="30" t="s">
        <v>8</v>
      </c>
      <c r="DF166" s="30" t="s">
        <v>8</v>
      </c>
      <c r="DG166" s="30" t="s">
        <v>8</v>
      </c>
      <c r="DH166" s="30" t="s">
        <v>8</v>
      </c>
      <c r="DI166" s="30" t="s">
        <v>8</v>
      </c>
      <c r="DJ166" s="30" t="s">
        <v>8</v>
      </c>
      <c r="DK166" s="30" t="s">
        <v>8</v>
      </c>
      <c r="DM166" s="30" t="s">
        <v>8</v>
      </c>
      <c r="DN166" s="30" t="s">
        <v>8</v>
      </c>
      <c r="DO166" s="30" t="s">
        <v>8</v>
      </c>
      <c r="DP166" s="30" t="s">
        <v>8</v>
      </c>
      <c r="DQ166" s="30" t="s">
        <v>8</v>
      </c>
      <c r="DR166" s="30" t="s">
        <v>8</v>
      </c>
      <c r="DS166" s="30" t="s">
        <v>8</v>
      </c>
      <c r="DU166" s="97"/>
      <c r="DV166" s="97">
        <v>96300.270383718249</v>
      </c>
      <c r="DW166" s="97"/>
      <c r="DX166" s="97"/>
      <c r="DY166" s="253">
        <f t="shared" si="831"/>
        <v>96300.270383718249</v>
      </c>
      <c r="DZ166" s="253">
        <f t="shared" si="832"/>
        <v>96300</v>
      </c>
      <c r="EA166" s="253">
        <f t="shared" si="833"/>
        <v>96300.135191859124</v>
      </c>
      <c r="EB166" s="39"/>
      <c r="EC166" s="97"/>
      <c r="ED166" s="97">
        <v>160333.33333333334</v>
      </c>
      <c r="EE166" s="97"/>
      <c r="EF166" s="97"/>
      <c r="EG166" s="253">
        <f t="shared" si="834"/>
        <v>160333.33333333334</v>
      </c>
      <c r="EH166" s="253">
        <f t="shared" si="835"/>
        <v>160333</v>
      </c>
      <c r="EI166" s="253">
        <f t="shared" si="836"/>
        <v>160333.16666666669</v>
      </c>
      <c r="EK166" s="97"/>
      <c r="EL166" s="97">
        <v>151666.66666666669</v>
      </c>
      <c r="EM166" s="97"/>
      <c r="EN166" s="97"/>
      <c r="EO166" s="253">
        <f t="shared" si="837"/>
        <v>151666.66666666669</v>
      </c>
      <c r="EP166" s="253">
        <f t="shared" si="838"/>
        <v>151667</v>
      </c>
      <c r="EQ166" s="253">
        <f t="shared" si="839"/>
        <v>151666.83333333334</v>
      </c>
    </row>
    <row r="167" spans="1:147" ht="13.5" thickBot="1" x14ac:dyDescent="0.25">
      <c r="A167" s="100">
        <v>144</v>
      </c>
      <c r="B167" s="137" t="s">
        <v>268</v>
      </c>
      <c r="C167" s="28">
        <v>1</v>
      </c>
      <c r="D167" s="91"/>
      <c r="E167" s="190">
        <v>231186.51100025274</v>
      </c>
      <c r="F167" s="190">
        <v>244343.46691083623</v>
      </c>
      <c r="G167" s="190"/>
      <c r="H167" s="190">
        <v>174697.30875467553</v>
      </c>
      <c r="I167" s="253">
        <f>+IF(E167="N/A","N/A",MIN(E167:H167))</f>
        <v>174697.30875467553</v>
      </c>
      <c r="J167" s="253">
        <f t="shared" ref="J167" si="906">+IF(E167="N/A","N/A",ROUND(AVERAGE(E167:H167),0))</f>
        <v>216742</v>
      </c>
      <c r="K167" s="253">
        <f t="shared" ref="K167" si="907">+IF(I167="N/A","N/A",AVERAGE(I167:J167))</f>
        <v>195719.65437733778</v>
      </c>
      <c r="M167" s="190">
        <v>266500</v>
      </c>
      <c r="N167" s="190">
        <v>281666.66666666669</v>
      </c>
      <c r="O167" s="190"/>
      <c r="P167" s="190">
        <v>201382.13333333333</v>
      </c>
      <c r="Q167" s="253">
        <f>+IF(M167="N/A","N/A",MIN(M167:P167))</f>
        <v>201382.13333333333</v>
      </c>
      <c r="R167" s="253">
        <f t="shared" ref="R167" si="908">+IF(M167="N/A","N/A",ROUND(AVERAGE(M167:P167),0))</f>
        <v>249850</v>
      </c>
      <c r="S167" s="253">
        <f t="shared" ref="S167" si="909">+IF(Q167="N/A","N/A",AVERAGE(Q167:R167))</f>
        <v>225616.06666666665</v>
      </c>
      <c r="U167" s="97">
        <v>193297.23648556572</v>
      </c>
      <c r="V167" s="97">
        <v>231833.33333333331</v>
      </c>
      <c r="W167" s="97"/>
      <c r="X167" s="97">
        <v>146066.07823977881</v>
      </c>
      <c r="Y167" s="253">
        <f t="shared" si="894"/>
        <v>146066.07823977881</v>
      </c>
      <c r="Z167" s="253">
        <f t="shared" si="895"/>
        <v>190399</v>
      </c>
      <c r="AA167" s="253">
        <f t="shared" si="896"/>
        <v>168232.53911988941</v>
      </c>
      <c r="AC167" s="97">
        <v>197319.38197721378</v>
      </c>
      <c r="AD167" s="97">
        <v>208548.94030112025</v>
      </c>
      <c r="AE167" s="97"/>
      <c r="AF167" s="97">
        <v>149105.43373578312</v>
      </c>
      <c r="AG167" s="253">
        <f t="shared" si="795"/>
        <v>149105.43373578312</v>
      </c>
      <c r="AH167" s="253">
        <f t="shared" si="796"/>
        <v>184991</v>
      </c>
      <c r="AI167" s="253">
        <f t="shared" si="797"/>
        <v>167048.21686789155</v>
      </c>
      <c r="AK167" s="97">
        <v>214797.0756530872</v>
      </c>
      <c r="AL167" s="97">
        <v>227021.29947074258</v>
      </c>
      <c r="AM167" s="97"/>
      <c r="AN167" s="97">
        <v>162312.54532375271</v>
      </c>
      <c r="AO167" s="253">
        <f>+IF(AK167="N/A","N/A",MIN(AK167:AN167))</f>
        <v>162312.54532375271</v>
      </c>
      <c r="AP167" s="253">
        <f t="shared" ref="AP167" si="910">+IF(AK167="N/A","N/A",ROUND(AVERAGE(AK167:AN167),0))</f>
        <v>201377</v>
      </c>
      <c r="AQ167" s="253">
        <f t="shared" ref="AQ167" si="911">+IF(AO167="N/A","N/A",AVERAGE(AO167:AP167))</f>
        <v>181844.77266187634</v>
      </c>
      <c r="AS167" s="97">
        <v>211990.91042609097</v>
      </c>
      <c r="AT167" s="97">
        <v>224055.43378367339</v>
      </c>
      <c r="AU167" s="97"/>
      <c r="AV167" s="97">
        <v>160192.05174064456</v>
      </c>
      <c r="AW167" s="253">
        <f t="shared" si="897"/>
        <v>160192.05174064456</v>
      </c>
      <c r="AX167" s="253">
        <f t="shared" si="898"/>
        <v>198746</v>
      </c>
      <c r="AY167" s="253">
        <f t="shared" si="899"/>
        <v>179469.02587032228</v>
      </c>
      <c r="BA167" s="97">
        <v>252150</v>
      </c>
      <c r="BB167" s="97">
        <v>266500</v>
      </c>
      <c r="BC167" s="97"/>
      <c r="BD167" s="97">
        <v>190538.48</v>
      </c>
      <c r="BE167" s="253">
        <f t="shared" si="804"/>
        <v>190538.48</v>
      </c>
      <c r="BF167" s="253">
        <f t="shared" si="805"/>
        <v>236396</v>
      </c>
      <c r="BG167" s="253">
        <f t="shared" si="806"/>
        <v>213467.24</v>
      </c>
      <c r="BI167" s="97">
        <v>252150</v>
      </c>
      <c r="BJ167" s="97">
        <v>266500</v>
      </c>
      <c r="BK167" s="97"/>
      <c r="BL167" s="97">
        <v>190538.48</v>
      </c>
      <c r="BM167" s="253">
        <f t="shared" si="807"/>
        <v>190538.48</v>
      </c>
      <c r="BN167" s="253">
        <f t="shared" si="808"/>
        <v>236396</v>
      </c>
      <c r="BO167" s="253">
        <f t="shared" si="809"/>
        <v>213467.24</v>
      </c>
      <c r="BQ167" s="97">
        <v>252150</v>
      </c>
      <c r="BR167" s="97">
        <v>266500</v>
      </c>
      <c r="BS167" s="97"/>
      <c r="BT167" s="97">
        <v>190538.48</v>
      </c>
      <c r="BU167" s="253">
        <f t="shared" si="810"/>
        <v>190538.48</v>
      </c>
      <c r="BV167" s="253">
        <f t="shared" si="811"/>
        <v>236396</v>
      </c>
      <c r="BW167" s="253">
        <f t="shared" si="812"/>
        <v>213467.24</v>
      </c>
      <c r="BY167" s="97">
        <v>221400</v>
      </c>
      <c r="BZ167" s="97">
        <v>234000</v>
      </c>
      <c r="CA167" s="97"/>
      <c r="CB167" s="97">
        <v>167302.08000000002</v>
      </c>
      <c r="CC167" s="253">
        <f t="shared" si="813"/>
        <v>167302.08000000002</v>
      </c>
      <c r="CD167" s="253">
        <f t="shared" si="814"/>
        <v>207567</v>
      </c>
      <c r="CE167" s="253">
        <f t="shared" si="815"/>
        <v>187434.54</v>
      </c>
      <c r="CG167" s="97">
        <v>283384.97361358022</v>
      </c>
      <c r="CH167" s="97">
        <v>299512.57373793033</v>
      </c>
      <c r="CI167" s="97"/>
      <c r="CJ167" s="97">
        <v>214141.35287397058</v>
      </c>
      <c r="CK167" s="253">
        <f t="shared" ref="CK167" si="912">+IF(CG167="N/A","N/A",MIN(CG167:CJ167))</f>
        <v>214141.35287397058</v>
      </c>
      <c r="CL167" s="253">
        <f t="shared" ref="CL167" si="913">+IF(CG167="N/A","N/A",ROUND(AVERAGE(CG167:CJ167),0))</f>
        <v>265680</v>
      </c>
      <c r="CM167" s="253">
        <f t="shared" ref="CM167" si="914">+IF(CK167="N/A","N/A",AVERAGE(CK167:CL167))</f>
        <v>239910.67643698529</v>
      </c>
      <c r="CO167" s="97">
        <v>202627.56844317084</v>
      </c>
      <c r="CP167" s="97">
        <v>214159.21867977406</v>
      </c>
      <c r="CQ167" s="97"/>
      <c r="CR167" s="97">
        <v>153116.59289017547</v>
      </c>
      <c r="CS167" s="253">
        <f t="shared" ref="CS167" si="915">+IF(CO167="N/A","N/A",MIN(CO167:CR167))</f>
        <v>153116.59289017547</v>
      </c>
      <c r="CT167" s="253">
        <f t="shared" ref="CT167" si="916">+IF(CO167="N/A","N/A",ROUND(AVERAGE(CO167:CR167),0))</f>
        <v>189968</v>
      </c>
      <c r="CU167" s="253">
        <f t="shared" ref="CU167" si="917">+IF(CS167="N/A","N/A",AVERAGE(CS167:CT167))</f>
        <v>171542.29644508773</v>
      </c>
      <c r="CW167" s="97">
        <v>205000.00000000003</v>
      </c>
      <c r="CX167" s="97">
        <v>216666.66666666669</v>
      </c>
      <c r="CY167" s="97"/>
      <c r="CZ167" s="97">
        <v>154909.33333333337</v>
      </c>
      <c r="DA167" s="253">
        <f t="shared" ref="DA167" si="918">+IF(CW167="N/A","N/A",MIN(CW167:CZ167))</f>
        <v>154909.33333333337</v>
      </c>
      <c r="DB167" s="253">
        <f t="shared" ref="DB167" si="919">+IF(CW167="N/A","N/A",ROUND(AVERAGE(CW167:CZ167),0))</f>
        <v>192192</v>
      </c>
      <c r="DC167" s="253">
        <f t="shared" ref="DC167" si="920">+IF(DA167="N/A","N/A",AVERAGE(DA167:DB167))</f>
        <v>173550.66666666669</v>
      </c>
      <c r="DE167" s="97">
        <v>190471.85498496349</v>
      </c>
      <c r="DF167" s="97">
        <v>201311.71665077441</v>
      </c>
      <c r="DG167" s="97"/>
      <c r="DH167" s="97">
        <v>143931.06377797091</v>
      </c>
      <c r="DI167" s="253">
        <f t="shared" ref="DI167" si="921">+IF(DE167="N/A","N/A",MIN(DE167:DH167))</f>
        <v>143931.06377797091</v>
      </c>
      <c r="DJ167" s="253">
        <f t="shared" ref="DJ167" si="922">+IF(DE167="N/A","N/A",ROUND(AVERAGE(DE167:DH167),0))</f>
        <v>178572</v>
      </c>
      <c r="DK167" s="253">
        <f t="shared" ref="DK167" si="923">+IF(DI167="N/A","N/A",AVERAGE(DI167:DJ167))</f>
        <v>161251.53188898545</v>
      </c>
      <c r="DM167" s="97">
        <v>200986.13482388423</v>
      </c>
      <c r="DN167" s="97">
        <v>212424.37013906465</v>
      </c>
      <c r="DO167" s="97"/>
      <c r="DP167" s="97">
        <v>151876.23490151882</v>
      </c>
      <c r="DQ167" s="253">
        <f t="shared" ref="DQ167" si="924">+IF(DM167="N/A","N/A",MIN(DM167:DP167))</f>
        <v>151876.23490151882</v>
      </c>
      <c r="DR167" s="253">
        <f t="shared" ref="DR167" si="925">+IF(DM167="N/A","N/A",ROUND(AVERAGE(DM167:DP167),0))</f>
        <v>188429</v>
      </c>
      <c r="DS167" s="253">
        <f t="shared" ref="DS167" si="926">+IF(DQ167="N/A","N/A",AVERAGE(DQ167:DR167))</f>
        <v>170152.6174507594</v>
      </c>
      <c r="DU167" s="97"/>
      <c r="DV167" s="97">
        <v>209172.8922205166</v>
      </c>
      <c r="DW167" s="97"/>
      <c r="DX167" s="97"/>
      <c r="DY167" s="253">
        <f t="shared" si="831"/>
        <v>209172.8922205166</v>
      </c>
      <c r="DZ167" s="253">
        <f t="shared" si="832"/>
        <v>209173</v>
      </c>
      <c r="EA167" s="253">
        <f t="shared" si="833"/>
        <v>209172.94611025829</v>
      </c>
      <c r="EB167" s="39"/>
      <c r="EC167" s="97"/>
      <c r="ED167" s="97">
        <v>301166.66666666669</v>
      </c>
      <c r="EE167" s="97"/>
      <c r="EF167" s="97"/>
      <c r="EG167" s="253">
        <f t="shared" si="834"/>
        <v>301166.66666666669</v>
      </c>
      <c r="EH167" s="253">
        <f t="shared" si="835"/>
        <v>301167</v>
      </c>
      <c r="EI167" s="253">
        <f t="shared" si="836"/>
        <v>301166.83333333337</v>
      </c>
      <c r="EK167" s="97"/>
      <c r="EL167" s="97">
        <v>234000</v>
      </c>
      <c r="EM167" s="97"/>
      <c r="EN167" s="97"/>
      <c r="EO167" s="253">
        <f t="shared" si="837"/>
        <v>234000</v>
      </c>
      <c r="EP167" s="253">
        <f t="shared" si="838"/>
        <v>234000</v>
      </c>
      <c r="EQ167" s="253">
        <f t="shared" si="839"/>
        <v>234000</v>
      </c>
    </row>
    <row r="168" spans="1:147" s="39" customFormat="1" ht="15.75" thickBot="1" x14ac:dyDescent="0.3">
      <c r="A168" s="128"/>
      <c r="B168" s="143" t="s">
        <v>141</v>
      </c>
      <c r="C168" s="138"/>
      <c r="D168" s="103"/>
      <c r="E168" s="188"/>
      <c r="F168" s="188"/>
      <c r="G168" s="188"/>
      <c r="H168" s="188"/>
      <c r="I168" s="188"/>
      <c r="J168" s="188"/>
      <c r="K168" s="188"/>
      <c r="L168" s="104"/>
      <c r="M168" s="188"/>
      <c r="N168" s="188"/>
      <c r="O168" s="188"/>
      <c r="P168" s="188">
        <v>0</v>
      </c>
      <c r="Q168" s="188"/>
      <c r="R168" s="188"/>
      <c r="S168" s="188"/>
      <c r="T168" s="105"/>
      <c r="U168" s="120"/>
      <c r="V168" s="120"/>
      <c r="W168" s="120"/>
      <c r="X168" s="120"/>
      <c r="Y168" s="120"/>
      <c r="Z168" s="120"/>
      <c r="AA168" s="120"/>
      <c r="AB168" s="105"/>
      <c r="AC168" s="118"/>
      <c r="AD168" s="118"/>
      <c r="AE168" s="118"/>
      <c r="AF168" s="118"/>
      <c r="AG168" s="118"/>
      <c r="AH168" s="118"/>
      <c r="AI168" s="118"/>
      <c r="AJ168" s="104"/>
      <c r="AK168" s="118"/>
      <c r="AL168" s="118"/>
      <c r="AM168" s="118"/>
      <c r="AN168" s="118"/>
      <c r="AO168" s="118"/>
      <c r="AP168" s="118"/>
      <c r="AQ168" s="118"/>
      <c r="AR168" s="104"/>
      <c r="AS168" s="118"/>
      <c r="AT168" s="118"/>
      <c r="AU168" s="118"/>
      <c r="AV168" s="118">
        <v>0</v>
      </c>
      <c r="AW168" s="118"/>
      <c r="AX168" s="118"/>
      <c r="AY168" s="118"/>
      <c r="AZ168" s="105"/>
      <c r="BA168" s="118"/>
      <c r="BB168" s="118"/>
      <c r="BC168" s="118"/>
      <c r="BD168" s="118"/>
      <c r="BE168" s="118"/>
      <c r="BF168" s="118"/>
      <c r="BG168" s="118"/>
      <c r="BH168" s="104"/>
      <c r="BI168" s="118"/>
      <c r="BJ168" s="118"/>
      <c r="BK168" s="118"/>
      <c r="BL168" s="118"/>
      <c r="BM168" s="118"/>
      <c r="BN168" s="118"/>
      <c r="BO168" s="118"/>
      <c r="BP168" s="104"/>
      <c r="BQ168" s="118"/>
      <c r="BR168" s="118"/>
      <c r="BS168" s="118"/>
      <c r="BT168" s="118"/>
      <c r="BU168" s="118"/>
      <c r="BV168" s="118"/>
      <c r="BW168" s="118"/>
      <c r="BX168" s="104"/>
      <c r="BY168" s="118"/>
      <c r="BZ168" s="118"/>
      <c r="CA168" s="118"/>
      <c r="CB168" s="118"/>
      <c r="CC168" s="118"/>
      <c r="CD168" s="118"/>
      <c r="CE168" s="118"/>
      <c r="CF168" s="105"/>
      <c r="CG168" s="118"/>
      <c r="CH168" s="118"/>
      <c r="CI168" s="118"/>
      <c r="CJ168" s="118"/>
      <c r="CK168" s="118"/>
      <c r="CL168" s="118"/>
      <c r="CM168" s="118"/>
      <c r="CN168" s="105"/>
      <c r="CO168" s="118"/>
      <c r="CP168" s="118"/>
      <c r="CQ168" s="118"/>
      <c r="CR168" s="118"/>
      <c r="CS168" s="118"/>
      <c r="CT168" s="118"/>
      <c r="CU168" s="118"/>
      <c r="CV168" s="104"/>
      <c r="CW168" s="118"/>
      <c r="CX168" s="118"/>
      <c r="CY168" s="118"/>
      <c r="CZ168" s="118"/>
      <c r="DA168" s="118"/>
      <c r="DB168" s="118"/>
      <c r="DC168" s="118"/>
      <c r="DD168" s="104"/>
      <c r="DE168" s="118"/>
      <c r="DF168" s="118"/>
      <c r="DG168" s="118"/>
      <c r="DH168" s="118"/>
      <c r="DI168" s="118"/>
      <c r="DJ168" s="118"/>
      <c r="DK168" s="118"/>
      <c r="DL168" s="105"/>
      <c r="DM168" s="118"/>
      <c r="DN168" s="118"/>
      <c r="DO168" s="118"/>
      <c r="DP168" s="118"/>
      <c r="DQ168" s="118"/>
      <c r="DR168" s="118"/>
      <c r="DS168" s="118"/>
      <c r="DT168" s="105"/>
      <c r="DU168" s="124"/>
      <c r="DV168" s="124"/>
      <c r="DW168" s="124"/>
      <c r="DX168" s="124"/>
      <c r="DY168" s="124"/>
      <c r="DZ168" s="124"/>
      <c r="EA168" s="124"/>
      <c r="EB168" s="104"/>
      <c r="EC168" s="118"/>
      <c r="ED168" s="118"/>
      <c r="EE168" s="118"/>
      <c r="EF168" s="118"/>
      <c r="EG168" s="118"/>
      <c r="EH168" s="118"/>
      <c r="EI168" s="118"/>
      <c r="EK168" s="118"/>
      <c r="EL168" s="118"/>
      <c r="EM168" s="118"/>
      <c r="EN168" s="118"/>
      <c r="EO168" s="118"/>
      <c r="EP168" s="118"/>
      <c r="EQ168" s="118"/>
    </row>
    <row r="169" spans="1:147" ht="13.5" thickBot="1" x14ac:dyDescent="0.25">
      <c r="A169" s="126">
        <v>145</v>
      </c>
      <c r="B169" s="134" t="s">
        <v>164</v>
      </c>
      <c r="C169" s="28">
        <v>1</v>
      </c>
      <c r="D169" s="91"/>
      <c r="E169" s="190">
        <v>29621.964062061488</v>
      </c>
      <c r="F169" s="190">
        <v>31307.766894861736</v>
      </c>
      <c r="G169" s="190"/>
      <c r="H169" s="190">
        <v>22383.993682331238</v>
      </c>
      <c r="I169" s="253">
        <f t="shared" ref="I169:I176" si="927">+IF(E169="N/A","N/A",MIN(E169:H169))</f>
        <v>22383.993682331238</v>
      </c>
      <c r="J169" s="253">
        <f t="shared" ref="J169:J176" si="928">+IF(E169="N/A","N/A",ROUND(AVERAGE(E169:H169),0))</f>
        <v>27771</v>
      </c>
      <c r="K169" s="253">
        <f t="shared" ref="K169:K178" si="929">+IF(I169="N/A","N/A",AVERAGE(I169:J169))</f>
        <v>25077.496841165619</v>
      </c>
      <c r="M169" s="190">
        <v>31365</v>
      </c>
      <c r="N169" s="190">
        <v>33150</v>
      </c>
      <c r="O169" s="190"/>
      <c r="P169" s="190">
        <v>23701.128000000001</v>
      </c>
      <c r="Q169" s="253">
        <f t="shared" ref="Q169:Q176" si="930">+IF(M169="N/A","N/A",MIN(M169:P169))</f>
        <v>23701.128000000001</v>
      </c>
      <c r="R169" s="253">
        <f t="shared" ref="R169:R176" si="931">+IF(M169="N/A","N/A",ROUND(AVERAGE(M169:P169),0))</f>
        <v>29405</v>
      </c>
      <c r="S169" s="253">
        <f t="shared" ref="S169:S178" si="932">+IF(Q169="N/A","N/A",AVERAGE(Q169:R169))</f>
        <v>26553.063999999998</v>
      </c>
      <c r="U169" s="97">
        <v>30048.328710756003</v>
      </c>
      <c r="V169" s="97">
        <v>33150</v>
      </c>
      <c r="W169" s="97"/>
      <c r="X169" s="97">
        <v>22706.178382263766</v>
      </c>
      <c r="Y169" s="253">
        <f t="shared" ref="Y169:Y176" si="933">+IF(U169="N/A","N/A",MIN(U169:X169))</f>
        <v>22706.178382263766</v>
      </c>
      <c r="Z169" s="253">
        <f t="shared" ref="Z169:Z176" si="934">+IF(U169="N/A","N/A",ROUND(AVERAGE(U169:X169),0))</f>
        <v>28635</v>
      </c>
      <c r="AA169" s="253">
        <f t="shared" ref="AA169:AA176" si="935">+IF(Y169="N/A","N/A",AVERAGE(Y169:Z169))</f>
        <v>25670.589191131883</v>
      </c>
      <c r="AC169" s="97">
        <v>30214.245530376564</v>
      </c>
      <c r="AD169" s="97">
        <v>31933.755438609376</v>
      </c>
      <c r="AE169" s="97"/>
      <c r="AF169" s="97">
        <v>22831.554303806246</v>
      </c>
      <c r="AG169" s="253">
        <f t="shared" ref="AG169:AG176" si="936">+IF(AC169="N/A","N/A",MIN(AC169:AF169))</f>
        <v>22831.554303806246</v>
      </c>
      <c r="AH169" s="253">
        <f t="shared" ref="AH169:AH176" si="937">+IF(AC169="N/A","N/A",ROUND(AVERAGE(AC169:AF169),0))</f>
        <v>28327</v>
      </c>
      <c r="AI169" s="253">
        <f t="shared" ref="AI169:AI176" si="938">+IF(AG169="N/A","N/A",AVERAGE(AG169:AH169))</f>
        <v>25579.277151903123</v>
      </c>
      <c r="AK169" s="97">
        <v>30182.027715640266</v>
      </c>
      <c r="AL169" s="97">
        <v>31899.704089701096</v>
      </c>
      <c r="AM169" s="97"/>
      <c r="AN169" s="97">
        <v>22807.208741844017</v>
      </c>
      <c r="AO169" s="253">
        <f t="shared" ref="AO169:AO176" si="939">+IF(AK169="N/A","N/A",MIN(AK169:AN169))</f>
        <v>22807.208741844017</v>
      </c>
      <c r="AP169" s="253">
        <f t="shared" ref="AP169:AP176" si="940">+IF(AK169="N/A","N/A",ROUND(AVERAGE(AK169:AN169),0))</f>
        <v>28296</v>
      </c>
      <c r="AQ169" s="253">
        <f t="shared" ref="AQ169:AQ176" si="941">+IF(AO169="N/A","N/A",AVERAGE(AO169:AP169))</f>
        <v>25551.60437092201</v>
      </c>
      <c r="AS169" s="97">
        <v>30214.245530376564</v>
      </c>
      <c r="AT169" s="97">
        <v>31933.755438609376</v>
      </c>
      <c r="AU169" s="97"/>
      <c r="AV169" s="97">
        <v>22831.554303806246</v>
      </c>
      <c r="AW169" s="253">
        <f t="shared" ref="AW169:AW176" si="942">+IF(AS169="N/A","N/A",MIN(AS169:AV169))</f>
        <v>22831.554303806246</v>
      </c>
      <c r="AX169" s="253">
        <f t="shared" ref="AX169:AX176" si="943">+IF(AS169="N/A","N/A",ROUND(AVERAGE(AS169:AV169),0))</f>
        <v>28327</v>
      </c>
      <c r="AY169" s="253">
        <f t="shared" ref="AY169:AY176" si="944">+IF(AW169="N/A","N/A",AVERAGE(AW169:AX169))</f>
        <v>25579.277151903123</v>
      </c>
      <c r="BA169" s="97">
        <v>31365</v>
      </c>
      <c r="BB169" s="97">
        <v>33150</v>
      </c>
      <c r="BC169" s="97"/>
      <c r="BD169" s="97">
        <v>23701.128000000001</v>
      </c>
      <c r="BE169" s="253">
        <f t="shared" ref="BE169:BE176" si="945">+IF(BA169="N/A","N/A",MIN(BA169:BD169))</f>
        <v>23701.128000000001</v>
      </c>
      <c r="BF169" s="253">
        <f t="shared" ref="BF169:BF176" si="946">+IF(BA169="N/A","N/A",ROUND(AVERAGE(BA169:BD169),0))</f>
        <v>29405</v>
      </c>
      <c r="BG169" s="253">
        <f t="shared" ref="BG169:BG176" si="947">+IF(BE169="N/A","N/A",AVERAGE(BE169:BF169))</f>
        <v>26553.063999999998</v>
      </c>
      <c r="BI169" s="97">
        <v>31365</v>
      </c>
      <c r="BJ169" s="97">
        <v>33150</v>
      </c>
      <c r="BK169" s="97"/>
      <c r="BL169" s="97">
        <v>23701.128000000001</v>
      </c>
      <c r="BM169" s="253">
        <f t="shared" ref="BM169:BM176" si="948">+IF(BI169="N/A","N/A",MIN(BI169:BL169))</f>
        <v>23701.128000000001</v>
      </c>
      <c r="BN169" s="253">
        <f t="shared" ref="BN169:BN176" si="949">+IF(BI169="N/A","N/A",ROUND(AVERAGE(BI169:BL169),0))</f>
        <v>29405</v>
      </c>
      <c r="BO169" s="253">
        <f t="shared" ref="BO169:BO176" si="950">+IF(BM169="N/A","N/A",AVERAGE(BM169:BN169))</f>
        <v>26553.063999999998</v>
      </c>
      <c r="BQ169" s="97">
        <v>31365</v>
      </c>
      <c r="BR169" s="97">
        <v>33150</v>
      </c>
      <c r="BS169" s="97"/>
      <c r="BT169" s="97">
        <v>23701.128000000001</v>
      </c>
      <c r="BU169" s="253">
        <f t="shared" ref="BU169:BU176" si="951">+IF(BQ169="N/A","N/A",MIN(BQ169:BT169))</f>
        <v>23701.128000000001</v>
      </c>
      <c r="BV169" s="253">
        <f t="shared" ref="BV169:BV176" si="952">+IF(BQ169="N/A","N/A",ROUND(AVERAGE(BQ169:BT169),0))</f>
        <v>29405</v>
      </c>
      <c r="BW169" s="253">
        <f t="shared" ref="BW169:BW176" si="953">+IF(BU169="N/A","N/A",AVERAGE(BU169:BV169))</f>
        <v>26553.063999999998</v>
      </c>
      <c r="BY169" s="97">
        <v>31365</v>
      </c>
      <c r="BZ169" s="97">
        <v>33150</v>
      </c>
      <c r="CA169" s="97"/>
      <c r="CB169" s="97">
        <v>23701.128000000001</v>
      </c>
      <c r="CC169" s="253">
        <f t="shared" ref="CC169:CC176" si="954">+IF(BY169="N/A","N/A",MIN(BY169:CB169))</f>
        <v>23701.128000000001</v>
      </c>
      <c r="CD169" s="253">
        <f t="shared" ref="CD169:CD176" si="955">+IF(BY169="N/A","N/A",ROUND(AVERAGE(BY169:CB169),0))</f>
        <v>29405</v>
      </c>
      <c r="CE169" s="253">
        <f t="shared" ref="CE169:CE176" si="956">+IF(CC169="N/A","N/A",AVERAGE(CC169:CD169))</f>
        <v>26553.063999999998</v>
      </c>
      <c r="CG169" s="97">
        <v>30378.601340410576</v>
      </c>
      <c r="CH169" s="97">
        <v>32107.464831328252</v>
      </c>
      <c r="CI169" s="97"/>
      <c r="CJ169" s="97">
        <v>22955.75064020541</v>
      </c>
      <c r="CK169" s="253">
        <f t="shared" ref="CK169:CK176" si="957">+IF(CG169="N/A","N/A",MIN(CG169:CJ169))</f>
        <v>22955.75064020541</v>
      </c>
      <c r="CL169" s="253">
        <f t="shared" ref="CL169:CL176" si="958">+IF(CG169="N/A","N/A",ROUND(AVERAGE(CG169:CJ169),0))</f>
        <v>28481</v>
      </c>
      <c r="CM169" s="253">
        <f t="shared" ref="CM169:CM176" si="959">+IF(CK169="N/A","N/A",AVERAGE(CK169:CL169))</f>
        <v>25718.375320102707</v>
      </c>
      <c r="CO169" s="97">
        <v>30048.328710756003</v>
      </c>
      <c r="CP169" s="97">
        <v>31758.396198360002</v>
      </c>
      <c r="CQ169" s="97"/>
      <c r="CR169" s="97">
        <v>22706.178382263766</v>
      </c>
      <c r="CS169" s="253">
        <f t="shared" ref="CS169:CS176" si="960">+IF(CO169="N/A","N/A",MIN(CO169:CR169))</f>
        <v>22706.178382263766</v>
      </c>
      <c r="CT169" s="253">
        <f t="shared" ref="CT169:CT176" si="961">+IF(CO169="N/A","N/A",ROUND(AVERAGE(CO169:CR169),0))</f>
        <v>28171</v>
      </c>
      <c r="CU169" s="253">
        <f t="shared" ref="CU169:CU176" si="962">+IF(CS169="N/A","N/A",AVERAGE(CS169:CT169))</f>
        <v>25438.589191131883</v>
      </c>
      <c r="CW169" s="97">
        <v>31365</v>
      </c>
      <c r="CX169" s="97">
        <v>33150</v>
      </c>
      <c r="CY169" s="97"/>
      <c r="CZ169" s="97">
        <v>23701.128000000001</v>
      </c>
      <c r="DA169" s="253">
        <f t="shared" ref="DA169:DA176" si="963">+IF(CW169="N/A","N/A",MIN(CW169:CZ169))</f>
        <v>23701.128000000001</v>
      </c>
      <c r="DB169" s="253">
        <f t="shared" ref="DB169:DB176" si="964">+IF(CW169="N/A","N/A",ROUND(AVERAGE(CW169:CZ169),0))</f>
        <v>29405</v>
      </c>
      <c r="DC169" s="253">
        <f t="shared" ref="DC169:DC176" si="965">+IF(DA169="N/A","N/A",AVERAGE(DA169:DB169))</f>
        <v>26553.063999999998</v>
      </c>
      <c r="DE169" s="97">
        <v>30048.328710756003</v>
      </c>
      <c r="DF169" s="97">
        <v>31758.396198360002</v>
      </c>
      <c r="DG169" s="97"/>
      <c r="DH169" s="97">
        <v>22706.178382263766</v>
      </c>
      <c r="DI169" s="253">
        <f t="shared" ref="DI169:DI176" si="966">+IF(DE169="N/A","N/A",MIN(DE169:DH169))</f>
        <v>22706.178382263766</v>
      </c>
      <c r="DJ169" s="253">
        <f t="shared" ref="DJ169:DJ176" si="967">+IF(DE169="N/A","N/A",ROUND(AVERAGE(DE169:DH169),0))</f>
        <v>28171</v>
      </c>
      <c r="DK169" s="253">
        <f t="shared" ref="DK169:DK176" si="968">+IF(DI169="N/A","N/A",AVERAGE(DI169:DJ169))</f>
        <v>25438.589191131883</v>
      </c>
      <c r="DM169" s="97">
        <v>30048.328710756003</v>
      </c>
      <c r="DN169" s="97">
        <v>31758.396198360002</v>
      </c>
      <c r="DO169" s="97"/>
      <c r="DP169" s="97">
        <v>22706.178382263766</v>
      </c>
      <c r="DQ169" s="253">
        <f t="shared" ref="DQ169:DQ176" si="969">+IF(DM169="N/A","N/A",MIN(DM169:DP169))</f>
        <v>22706.178382263766</v>
      </c>
      <c r="DR169" s="253">
        <f t="shared" ref="DR169:DR176" si="970">+IF(DM169="N/A","N/A",ROUND(AVERAGE(DM169:DP169),0))</f>
        <v>28171</v>
      </c>
      <c r="DS169" s="253">
        <f t="shared" ref="DS169:DS176" si="971">+IF(DQ169="N/A","N/A",AVERAGE(DQ169:DR169))</f>
        <v>25438.589191131883</v>
      </c>
      <c r="DU169" s="97"/>
      <c r="DV169" s="97">
        <v>31758.396198360002</v>
      </c>
      <c r="DW169" s="97"/>
      <c r="DX169" s="97"/>
      <c r="DY169" s="253">
        <f t="shared" ref="DY169:DY176" si="972">+IF(DU169="N/A","N/A",MIN(DU169:DX169))</f>
        <v>31758.396198360002</v>
      </c>
      <c r="DZ169" s="253">
        <f t="shared" ref="DZ169:DZ176" si="973">+IF(DU169="N/A","N/A",ROUND(AVERAGE(DU169:DX169),0))</f>
        <v>31758</v>
      </c>
      <c r="EA169" s="253">
        <f t="shared" ref="EA169:EA176" si="974">+IF(DY169="N/A","N/A",AVERAGE(DY169:DZ169))</f>
        <v>31758.198099180001</v>
      </c>
      <c r="EB169" s="39"/>
      <c r="EC169" s="97"/>
      <c r="ED169" s="97">
        <v>33150</v>
      </c>
      <c r="EE169" s="97"/>
      <c r="EF169" s="97"/>
      <c r="EG169" s="253">
        <f t="shared" ref="EG169:EG176" si="975">+IF(EC169="N/A","N/A",MIN(EC169:EF169))</f>
        <v>33150</v>
      </c>
      <c r="EH169" s="253">
        <f t="shared" ref="EH169:EH176" si="976">+IF(EC169="N/A","N/A",ROUND(AVERAGE(EC169:EF169),0))</f>
        <v>33150</v>
      </c>
      <c r="EI169" s="253">
        <f t="shared" ref="EI169:EI176" si="977">+IF(EG169="N/A","N/A",AVERAGE(EG169:EH169))</f>
        <v>33150</v>
      </c>
      <c r="EK169" s="97"/>
      <c r="EL169" s="97">
        <v>33150</v>
      </c>
      <c r="EM169" s="97"/>
      <c r="EN169" s="97"/>
      <c r="EO169" s="253">
        <f t="shared" ref="EO169:EO176" si="978">+IF(EK169="N/A","N/A",MIN(EK169:EN169))</f>
        <v>33150</v>
      </c>
      <c r="EP169" s="253">
        <f t="shared" ref="EP169:EP176" si="979">+IF(EK169="N/A","N/A",ROUND(AVERAGE(EK169:EN169),0))</f>
        <v>33150</v>
      </c>
      <c r="EQ169" s="253">
        <f t="shared" ref="EQ169:EQ176" si="980">+IF(EO169="N/A","N/A",AVERAGE(EO169:EP169))</f>
        <v>33150</v>
      </c>
    </row>
    <row r="170" spans="1:147" ht="13.5" thickBot="1" x14ac:dyDescent="0.25">
      <c r="A170" s="100">
        <v>146</v>
      </c>
      <c r="B170" s="136" t="s">
        <v>325</v>
      </c>
      <c r="C170" s="28">
        <v>1</v>
      </c>
      <c r="D170" s="91"/>
      <c r="E170" s="190">
        <v>33983.082837263486</v>
      </c>
      <c r="F170" s="190">
        <v>35917.079421497998</v>
      </c>
      <c r="G170" s="190"/>
      <c r="H170" s="190">
        <v>25679.496131375265</v>
      </c>
      <c r="I170" s="253">
        <f t="shared" si="927"/>
        <v>25679.496131375265</v>
      </c>
      <c r="J170" s="253">
        <f t="shared" si="928"/>
        <v>31860</v>
      </c>
      <c r="K170" s="253">
        <f t="shared" si="929"/>
        <v>28769.748065687632</v>
      </c>
      <c r="M170" s="190">
        <v>36900</v>
      </c>
      <c r="N170" s="190">
        <v>39000</v>
      </c>
      <c r="O170" s="190"/>
      <c r="P170" s="190">
        <v>27883.68</v>
      </c>
      <c r="Q170" s="253">
        <f t="shared" si="930"/>
        <v>27883.68</v>
      </c>
      <c r="R170" s="253">
        <f t="shared" si="931"/>
        <v>34595</v>
      </c>
      <c r="S170" s="253">
        <f t="shared" si="932"/>
        <v>31239.34</v>
      </c>
      <c r="U170" s="97">
        <v>34472.349528729319</v>
      </c>
      <c r="V170" s="97">
        <v>39000</v>
      </c>
      <c r="W170" s="97"/>
      <c r="X170" s="97">
        <v>26049.213092337104</v>
      </c>
      <c r="Y170" s="253">
        <f t="shared" si="933"/>
        <v>26049.213092337104</v>
      </c>
      <c r="Z170" s="253">
        <f t="shared" si="934"/>
        <v>33174</v>
      </c>
      <c r="AA170" s="253">
        <f t="shared" si="935"/>
        <v>29611.60654616855</v>
      </c>
      <c r="AC170" s="97">
        <v>34472.349528729319</v>
      </c>
      <c r="AD170" s="97">
        <v>36434.19055881961</v>
      </c>
      <c r="AE170" s="97"/>
      <c r="AF170" s="97">
        <v>26049.213092337104</v>
      </c>
      <c r="AG170" s="253">
        <f t="shared" si="936"/>
        <v>26049.213092337104</v>
      </c>
      <c r="AH170" s="253">
        <f t="shared" si="937"/>
        <v>32319</v>
      </c>
      <c r="AI170" s="253">
        <f t="shared" si="938"/>
        <v>29184.10654616855</v>
      </c>
      <c r="AK170" s="97">
        <v>35524.598400713745</v>
      </c>
      <c r="AL170" s="97">
        <v>37546.323512949486</v>
      </c>
      <c r="AM170" s="97"/>
      <c r="AN170" s="97">
        <v>26844.350513116904</v>
      </c>
      <c r="AO170" s="253">
        <f t="shared" si="939"/>
        <v>26844.350513116904</v>
      </c>
      <c r="AP170" s="253">
        <f t="shared" si="940"/>
        <v>33305</v>
      </c>
      <c r="AQ170" s="253">
        <f t="shared" si="941"/>
        <v>30074.675256558454</v>
      </c>
      <c r="AS170" s="97">
        <v>34472.349528729319</v>
      </c>
      <c r="AT170" s="97">
        <v>36434.19055881961</v>
      </c>
      <c r="AU170" s="97"/>
      <c r="AV170" s="97">
        <v>26049.213092337104</v>
      </c>
      <c r="AW170" s="253">
        <f t="shared" si="942"/>
        <v>26049.213092337104</v>
      </c>
      <c r="AX170" s="253">
        <f t="shared" si="943"/>
        <v>32319</v>
      </c>
      <c r="AY170" s="253">
        <f t="shared" si="944"/>
        <v>29184.10654616855</v>
      </c>
      <c r="BA170" s="97">
        <v>36900</v>
      </c>
      <c r="BB170" s="97">
        <v>39000</v>
      </c>
      <c r="BC170" s="97"/>
      <c r="BD170" s="97">
        <v>27883.68</v>
      </c>
      <c r="BE170" s="253">
        <f t="shared" si="945"/>
        <v>27883.68</v>
      </c>
      <c r="BF170" s="253">
        <f t="shared" si="946"/>
        <v>34595</v>
      </c>
      <c r="BG170" s="253">
        <f t="shared" si="947"/>
        <v>31239.34</v>
      </c>
      <c r="BI170" s="97">
        <v>36900</v>
      </c>
      <c r="BJ170" s="97">
        <v>39000</v>
      </c>
      <c r="BK170" s="97"/>
      <c r="BL170" s="97">
        <v>27883.68</v>
      </c>
      <c r="BM170" s="253">
        <f t="shared" si="948"/>
        <v>27883.68</v>
      </c>
      <c r="BN170" s="253">
        <f t="shared" si="949"/>
        <v>34595</v>
      </c>
      <c r="BO170" s="253">
        <f t="shared" si="950"/>
        <v>31239.34</v>
      </c>
      <c r="BQ170" s="97">
        <v>36900</v>
      </c>
      <c r="BR170" s="97">
        <v>39000</v>
      </c>
      <c r="BS170" s="97"/>
      <c r="BT170" s="97">
        <v>27883.68</v>
      </c>
      <c r="BU170" s="253">
        <f t="shared" si="951"/>
        <v>27883.68</v>
      </c>
      <c r="BV170" s="253">
        <f t="shared" si="952"/>
        <v>34595</v>
      </c>
      <c r="BW170" s="253">
        <f t="shared" si="953"/>
        <v>31239.34</v>
      </c>
      <c r="BY170" s="97">
        <v>36900</v>
      </c>
      <c r="BZ170" s="97">
        <v>39000</v>
      </c>
      <c r="CA170" s="97"/>
      <c r="CB170" s="97">
        <v>27883.68</v>
      </c>
      <c r="CC170" s="253">
        <f t="shared" si="954"/>
        <v>27883.68</v>
      </c>
      <c r="CD170" s="253">
        <f t="shared" si="955"/>
        <v>34595</v>
      </c>
      <c r="CE170" s="253">
        <f t="shared" si="956"/>
        <v>31239.34</v>
      </c>
      <c r="CG170" s="97">
        <v>34472.349528729319</v>
      </c>
      <c r="CH170" s="97">
        <v>36434.19055881961</v>
      </c>
      <c r="CI170" s="97"/>
      <c r="CJ170" s="97">
        <v>26049.213092337104</v>
      </c>
      <c r="CK170" s="253">
        <f t="shared" si="957"/>
        <v>26049.213092337104</v>
      </c>
      <c r="CL170" s="253">
        <f t="shared" si="958"/>
        <v>32319</v>
      </c>
      <c r="CM170" s="253">
        <f t="shared" si="959"/>
        <v>29184.10654616855</v>
      </c>
      <c r="CO170" s="97">
        <v>34472.349528729319</v>
      </c>
      <c r="CP170" s="97">
        <v>36434.19055881961</v>
      </c>
      <c r="CQ170" s="97"/>
      <c r="CR170" s="97">
        <v>26049.213092337104</v>
      </c>
      <c r="CS170" s="253">
        <f t="shared" si="960"/>
        <v>26049.213092337104</v>
      </c>
      <c r="CT170" s="253">
        <f t="shared" si="961"/>
        <v>32319</v>
      </c>
      <c r="CU170" s="253">
        <f t="shared" si="962"/>
        <v>29184.10654616855</v>
      </c>
      <c r="CW170" s="97">
        <v>36900</v>
      </c>
      <c r="CX170" s="97">
        <v>39000</v>
      </c>
      <c r="CY170" s="97"/>
      <c r="CZ170" s="97">
        <v>27883.68</v>
      </c>
      <c r="DA170" s="253">
        <f t="shared" si="963"/>
        <v>27883.68</v>
      </c>
      <c r="DB170" s="253">
        <f t="shared" si="964"/>
        <v>34595</v>
      </c>
      <c r="DC170" s="253">
        <f t="shared" si="965"/>
        <v>31239.34</v>
      </c>
      <c r="DE170" s="97">
        <v>34472.349528729319</v>
      </c>
      <c r="DF170" s="97">
        <v>36434.19055881961</v>
      </c>
      <c r="DG170" s="97"/>
      <c r="DH170" s="97">
        <v>26049.213092337104</v>
      </c>
      <c r="DI170" s="253">
        <f t="shared" si="966"/>
        <v>26049.213092337104</v>
      </c>
      <c r="DJ170" s="253">
        <f t="shared" si="967"/>
        <v>32319</v>
      </c>
      <c r="DK170" s="253">
        <f t="shared" si="968"/>
        <v>29184.10654616855</v>
      </c>
      <c r="DM170" s="97">
        <v>34472.349528729319</v>
      </c>
      <c r="DN170" s="97">
        <v>36434.19055881961</v>
      </c>
      <c r="DO170" s="97"/>
      <c r="DP170" s="97">
        <v>26049.213092337104</v>
      </c>
      <c r="DQ170" s="253">
        <f t="shared" si="969"/>
        <v>26049.213092337104</v>
      </c>
      <c r="DR170" s="253">
        <f t="shared" si="970"/>
        <v>32319</v>
      </c>
      <c r="DS170" s="253">
        <f t="shared" si="971"/>
        <v>29184.10654616855</v>
      </c>
      <c r="DU170" s="97"/>
      <c r="DV170" s="97">
        <v>36434.19055881961</v>
      </c>
      <c r="DW170" s="97"/>
      <c r="DX170" s="97"/>
      <c r="DY170" s="253">
        <f t="shared" si="972"/>
        <v>36434.19055881961</v>
      </c>
      <c r="DZ170" s="253">
        <f t="shared" si="973"/>
        <v>36434</v>
      </c>
      <c r="EA170" s="253">
        <f t="shared" si="974"/>
        <v>36434.095279409805</v>
      </c>
      <c r="EB170" s="39"/>
      <c r="EC170" s="97"/>
      <c r="ED170" s="97">
        <v>39000</v>
      </c>
      <c r="EE170" s="97"/>
      <c r="EF170" s="97"/>
      <c r="EG170" s="253">
        <f t="shared" si="975"/>
        <v>39000</v>
      </c>
      <c r="EH170" s="253">
        <f t="shared" si="976"/>
        <v>39000</v>
      </c>
      <c r="EI170" s="253">
        <f t="shared" si="977"/>
        <v>39000</v>
      </c>
      <c r="EK170" s="97"/>
      <c r="EL170" s="97">
        <v>39000</v>
      </c>
      <c r="EM170" s="97"/>
      <c r="EN170" s="97"/>
      <c r="EO170" s="253">
        <f t="shared" si="978"/>
        <v>39000</v>
      </c>
      <c r="EP170" s="253">
        <f t="shared" si="979"/>
        <v>39000</v>
      </c>
      <c r="EQ170" s="253">
        <f t="shared" si="980"/>
        <v>39000</v>
      </c>
    </row>
    <row r="171" spans="1:147" ht="13.5" thickBot="1" x14ac:dyDescent="0.25">
      <c r="A171" s="126">
        <v>147</v>
      </c>
      <c r="B171" s="136" t="s">
        <v>326</v>
      </c>
      <c r="C171" s="28">
        <v>1</v>
      </c>
      <c r="D171" s="91"/>
      <c r="E171" s="190">
        <v>36156.386124313147</v>
      </c>
      <c r="F171" s="190">
        <v>38214.066635452917</v>
      </c>
      <c r="G171" s="190"/>
      <c r="H171" s="190">
        <v>27321.764245170405</v>
      </c>
      <c r="I171" s="253">
        <f t="shared" si="927"/>
        <v>27321.764245170405</v>
      </c>
      <c r="J171" s="253">
        <f t="shared" si="928"/>
        <v>33897</v>
      </c>
      <c r="K171" s="253">
        <f t="shared" si="929"/>
        <v>30609.382122585201</v>
      </c>
      <c r="M171" s="190">
        <v>38950</v>
      </c>
      <c r="N171" s="190">
        <v>41166.666666666672</v>
      </c>
      <c r="O171" s="190"/>
      <c r="P171" s="190">
        <v>29432.773333333334</v>
      </c>
      <c r="Q171" s="253">
        <f t="shared" si="930"/>
        <v>29432.773333333334</v>
      </c>
      <c r="R171" s="253">
        <f t="shared" si="931"/>
        <v>36516</v>
      </c>
      <c r="S171" s="253">
        <f t="shared" si="932"/>
        <v>32974.386666666665</v>
      </c>
      <c r="U171" s="97">
        <v>36221.500506292403</v>
      </c>
      <c r="V171" s="97">
        <v>41166.666666666672</v>
      </c>
      <c r="W171" s="97"/>
      <c r="X171" s="97">
        <v>27370.968272013422</v>
      </c>
      <c r="Y171" s="253">
        <f t="shared" si="933"/>
        <v>27370.968272013422</v>
      </c>
      <c r="Z171" s="253">
        <f t="shared" si="934"/>
        <v>34920</v>
      </c>
      <c r="AA171" s="253">
        <f t="shared" si="935"/>
        <v>31145.484136006711</v>
      </c>
      <c r="AC171" s="97">
        <v>36221.500506292403</v>
      </c>
      <c r="AD171" s="97">
        <v>38282.886713967579</v>
      </c>
      <c r="AE171" s="97"/>
      <c r="AF171" s="97">
        <v>27370.968272013422</v>
      </c>
      <c r="AG171" s="253">
        <f t="shared" si="936"/>
        <v>27370.968272013422</v>
      </c>
      <c r="AH171" s="253">
        <f t="shared" si="937"/>
        <v>33958</v>
      </c>
      <c r="AI171" s="253">
        <f t="shared" si="938"/>
        <v>30664.484136006711</v>
      </c>
      <c r="AK171" s="97">
        <v>36182.082650377823</v>
      </c>
      <c r="AL171" s="97">
        <v>38241.225565439971</v>
      </c>
      <c r="AM171" s="97"/>
      <c r="AN171" s="97">
        <v>27341.181960885828</v>
      </c>
      <c r="AO171" s="253">
        <f t="shared" si="939"/>
        <v>27341.181960885828</v>
      </c>
      <c r="AP171" s="253">
        <f t="shared" si="940"/>
        <v>33921</v>
      </c>
      <c r="AQ171" s="253">
        <f t="shared" si="941"/>
        <v>30631.090980442914</v>
      </c>
      <c r="AS171" s="97">
        <v>36221.500506292403</v>
      </c>
      <c r="AT171" s="97">
        <v>38282.886713967579</v>
      </c>
      <c r="AU171" s="97"/>
      <c r="AV171" s="97">
        <v>27370.968272013422</v>
      </c>
      <c r="AW171" s="253">
        <f t="shared" si="942"/>
        <v>27370.968272013422</v>
      </c>
      <c r="AX171" s="253">
        <f t="shared" si="943"/>
        <v>33958</v>
      </c>
      <c r="AY171" s="253">
        <f t="shared" si="944"/>
        <v>30664.484136006711</v>
      </c>
      <c r="BA171" s="97">
        <v>38950</v>
      </c>
      <c r="BB171" s="97">
        <v>41166.666666666672</v>
      </c>
      <c r="BC171" s="97"/>
      <c r="BD171" s="97">
        <v>29432.773333333334</v>
      </c>
      <c r="BE171" s="253">
        <f t="shared" si="945"/>
        <v>29432.773333333334</v>
      </c>
      <c r="BF171" s="253">
        <f t="shared" si="946"/>
        <v>36516</v>
      </c>
      <c r="BG171" s="253">
        <f t="shared" si="947"/>
        <v>32974.386666666665</v>
      </c>
      <c r="BI171" s="97">
        <v>38950</v>
      </c>
      <c r="BJ171" s="97">
        <v>41166.666666666672</v>
      </c>
      <c r="BK171" s="97"/>
      <c r="BL171" s="97">
        <v>29432.773333333334</v>
      </c>
      <c r="BM171" s="253">
        <f t="shared" si="948"/>
        <v>29432.773333333334</v>
      </c>
      <c r="BN171" s="253">
        <f t="shared" si="949"/>
        <v>36516</v>
      </c>
      <c r="BO171" s="253">
        <f t="shared" si="950"/>
        <v>32974.386666666665</v>
      </c>
      <c r="BQ171" s="97">
        <v>38950</v>
      </c>
      <c r="BR171" s="97">
        <v>41166.666666666672</v>
      </c>
      <c r="BS171" s="97"/>
      <c r="BT171" s="97">
        <v>29432.773333333334</v>
      </c>
      <c r="BU171" s="253">
        <f t="shared" si="951"/>
        <v>29432.773333333334</v>
      </c>
      <c r="BV171" s="253">
        <f t="shared" si="952"/>
        <v>36516</v>
      </c>
      <c r="BW171" s="253">
        <f t="shared" si="953"/>
        <v>32974.386666666665</v>
      </c>
      <c r="BY171" s="97">
        <v>38950</v>
      </c>
      <c r="BZ171" s="97">
        <v>41166.666666666672</v>
      </c>
      <c r="CA171" s="97"/>
      <c r="CB171" s="97">
        <v>29432.773333333334</v>
      </c>
      <c r="CC171" s="253">
        <f t="shared" si="954"/>
        <v>29432.773333333334</v>
      </c>
      <c r="CD171" s="253">
        <f t="shared" si="955"/>
        <v>36516</v>
      </c>
      <c r="CE171" s="253">
        <f t="shared" si="956"/>
        <v>32974.386666666665</v>
      </c>
      <c r="CG171" s="97">
        <v>36221.500506292403</v>
      </c>
      <c r="CH171" s="97">
        <v>38282.886713967579</v>
      </c>
      <c r="CI171" s="97"/>
      <c r="CJ171" s="97">
        <v>27370.968272013422</v>
      </c>
      <c r="CK171" s="253">
        <f t="shared" si="957"/>
        <v>27370.968272013422</v>
      </c>
      <c r="CL171" s="253">
        <f t="shared" si="958"/>
        <v>33958</v>
      </c>
      <c r="CM171" s="253">
        <f t="shared" si="959"/>
        <v>30664.484136006711</v>
      </c>
      <c r="CO171" s="97">
        <v>36221.500506292403</v>
      </c>
      <c r="CP171" s="97">
        <v>38282.886713967579</v>
      </c>
      <c r="CQ171" s="97"/>
      <c r="CR171" s="97">
        <v>27370.968272013422</v>
      </c>
      <c r="CS171" s="253">
        <f t="shared" si="960"/>
        <v>27370.968272013422</v>
      </c>
      <c r="CT171" s="253">
        <f t="shared" si="961"/>
        <v>33958</v>
      </c>
      <c r="CU171" s="253">
        <f t="shared" si="962"/>
        <v>30664.484136006711</v>
      </c>
      <c r="CW171" s="97">
        <v>38950</v>
      </c>
      <c r="CX171" s="97">
        <v>41166.666666666672</v>
      </c>
      <c r="CY171" s="97"/>
      <c r="CZ171" s="97">
        <v>29432.773333333334</v>
      </c>
      <c r="DA171" s="253">
        <f t="shared" si="963"/>
        <v>29432.773333333334</v>
      </c>
      <c r="DB171" s="253">
        <f t="shared" si="964"/>
        <v>36516</v>
      </c>
      <c r="DC171" s="253">
        <f t="shared" si="965"/>
        <v>32974.386666666665</v>
      </c>
      <c r="DE171" s="97">
        <v>36221.500506292403</v>
      </c>
      <c r="DF171" s="97">
        <v>38282.886713967579</v>
      </c>
      <c r="DG171" s="97"/>
      <c r="DH171" s="97">
        <v>27370.968272013422</v>
      </c>
      <c r="DI171" s="253">
        <f t="shared" si="966"/>
        <v>27370.968272013422</v>
      </c>
      <c r="DJ171" s="253">
        <f t="shared" si="967"/>
        <v>33958</v>
      </c>
      <c r="DK171" s="253">
        <f t="shared" si="968"/>
        <v>30664.484136006711</v>
      </c>
      <c r="DM171" s="97">
        <v>36221.500506292403</v>
      </c>
      <c r="DN171" s="97">
        <v>38282.886713967579</v>
      </c>
      <c r="DO171" s="97"/>
      <c r="DP171" s="97">
        <v>27370.968272013422</v>
      </c>
      <c r="DQ171" s="253">
        <f t="shared" si="969"/>
        <v>27370.968272013422</v>
      </c>
      <c r="DR171" s="253">
        <f t="shared" si="970"/>
        <v>33958</v>
      </c>
      <c r="DS171" s="253">
        <f t="shared" si="971"/>
        <v>30664.484136006711</v>
      </c>
      <c r="DU171" s="97"/>
      <c r="DV171" s="97">
        <v>38282.886713967579</v>
      </c>
      <c r="DW171" s="97"/>
      <c r="DX171" s="97"/>
      <c r="DY171" s="253">
        <f t="shared" si="972"/>
        <v>38282.886713967579</v>
      </c>
      <c r="DZ171" s="253">
        <f t="shared" si="973"/>
        <v>38283</v>
      </c>
      <c r="EA171" s="253">
        <f t="shared" si="974"/>
        <v>38282.943356983786</v>
      </c>
      <c r="EB171" s="39"/>
      <c r="EC171" s="97"/>
      <c r="ED171" s="97">
        <v>41166.666666666672</v>
      </c>
      <c r="EE171" s="97"/>
      <c r="EF171" s="97"/>
      <c r="EG171" s="253">
        <f t="shared" si="975"/>
        <v>41166.666666666672</v>
      </c>
      <c r="EH171" s="253">
        <f t="shared" si="976"/>
        <v>41167</v>
      </c>
      <c r="EI171" s="253">
        <f t="shared" si="977"/>
        <v>41166.833333333336</v>
      </c>
      <c r="EK171" s="97"/>
      <c r="EL171" s="97">
        <v>41166.666666666672</v>
      </c>
      <c r="EM171" s="97"/>
      <c r="EN171" s="97"/>
      <c r="EO171" s="253">
        <f t="shared" si="978"/>
        <v>41166.666666666672</v>
      </c>
      <c r="EP171" s="253">
        <f t="shared" si="979"/>
        <v>41167</v>
      </c>
      <c r="EQ171" s="253">
        <f t="shared" si="980"/>
        <v>41166.833333333336</v>
      </c>
    </row>
    <row r="172" spans="1:147" ht="13.5" thickBot="1" x14ac:dyDescent="0.25">
      <c r="A172" s="100">
        <v>148</v>
      </c>
      <c r="B172" s="136" t="s">
        <v>327</v>
      </c>
      <c r="C172" s="28">
        <v>1</v>
      </c>
      <c r="D172" s="91"/>
      <c r="E172" s="190">
        <v>32859.140554235644</v>
      </c>
      <c r="F172" s="190">
        <v>34729.172943501093</v>
      </c>
      <c r="G172" s="190"/>
      <c r="H172" s="190">
        <v>24830.183205672885</v>
      </c>
      <c r="I172" s="253">
        <f t="shared" si="927"/>
        <v>24830.183205672885</v>
      </c>
      <c r="J172" s="253">
        <f t="shared" si="928"/>
        <v>30806</v>
      </c>
      <c r="K172" s="253">
        <f t="shared" si="929"/>
        <v>27818.091602836445</v>
      </c>
      <c r="M172" s="190">
        <v>35875</v>
      </c>
      <c r="N172" s="190">
        <v>37916.666666666672</v>
      </c>
      <c r="O172" s="190"/>
      <c r="P172" s="190">
        <v>27109.133333333335</v>
      </c>
      <c r="Q172" s="253">
        <f t="shared" si="930"/>
        <v>27109.133333333335</v>
      </c>
      <c r="R172" s="253">
        <f t="shared" si="931"/>
        <v>33634</v>
      </c>
      <c r="S172" s="253">
        <f t="shared" si="932"/>
        <v>30371.566666666666</v>
      </c>
      <c r="U172" s="97">
        <v>33382.29530190675</v>
      </c>
      <c r="V172" s="97">
        <v>37916.666666666672</v>
      </c>
      <c r="W172" s="97"/>
      <c r="X172" s="97">
        <v>25225.507855389464</v>
      </c>
      <c r="Y172" s="253">
        <f t="shared" si="933"/>
        <v>25225.507855389464</v>
      </c>
      <c r="Z172" s="253">
        <f t="shared" si="934"/>
        <v>32175</v>
      </c>
      <c r="AA172" s="253">
        <f t="shared" si="935"/>
        <v>28700.253927694732</v>
      </c>
      <c r="AC172" s="97">
        <v>33382.29530190675</v>
      </c>
      <c r="AD172" s="97">
        <v>35282.1007255925</v>
      </c>
      <c r="AE172" s="97"/>
      <c r="AF172" s="97">
        <v>25225.507855389464</v>
      </c>
      <c r="AG172" s="253">
        <f t="shared" si="936"/>
        <v>25225.507855389464</v>
      </c>
      <c r="AH172" s="253">
        <f t="shared" si="937"/>
        <v>31297</v>
      </c>
      <c r="AI172" s="253">
        <f t="shared" si="938"/>
        <v>28261.253927694732</v>
      </c>
      <c r="AK172" s="97">
        <v>33606.637699932893</v>
      </c>
      <c r="AL172" s="97">
        <v>35519.210577164842</v>
      </c>
      <c r="AM172" s="97"/>
      <c r="AN172" s="97">
        <v>25395.033374007176</v>
      </c>
      <c r="AO172" s="253">
        <f t="shared" si="939"/>
        <v>25395.033374007176</v>
      </c>
      <c r="AP172" s="253">
        <f t="shared" si="940"/>
        <v>31507</v>
      </c>
      <c r="AQ172" s="253">
        <f t="shared" si="941"/>
        <v>28451.01668700359</v>
      </c>
      <c r="AS172" s="97">
        <v>33382.29530190675</v>
      </c>
      <c r="AT172" s="97">
        <v>35282.1007255925</v>
      </c>
      <c r="AU172" s="97"/>
      <c r="AV172" s="97">
        <v>25225.507855389464</v>
      </c>
      <c r="AW172" s="253">
        <f t="shared" si="942"/>
        <v>25225.507855389464</v>
      </c>
      <c r="AX172" s="253">
        <f t="shared" si="943"/>
        <v>31297</v>
      </c>
      <c r="AY172" s="253">
        <f t="shared" si="944"/>
        <v>28261.253927694732</v>
      </c>
      <c r="BA172" s="97">
        <v>35875</v>
      </c>
      <c r="BB172" s="97">
        <v>37916.666666666672</v>
      </c>
      <c r="BC172" s="97"/>
      <c r="BD172" s="97">
        <v>27109.133333333335</v>
      </c>
      <c r="BE172" s="253">
        <f t="shared" si="945"/>
        <v>27109.133333333335</v>
      </c>
      <c r="BF172" s="253">
        <f t="shared" si="946"/>
        <v>33634</v>
      </c>
      <c r="BG172" s="253">
        <f t="shared" si="947"/>
        <v>30371.566666666666</v>
      </c>
      <c r="BI172" s="97">
        <v>35875</v>
      </c>
      <c r="BJ172" s="97">
        <v>37916.666666666672</v>
      </c>
      <c r="BK172" s="97"/>
      <c r="BL172" s="97">
        <v>27109.133333333335</v>
      </c>
      <c r="BM172" s="253">
        <f t="shared" si="948"/>
        <v>27109.133333333335</v>
      </c>
      <c r="BN172" s="253">
        <f t="shared" si="949"/>
        <v>33634</v>
      </c>
      <c r="BO172" s="253">
        <f t="shared" si="950"/>
        <v>30371.566666666666</v>
      </c>
      <c r="BQ172" s="97">
        <v>35875</v>
      </c>
      <c r="BR172" s="97">
        <v>37916.666666666672</v>
      </c>
      <c r="BS172" s="97"/>
      <c r="BT172" s="97">
        <v>27109.133333333335</v>
      </c>
      <c r="BU172" s="253">
        <f t="shared" si="951"/>
        <v>27109.133333333335</v>
      </c>
      <c r="BV172" s="253">
        <f t="shared" si="952"/>
        <v>33634</v>
      </c>
      <c r="BW172" s="253">
        <f t="shared" si="953"/>
        <v>30371.566666666666</v>
      </c>
      <c r="BY172" s="97">
        <v>35875</v>
      </c>
      <c r="BZ172" s="97">
        <v>37916.666666666672</v>
      </c>
      <c r="CA172" s="97"/>
      <c r="CB172" s="97">
        <v>27109.133333333335</v>
      </c>
      <c r="CC172" s="253">
        <f t="shared" si="954"/>
        <v>27109.133333333335</v>
      </c>
      <c r="CD172" s="253">
        <f t="shared" si="955"/>
        <v>33634</v>
      </c>
      <c r="CE172" s="253">
        <f t="shared" si="956"/>
        <v>30371.566666666666</v>
      </c>
      <c r="CG172" s="97">
        <v>33185.244447250501</v>
      </c>
      <c r="CH172" s="97">
        <v>35073.835594655</v>
      </c>
      <c r="CI172" s="97"/>
      <c r="CJ172" s="97">
        <v>25076.605335742814</v>
      </c>
      <c r="CK172" s="253">
        <f t="shared" si="957"/>
        <v>25076.605335742814</v>
      </c>
      <c r="CL172" s="253">
        <f t="shared" si="958"/>
        <v>31112</v>
      </c>
      <c r="CM172" s="253">
        <f t="shared" si="959"/>
        <v>28094.302667871409</v>
      </c>
      <c r="CO172" s="97">
        <v>33185.244447250501</v>
      </c>
      <c r="CP172" s="97">
        <v>35073.835594655</v>
      </c>
      <c r="CQ172" s="97"/>
      <c r="CR172" s="97">
        <v>25076.605335742814</v>
      </c>
      <c r="CS172" s="253">
        <f t="shared" si="960"/>
        <v>25076.605335742814</v>
      </c>
      <c r="CT172" s="253">
        <f t="shared" si="961"/>
        <v>31112</v>
      </c>
      <c r="CU172" s="253">
        <f t="shared" si="962"/>
        <v>28094.302667871409</v>
      </c>
      <c r="CW172" s="97">
        <v>35875</v>
      </c>
      <c r="CX172" s="97">
        <v>37916.666666666672</v>
      </c>
      <c r="CY172" s="97"/>
      <c r="CZ172" s="97">
        <v>27109.133333333335</v>
      </c>
      <c r="DA172" s="253">
        <f t="shared" si="963"/>
        <v>27109.133333333335</v>
      </c>
      <c r="DB172" s="253">
        <f t="shared" si="964"/>
        <v>33634</v>
      </c>
      <c r="DC172" s="253">
        <f t="shared" si="965"/>
        <v>30371.566666666666</v>
      </c>
      <c r="DE172" s="97">
        <v>33382.29530190675</v>
      </c>
      <c r="DF172" s="97">
        <v>35282.1007255925</v>
      </c>
      <c r="DG172" s="97"/>
      <c r="DH172" s="97">
        <v>25225.507855389464</v>
      </c>
      <c r="DI172" s="253">
        <f t="shared" si="966"/>
        <v>25225.507855389464</v>
      </c>
      <c r="DJ172" s="253">
        <f t="shared" si="967"/>
        <v>31297</v>
      </c>
      <c r="DK172" s="253">
        <f t="shared" si="968"/>
        <v>28261.253927694732</v>
      </c>
      <c r="DM172" s="97">
        <v>33382.29530190675</v>
      </c>
      <c r="DN172" s="97">
        <v>35282.1007255925</v>
      </c>
      <c r="DO172" s="97"/>
      <c r="DP172" s="97">
        <v>25225.507855389464</v>
      </c>
      <c r="DQ172" s="253">
        <f t="shared" si="969"/>
        <v>25225.507855389464</v>
      </c>
      <c r="DR172" s="253">
        <f t="shared" si="970"/>
        <v>31297</v>
      </c>
      <c r="DS172" s="253">
        <f t="shared" si="971"/>
        <v>28261.253927694732</v>
      </c>
      <c r="DU172" s="97"/>
      <c r="DV172" s="97">
        <v>35282.1007255925</v>
      </c>
      <c r="DW172" s="97"/>
      <c r="DX172" s="97"/>
      <c r="DY172" s="253">
        <f t="shared" si="972"/>
        <v>35282.1007255925</v>
      </c>
      <c r="DZ172" s="253">
        <f t="shared" si="973"/>
        <v>35282</v>
      </c>
      <c r="EA172" s="253">
        <f t="shared" si="974"/>
        <v>35282.050362796246</v>
      </c>
      <c r="EB172" s="39"/>
      <c r="EC172" s="97"/>
      <c r="ED172" s="97">
        <v>37916.666666666672</v>
      </c>
      <c r="EE172" s="97"/>
      <c r="EF172" s="97"/>
      <c r="EG172" s="253">
        <f t="shared" si="975"/>
        <v>37916.666666666672</v>
      </c>
      <c r="EH172" s="253">
        <f t="shared" si="976"/>
        <v>37917</v>
      </c>
      <c r="EI172" s="253">
        <f t="shared" si="977"/>
        <v>37916.833333333336</v>
      </c>
      <c r="EK172" s="97"/>
      <c r="EL172" s="97">
        <v>37916.666666666672</v>
      </c>
      <c r="EM172" s="97"/>
      <c r="EN172" s="97"/>
      <c r="EO172" s="253">
        <f t="shared" si="978"/>
        <v>37916.666666666672</v>
      </c>
      <c r="EP172" s="253">
        <f t="shared" si="979"/>
        <v>37917</v>
      </c>
      <c r="EQ172" s="253">
        <f t="shared" si="980"/>
        <v>37916.833333333336</v>
      </c>
    </row>
    <row r="173" spans="1:147" ht="13.5" thickBot="1" x14ac:dyDescent="0.25">
      <c r="A173" s="126">
        <v>149</v>
      </c>
      <c r="B173" s="136" t="s">
        <v>165</v>
      </c>
      <c r="C173" s="28">
        <v>1</v>
      </c>
      <c r="D173" s="91"/>
      <c r="E173" s="190">
        <v>35504.20409595118</v>
      </c>
      <c r="F173" s="190">
        <v>37524.768556696363</v>
      </c>
      <c r="G173" s="190"/>
      <c r="H173" s="190">
        <v>26828.939448948291</v>
      </c>
      <c r="I173" s="253">
        <f t="shared" si="927"/>
        <v>26828.939448948291</v>
      </c>
      <c r="J173" s="253">
        <f t="shared" si="928"/>
        <v>33286</v>
      </c>
      <c r="K173" s="253">
        <f t="shared" si="929"/>
        <v>30057.469724474147</v>
      </c>
      <c r="M173" s="190">
        <v>40999.999999999993</v>
      </c>
      <c r="N173" s="190">
        <v>43333.333333333328</v>
      </c>
      <c r="O173" s="190"/>
      <c r="P173" s="190">
        <v>30981.866666666661</v>
      </c>
      <c r="Q173" s="253">
        <f t="shared" si="930"/>
        <v>30981.866666666661</v>
      </c>
      <c r="R173" s="253">
        <f t="shared" si="931"/>
        <v>38438</v>
      </c>
      <c r="S173" s="253">
        <f t="shared" si="932"/>
        <v>34709.933333333334</v>
      </c>
      <c r="U173" s="97">
        <v>34930.731624340173</v>
      </c>
      <c r="V173" s="97">
        <v>43333.333333333328</v>
      </c>
      <c r="W173" s="97"/>
      <c r="X173" s="97">
        <v>26395.591945229851</v>
      </c>
      <c r="Y173" s="253">
        <f t="shared" si="933"/>
        <v>26395.591945229851</v>
      </c>
      <c r="Z173" s="253">
        <f t="shared" si="934"/>
        <v>34887</v>
      </c>
      <c r="AA173" s="253">
        <f t="shared" si="935"/>
        <v>30641.295972614927</v>
      </c>
      <c r="AC173" s="97">
        <v>34930.731624340173</v>
      </c>
      <c r="AD173" s="97">
        <v>36918.65944035953</v>
      </c>
      <c r="AE173" s="97"/>
      <c r="AF173" s="97">
        <v>26395.591945229851</v>
      </c>
      <c r="AG173" s="253">
        <f t="shared" si="936"/>
        <v>26395.591945229851</v>
      </c>
      <c r="AH173" s="253">
        <f t="shared" si="937"/>
        <v>32748</v>
      </c>
      <c r="AI173" s="253">
        <f t="shared" si="938"/>
        <v>29571.795972614927</v>
      </c>
      <c r="AK173" s="97">
        <v>38493.016974815859</v>
      </c>
      <c r="AL173" s="97">
        <v>40683.676477447654</v>
      </c>
      <c r="AM173" s="97"/>
      <c r="AN173" s="97">
        <v>29087.451695401993</v>
      </c>
      <c r="AO173" s="253">
        <f t="shared" si="939"/>
        <v>29087.451695401993</v>
      </c>
      <c r="AP173" s="253">
        <f t="shared" si="940"/>
        <v>36088</v>
      </c>
      <c r="AQ173" s="253">
        <f t="shared" si="941"/>
        <v>32587.725847700996</v>
      </c>
      <c r="AS173" s="97">
        <v>34930.731624340173</v>
      </c>
      <c r="AT173" s="97">
        <v>36918.65944035953</v>
      </c>
      <c r="AU173" s="97"/>
      <c r="AV173" s="97">
        <v>26395.591945229851</v>
      </c>
      <c r="AW173" s="253">
        <f t="shared" si="942"/>
        <v>26395.591945229851</v>
      </c>
      <c r="AX173" s="253">
        <f t="shared" si="943"/>
        <v>32748</v>
      </c>
      <c r="AY173" s="253">
        <f t="shared" si="944"/>
        <v>29571.795972614927</v>
      </c>
      <c r="BA173" s="97">
        <v>40999.999999999993</v>
      </c>
      <c r="BB173" s="97">
        <v>43333.333333333328</v>
      </c>
      <c r="BC173" s="97"/>
      <c r="BD173" s="97">
        <v>30981.866666666661</v>
      </c>
      <c r="BE173" s="253">
        <f t="shared" si="945"/>
        <v>30981.866666666661</v>
      </c>
      <c r="BF173" s="253">
        <f t="shared" si="946"/>
        <v>38438</v>
      </c>
      <c r="BG173" s="253">
        <f t="shared" si="947"/>
        <v>34709.933333333334</v>
      </c>
      <c r="BI173" s="97">
        <v>40999.999999999993</v>
      </c>
      <c r="BJ173" s="97">
        <v>43333.333333333328</v>
      </c>
      <c r="BK173" s="97"/>
      <c r="BL173" s="97">
        <v>30981.866666666661</v>
      </c>
      <c r="BM173" s="253">
        <f t="shared" si="948"/>
        <v>30981.866666666661</v>
      </c>
      <c r="BN173" s="253">
        <f t="shared" si="949"/>
        <v>38438</v>
      </c>
      <c r="BO173" s="253">
        <f t="shared" si="950"/>
        <v>34709.933333333334</v>
      </c>
      <c r="BQ173" s="97">
        <v>40999.999999999993</v>
      </c>
      <c r="BR173" s="97">
        <v>43333.333333333328</v>
      </c>
      <c r="BS173" s="97"/>
      <c r="BT173" s="97">
        <v>30981.866666666661</v>
      </c>
      <c r="BU173" s="253">
        <f t="shared" si="951"/>
        <v>30981.866666666661</v>
      </c>
      <c r="BV173" s="253">
        <f t="shared" si="952"/>
        <v>38438</v>
      </c>
      <c r="BW173" s="253">
        <f t="shared" si="953"/>
        <v>34709.933333333334</v>
      </c>
      <c r="BY173" s="97">
        <v>40999.999999999993</v>
      </c>
      <c r="BZ173" s="97">
        <v>43333.333333333328</v>
      </c>
      <c r="CA173" s="97"/>
      <c r="CB173" s="97">
        <v>30981.866666666661</v>
      </c>
      <c r="CC173" s="253">
        <f t="shared" si="954"/>
        <v>30981.866666666661</v>
      </c>
      <c r="CD173" s="253">
        <f t="shared" si="955"/>
        <v>38438</v>
      </c>
      <c r="CE173" s="253">
        <f t="shared" si="956"/>
        <v>34709.933333333334</v>
      </c>
      <c r="CG173" s="97">
        <v>35915.985897621424</v>
      </c>
      <c r="CH173" s="97">
        <v>37959.985095047035</v>
      </c>
      <c r="CI173" s="97"/>
      <c r="CJ173" s="97">
        <v>27140.104543463109</v>
      </c>
      <c r="CK173" s="253">
        <f t="shared" si="957"/>
        <v>27140.104543463109</v>
      </c>
      <c r="CL173" s="253">
        <f t="shared" si="958"/>
        <v>33672</v>
      </c>
      <c r="CM173" s="253">
        <f t="shared" si="959"/>
        <v>30406.052271731554</v>
      </c>
      <c r="CO173" s="97">
        <v>35915.985897621424</v>
      </c>
      <c r="CP173" s="97">
        <v>37959.985095047035</v>
      </c>
      <c r="CQ173" s="97"/>
      <c r="CR173" s="97">
        <v>27140.104543463109</v>
      </c>
      <c r="CS173" s="253">
        <f t="shared" si="960"/>
        <v>27140.104543463109</v>
      </c>
      <c r="CT173" s="253">
        <f t="shared" si="961"/>
        <v>33672</v>
      </c>
      <c r="CU173" s="253">
        <f t="shared" si="962"/>
        <v>30406.052271731554</v>
      </c>
      <c r="CW173" s="97">
        <v>40999.999999999993</v>
      </c>
      <c r="CX173" s="97">
        <v>43333.333333333328</v>
      </c>
      <c r="CY173" s="97"/>
      <c r="CZ173" s="97">
        <v>30981.866666666661</v>
      </c>
      <c r="DA173" s="253">
        <f t="shared" si="963"/>
        <v>30981.866666666661</v>
      </c>
      <c r="DB173" s="253">
        <f t="shared" si="964"/>
        <v>38438</v>
      </c>
      <c r="DC173" s="253">
        <f t="shared" si="965"/>
        <v>34709.933333333334</v>
      </c>
      <c r="DE173" s="97">
        <v>34930.731624340173</v>
      </c>
      <c r="DF173" s="97">
        <v>36918.65944035953</v>
      </c>
      <c r="DG173" s="97"/>
      <c r="DH173" s="97">
        <v>26395.591945229851</v>
      </c>
      <c r="DI173" s="253">
        <f t="shared" si="966"/>
        <v>26395.591945229851</v>
      </c>
      <c r="DJ173" s="253">
        <f t="shared" si="967"/>
        <v>32748</v>
      </c>
      <c r="DK173" s="253">
        <f t="shared" si="968"/>
        <v>29571.795972614927</v>
      </c>
      <c r="DM173" s="97">
        <v>34930.731624340173</v>
      </c>
      <c r="DN173" s="97">
        <v>36918.65944035953</v>
      </c>
      <c r="DO173" s="97"/>
      <c r="DP173" s="97">
        <v>26395.591945229851</v>
      </c>
      <c r="DQ173" s="253">
        <f t="shared" si="969"/>
        <v>26395.591945229851</v>
      </c>
      <c r="DR173" s="253">
        <f t="shared" si="970"/>
        <v>32748</v>
      </c>
      <c r="DS173" s="253">
        <f t="shared" si="971"/>
        <v>29571.795972614927</v>
      </c>
      <c r="DU173" s="97"/>
      <c r="DV173" s="97">
        <v>36918.65944035953</v>
      </c>
      <c r="DW173" s="97"/>
      <c r="DX173" s="97"/>
      <c r="DY173" s="253">
        <f t="shared" si="972"/>
        <v>36918.65944035953</v>
      </c>
      <c r="DZ173" s="253">
        <f t="shared" si="973"/>
        <v>36919</v>
      </c>
      <c r="EA173" s="253">
        <f t="shared" si="974"/>
        <v>36918.829720179769</v>
      </c>
      <c r="EB173" s="39"/>
      <c r="EC173" s="97"/>
      <c r="ED173" s="97">
        <v>43333.333333333328</v>
      </c>
      <c r="EE173" s="97"/>
      <c r="EF173" s="97"/>
      <c r="EG173" s="253">
        <f t="shared" si="975"/>
        <v>43333.333333333328</v>
      </c>
      <c r="EH173" s="253">
        <f t="shared" si="976"/>
        <v>43333</v>
      </c>
      <c r="EI173" s="253">
        <f t="shared" si="977"/>
        <v>43333.166666666664</v>
      </c>
      <c r="EK173" s="97"/>
      <c r="EL173" s="97">
        <v>43333.333333333328</v>
      </c>
      <c r="EM173" s="97"/>
      <c r="EN173" s="97"/>
      <c r="EO173" s="253">
        <f t="shared" si="978"/>
        <v>43333.333333333328</v>
      </c>
      <c r="EP173" s="253">
        <f t="shared" si="979"/>
        <v>43333</v>
      </c>
      <c r="EQ173" s="253">
        <f t="shared" si="980"/>
        <v>43333.166666666664</v>
      </c>
    </row>
    <row r="174" spans="1:147" ht="13.5" thickBot="1" x14ac:dyDescent="0.25">
      <c r="A174" s="100">
        <v>150</v>
      </c>
      <c r="B174" s="136" t="s">
        <v>166</v>
      </c>
      <c r="C174" s="28">
        <v>1</v>
      </c>
      <c r="D174" s="91"/>
      <c r="E174" s="190">
        <v>49554.121206203599</v>
      </c>
      <c r="F174" s="190">
        <v>52374.274445581039</v>
      </c>
      <c r="G174" s="190"/>
      <c r="H174" s="190">
        <v>37445.833560839979</v>
      </c>
      <c r="I174" s="253">
        <f t="shared" si="927"/>
        <v>37445.833560839979</v>
      </c>
      <c r="J174" s="253">
        <f t="shared" si="928"/>
        <v>46458</v>
      </c>
      <c r="K174" s="253">
        <f t="shared" si="929"/>
        <v>41951.91678041999</v>
      </c>
      <c r="M174" s="190">
        <v>57400</v>
      </c>
      <c r="N174" s="190">
        <v>60666.666666666664</v>
      </c>
      <c r="O174" s="190"/>
      <c r="P174" s="190">
        <v>43374.613333333335</v>
      </c>
      <c r="Q174" s="253">
        <f t="shared" si="930"/>
        <v>43374.613333333335</v>
      </c>
      <c r="R174" s="253">
        <f t="shared" si="931"/>
        <v>53814</v>
      </c>
      <c r="S174" s="253">
        <f t="shared" si="932"/>
        <v>48594.306666666671</v>
      </c>
      <c r="U174" s="97">
        <v>49943.004910359385</v>
      </c>
      <c r="V174" s="97">
        <v>70416.666666666672</v>
      </c>
      <c r="W174" s="97"/>
      <c r="X174" s="97">
        <v>37739.695586961781</v>
      </c>
      <c r="Y174" s="253">
        <f t="shared" si="933"/>
        <v>37739.695586961781</v>
      </c>
      <c r="Z174" s="253">
        <f t="shared" si="934"/>
        <v>52700</v>
      </c>
      <c r="AA174" s="253">
        <f t="shared" si="935"/>
        <v>45219.847793480891</v>
      </c>
      <c r="AC174" s="97">
        <v>49341.999803657811</v>
      </c>
      <c r="AD174" s="97">
        <v>52150.081093296874</v>
      </c>
      <c r="AE174" s="97"/>
      <c r="AF174" s="97">
        <v>37285.542902039495</v>
      </c>
      <c r="AG174" s="253">
        <f t="shared" si="936"/>
        <v>37285.542902039495</v>
      </c>
      <c r="AH174" s="253">
        <f t="shared" si="937"/>
        <v>46259</v>
      </c>
      <c r="AI174" s="253">
        <f t="shared" si="938"/>
        <v>41772.271451019747</v>
      </c>
      <c r="AK174" s="97">
        <v>50854.472178590622</v>
      </c>
      <c r="AL174" s="97">
        <v>53748.629131843751</v>
      </c>
      <c r="AM174" s="97"/>
      <c r="AN174" s="97">
        <v>38428.450644897668</v>
      </c>
      <c r="AO174" s="253">
        <f t="shared" si="939"/>
        <v>38428.450644897668</v>
      </c>
      <c r="AP174" s="253">
        <f t="shared" si="940"/>
        <v>47677</v>
      </c>
      <c r="AQ174" s="253">
        <f t="shared" si="941"/>
        <v>43052.725322448838</v>
      </c>
      <c r="AS174" s="97">
        <v>49341.999803657811</v>
      </c>
      <c r="AT174" s="97">
        <v>52150.081093296874</v>
      </c>
      <c r="AU174" s="97"/>
      <c r="AV174" s="97">
        <v>37285.542902039495</v>
      </c>
      <c r="AW174" s="253">
        <f t="shared" si="942"/>
        <v>37285.542902039495</v>
      </c>
      <c r="AX174" s="253">
        <f t="shared" si="943"/>
        <v>46259</v>
      </c>
      <c r="AY174" s="253">
        <f t="shared" si="944"/>
        <v>41772.271451019747</v>
      </c>
      <c r="BA174" s="97">
        <v>57400</v>
      </c>
      <c r="BB174" s="97">
        <v>60666.666666666664</v>
      </c>
      <c r="BC174" s="97"/>
      <c r="BD174" s="97">
        <v>43374.613333333335</v>
      </c>
      <c r="BE174" s="253">
        <f t="shared" si="945"/>
        <v>43374.613333333335</v>
      </c>
      <c r="BF174" s="253">
        <f t="shared" si="946"/>
        <v>53814</v>
      </c>
      <c r="BG174" s="253">
        <f t="shared" si="947"/>
        <v>48594.306666666671</v>
      </c>
      <c r="BI174" s="97">
        <v>57400</v>
      </c>
      <c r="BJ174" s="97">
        <v>60666.666666666664</v>
      </c>
      <c r="BK174" s="97"/>
      <c r="BL174" s="97">
        <v>43374.613333333335</v>
      </c>
      <c r="BM174" s="253">
        <f t="shared" si="948"/>
        <v>43374.613333333335</v>
      </c>
      <c r="BN174" s="253">
        <f t="shared" si="949"/>
        <v>53814</v>
      </c>
      <c r="BO174" s="253">
        <f t="shared" si="950"/>
        <v>48594.306666666671</v>
      </c>
      <c r="BQ174" s="97">
        <v>57400</v>
      </c>
      <c r="BR174" s="97">
        <v>60666.666666666664</v>
      </c>
      <c r="BS174" s="97"/>
      <c r="BT174" s="97">
        <v>43374.613333333335</v>
      </c>
      <c r="BU174" s="253">
        <f t="shared" si="951"/>
        <v>43374.613333333335</v>
      </c>
      <c r="BV174" s="253">
        <f t="shared" si="952"/>
        <v>53814</v>
      </c>
      <c r="BW174" s="253">
        <f t="shared" si="953"/>
        <v>48594.306666666671</v>
      </c>
      <c r="BY174" s="97">
        <v>66625</v>
      </c>
      <c r="BZ174" s="97">
        <v>70416.666666666672</v>
      </c>
      <c r="CA174" s="97"/>
      <c r="CB174" s="97">
        <v>50345.533333333333</v>
      </c>
      <c r="CC174" s="253">
        <f t="shared" si="954"/>
        <v>50345.533333333333</v>
      </c>
      <c r="CD174" s="253">
        <f t="shared" si="955"/>
        <v>62462</v>
      </c>
      <c r="CE174" s="253">
        <f t="shared" si="956"/>
        <v>56403.766666666663</v>
      </c>
      <c r="CG174" s="97">
        <v>50238.581192343758</v>
      </c>
      <c r="CH174" s="97">
        <v>53097.687439062509</v>
      </c>
      <c r="CI174" s="97"/>
      <c r="CJ174" s="97">
        <v>37963.049366431762</v>
      </c>
      <c r="CK174" s="253">
        <f t="shared" si="957"/>
        <v>37963.049366431762</v>
      </c>
      <c r="CL174" s="253">
        <f t="shared" si="958"/>
        <v>47100</v>
      </c>
      <c r="CM174" s="253">
        <f t="shared" si="959"/>
        <v>42531.524683215881</v>
      </c>
      <c r="CO174" s="97">
        <v>50238.581192343758</v>
      </c>
      <c r="CP174" s="97">
        <v>53097.687439062509</v>
      </c>
      <c r="CQ174" s="97"/>
      <c r="CR174" s="97">
        <v>37963.049366431762</v>
      </c>
      <c r="CS174" s="253">
        <f t="shared" si="960"/>
        <v>37963.049366431762</v>
      </c>
      <c r="CT174" s="253">
        <f t="shared" si="961"/>
        <v>47100</v>
      </c>
      <c r="CU174" s="253">
        <f t="shared" si="962"/>
        <v>42531.524683215881</v>
      </c>
      <c r="CW174" s="97">
        <v>57400</v>
      </c>
      <c r="CX174" s="97">
        <v>60666.666666666664</v>
      </c>
      <c r="CY174" s="97"/>
      <c r="CZ174" s="97">
        <v>43374.613333333335</v>
      </c>
      <c r="DA174" s="253">
        <f t="shared" si="963"/>
        <v>43374.613333333335</v>
      </c>
      <c r="DB174" s="253">
        <f t="shared" si="964"/>
        <v>53814</v>
      </c>
      <c r="DC174" s="253">
        <f t="shared" si="965"/>
        <v>48594.306666666671</v>
      </c>
      <c r="DE174" s="97">
        <v>49253.3269190625</v>
      </c>
      <c r="DF174" s="97">
        <v>52056.361784375003</v>
      </c>
      <c r="DG174" s="97"/>
      <c r="DH174" s="97">
        <v>37218.536768198501</v>
      </c>
      <c r="DI174" s="253">
        <f t="shared" si="966"/>
        <v>37218.536768198501</v>
      </c>
      <c r="DJ174" s="253">
        <f t="shared" si="967"/>
        <v>46176</v>
      </c>
      <c r="DK174" s="253">
        <f t="shared" si="968"/>
        <v>41697.268384099254</v>
      </c>
      <c r="DM174" s="97">
        <v>49341.999803657811</v>
      </c>
      <c r="DN174" s="97">
        <v>52150.081093296874</v>
      </c>
      <c r="DO174" s="97"/>
      <c r="DP174" s="97">
        <v>37285.542902039495</v>
      </c>
      <c r="DQ174" s="253">
        <f t="shared" si="969"/>
        <v>37285.542902039495</v>
      </c>
      <c r="DR174" s="253">
        <f t="shared" si="970"/>
        <v>46259</v>
      </c>
      <c r="DS174" s="253">
        <f t="shared" si="971"/>
        <v>41772.271451019747</v>
      </c>
      <c r="DU174" s="97"/>
      <c r="DV174" s="97">
        <v>52785.289742656256</v>
      </c>
      <c r="DW174" s="97"/>
      <c r="DX174" s="97"/>
      <c r="DY174" s="253">
        <f t="shared" si="972"/>
        <v>52785.289742656256</v>
      </c>
      <c r="DZ174" s="253">
        <f t="shared" si="973"/>
        <v>52785</v>
      </c>
      <c r="EA174" s="253">
        <f t="shared" si="974"/>
        <v>52785.144871328128</v>
      </c>
      <c r="EB174" s="39"/>
      <c r="EC174" s="97"/>
      <c r="ED174" s="97">
        <v>60666.666666666664</v>
      </c>
      <c r="EE174" s="97"/>
      <c r="EF174" s="97"/>
      <c r="EG174" s="253">
        <f t="shared" si="975"/>
        <v>60666.666666666664</v>
      </c>
      <c r="EH174" s="253">
        <f t="shared" si="976"/>
        <v>60667</v>
      </c>
      <c r="EI174" s="253">
        <f t="shared" si="977"/>
        <v>60666.833333333328</v>
      </c>
      <c r="EK174" s="97"/>
      <c r="EL174" s="97">
        <v>70416.666666666672</v>
      </c>
      <c r="EM174" s="97"/>
      <c r="EN174" s="97"/>
      <c r="EO174" s="253">
        <f t="shared" si="978"/>
        <v>70416.666666666672</v>
      </c>
      <c r="EP174" s="253">
        <f t="shared" si="979"/>
        <v>70417</v>
      </c>
      <c r="EQ174" s="253">
        <f t="shared" si="980"/>
        <v>70416.833333333343</v>
      </c>
    </row>
    <row r="175" spans="1:147" ht="13.5" thickBot="1" x14ac:dyDescent="0.25">
      <c r="A175" s="126">
        <v>151</v>
      </c>
      <c r="B175" s="136" t="s">
        <v>167</v>
      </c>
      <c r="C175" s="28">
        <v>1</v>
      </c>
      <c r="D175" s="91"/>
      <c r="E175" s="190">
        <v>32748.308611356246</v>
      </c>
      <c r="F175" s="190">
        <v>34612.033491677335</v>
      </c>
      <c r="G175" s="190"/>
      <c r="H175" s="190">
        <v>24746.432462338806</v>
      </c>
      <c r="I175" s="253">
        <f t="shared" si="927"/>
        <v>24746.432462338806</v>
      </c>
      <c r="J175" s="253">
        <f t="shared" si="928"/>
        <v>30702</v>
      </c>
      <c r="K175" s="253">
        <f t="shared" si="929"/>
        <v>27724.216231169405</v>
      </c>
      <c r="M175" s="190">
        <v>38950</v>
      </c>
      <c r="N175" s="190">
        <v>41166.666666666672</v>
      </c>
      <c r="O175" s="190"/>
      <c r="P175" s="190">
        <v>29432.773333333334</v>
      </c>
      <c r="Q175" s="253">
        <f t="shared" si="930"/>
        <v>29432.773333333334</v>
      </c>
      <c r="R175" s="253">
        <f t="shared" si="931"/>
        <v>36516</v>
      </c>
      <c r="S175" s="253">
        <f t="shared" si="932"/>
        <v>32974.386666666665</v>
      </c>
      <c r="U175" s="97">
        <v>33241.305415400202</v>
      </c>
      <c r="V175" s="97">
        <v>41166.666666666672</v>
      </c>
      <c r="W175" s="97"/>
      <c r="X175" s="97">
        <v>25118.968102582287</v>
      </c>
      <c r="Y175" s="253">
        <f t="shared" si="933"/>
        <v>25118.968102582287</v>
      </c>
      <c r="Z175" s="253">
        <f t="shared" si="934"/>
        <v>33176</v>
      </c>
      <c r="AA175" s="253">
        <f t="shared" si="935"/>
        <v>29147.484051291143</v>
      </c>
      <c r="AC175" s="97">
        <v>33241.305415400202</v>
      </c>
      <c r="AD175" s="97">
        <v>35133.087024406719</v>
      </c>
      <c r="AE175" s="97"/>
      <c r="AF175" s="97">
        <v>25118.968102582287</v>
      </c>
      <c r="AG175" s="253">
        <f t="shared" si="936"/>
        <v>25118.968102582287</v>
      </c>
      <c r="AH175" s="253">
        <f t="shared" si="937"/>
        <v>31164</v>
      </c>
      <c r="AI175" s="253">
        <f t="shared" si="938"/>
        <v>28141.484051291143</v>
      </c>
      <c r="AK175" s="97">
        <v>33491.067373676997</v>
      </c>
      <c r="AL175" s="97">
        <v>35397.06307787</v>
      </c>
      <c r="AM175" s="97"/>
      <c r="AN175" s="97">
        <v>25307.702046234415</v>
      </c>
      <c r="AO175" s="253">
        <f t="shared" si="939"/>
        <v>25307.702046234415</v>
      </c>
      <c r="AP175" s="253">
        <f t="shared" si="940"/>
        <v>31399</v>
      </c>
      <c r="AQ175" s="253">
        <f t="shared" si="941"/>
        <v>28353.351023117208</v>
      </c>
      <c r="AS175" s="97">
        <v>33241.305415400202</v>
      </c>
      <c r="AT175" s="97">
        <v>35133.087024406719</v>
      </c>
      <c r="AU175" s="97"/>
      <c r="AV175" s="97">
        <v>25118.968102582287</v>
      </c>
      <c r="AW175" s="253">
        <f t="shared" si="942"/>
        <v>25118.968102582287</v>
      </c>
      <c r="AX175" s="253">
        <f t="shared" si="943"/>
        <v>31164</v>
      </c>
      <c r="AY175" s="253">
        <f t="shared" si="944"/>
        <v>28141.484051291143</v>
      </c>
      <c r="BA175" s="97">
        <v>38950</v>
      </c>
      <c r="BB175" s="97">
        <v>41166.666666666672</v>
      </c>
      <c r="BC175" s="97"/>
      <c r="BD175" s="97">
        <v>29432.773333333334</v>
      </c>
      <c r="BE175" s="253">
        <f t="shared" si="945"/>
        <v>29432.773333333334</v>
      </c>
      <c r="BF175" s="253">
        <f t="shared" si="946"/>
        <v>36516</v>
      </c>
      <c r="BG175" s="253">
        <f t="shared" si="947"/>
        <v>32974.386666666665</v>
      </c>
      <c r="BI175" s="97">
        <v>38950</v>
      </c>
      <c r="BJ175" s="97">
        <v>41166.666666666672</v>
      </c>
      <c r="BK175" s="97"/>
      <c r="BL175" s="97">
        <v>29432.773333333334</v>
      </c>
      <c r="BM175" s="253">
        <f t="shared" si="948"/>
        <v>29432.773333333334</v>
      </c>
      <c r="BN175" s="253">
        <f t="shared" si="949"/>
        <v>36516</v>
      </c>
      <c r="BO175" s="253">
        <f t="shared" si="950"/>
        <v>32974.386666666665</v>
      </c>
      <c r="BQ175" s="97">
        <v>38950</v>
      </c>
      <c r="BR175" s="97">
        <v>41166.666666666672</v>
      </c>
      <c r="BS175" s="97"/>
      <c r="BT175" s="97">
        <v>29432.773333333334</v>
      </c>
      <c r="BU175" s="253">
        <f t="shared" si="951"/>
        <v>29432.773333333334</v>
      </c>
      <c r="BV175" s="253">
        <f t="shared" si="952"/>
        <v>36516</v>
      </c>
      <c r="BW175" s="253">
        <f t="shared" si="953"/>
        <v>32974.386666666665</v>
      </c>
      <c r="BY175" s="97">
        <v>38950</v>
      </c>
      <c r="BZ175" s="97">
        <v>41166.666666666672</v>
      </c>
      <c r="CA175" s="97"/>
      <c r="CB175" s="97">
        <v>29432.773333333334</v>
      </c>
      <c r="CC175" s="253">
        <f t="shared" si="954"/>
        <v>29432.773333333334</v>
      </c>
      <c r="CD175" s="253">
        <f t="shared" si="955"/>
        <v>36516</v>
      </c>
      <c r="CE175" s="253">
        <f t="shared" si="956"/>
        <v>32974.386666666665</v>
      </c>
      <c r="CG175" s="97">
        <v>33241.305415400202</v>
      </c>
      <c r="CH175" s="97">
        <v>35133.087024406719</v>
      </c>
      <c r="CI175" s="97"/>
      <c r="CJ175" s="97">
        <v>25118.968102582287</v>
      </c>
      <c r="CK175" s="253">
        <f t="shared" si="957"/>
        <v>25118.968102582287</v>
      </c>
      <c r="CL175" s="253">
        <f t="shared" si="958"/>
        <v>31164</v>
      </c>
      <c r="CM175" s="253">
        <f t="shared" si="959"/>
        <v>28141.484051291143</v>
      </c>
      <c r="CO175" s="97">
        <v>33241.305415400202</v>
      </c>
      <c r="CP175" s="97">
        <v>35133.087024406719</v>
      </c>
      <c r="CQ175" s="97"/>
      <c r="CR175" s="97">
        <v>25118.968102582287</v>
      </c>
      <c r="CS175" s="253">
        <f t="shared" si="960"/>
        <v>25118.968102582287</v>
      </c>
      <c r="CT175" s="253">
        <f t="shared" si="961"/>
        <v>31164</v>
      </c>
      <c r="CU175" s="253">
        <f t="shared" si="962"/>
        <v>28141.484051291143</v>
      </c>
      <c r="CW175" s="97">
        <v>38950</v>
      </c>
      <c r="CX175" s="97">
        <v>41166.666666666672</v>
      </c>
      <c r="CY175" s="97"/>
      <c r="CZ175" s="97">
        <v>29432.773333333334</v>
      </c>
      <c r="DA175" s="253">
        <f t="shared" si="963"/>
        <v>29432.773333333334</v>
      </c>
      <c r="DB175" s="253">
        <f t="shared" si="964"/>
        <v>36516</v>
      </c>
      <c r="DC175" s="253">
        <f t="shared" si="965"/>
        <v>32974.386666666665</v>
      </c>
      <c r="DE175" s="97">
        <v>33241.305415400202</v>
      </c>
      <c r="DF175" s="97">
        <v>35133.087024406719</v>
      </c>
      <c r="DG175" s="97"/>
      <c r="DH175" s="97">
        <v>25118.968102582287</v>
      </c>
      <c r="DI175" s="253">
        <f t="shared" si="966"/>
        <v>25118.968102582287</v>
      </c>
      <c r="DJ175" s="253">
        <f t="shared" si="967"/>
        <v>31164</v>
      </c>
      <c r="DK175" s="253">
        <f t="shared" si="968"/>
        <v>28141.484051291143</v>
      </c>
      <c r="DM175" s="97">
        <v>33241.305415400202</v>
      </c>
      <c r="DN175" s="97">
        <v>35133.087024406719</v>
      </c>
      <c r="DO175" s="97"/>
      <c r="DP175" s="97">
        <v>25118.968102582287</v>
      </c>
      <c r="DQ175" s="253">
        <f t="shared" si="969"/>
        <v>25118.968102582287</v>
      </c>
      <c r="DR175" s="253">
        <f t="shared" si="970"/>
        <v>31164</v>
      </c>
      <c r="DS175" s="253">
        <f t="shared" si="971"/>
        <v>28141.484051291143</v>
      </c>
      <c r="DU175" s="97"/>
      <c r="DV175" s="97">
        <v>35133.087024406719</v>
      </c>
      <c r="DW175" s="97"/>
      <c r="DX175" s="97"/>
      <c r="DY175" s="253">
        <f t="shared" si="972"/>
        <v>35133.087024406719</v>
      </c>
      <c r="DZ175" s="253">
        <f t="shared" si="973"/>
        <v>35133</v>
      </c>
      <c r="EA175" s="253">
        <f t="shared" si="974"/>
        <v>35133.04351220336</v>
      </c>
      <c r="EB175" s="39"/>
      <c r="EC175" s="97"/>
      <c r="ED175" s="97">
        <v>41166.666666666672</v>
      </c>
      <c r="EE175" s="97"/>
      <c r="EF175" s="97"/>
      <c r="EG175" s="253">
        <f t="shared" si="975"/>
        <v>41166.666666666672</v>
      </c>
      <c r="EH175" s="253">
        <f t="shared" si="976"/>
        <v>41167</v>
      </c>
      <c r="EI175" s="253">
        <f t="shared" si="977"/>
        <v>41166.833333333336</v>
      </c>
      <c r="EK175" s="97"/>
      <c r="EL175" s="97">
        <v>41166.666666666672</v>
      </c>
      <c r="EM175" s="97"/>
      <c r="EN175" s="97"/>
      <c r="EO175" s="253">
        <f t="shared" si="978"/>
        <v>41166.666666666672</v>
      </c>
      <c r="EP175" s="253">
        <f t="shared" si="979"/>
        <v>41167</v>
      </c>
      <c r="EQ175" s="253">
        <f t="shared" si="980"/>
        <v>41166.833333333336</v>
      </c>
    </row>
    <row r="176" spans="1:147" ht="13.5" thickBot="1" x14ac:dyDescent="0.25">
      <c r="A176" s="100">
        <v>152</v>
      </c>
      <c r="B176" s="137" t="s">
        <v>168</v>
      </c>
      <c r="C176" s="28">
        <v>1</v>
      </c>
      <c r="D176" s="91"/>
      <c r="E176" s="190">
        <v>44635.518535799652</v>
      </c>
      <c r="F176" s="190">
        <v>47175.751297999632</v>
      </c>
      <c r="G176" s="190"/>
      <c r="H176" s="190">
        <v>33729.065460333499</v>
      </c>
      <c r="I176" s="253">
        <f t="shared" si="927"/>
        <v>33729.065460333499</v>
      </c>
      <c r="J176" s="253">
        <f t="shared" si="928"/>
        <v>41847</v>
      </c>
      <c r="K176" s="253">
        <f t="shared" si="929"/>
        <v>37788.032730166749</v>
      </c>
      <c r="M176" s="190">
        <v>48175.000000000007</v>
      </c>
      <c r="N176" s="190">
        <v>50916.666666666672</v>
      </c>
      <c r="O176" s="190"/>
      <c r="P176" s="190">
        <v>36403.693333333336</v>
      </c>
      <c r="Q176" s="253">
        <f t="shared" si="930"/>
        <v>36403.693333333336</v>
      </c>
      <c r="R176" s="253">
        <f t="shared" si="931"/>
        <v>45165</v>
      </c>
      <c r="S176" s="253">
        <f t="shared" si="932"/>
        <v>40784.346666666665</v>
      </c>
      <c r="U176" s="97">
        <v>44998.396550361183</v>
      </c>
      <c r="V176" s="97">
        <v>50916.666666666672</v>
      </c>
      <c r="W176" s="97"/>
      <c r="X176" s="97">
        <v>34003.276149684963</v>
      </c>
      <c r="Y176" s="253">
        <f t="shared" si="933"/>
        <v>34003.276149684963</v>
      </c>
      <c r="Z176" s="253">
        <f t="shared" si="934"/>
        <v>43306</v>
      </c>
      <c r="AA176" s="253">
        <f t="shared" si="935"/>
        <v>38654.638074842485</v>
      </c>
      <c r="AC176" s="97">
        <v>44998.396550361183</v>
      </c>
      <c r="AD176" s="97">
        <v>47559.280906885811</v>
      </c>
      <c r="AE176" s="97"/>
      <c r="AF176" s="97">
        <v>34003.276149684963</v>
      </c>
      <c r="AG176" s="253">
        <f t="shared" si="936"/>
        <v>34003.276149684963</v>
      </c>
      <c r="AH176" s="253">
        <f t="shared" si="937"/>
        <v>42187</v>
      </c>
      <c r="AI176" s="253">
        <f t="shared" si="938"/>
        <v>38095.138074842485</v>
      </c>
      <c r="AK176" s="97">
        <v>44327.847467830921</v>
      </c>
      <c r="AL176" s="97">
        <v>46850.570494455445</v>
      </c>
      <c r="AM176" s="97"/>
      <c r="AN176" s="97">
        <v>33496.572191918909</v>
      </c>
      <c r="AO176" s="253">
        <f t="shared" si="939"/>
        <v>33496.572191918909</v>
      </c>
      <c r="AP176" s="253">
        <f t="shared" si="940"/>
        <v>41558</v>
      </c>
      <c r="AQ176" s="253">
        <f t="shared" si="941"/>
        <v>37527.286095959455</v>
      </c>
      <c r="AS176" s="97">
        <v>44998.396550361183</v>
      </c>
      <c r="AT176" s="97">
        <v>47559.280906885811</v>
      </c>
      <c r="AU176" s="97"/>
      <c r="AV176" s="97">
        <v>34003.276149684963</v>
      </c>
      <c r="AW176" s="253">
        <f t="shared" si="942"/>
        <v>34003.276149684963</v>
      </c>
      <c r="AX176" s="253">
        <f t="shared" si="943"/>
        <v>42187</v>
      </c>
      <c r="AY176" s="253">
        <f t="shared" si="944"/>
        <v>38095.138074842485</v>
      </c>
      <c r="BA176" s="97">
        <v>48175.000000000007</v>
      </c>
      <c r="BB176" s="97">
        <v>50916.666666666672</v>
      </c>
      <c r="BC176" s="97"/>
      <c r="BD176" s="97">
        <v>36403.693333333336</v>
      </c>
      <c r="BE176" s="253">
        <f t="shared" si="945"/>
        <v>36403.693333333336</v>
      </c>
      <c r="BF176" s="253">
        <f t="shared" si="946"/>
        <v>45165</v>
      </c>
      <c r="BG176" s="253">
        <f t="shared" si="947"/>
        <v>40784.346666666665</v>
      </c>
      <c r="BI176" s="97">
        <v>48175.000000000007</v>
      </c>
      <c r="BJ176" s="97">
        <v>50916.666666666672</v>
      </c>
      <c r="BK176" s="97"/>
      <c r="BL176" s="97">
        <v>36403.693333333336</v>
      </c>
      <c r="BM176" s="253">
        <f t="shared" si="948"/>
        <v>36403.693333333336</v>
      </c>
      <c r="BN176" s="253">
        <f t="shared" si="949"/>
        <v>45165</v>
      </c>
      <c r="BO176" s="253">
        <f t="shared" si="950"/>
        <v>40784.346666666665</v>
      </c>
      <c r="BQ176" s="97">
        <v>48175.000000000007</v>
      </c>
      <c r="BR176" s="97">
        <v>50916.666666666672</v>
      </c>
      <c r="BS176" s="97"/>
      <c r="BT176" s="97">
        <v>36403.693333333336</v>
      </c>
      <c r="BU176" s="253">
        <f t="shared" si="951"/>
        <v>36403.693333333336</v>
      </c>
      <c r="BV176" s="253">
        <f t="shared" si="952"/>
        <v>45165</v>
      </c>
      <c r="BW176" s="253">
        <f t="shared" si="953"/>
        <v>40784.346666666665</v>
      </c>
      <c r="BY176" s="97">
        <v>48175.000000000007</v>
      </c>
      <c r="BZ176" s="97">
        <v>50916.666666666672</v>
      </c>
      <c r="CA176" s="97"/>
      <c r="CB176" s="97">
        <v>36403.693333333336</v>
      </c>
      <c r="CC176" s="253">
        <f t="shared" si="954"/>
        <v>36403.693333333336</v>
      </c>
      <c r="CD176" s="253">
        <f t="shared" si="955"/>
        <v>45165</v>
      </c>
      <c r="CE176" s="253">
        <f t="shared" si="956"/>
        <v>40784.346666666665</v>
      </c>
      <c r="CG176" s="97">
        <v>43226.406033320251</v>
      </c>
      <c r="CH176" s="97">
        <v>45686.445401070181</v>
      </c>
      <c r="CI176" s="97"/>
      <c r="CJ176" s="97">
        <v>32664.262151305451</v>
      </c>
      <c r="CK176" s="253">
        <f t="shared" si="957"/>
        <v>32664.262151305451</v>
      </c>
      <c r="CL176" s="253">
        <f t="shared" si="958"/>
        <v>40526</v>
      </c>
      <c r="CM176" s="253">
        <f t="shared" si="959"/>
        <v>36595.131075652724</v>
      </c>
      <c r="CO176" s="97">
        <v>44763.906033320251</v>
      </c>
      <c r="CP176" s="97">
        <v>47311.445401070181</v>
      </c>
      <c r="CQ176" s="97"/>
      <c r="CR176" s="97">
        <v>33826.082151305454</v>
      </c>
      <c r="CS176" s="253">
        <f t="shared" si="960"/>
        <v>33826.082151305454</v>
      </c>
      <c r="CT176" s="253">
        <f t="shared" si="961"/>
        <v>41967</v>
      </c>
      <c r="CU176" s="253">
        <f t="shared" si="962"/>
        <v>37896.541075652727</v>
      </c>
      <c r="CW176" s="97">
        <v>48175.000000000007</v>
      </c>
      <c r="CX176" s="97">
        <v>50916.666666666672</v>
      </c>
      <c r="CY176" s="97"/>
      <c r="CZ176" s="97">
        <v>36403.693333333336</v>
      </c>
      <c r="DA176" s="253">
        <f t="shared" si="963"/>
        <v>36403.693333333336</v>
      </c>
      <c r="DB176" s="253">
        <f t="shared" si="964"/>
        <v>45165</v>
      </c>
      <c r="DC176" s="253">
        <f t="shared" si="965"/>
        <v>40784.346666666665</v>
      </c>
      <c r="DE176" s="97">
        <v>44998.396550361183</v>
      </c>
      <c r="DF176" s="97">
        <v>47559.280906885811</v>
      </c>
      <c r="DG176" s="97"/>
      <c r="DH176" s="97">
        <v>34003.276149684963</v>
      </c>
      <c r="DI176" s="253">
        <f t="shared" si="966"/>
        <v>34003.276149684963</v>
      </c>
      <c r="DJ176" s="253">
        <f t="shared" si="967"/>
        <v>42187</v>
      </c>
      <c r="DK176" s="253">
        <f t="shared" si="968"/>
        <v>38095.138074842485</v>
      </c>
      <c r="DM176" s="97">
        <v>44998.396550361183</v>
      </c>
      <c r="DN176" s="97">
        <v>47559.280906885811</v>
      </c>
      <c r="DO176" s="97"/>
      <c r="DP176" s="97">
        <v>34003.276149684963</v>
      </c>
      <c r="DQ176" s="253">
        <f t="shared" si="969"/>
        <v>34003.276149684963</v>
      </c>
      <c r="DR176" s="253">
        <f t="shared" si="970"/>
        <v>42187</v>
      </c>
      <c r="DS176" s="253">
        <f t="shared" si="971"/>
        <v>38095.138074842485</v>
      </c>
      <c r="DU176" s="97"/>
      <c r="DV176" s="97">
        <v>47559.280906885811</v>
      </c>
      <c r="DW176" s="97"/>
      <c r="DX176" s="97"/>
      <c r="DY176" s="253">
        <f t="shared" si="972"/>
        <v>47559.280906885811</v>
      </c>
      <c r="DZ176" s="253">
        <f t="shared" si="973"/>
        <v>47559</v>
      </c>
      <c r="EA176" s="253">
        <f t="shared" si="974"/>
        <v>47559.140453442902</v>
      </c>
      <c r="EB176" s="39"/>
      <c r="EC176" s="97"/>
      <c r="ED176" s="97">
        <v>50916.666666666672</v>
      </c>
      <c r="EE176" s="97"/>
      <c r="EF176" s="97"/>
      <c r="EG176" s="253">
        <f t="shared" si="975"/>
        <v>50916.666666666672</v>
      </c>
      <c r="EH176" s="253">
        <f t="shared" si="976"/>
        <v>50917</v>
      </c>
      <c r="EI176" s="253">
        <f t="shared" si="977"/>
        <v>50916.833333333336</v>
      </c>
      <c r="EK176" s="97"/>
      <c r="EL176" s="97">
        <v>50916.666666666672</v>
      </c>
      <c r="EM176" s="97"/>
      <c r="EN176" s="97"/>
      <c r="EO176" s="253">
        <f t="shared" si="978"/>
        <v>50916.666666666672</v>
      </c>
      <c r="EP176" s="253">
        <f t="shared" si="979"/>
        <v>50917</v>
      </c>
      <c r="EQ176" s="253">
        <f t="shared" si="980"/>
        <v>50916.833333333336</v>
      </c>
    </row>
    <row r="177" spans="1:147" s="39" customFormat="1" ht="15.75" thickBot="1" x14ac:dyDescent="0.3">
      <c r="A177" s="132"/>
      <c r="B177" s="144" t="s">
        <v>118</v>
      </c>
      <c r="C177" s="138"/>
      <c r="D177" s="103"/>
      <c r="E177" s="188"/>
      <c r="F177" s="188"/>
      <c r="G177" s="188"/>
      <c r="H177" s="188"/>
      <c r="I177" s="188"/>
      <c r="J177" s="188"/>
      <c r="K177" s="188"/>
      <c r="L177" s="104"/>
      <c r="M177" s="188"/>
      <c r="N177" s="188"/>
      <c r="O177" s="188"/>
      <c r="P177" s="188">
        <v>0</v>
      </c>
      <c r="Q177" s="188"/>
      <c r="R177" s="188"/>
      <c r="S177" s="188"/>
      <c r="T177" s="105"/>
      <c r="U177" s="120"/>
      <c r="V177" s="120"/>
      <c r="W177" s="120"/>
      <c r="X177" s="120"/>
      <c r="Y177" s="120"/>
      <c r="Z177" s="120"/>
      <c r="AA177" s="120"/>
      <c r="AB177" s="105"/>
      <c r="AC177" s="118"/>
      <c r="AD177" s="118"/>
      <c r="AE177" s="118"/>
      <c r="AF177" s="118"/>
      <c r="AG177" s="118"/>
      <c r="AH177" s="118"/>
      <c r="AI177" s="118"/>
      <c r="AJ177" s="104"/>
      <c r="AK177" s="118"/>
      <c r="AL177" s="118"/>
      <c r="AM177" s="118"/>
      <c r="AN177" s="118"/>
      <c r="AO177" s="118"/>
      <c r="AP177" s="118"/>
      <c r="AQ177" s="118"/>
      <c r="AR177" s="104"/>
      <c r="AS177" s="118"/>
      <c r="AT177" s="118"/>
      <c r="AU177" s="118"/>
      <c r="AV177" s="118">
        <v>0</v>
      </c>
      <c r="AW177" s="118"/>
      <c r="AX177" s="118"/>
      <c r="AY177" s="118"/>
      <c r="AZ177" s="105"/>
      <c r="BA177" s="118"/>
      <c r="BB177" s="118"/>
      <c r="BC177" s="118"/>
      <c r="BD177" s="118"/>
      <c r="BE177" s="118"/>
      <c r="BF177" s="118"/>
      <c r="BG177" s="118"/>
      <c r="BH177" s="104"/>
      <c r="BI177" s="118"/>
      <c r="BJ177" s="118"/>
      <c r="BK177" s="118"/>
      <c r="BL177" s="118"/>
      <c r="BM177" s="118"/>
      <c r="BN177" s="118"/>
      <c r="BO177" s="118"/>
      <c r="BP177" s="104"/>
      <c r="BQ177" s="118"/>
      <c r="BR177" s="118"/>
      <c r="BS177" s="118"/>
      <c r="BT177" s="118"/>
      <c r="BU177" s="118"/>
      <c r="BV177" s="118"/>
      <c r="BW177" s="118"/>
      <c r="BX177" s="104"/>
      <c r="BY177" s="118"/>
      <c r="BZ177" s="118"/>
      <c r="CA177" s="118"/>
      <c r="CB177" s="118"/>
      <c r="CC177" s="118"/>
      <c r="CD177" s="118"/>
      <c r="CE177" s="118"/>
      <c r="CF177" s="105"/>
      <c r="CG177" s="118"/>
      <c r="CH177" s="118"/>
      <c r="CI177" s="118"/>
      <c r="CJ177" s="118"/>
      <c r="CK177" s="118"/>
      <c r="CL177" s="118"/>
      <c r="CM177" s="118"/>
      <c r="CN177" s="105"/>
      <c r="CO177" s="118"/>
      <c r="CP177" s="118"/>
      <c r="CQ177" s="118"/>
      <c r="CR177" s="118"/>
      <c r="CS177" s="118"/>
      <c r="CT177" s="118"/>
      <c r="CU177" s="118"/>
      <c r="CV177" s="104"/>
      <c r="CW177" s="118"/>
      <c r="CX177" s="118"/>
      <c r="CY177" s="118"/>
      <c r="CZ177" s="118"/>
      <c r="DA177" s="118"/>
      <c r="DB177" s="118"/>
      <c r="DC177" s="118"/>
      <c r="DD177" s="104"/>
      <c r="DE177" s="118"/>
      <c r="DF177" s="118"/>
      <c r="DG177" s="118"/>
      <c r="DH177" s="118"/>
      <c r="DI177" s="118"/>
      <c r="DJ177" s="118"/>
      <c r="DK177" s="118"/>
      <c r="DL177" s="105"/>
      <c r="DM177" s="118"/>
      <c r="DN177" s="118"/>
      <c r="DO177" s="118"/>
      <c r="DP177" s="118"/>
      <c r="DQ177" s="118"/>
      <c r="DR177" s="118"/>
      <c r="DS177" s="118"/>
      <c r="DT177" s="105"/>
      <c r="DU177" s="124"/>
      <c r="DV177" s="124"/>
      <c r="DW177" s="124"/>
      <c r="DX177" s="124"/>
      <c r="DY177" s="124"/>
      <c r="DZ177" s="124"/>
      <c r="EA177" s="124"/>
      <c r="EB177" s="104"/>
      <c r="EC177" s="118"/>
      <c r="ED177" s="118"/>
      <c r="EE177" s="118"/>
      <c r="EF177" s="118"/>
      <c r="EG177" s="118"/>
      <c r="EH177" s="118"/>
      <c r="EI177" s="118"/>
      <c r="EK177" s="118"/>
      <c r="EL177" s="118"/>
      <c r="EM177" s="118"/>
      <c r="EN177" s="118"/>
      <c r="EO177" s="118"/>
      <c r="EP177" s="118"/>
      <c r="EQ177" s="118"/>
    </row>
    <row r="178" spans="1:147" ht="39" thickBot="1" x14ac:dyDescent="0.25">
      <c r="A178" s="126">
        <v>153</v>
      </c>
      <c r="B178" s="145" t="s">
        <v>146</v>
      </c>
      <c r="C178" s="28">
        <v>1</v>
      </c>
      <c r="D178" s="91"/>
      <c r="E178" s="190">
        <v>413716.09655696212</v>
      </c>
      <c r="F178" s="190">
        <v>437260.91506020387</v>
      </c>
      <c r="G178" s="190"/>
      <c r="H178" s="190">
        <v>312626.75466784369</v>
      </c>
      <c r="I178" s="253">
        <f t="shared" ref="I178:I182" si="981">+IF(E178="N/A","N/A",MIN(E178:H178))</f>
        <v>312626.75466784369</v>
      </c>
      <c r="J178" s="253">
        <f t="shared" ref="J178:J182" si="982">+IF(E178="N/A","N/A",ROUND(AVERAGE(E178:H178),0))</f>
        <v>387868</v>
      </c>
      <c r="K178" s="253">
        <f t="shared" si="929"/>
        <v>350247.37733392185</v>
      </c>
      <c r="M178" s="190">
        <v>576050</v>
      </c>
      <c r="N178" s="190">
        <v>608833.33333333337</v>
      </c>
      <c r="O178" s="190"/>
      <c r="P178" s="190">
        <v>435295.22666666674</v>
      </c>
      <c r="Q178" s="253">
        <f t="shared" ref="Q178:Q181" si="983">+IF(M178="N/A","N/A",MIN(M178:P178))</f>
        <v>435295.22666666674</v>
      </c>
      <c r="R178" s="253">
        <f t="shared" ref="R178:R181" si="984">+IF(M178="N/A","N/A",ROUND(AVERAGE(M178:P178),0))</f>
        <v>540060</v>
      </c>
      <c r="S178" s="253">
        <f t="shared" si="932"/>
        <v>487677.6133333334</v>
      </c>
      <c r="U178" s="97">
        <v>381463.04079193133</v>
      </c>
      <c r="V178" s="97">
        <v>507314.16666666663</v>
      </c>
      <c r="W178" s="97"/>
      <c r="X178" s="97">
        <v>288254.56263602054</v>
      </c>
      <c r="Y178" s="253">
        <f t="shared" ref="Y178:Y181" si="985">+IF(U178="N/A","N/A",MIN(U178:X178))</f>
        <v>288254.56263602054</v>
      </c>
      <c r="Z178" s="253">
        <f t="shared" ref="Z178:Z181" si="986">+IF(U178="N/A","N/A",ROUND(AVERAGE(U178:X178),0))</f>
        <v>392344</v>
      </c>
      <c r="AA178" s="253">
        <f t="shared" ref="AA178:AA181" si="987">+IF(Y178="N/A","N/A",AVERAGE(Y178:Z178))</f>
        <v>340299.2813180103</v>
      </c>
      <c r="AC178" s="97">
        <v>381463.04079193133</v>
      </c>
      <c r="AD178" s="97">
        <v>403172.31953618757</v>
      </c>
      <c r="AE178" s="97"/>
      <c r="AF178" s="97">
        <v>288254.56263602054</v>
      </c>
      <c r="AG178" s="253">
        <f t="shared" ref="AG178:AG181" si="988">+IF(AC178="N/A","N/A",MIN(AC178:AF178))</f>
        <v>288254.56263602054</v>
      </c>
      <c r="AH178" s="253">
        <f t="shared" ref="AH178:AH181" si="989">+IF(AC178="N/A","N/A",ROUND(AVERAGE(AC178:AF178),0))</f>
        <v>357630</v>
      </c>
      <c r="AI178" s="253">
        <f t="shared" ref="AI178:AI181" si="990">+IF(AG178="N/A","N/A",AVERAGE(AG178:AH178))</f>
        <v>322942.2813180103</v>
      </c>
      <c r="AK178" s="97">
        <v>404525.54079193133</v>
      </c>
      <c r="AL178" s="97">
        <v>427547.31953618757</v>
      </c>
      <c r="AM178" s="97"/>
      <c r="AN178" s="97">
        <v>305681.86263602052</v>
      </c>
      <c r="AO178" s="253">
        <f t="shared" ref="AO178:AO182" si="991">+IF(AK178="N/A","N/A",MIN(AK178:AN178))</f>
        <v>305681.86263602052</v>
      </c>
      <c r="AP178" s="253">
        <f t="shared" ref="AP178:AP182" si="992">+IF(AK178="N/A","N/A",ROUND(AVERAGE(AK178:AN178),0))</f>
        <v>379252</v>
      </c>
      <c r="AQ178" s="253">
        <f t="shared" ref="AQ178:AQ182" si="993">+IF(AO178="N/A","N/A",AVERAGE(AO178:AP178))</f>
        <v>342466.93131801026</v>
      </c>
      <c r="AS178" s="97">
        <v>381463.04079193133</v>
      </c>
      <c r="AT178" s="97">
        <v>403172.31953618757</v>
      </c>
      <c r="AU178" s="97"/>
      <c r="AV178" s="97">
        <v>288254.56263602054</v>
      </c>
      <c r="AW178" s="253">
        <f t="shared" ref="AW178:AW181" si="994">+IF(AS178="N/A","N/A",MIN(AS178:AV178))</f>
        <v>288254.56263602054</v>
      </c>
      <c r="AX178" s="253">
        <f t="shared" ref="AX178:AX181" si="995">+IF(AS178="N/A","N/A",ROUND(AVERAGE(AS178:AV178),0))</f>
        <v>357630</v>
      </c>
      <c r="AY178" s="253">
        <f t="shared" ref="AY178:AY181" si="996">+IF(AW178="N/A","N/A",AVERAGE(AW178:AX178))</f>
        <v>322942.2813180103</v>
      </c>
      <c r="BA178" s="97">
        <v>553797.25</v>
      </c>
      <c r="BB178" s="97">
        <v>585314.16666666663</v>
      </c>
      <c r="BC178" s="97"/>
      <c r="BD178" s="97">
        <v>418479.81853333331</v>
      </c>
      <c r="BE178" s="253">
        <f t="shared" ref="BE178:BE182" si="997">+IF(BA178="N/A","N/A",MIN(BA178:BD178))</f>
        <v>418479.81853333331</v>
      </c>
      <c r="BF178" s="253">
        <f t="shared" ref="BF178:BF182" si="998">+IF(BA178="N/A","N/A",ROUND(AVERAGE(BA178:BD178),0))</f>
        <v>519197</v>
      </c>
      <c r="BG178" s="253">
        <f t="shared" ref="BG178:BG182" si="999">+IF(BE178="N/A","N/A",AVERAGE(BE178:BF178))</f>
        <v>468838.40926666663</v>
      </c>
      <c r="BI178" s="97">
        <v>553797.25</v>
      </c>
      <c r="BJ178" s="97">
        <v>585314.16666666663</v>
      </c>
      <c r="BK178" s="97"/>
      <c r="BL178" s="97">
        <v>418479.81853333331</v>
      </c>
      <c r="BM178" s="253">
        <f t="shared" ref="BM178:BM182" si="1000">+IF(BI178="N/A","N/A",MIN(BI178:BL178))</f>
        <v>418479.81853333331</v>
      </c>
      <c r="BN178" s="253">
        <f t="shared" ref="BN178:BN182" si="1001">+IF(BI178="N/A","N/A",ROUND(AVERAGE(BI178:BL178),0))</f>
        <v>519197</v>
      </c>
      <c r="BO178" s="253">
        <f t="shared" ref="BO178:BO182" si="1002">+IF(BM178="N/A","N/A",AVERAGE(BM178:BN178))</f>
        <v>468838.40926666663</v>
      </c>
      <c r="BQ178" s="97">
        <v>525097.25</v>
      </c>
      <c r="BR178" s="97">
        <v>554980.83333333337</v>
      </c>
      <c r="BS178" s="97"/>
      <c r="BT178" s="97">
        <v>396792.51186666673</v>
      </c>
      <c r="BU178" s="253">
        <f t="shared" ref="BU178:BU182" si="1003">+IF(BQ178="N/A","N/A",MIN(BQ178:BT178))</f>
        <v>396792.51186666673</v>
      </c>
      <c r="BV178" s="253">
        <f t="shared" ref="BV178:BV182" si="1004">+IF(BQ178="N/A","N/A",ROUND(AVERAGE(BQ178:BT178),0))</f>
        <v>492290</v>
      </c>
      <c r="BW178" s="253">
        <f t="shared" ref="BW178:BW182" si="1005">+IF(BU178="N/A","N/A",AVERAGE(BU178:BV178))</f>
        <v>444541.25593333336</v>
      </c>
      <c r="BY178" s="97">
        <v>479997.24999999994</v>
      </c>
      <c r="BZ178" s="97">
        <v>507314.16666666663</v>
      </c>
      <c r="CA178" s="97"/>
      <c r="CB178" s="97">
        <v>362712.45853333332</v>
      </c>
      <c r="CC178" s="253">
        <f t="shared" ref="CC178:CC181" si="1006">+IF(BY178="N/A","N/A",MIN(BY178:CB178))</f>
        <v>362712.45853333332</v>
      </c>
      <c r="CD178" s="253">
        <f t="shared" ref="CD178:CD181" si="1007">+IF(BY178="N/A","N/A",ROUND(AVERAGE(BY178:CB178),0))</f>
        <v>450008</v>
      </c>
      <c r="CE178" s="253">
        <f t="shared" ref="CE178:CE181" si="1008">+IF(CC178="N/A","N/A",AVERAGE(CC178:CD178))</f>
        <v>406360.22926666669</v>
      </c>
      <c r="CG178" s="97">
        <v>404525.54079193133</v>
      </c>
      <c r="CH178" s="97">
        <v>427547.31953618757</v>
      </c>
      <c r="CI178" s="97"/>
      <c r="CJ178" s="97">
        <v>305681.86263602052</v>
      </c>
      <c r="CK178" s="253">
        <f t="shared" ref="CK178:CK181" si="1009">+IF(CG178="N/A","N/A",MIN(CG178:CJ178))</f>
        <v>305681.86263602052</v>
      </c>
      <c r="CL178" s="253">
        <f t="shared" ref="CL178:CL181" si="1010">+IF(CG178="N/A","N/A",ROUND(AVERAGE(CG178:CJ178),0))</f>
        <v>379252</v>
      </c>
      <c r="CM178" s="253">
        <f t="shared" ref="CM178:CM181" si="1011">+IF(CK178="N/A","N/A",AVERAGE(CK178:CL178))</f>
        <v>342466.93131801026</v>
      </c>
      <c r="CO178" s="97">
        <v>392225.54079193133</v>
      </c>
      <c r="CP178" s="97">
        <v>414547.31953618757</v>
      </c>
      <c r="CQ178" s="97"/>
      <c r="CR178" s="97">
        <v>296387.30263602053</v>
      </c>
      <c r="CS178" s="253">
        <f t="shared" ref="CS178:CS181" si="1012">+IF(CO178="N/A","N/A",MIN(CO178:CR178))</f>
        <v>296387.30263602053</v>
      </c>
      <c r="CT178" s="253">
        <f t="shared" ref="CT178:CT181" si="1013">+IF(CO178="N/A","N/A",ROUND(AVERAGE(CO178:CR178),0))</f>
        <v>367720</v>
      </c>
      <c r="CU178" s="253">
        <f t="shared" ref="CU178:CU181" si="1014">+IF(CS178="N/A","N/A",AVERAGE(CS178:CT178))</f>
        <v>332053.65131801029</v>
      </c>
      <c r="CW178" s="97">
        <v>525097.25</v>
      </c>
      <c r="CX178" s="97">
        <v>554980.83333333337</v>
      </c>
      <c r="CY178" s="97"/>
      <c r="CZ178" s="97">
        <v>396792.51186666673</v>
      </c>
      <c r="DA178" s="253">
        <f t="shared" ref="DA178:DA181" si="1015">+IF(CW178="N/A","N/A",MIN(CW178:CZ178))</f>
        <v>396792.51186666673</v>
      </c>
      <c r="DB178" s="253">
        <f t="shared" ref="DB178:DB181" si="1016">+IF(CW178="N/A","N/A",ROUND(AVERAGE(CW178:CZ178),0))</f>
        <v>492290</v>
      </c>
      <c r="DC178" s="253">
        <f t="shared" ref="DC178:DC181" si="1017">+IF(DA178="N/A","N/A",AVERAGE(DA178:DB178))</f>
        <v>444541.25593333336</v>
      </c>
      <c r="DE178" s="97">
        <v>381463.04079193133</v>
      </c>
      <c r="DF178" s="97">
        <v>403172.31953618757</v>
      </c>
      <c r="DG178" s="97"/>
      <c r="DH178" s="97">
        <v>288254.56263602054</v>
      </c>
      <c r="DI178" s="253">
        <f t="shared" ref="DI178:DI181" si="1018">+IF(DE178="N/A","N/A",MIN(DE178:DH178))</f>
        <v>288254.56263602054</v>
      </c>
      <c r="DJ178" s="253">
        <f t="shared" ref="DJ178:DJ181" si="1019">+IF(DE178="N/A","N/A",ROUND(AVERAGE(DE178:DH178),0))</f>
        <v>357630</v>
      </c>
      <c r="DK178" s="253">
        <f t="shared" ref="DK178:DK181" si="1020">+IF(DI178="N/A","N/A",AVERAGE(DI178:DJ178))</f>
        <v>322942.2813180103</v>
      </c>
      <c r="DM178" s="97">
        <v>381463.04079193133</v>
      </c>
      <c r="DN178" s="97">
        <v>403172.31953618757</v>
      </c>
      <c r="DO178" s="97"/>
      <c r="DP178" s="97">
        <v>288254.56263602054</v>
      </c>
      <c r="DQ178" s="253">
        <f t="shared" ref="DQ178:DQ181" si="1021">+IF(DM178="N/A","N/A",MIN(DM178:DP178))</f>
        <v>288254.56263602054</v>
      </c>
      <c r="DR178" s="253">
        <f t="shared" ref="DR178:DR181" si="1022">+IF(DM178="N/A","N/A",ROUND(AVERAGE(DM178:DP178),0))</f>
        <v>357630</v>
      </c>
      <c r="DS178" s="253">
        <f t="shared" ref="DS178:DS181" si="1023">+IF(DQ178="N/A","N/A",AVERAGE(DQ178:DR178))</f>
        <v>322942.2813180103</v>
      </c>
      <c r="DU178" s="97"/>
      <c r="DV178" s="97">
        <v>403172.31953618757</v>
      </c>
      <c r="DW178" s="97"/>
      <c r="DX178" s="97"/>
      <c r="DY178" s="253">
        <f t="shared" ref="DY178:DY181" si="1024">+IF(DU178="N/A","N/A",MIN(DU178:DX178))</f>
        <v>403172.31953618757</v>
      </c>
      <c r="DZ178" s="253">
        <f t="shared" ref="DZ178:DZ181" si="1025">+IF(DU178="N/A","N/A",ROUND(AVERAGE(DU178:DX178),0))</f>
        <v>403172</v>
      </c>
      <c r="EA178" s="253">
        <f t="shared" ref="EA178:EA181" si="1026">+IF(DY178="N/A","N/A",AVERAGE(DY178:DZ178))</f>
        <v>403172.15976809378</v>
      </c>
      <c r="EB178" s="39"/>
      <c r="EC178" s="97"/>
      <c r="ED178" s="97">
        <v>585314.16666666663</v>
      </c>
      <c r="EE178" s="97"/>
      <c r="EF178" s="97"/>
      <c r="EG178" s="253">
        <f t="shared" ref="EG178:EG182" si="1027">+IF(EC178="N/A","N/A",MIN(EC178:EF178))</f>
        <v>585314.16666666663</v>
      </c>
      <c r="EH178" s="253">
        <f t="shared" ref="EH178:EH182" si="1028">+IF(EC178="N/A","N/A",ROUND(AVERAGE(EC178:EF178),0))</f>
        <v>585314</v>
      </c>
      <c r="EI178" s="253">
        <f t="shared" ref="EI178:EI182" si="1029">+IF(EG178="N/A","N/A",AVERAGE(EG178:EH178))</f>
        <v>585314.08333333326</v>
      </c>
      <c r="EK178" s="97"/>
      <c r="EL178" s="97">
        <v>507314.16666666663</v>
      </c>
      <c r="EM178" s="97"/>
      <c r="EN178" s="97"/>
      <c r="EO178" s="253">
        <f t="shared" ref="EO178:EO181" si="1030">+IF(EK178="N/A","N/A",MIN(EK178:EN178))</f>
        <v>507314.16666666663</v>
      </c>
      <c r="EP178" s="253">
        <f t="shared" ref="EP178:EP181" si="1031">+IF(EK178="N/A","N/A",ROUND(AVERAGE(EK178:EN178),0))</f>
        <v>507314</v>
      </c>
      <c r="EQ178" s="253">
        <f t="shared" ref="EQ178:EQ181" si="1032">+IF(EO178="N/A","N/A",AVERAGE(EO178:EP178))</f>
        <v>507314.08333333331</v>
      </c>
    </row>
    <row r="179" spans="1:147" ht="23.25" customHeight="1" thickBot="1" x14ac:dyDescent="0.25">
      <c r="A179" s="100">
        <v>154</v>
      </c>
      <c r="B179" s="146" t="s">
        <v>493</v>
      </c>
      <c r="C179" s="28">
        <v>1</v>
      </c>
      <c r="D179" s="91"/>
      <c r="E179" s="190">
        <v>895670</v>
      </c>
      <c r="F179" s="190">
        <v>517050.07165446097</v>
      </c>
      <c r="G179" s="190"/>
      <c r="H179" s="190">
        <v>126584.80876897612</v>
      </c>
      <c r="I179" s="253">
        <f t="shared" si="981"/>
        <v>126584.80876897612</v>
      </c>
      <c r="J179" s="253">
        <f t="shared" si="982"/>
        <v>513102</v>
      </c>
      <c r="K179" s="253">
        <f>+J179</f>
        <v>513102</v>
      </c>
      <c r="M179" s="190">
        <v>895670</v>
      </c>
      <c r="N179" s="190">
        <v>510083.33333333302</v>
      </c>
      <c r="O179" s="190"/>
      <c r="P179" s="190">
        <v>149487.50666666668</v>
      </c>
      <c r="Q179" s="253">
        <f t="shared" si="983"/>
        <v>149487.50666666668</v>
      </c>
      <c r="R179" s="253">
        <f t="shared" si="984"/>
        <v>518414</v>
      </c>
      <c r="S179" s="253">
        <f>+R179</f>
        <v>518414</v>
      </c>
      <c r="U179" s="97">
        <v>645870</v>
      </c>
      <c r="V179" s="190">
        <v>406916.66666666698</v>
      </c>
      <c r="W179" s="97"/>
      <c r="X179" s="97">
        <v>111211.11573681167</v>
      </c>
      <c r="Y179" s="253">
        <f t="shared" si="985"/>
        <v>111211.11573681167</v>
      </c>
      <c r="Z179" s="253">
        <f t="shared" si="986"/>
        <v>387999</v>
      </c>
      <c r="AA179" s="253">
        <f>+Z179</f>
        <v>387999</v>
      </c>
      <c r="AC179" s="97">
        <v>645870</v>
      </c>
      <c r="AD179" s="190">
        <v>355547.38519935898</v>
      </c>
      <c r="AE179" s="97"/>
      <c r="AF179" s="97">
        <v>111211.11573681167</v>
      </c>
      <c r="AG179" s="253">
        <f t="shared" si="988"/>
        <v>111211.11573681167</v>
      </c>
      <c r="AH179" s="253">
        <f t="shared" si="989"/>
        <v>370876</v>
      </c>
      <c r="AI179" s="253">
        <f>+AH179</f>
        <v>370876</v>
      </c>
      <c r="AK179" s="97">
        <v>789560</v>
      </c>
      <c r="AL179" s="190">
        <v>577860.44419137703</v>
      </c>
      <c r="AM179" s="97"/>
      <c r="AN179" s="97">
        <v>127164.19770487743</v>
      </c>
      <c r="AO179" s="253">
        <f t="shared" si="991"/>
        <v>127164.19770487743</v>
      </c>
      <c r="AP179" s="253">
        <f t="shared" si="992"/>
        <v>498195</v>
      </c>
      <c r="AQ179" s="253">
        <f>+AP179</f>
        <v>498195</v>
      </c>
      <c r="AS179" s="97">
        <v>1010200</v>
      </c>
      <c r="AT179" s="190">
        <v>355547.38519935898</v>
      </c>
      <c r="AU179" s="97"/>
      <c r="AV179" s="97">
        <v>111211.11573681167</v>
      </c>
      <c r="AW179" s="253">
        <f t="shared" si="994"/>
        <v>111211.11573681167</v>
      </c>
      <c r="AX179" s="253">
        <f t="shared" si="995"/>
        <v>492320</v>
      </c>
      <c r="AY179" s="253">
        <f>+AX179</f>
        <v>492320</v>
      </c>
      <c r="BA179" s="97">
        <v>1010200</v>
      </c>
      <c r="BB179" s="97">
        <v>309083.33333333302</v>
      </c>
      <c r="BC179" s="97"/>
      <c r="BD179" s="190">
        <v>389083.33333333302</v>
      </c>
      <c r="BE179" s="253">
        <f t="shared" si="997"/>
        <v>309083.33333333302</v>
      </c>
      <c r="BF179" s="253">
        <f t="shared" si="998"/>
        <v>569456</v>
      </c>
      <c r="BG179" s="253">
        <f>+BF179</f>
        <v>569456</v>
      </c>
      <c r="BI179" s="97">
        <v>1258980</v>
      </c>
      <c r="BJ179" s="190">
        <v>389083.33333333302</v>
      </c>
      <c r="BK179" s="97"/>
      <c r="BL179" s="97">
        <v>149487.50666666668</v>
      </c>
      <c r="BM179" s="253">
        <f t="shared" si="1000"/>
        <v>149487.50666666668</v>
      </c>
      <c r="BN179" s="253">
        <f t="shared" si="1001"/>
        <v>599184</v>
      </c>
      <c r="BO179" s="253">
        <f>+BN179</f>
        <v>599184</v>
      </c>
      <c r="BQ179" s="97">
        <v>895780</v>
      </c>
      <c r="BR179" s="190">
        <v>509083.33333333302</v>
      </c>
      <c r="BS179" s="97"/>
      <c r="BT179" s="97">
        <v>149487.50666666668</v>
      </c>
      <c r="BU179" s="253">
        <f t="shared" si="1003"/>
        <v>149487.50666666668</v>
      </c>
      <c r="BV179" s="253">
        <f t="shared" si="1004"/>
        <v>518117</v>
      </c>
      <c r="BW179" s="253">
        <f>+BV179</f>
        <v>518117</v>
      </c>
      <c r="BY179" s="97">
        <v>645870</v>
      </c>
      <c r="BZ179" s="190">
        <v>399916.66666666698</v>
      </c>
      <c r="CA179" s="97"/>
      <c r="CB179" s="97">
        <v>147938.41333333333</v>
      </c>
      <c r="CC179" s="253">
        <f t="shared" si="1006"/>
        <v>147938.41333333333</v>
      </c>
      <c r="CD179" s="253">
        <f t="shared" si="1007"/>
        <v>397908</v>
      </c>
      <c r="CE179" s="253">
        <f>+CD179</f>
        <v>397908</v>
      </c>
      <c r="CG179" s="97">
        <v>1010000</v>
      </c>
      <c r="CH179" s="190">
        <v>477860.44419137703</v>
      </c>
      <c r="CI179" s="97"/>
      <c r="CJ179" s="97">
        <v>127164.19770487743</v>
      </c>
      <c r="CK179" s="253">
        <f t="shared" si="1009"/>
        <v>127164.19770487743</v>
      </c>
      <c r="CL179" s="253">
        <f t="shared" si="1010"/>
        <v>538342</v>
      </c>
      <c r="CM179" s="253">
        <f>+CL179</f>
        <v>538342</v>
      </c>
      <c r="CO179" s="97">
        <v>678950</v>
      </c>
      <c r="CP179" s="97">
        <v>377860.44419137703</v>
      </c>
      <c r="CQ179" s="97"/>
      <c r="CR179" s="97">
        <v>127164.19770487743</v>
      </c>
      <c r="CS179" s="253">
        <f t="shared" si="1012"/>
        <v>127164.19770487743</v>
      </c>
      <c r="CT179" s="253">
        <f t="shared" si="1013"/>
        <v>394658</v>
      </c>
      <c r="CU179" s="253">
        <f>+CT179</f>
        <v>394658</v>
      </c>
      <c r="CW179" s="97">
        <v>197825</v>
      </c>
      <c r="CX179" s="97">
        <v>409083.33333333302</v>
      </c>
      <c r="CY179" s="97"/>
      <c r="CZ179" s="97">
        <v>149487.50666666668</v>
      </c>
      <c r="DA179" s="253">
        <f t="shared" si="1015"/>
        <v>149487.50666666668</v>
      </c>
      <c r="DB179" s="253">
        <f t="shared" si="1016"/>
        <v>252132</v>
      </c>
      <c r="DC179" s="253">
        <f>+DB179</f>
        <v>252132</v>
      </c>
      <c r="DE179" s="97">
        <v>165938.43817989368</v>
      </c>
      <c r="DF179" s="97">
        <v>375382.08913322102</v>
      </c>
      <c r="DG179" s="97"/>
      <c r="DH179" s="97">
        <v>125392.25772108234</v>
      </c>
      <c r="DI179" s="253">
        <f t="shared" si="1018"/>
        <v>125392.25772108234</v>
      </c>
      <c r="DJ179" s="253">
        <f t="shared" si="1019"/>
        <v>222238</v>
      </c>
      <c r="DK179" s="253">
        <f>+DJ179</f>
        <v>222238</v>
      </c>
      <c r="DM179" s="97">
        <v>165938.43817989368</v>
      </c>
      <c r="DN179" s="97">
        <v>375382.08913322102</v>
      </c>
      <c r="DO179" s="97"/>
      <c r="DP179" s="97">
        <v>125392.25772108234</v>
      </c>
      <c r="DQ179" s="253">
        <f t="shared" si="1021"/>
        <v>125392.25772108234</v>
      </c>
      <c r="DR179" s="253">
        <f t="shared" si="1022"/>
        <v>222238</v>
      </c>
      <c r="DS179" s="253">
        <f>+DR179</f>
        <v>222238</v>
      </c>
      <c r="DU179" s="97"/>
      <c r="DV179" s="190">
        <v>457172.38519935898</v>
      </c>
      <c r="DW179" s="97"/>
      <c r="DX179" s="97"/>
      <c r="DY179" s="253">
        <f t="shared" si="1024"/>
        <v>457172.38519935898</v>
      </c>
      <c r="DZ179" s="253">
        <f t="shared" si="1025"/>
        <v>457172</v>
      </c>
      <c r="EA179" s="253">
        <f t="shared" si="1026"/>
        <v>457172.19259967946</v>
      </c>
      <c r="EB179" s="39"/>
      <c r="EC179" s="97"/>
      <c r="ED179" s="97">
        <v>409083.33333333302</v>
      </c>
      <c r="EE179" s="97"/>
      <c r="EF179" s="97"/>
      <c r="EG179" s="253">
        <f t="shared" si="1027"/>
        <v>409083.33333333302</v>
      </c>
      <c r="EH179" s="253">
        <f t="shared" si="1028"/>
        <v>409083</v>
      </c>
      <c r="EI179" s="253">
        <f t="shared" si="1029"/>
        <v>409083.16666666651</v>
      </c>
      <c r="EK179" s="97"/>
      <c r="EL179" s="190">
        <v>406916.66666666698</v>
      </c>
      <c r="EM179" s="97"/>
      <c r="EN179" s="97"/>
      <c r="EO179" s="253">
        <f t="shared" si="1030"/>
        <v>406916.66666666698</v>
      </c>
      <c r="EP179" s="253">
        <f t="shared" si="1031"/>
        <v>406917</v>
      </c>
      <c r="EQ179" s="253">
        <f t="shared" si="1032"/>
        <v>406916.83333333349</v>
      </c>
    </row>
    <row r="180" spans="1:147" ht="13.5" thickBot="1" x14ac:dyDescent="0.25">
      <c r="A180" s="126">
        <v>155</v>
      </c>
      <c r="B180" s="142" t="s">
        <v>170</v>
      </c>
      <c r="C180" s="28">
        <v>1</v>
      </c>
      <c r="D180" s="91"/>
      <c r="E180" s="190">
        <v>32860.407394352493</v>
      </c>
      <c r="F180" s="190">
        <v>34730.511880209953</v>
      </c>
      <c r="G180" s="190"/>
      <c r="H180" s="190">
        <v>24831.140500101861</v>
      </c>
      <c r="I180" s="253">
        <f t="shared" si="981"/>
        <v>24831.140500101861</v>
      </c>
      <c r="J180" s="253">
        <f t="shared" si="982"/>
        <v>30807</v>
      </c>
      <c r="K180" s="253">
        <f t="shared" ref="K180:K182" si="1033">+IF(I180="N/A","N/A",AVERAGE(I180:J180))</f>
        <v>27819.070250050929</v>
      </c>
      <c r="M180" s="190">
        <v>42025.000000000007</v>
      </c>
      <c r="N180" s="190">
        <v>44416.666666666672</v>
      </c>
      <c r="O180" s="190"/>
      <c r="P180" s="190">
        <v>31756.413333333338</v>
      </c>
      <c r="Q180" s="253">
        <f t="shared" si="983"/>
        <v>31756.413333333338</v>
      </c>
      <c r="R180" s="253">
        <f t="shared" si="984"/>
        <v>39399</v>
      </c>
      <c r="S180" s="253">
        <f t="shared" ref="S180:S181" si="1034">+IF(Q180="N/A","N/A",AVERAGE(Q180:R180))</f>
        <v>35577.706666666665</v>
      </c>
      <c r="U180" s="97">
        <v>47035.059042403598</v>
      </c>
      <c r="V180" s="97">
        <v>44416.666666666672</v>
      </c>
      <c r="W180" s="97"/>
      <c r="X180" s="97">
        <v>35542.290924647386</v>
      </c>
      <c r="Y180" s="253">
        <f t="shared" si="985"/>
        <v>35542.290924647386</v>
      </c>
      <c r="Z180" s="253">
        <f t="shared" si="986"/>
        <v>42331</v>
      </c>
      <c r="AA180" s="253">
        <f t="shared" si="987"/>
        <v>38936.645462323693</v>
      </c>
      <c r="AC180" s="97">
        <v>47035.059042403598</v>
      </c>
      <c r="AD180" s="97">
        <v>49711.851020426569</v>
      </c>
      <c r="AE180" s="97"/>
      <c r="AF180" s="97">
        <v>35542.290924647386</v>
      </c>
      <c r="AG180" s="253">
        <f t="shared" si="988"/>
        <v>35542.290924647386</v>
      </c>
      <c r="AH180" s="253">
        <f t="shared" si="989"/>
        <v>44096</v>
      </c>
      <c r="AI180" s="253">
        <f t="shared" si="990"/>
        <v>39819.145462323693</v>
      </c>
      <c r="AK180" s="97">
        <v>33509.359900263284</v>
      </c>
      <c r="AL180" s="97">
        <v>35416.39664255469</v>
      </c>
      <c r="AM180" s="97"/>
      <c r="AN180" s="97">
        <v>25321.524890617162</v>
      </c>
      <c r="AO180" s="253">
        <f t="shared" si="991"/>
        <v>25321.524890617162</v>
      </c>
      <c r="AP180" s="253">
        <f t="shared" si="992"/>
        <v>31416</v>
      </c>
      <c r="AQ180" s="253">
        <f t="shared" si="993"/>
        <v>28368.762445308581</v>
      </c>
      <c r="AS180" s="97">
        <v>47035.059042403598</v>
      </c>
      <c r="AT180" s="97">
        <v>49711.851020426569</v>
      </c>
      <c r="AU180" s="97"/>
      <c r="AV180" s="97">
        <v>35542.290924647386</v>
      </c>
      <c r="AW180" s="253">
        <f t="shared" si="994"/>
        <v>35542.290924647386</v>
      </c>
      <c r="AX180" s="253">
        <f t="shared" si="995"/>
        <v>44096</v>
      </c>
      <c r="AY180" s="253">
        <f t="shared" si="996"/>
        <v>39819.145462323693</v>
      </c>
      <c r="BA180" s="97">
        <v>42025.000000000007</v>
      </c>
      <c r="BB180" s="97">
        <v>44416.666666666672</v>
      </c>
      <c r="BC180" s="97"/>
      <c r="BD180" s="97">
        <v>31756.413333333338</v>
      </c>
      <c r="BE180" s="253">
        <f t="shared" si="997"/>
        <v>31756.413333333338</v>
      </c>
      <c r="BF180" s="253">
        <f t="shared" si="998"/>
        <v>39399</v>
      </c>
      <c r="BG180" s="253">
        <f t="shared" si="999"/>
        <v>35577.706666666665</v>
      </c>
      <c r="BI180" s="97">
        <v>42025.000000000007</v>
      </c>
      <c r="BJ180" s="97">
        <v>44416.666666666672</v>
      </c>
      <c r="BK180" s="97"/>
      <c r="BL180" s="97">
        <v>31756.413333333338</v>
      </c>
      <c r="BM180" s="253">
        <f t="shared" si="1000"/>
        <v>31756.413333333338</v>
      </c>
      <c r="BN180" s="253">
        <f t="shared" si="1001"/>
        <v>39399</v>
      </c>
      <c r="BO180" s="253">
        <f t="shared" si="1002"/>
        <v>35577.706666666665</v>
      </c>
      <c r="BQ180" s="97">
        <v>42025.000000000007</v>
      </c>
      <c r="BR180" s="97">
        <v>44416.666666666672</v>
      </c>
      <c r="BS180" s="97"/>
      <c r="BT180" s="97">
        <v>31756.413333333338</v>
      </c>
      <c r="BU180" s="253">
        <f t="shared" si="1003"/>
        <v>31756.413333333338</v>
      </c>
      <c r="BV180" s="253">
        <f t="shared" si="1004"/>
        <v>39399</v>
      </c>
      <c r="BW180" s="253">
        <f t="shared" si="1005"/>
        <v>35577.706666666665</v>
      </c>
      <c r="BY180" s="97">
        <v>42025.000000000007</v>
      </c>
      <c r="BZ180" s="97">
        <v>44416.666666666672</v>
      </c>
      <c r="CA180" s="97"/>
      <c r="CB180" s="97">
        <v>31756.413333333338</v>
      </c>
      <c r="CC180" s="253">
        <f t="shared" si="1006"/>
        <v>31756.413333333338</v>
      </c>
      <c r="CD180" s="253">
        <f t="shared" si="1007"/>
        <v>39399</v>
      </c>
      <c r="CE180" s="253">
        <f t="shared" si="1008"/>
        <v>35577.706666666665</v>
      </c>
      <c r="CG180" s="97">
        <v>33509.359900263284</v>
      </c>
      <c r="CH180" s="97">
        <v>35416.39664255469</v>
      </c>
      <c r="CI180" s="97"/>
      <c r="CJ180" s="97">
        <v>25321.524890617162</v>
      </c>
      <c r="CK180" s="253">
        <f t="shared" si="1009"/>
        <v>25321.524890617162</v>
      </c>
      <c r="CL180" s="253">
        <f t="shared" si="1010"/>
        <v>31416</v>
      </c>
      <c r="CM180" s="253">
        <f t="shared" si="1011"/>
        <v>28368.762445308581</v>
      </c>
      <c r="CO180" s="97">
        <v>33509.359900263284</v>
      </c>
      <c r="CP180" s="97">
        <v>35416.39664255469</v>
      </c>
      <c r="CQ180" s="97"/>
      <c r="CR180" s="97">
        <v>25321.524890617162</v>
      </c>
      <c r="CS180" s="253">
        <f t="shared" si="1012"/>
        <v>25321.524890617162</v>
      </c>
      <c r="CT180" s="253">
        <f t="shared" si="1013"/>
        <v>31416</v>
      </c>
      <c r="CU180" s="253">
        <f t="shared" si="1014"/>
        <v>28368.762445308581</v>
      </c>
      <c r="CW180" s="97">
        <v>42025.000000000007</v>
      </c>
      <c r="CX180" s="97">
        <v>44416.666666666672</v>
      </c>
      <c r="CY180" s="97"/>
      <c r="CZ180" s="97">
        <v>31756.413333333338</v>
      </c>
      <c r="DA180" s="253">
        <f t="shared" si="1015"/>
        <v>31756.413333333338</v>
      </c>
      <c r="DB180" s="253">
        <f t="shared" si="1016"/>
        <v>39399</v>
      </c>
      <c r="DC180" s="253">
        <f t="shared" si="1017"/>
        <v>35577.706666666665</v>
      </c>
      <c r="DE180" s="97">
        <v>33509.359900263284</v>
      </c>
      <c r="DF180" s="97">
        <v>35416.39664255469</v>
      </c>
      <c r="DG180" s="97"/>
      <c r="DH180" s="97">
        <v>25321.524890617162</v>
      </c>
      <c r="DI180" s="253">
        <f t="shared" si="1018"/>
        <v>25321.524890617162</v>
      </c>
      <c r="DJ180" s="253">
        <f t="shared" si="1019"/>
        <v>31416</v>
      </c>
      <c r="DK180" s="253">
        <f t="shared" si="1020"/>
        <v>28368.762445308581</v>
      </c>
      <c r="DM180" s="97">
        <v>33509.359900263284</v>
      </c>
      <c r="DN180" s="97">
        <v>35416.39664255469</v>
      </c>
      <c r="DO180" s="97"/>
      <c r="DP180" s="97">
        <v>25321.524890617162</v>
      </c>
      <c r="DQ180" s="253">
        <f t="shared" si="1021"/>
        <v>25321.524890617162</v>
      </c>
      <c r="DR180" s="253">
        <f t="shared" si="1022"/>
        <v>31416</v>
      </c>
      <c r="DS180" s="253">
        <f t="shared" si="1023"/>
        <v>28368.762445308581</v>
      </c>
      <c r="DU180" s="97"/>
      <c r="DV180" s="97">
        <v>49711.851020426569</v>
      </c>
      <c r="DW180" s="97"/>
      <c r="DX180" s="97"/>
      <c r="DY180" s="253">
        <f t="shared" si="1024"/>
        <v>49711.851020426569</v>
      </c>
      <c r="DZ180" s="253">
        <f t="shared" si="1025"/>
        <v>49712</v>
      </c>
      <c r="EA180" s="253">
        <f t="shared" si="1026"/>
        <v>49711.925510213288</v>
      </c>
      <c r="EB180" s="39"/>
      <c r="EC180" s="97"/>
      <c r="ED180" s="97">
        <v>44416.666666666672</v>
      </c>
      <c r="EE180" s="97"/>
      <c r="EF180" s="97"/>
      <c r="EG180" s="253">
        <f t="shared" si="1027"/>
        <v>44416.666666666672</v>
      </c>
      <c r="EH180" s="253">
        <f t="shared" si="1028"/>
        <v>44417</v>
      </c>
      <c r="EI180" s="253">
        <f t="shared" si="1029"/>
        <v>44416.833333333336</v>
      </c>
      <c r="EK180" s="97"/>
      <c r="EL180" s="97">
        <v>44416.666666666672</v>
      </c>
      <c r="EM180" s="97"/>
      <c r="EN180" s="97"/>
      <c r="EO180" s="253">
        <f t="shared" si="1030"/>
        <v>44416.666666666672</v>
      </c>
      <c r="EP180" s="253">
        <f t="shared" si="1031"/>
        <v>44417</v>
      </c>
      <c r="EQ180" s="253">
        <f t="shared" si="1032"/>
        <v>44416.833333333336</v>
      </c>
    </row>
    <row r="181" spans="1:147" ht="13.5" thickBot="1" x14ac:dyDescent="0.25">
      <c r="A181" s="100">
        <v>156</v>
      </c>
      <c r="B181" s="147" t="s">
        <v>142</v>
      </c>
      <c r="C181" s="32">
        <v>1</v>
      </c>
      <c r="D181" s="91"/>
      <c r="E181" s="190">
        <v>45137.022613437199</v>
      </c>
      <c r="F181" s="190">
        <v>47705.796258104361</v>
      </c>
      <c r="G181" s="190"/>
      <c r="H181" s="190">
        <v>34108.02966682511</v>
      </c>
      <c r="I181" s="253">
        <f t="shared" si="981"/>
        <v>34108.02966682511</v>
      </c>
      <c r="J181" s="253">
        <f t="shared" si="982"/>
        <v>42317</v>
      </c>
      <c r="K181" s="253">
        <f t="shared" si="1033"/>
        <v>38212.514833412555</v>
      </c>
      <c r="M181" s="190">
        <v>50224.999999999993</v>
      </c>
      <c r="N181" s="190">
        <v>53083.333333333328</v>
      </c>
      <c r="O181" s="190"/>
      <c r="P181" s="190">
        <v>37952.78666666666</v>
      </c>
      <c r="Q181" s="253">
        <f t="shared" si="983"/>
        <v>37952.78666666666</v>
      </c>
      <c r="R181" s="253">
        <f t="shared" si="984"/>
        <v>47087</v>
      </c>
      <c r="S181" s="253">
        <f t="shared" si="1034"/>
        <v>42519.893333333326</v>
      </c>
      <c r="U181" s="97">
        <v>54761.214212812978</v>
      </c>
      <c r="V181" s="97">
        <v>50916.666666666672</v>
      </c>
      <c r="W181" s="97"/>
      <c r="X181" s="97">
        <v>41380.600908442517</v>
      </c>
      <c r="Y181" s="253">
        <f t="shared" si="985"/>
        <v>41380.600908442517</v>
      </c>
      <c r="Z181" s="253">
        <f t="shared" si="986"/>
        <v>49019</v>
      </c>
      <c r="AA181" s="253">
        <f t="shared" si="987"/>
        <v>45199.800454221258</v>
      </c>
      <c r="AC181" s="123">
        <v>54761.214212812978</v>
      </c>
      <c r="AD181" s="123">
        <v>57877.706078582822</v>
      </c>
      <c r="AE181" s="123"/>
      <c r="AF181" s="123">
        <v>41380.600908442517</v>
      </c>
      <c r="AG181" s="253">
        <f t="shared" si="988"/>
        <v>41380.600908442517</v>
      </c>
      <c r="AH181" s="253">
        <f t="shared" si="989"/>
        <v>51340</v>
      </c>
      <c r="AI181" s="253">
        <f t="shared" si="990"/>
        <v>46360.300454221258</v>
      </c>
      <c r="AK181" s="97">
        <v>46732.730581900789</v>
      </c>
      <c r="AL181" s="97">
        <v>49392.316875179691</v>
      </c>
      <c r="AM181" s="97"/>
      <c r="AN181" s="97">
        <v>35313.834825797705</v>
      </c>
      <c r="AO181" s="253">
        <f t="shared" si="991"/>
        <v>35313.834825797705</v>
      </c>
      <c r="AP181" s="253">
        <f t="shared" si="992"/>
        <v>43813</v>
      </c>
      <c r="AQ181" s="253">
        <f t="shared" si="993"/>
        <v>39563.417412898852</v>
      </c>
      <c r="AS181" s="97">
        <v>54761.214212812978</v>
      </c>
      <c r="AT181" s="97">
        <v>57877.706078582822</v>
      </c>
      <c r="AU181" s="97"/>
      <c r="AV181" s="97">
        <v>41380.600908442517</v>
      </c>
      <c r="AW181" s="253">
        <f t="shared" si="994"/>
        <v>41380.600908442517</v>
      </c>
      <c r="AX181" s="253">
        <f t="shared" si="995"/>
        <v>51340</v>
      </c>
      <c r="AY181" s="253">
        <f t="shared" si="996"/>
        <v>46360.300454221258</v>
      </c>
      <c r="BA181" s="97">
        <v>50224.999999999993</v>
      </c>
      <c r="BB181" s="97">
        <v>53083.333333333328</v>
      </c>
      <c r="BC181" s="97"/>
      <c r="BD181" s="97">
        <v>37952.78666666666</v>
      </c>
      <c r="BE181" s="253">
        <f t="shared" si="997"/>
        <v>37952.78666666666</v>
      </c>
      <c r="BF181" s="253">
        <f t="shared" si="998"/>
        <v>47087</v>
      </c>
      <c r="BG181" s="253">
        <f t="shared" si="999"/>
        <v>42519.893333333326</v>
      </c>
      <c r="BI181" s="97">
        <v>50224.999999999993</v>
      </c>
      <c r="BJ181" s="97">
        <v>53083.333333333328</v>
      </c>
      <c r="BK181" s="97"/>
      <c r="BL181" s="97">
        <v>37952.78666666666</v>
      </c>
      <c r="BM181" s="253">
        <f t="shared" si="1000"/>
        <v>37952.78666666666</v>
      </c>
      <c r="BN181" s="253">
        <f t="shared" si="1001"/>
        <v>47087</v>
      </c>
      <c r="BO181" s="253">
        <f t="shared" si="1002"/>
        <v>42519.893333333326</v>
      </c>
      <c r="BQ181" s="97">
        <v>50224.999999999993</v>
      </c>
      <c r="BR181" s="97">
        <v>53083.333333333328</v>
      </c>
      <c r="BS181" s="97"/>
      <c r="BT181" s="97">
        <v>37952.78666666666</v>
      </c>
      <c r="BU181" s="253">
        <f t="shared" si="1003"/>
        <v>37952.78666666666</v>
      </c>
      <c r="BV181" s="253">
        <f t="shared" si="1004"/>
        <v>47087</v>
      </c>
      <c r="BW181" s="253">
        <f t="shared" si="1005"/>
        <v>42519.893333333326</v>
      </c>
      <c r="BY181" s="36">
        <v>48175.000000000007</v>
      </c>
      <c r="BZ181" s="36">
        <v>50916.666666666672</v>
      </c>
      <c r="CA181" s="36"/>
      <c r="CB181" s="36">
        <v>36403.693333333336</v>
      </c>
      <c r="CC181" s="253">
        <f t="shared" si="1006"/>
        <v>36403.693333333336</v>
      </c>
      <c r="CD181" s="253">
        <f t="shared" si="1007"/>
        <v>45165</v>
      </c>
      <c r="CE181" s="253">
        <f t="shared" si="1008"/>
        <v>40784.346666666665</v>
      </c>
      <c r="CG181" s="97">
        <v>46732.730581900789</v>
      </c>
      <c r="CH181" s="97">
        <v>49392.316875179691</v>
      </c>
      <c r="CI181" s="97"/>
      <c r="CJ181" s="97">
        <v>35313.834825797705</v>
      </c>
      <c r="CK181" s="253">
        <f t="shared" si="1009"/>
        <v>35313.834825797705</v>
      </c>
      <c r="CL181" s="253">
        <f t="shared" si="1010"/>
        <v>43813</v>
      </c>
      <c r="CM181" s="253">
        <f t="shared" si="1011"/>
        <v>39563.417412898852</v>
      </c>
      <c r="CO181" s="97">
        <v>46732.730581900789</v>
      </c>
      <c r="CP181" s="97">
        <v>49392.316875179691</v>
      </c>
      <c r="CQ181" s="97"/>
      <c r="CR181" s="97">
        <v>35313.834825797705</v>
      </c>
      <c r="CS181" s="253">
        <f t="shared" si="1012"/>
        <v>35313.834825797705</v>
      </c>
      <c r="CT181" s="253">
        <f t="shared" si="1013"/>
        <v>43813</v>
      </c>
      <c r="CU181" s="253">
        <f t="shared" si="1014"/>
        <v>39563.417412898852</v>
      </c>
      <c r="CW181" s="97">
        <v>50224.999999999993</v>
      </c>
      <c r="CX181" s="97">
        <v>53083.333333333328</v>
      </c>
      <c r="CY181" s="97"/>
      <c r="CZ181" s="97">
        <v>37952.78666666666</v>
      </c>
      <c r="DA181" s="253">
        <f t="shared" si="1015"/>
        <v>37952.78666666666</v>
      </c>
      <c r="DB181" s="253">
        <f t="shared" si="1016"/>
        <v>47087</v>
      </c>
      <c r="DC181" s="253">
        <f t="shared" si="1017"/>
        <v>42519.893333333326</v>
      </c>
      <c r="DE181" s="97">
        <v>46732.730581900789</v>
      </c>
      <c r="DF181" s="97">
        <v>49392.316875179691</v>
      </c>
      <c r="DG181" s="97"/>
      <c r="DH181" s="97">
        <v>35313.834825797705</v>
      </c>
      <c r="DI181" s="253">
        <f t="shared" si="1018"/>
        <v>35313.834825797705</v>
      </c>
      <c r="DJ181" s="253">
        <f t="shared" si="1019"/>
        <v>43813</v>
      </c>
      <c r="DK181" s="253">
        <f t="shared" si="1020"/>
        <v>39563.417412898852</v>
      </c>
      <c r="DM181" s="97">
        <v>46732.730581900789</v>
      </c>
      <c r="DN181" s="97">
        <v>49392.316875179691</v>
      </c>
      <c r="DO181" s="97"/>
      <c r="DP181" s="97">
        <v>35313.834825797705</v>
      </c>
      <c r="DQ181" s="253">
        <f t="shared" si="1021"/>
        <v>35313.834825797705</v>
      </c>
      <c r="DR181" s="253">
        <f t="shared" si="1022"/>
        <v>43813</v>
      </c>
      <c r="DS181" s="253">
        <f t="shared" si="1023"/>
        <v>39563.417412898852</v>
      </c>
      <c r="DU181" s="97"/>
      <c r="DV181" s="97">
        <v>59502.706078582822</v>
      </c>
      <c r="DW181" s="97"/>
      <c r="DX181" s="97"/>
      <c r="DY181" s="253">
        <f t="shared" si="1024"/>
        <v>59502.706078582822</v>
      </c>
      <c r="DZ181" s="253">
        <f t="shared" si="1025"/>
        <v>59503</v>
      </c>
      <c r="EA181" s="253">
        <f t="shared" si="1026"/>
        <v>59502.853039291411</v>
      </c>
      <c r="EB181" s="39"/>
      <c r="EC181" s="97"/>
      <c r="ED181" s="97">
        <v>53083.333333333328</v>
      </c>
      <c r="EE181" s="97"/>
      <c r="EF181" s="97"/>
      <c r="EG181" s="253">
        <f t="shared" si="1027"/>
        <v>53083.333333333328</v>
      </c>
      <c r="EH181" s="253">
        <f t="shared" si="1028"/>
        <v>53083</v>
      </c>
      <c r="EI181" s="253">
        <f t="shared" si="1029"/>
        <v>53083.166666666664</v>
      </c>
      <c r="EK181" s="97"/>
      <c r="EL181" s="97">
        <v>50916.666666666672</v>
      </c>
      <c r="EM181" s="97"/>
      <c r="EN181" s="97"/>
      <c r="EO181" s="253">
        <f t="shared" si="1030"/>
        <v>50916.666666666672</v>
      </c>
      <c r="EP181" s="253">
        <f t="shared" si="1031"/>
        <v>50917</v>
      </c>
      <c r="EQ181" s="253">
        <f t="shared" si="1032"/>
        <v>50916.833333333336</v>
      </c>
    </row>
    <row r="182" spans="1:147" ht="13.5" thickBot="1" x14ac:dyDescent="0.25">
      <c r="A182" s="126">
        <v>157</v>
      </c>
      <c r="B182" s="148" t="s">
        <v>291</v>
      </c>
      <c r="C182" s="28">
        <v>1</v>
      </c>
      <c r="D182" s="91"/>
      <c r="E182" s="190">
        <v>201277.25867497569</v>
      </c>
      <c r="F182" s="190">
        <v>212732.06201420195</v>
      </c>
      <c r="G182" s="190"/>
      <c r="H182" s="190">
        <v>152096.22417805545</v>
      </c>
      <c r="I182" s="253">
        <f t="shared" si="981"/>
        <v>152096.22417805545</v>
      </c>
      <c r="J182" s="253">
        <f t="shared" si="982"/>
        <v>188702</v>
      </c>
      <c r="K182" s="253">
        <f t="shared" si="1033"/>
        <v>170399.11208902771</v>
      </c>
      <c r="M182" s="187" t="s">
        <v>8</v>
      </c>
      <c r="N182" s="187" t="s">
        <v>8</v>
      </c>
      <c r="O182" s="187" t="s">
        <v>8</v>
      </c>
      <c r="P182" s="187" t="s">
        <v>8</v>
      </c>
      <c r="Q182" s="187" t="s">
        <v>8</v>
      </c>
      <c r="R182" s="187" t="s">
        <v>8</v>
      </c>
      <c r="S182" s="187" t="s">
        <v>8</v>
      </c>
      <c r="U182" s="119" t="s">
        <v>8</v>
      </c>
      <c r="V182" s="119" t="s">
        <v>8</v>
      </c>
      <c r="W182" s="119" t="s">
        <v>8</v>
      </c>
      <c r="X182" s="119" t="s">
        <v>8</v>
      </c>
      <c r="Y182" s="119" t="s">
        <v>8</v>
      </c>
      <c r="Z182" s="119" t="s">
        <v>8</v>
      </c>
      <c r="AA182" s="119" t="s">
        <v>8</v>
      </c>
      <c r="AC182" s="101" t="s">
        <v>8</v>
      </c>
      <c r="AD182" s="101" t="s">
        <v>8</v>
      </c>
      <c r="AE182" s="101" t="s">
        <v>8</v>
      </c>
      <c r="AF182" s="101" t="s">
        <v>8</v>
      </c>
      <c r="AG182" s="101" t="s">
        <v>8</v>
      </c>
      <c r="AH182" s="101" t="s">
        <v>8</v>
      </c>
      <c r="AI182" s="101" t="s">
        <v>8</v>
      </c>
      <c r="AK182" s="97">
        <v>204559.69135164941</v>
      </c>
      <c r="AL182" s="97">
        <v>216201.29980255628</v>
      </c>
      <c r="AM182" s="97"/>
      <c r="AN182" s="97">
        <v>154576.61177637288</v>
      </c>
      <c r="AO182" s="253">
        <f t="shared" si="991"/>
        <v>154576.61177637288</v>
      </c>
      <c r="AP182" s="253">
        <f t="shared" si="992"/>
        <v>191779</v>
      </c>
      <c r="AQ182" s="253">
        <f t="shared" si="993"/>
        <v>173177.80588818644</v>
      </c>
      <c r="AS182" s="119" t="s">
        <v>8</v>
      </c>
      <c r="AT182" s="119" t="s">
        <v>8</v>
      </c>
      <c r="AU182" s="119" t="s">
        <v>8</v>
      </c>
      <c r="AV182" s="119" t="s">
        <v>8</v>
      </c>
      <c r="AW182" s="119" t="s">
        <v>8</v>
      </c>
      <c r="AX182" s="119" t="s">
        <v>8</v>
      </c>
      <c r="AY182" s="119" t="s">
        <v>8</v>
      </c>
      <c r="BA182" s="97">
        <v>198850.00000000003</v>
      </c>
      <c r="BB182" s="97">
        <v>210166.66666666669</v>
      </c>
      <c r="BC182" s="97"/>
      <c r="BD182" s="97">
        <v>150262.05333333334</v>
      </c>
      <c r="BE182" s="253">
        <f t="shared" si="997"/>
        <v>150262.05333333334</v>
      </c>
      <c r="BF182" s="253">
        <f t="shared" si="998"/>
        <v>186426</v>
      </c>
      <c r="BG182" s="253">
        <f t="shared" si="999"/>
        <v>168344.02666666667</v>
      </c>
      <c r="BI182" s="97">
        <v>198850.00000000003</v>
      </c>
      <c r="BJ182" s="97">
        <v>210166.66666666669</v>
      </c>
      <c r="BK182" s="97"/>
      <c r="BL182" s="97">
        <v>150262.05333333334</v>
      </c>
      <c r="BM182" s="253">
        <f t="shared" si="1000"/>
        <v>150262.05333333334</v>
      </c>
      <c r="BN182" s="253">
        <f t="shared" si="1001"/>
        <v>186426</v>
      </c>
      <c r="BO182" s="253">
        <f t="shared" si="1002"/>
        <v>168344.02666666667</v>
      </c>
      <c r="BQ182" s="97">
        <v>198850.00000000003</v>
      </c>
      <c r="BR182" s="97">
        <v>210166.66666666669</v>
      </c>
      <c r="BS182" s="97"/>
      <c r="BT182" s="97">
        <v>150262.05333333334</v>
      </c>
      <c r="BU182" s="253">
        <f t="shared" si="1003"/>
        <v>150262.05333333334</v>
      </c>
      <c r="BV182" s="253">
        <f t="shared" si="1004"/>
        <v>186426</v>
      </c>
      <c r="BW182" s="253">
        <f t="shared" si="1005"/>
        <v>168344.02666666667</v>
      </c>
      <c r="BY182" s="30" t="s">
        <v>8</v>
      </c>
      <c r="BZ182" s="30" t="s">
        <v>8</v>
      </c>
      <c r="CA182" s="30" t="s">
        <v>8</v>
      </c>
      <c r="CB182" s="30" t="s">
        <v>8</v>
      </c>
      <c r="CC182" s="30" t="s">
        <v>8</v>
      </c>
      <c r="CD182" s="30" t="s">
        <v>8</v>
      </c>
      <c r="CE182" s="30" t="s">
        <v>8</v>
      </c>
      <c r="CG182" s="31" t="s">
        <v>8</v>
      </c>
      <c r="CH182" s="31" t="s">
        <v>8</v>
      </c>
      <c r="CI182" s="31" t="s">
        <v>8</v>
      </c>
      <c r="CJ182" s="31" t="s">
        <v>8</v>
      </c>
      <c r="CK182" s="31" t="s">
        <v>8</v>
      </c>
      <c r="CL182" s="31" t="s">
        <v>8</v>
      </c>
      <c r="CM182" s="31" t="s">
        <v>8</v>
      </c>
      <c r="CO182" s="117" t="s">
        <v>8</v>
      </c>
      <c r="CP182" s="117" t="s">
        <v>8</v>
      </c>
      <c r="CQ182" s="117" t="s">
        <v>8</v>
      </c>
      <c r="CR182" s="117" t="s">
        <v>8</v>
      </c>
      <c r="CS182" s="117" t="s">
        <v>8</v>
      </c>
      <c r="CT182" s="117" t="s">
        <v>8</v>
      </c>
      <c r="CU182" s="117" t="s">
        <v>8</v>
      </c>
      <c r="CW182" s="117" t="s">
        <v>8</v>
      </c>
      <c r="CX182" s="117" t="s">
        <v>8</v>
      </c>
      <c r="CY182" s="117" t="s">
        <v>8</v>
      </c>
      <c r="CZ182" s="117" t="s">
        <v>8</v>
      </c>
      <c r="DA182" s="117" t="s">
        <v>8</v>
      </c>
      <c r="DB182" s="117" t="s">
        <v>8</v>
      </c>
      <c r="DC182" s="117" t="s">
        <v>8</v>
      </c>
      <c r="DE182" s="31" t="s">
        <v>8</v>
      </c>
      <c r="DF182" s="31" t="s">
        <v>8</v>
      </c>
      <c r="DG182" s="31" t="s">
        <v>8</v>
      </c>
      <c r="DH182" s="31" t="s">
        <v>8</v>
      </c>
      <c r="DI182" s="31" t="s">
        <v>8</v>
      </c>
      <c r="DJ182" s="31" t="s">
        <v>8</v>
      </c>
      <c r="DK182" s="31" t="s">
        <v>8</v>
      </c>
      <c r="DM182" s="31" t="s">
        <v>8</v>
      </c>
      <c r="DN182" s="31" t="s">
        <v>8</v>
      </c>
      <c r="DO182" s="31" t="s">
        <v>8</v>
      </c>
      <c r="DP182" s="31" t="s">
        <v>8</v>
      </c>
      <c r="DQ182" s="31" t="s">
        <v>8</v>
      </c>
      <c r="DR182" s="31" t="s">
        <v>8</v>
      </c>
      <c r="DS182" s="31" t="s">
        <v>8</v>
      </c>
      <c r="DU182" s="30" t="s">
        <v>8</v>
      </c>
      <c r="DV182" s="30" t="s">
        <v>8</v>
      </c>
      <c r="DW182" s="97"/>
      <c r="DX182" s="30" t="s">
        <v>8</v>
      </c>
      <c r="DY182" s="30" t="s">
        <v>8</v>
      </c>
      <c r="DZ182" s="30" t="s">
        <v>8</v>
      </c>
      <c r="EA182" s="30" t="s">
        <v>8</v>
      </c>
      <c r="EB182" s="39"/>
      <c r="EC182" s="97"/>
      <c r="ED182" s="97">
        <v>210166.66666666669</v>
      </c>
      <c r="EE182" s="97"/>
      <c r="EF182" s="97"/>
      <c r="EG182" s="253">
        <f t="shared" si="1027"/>
        <v>210166.66666666669</v>
      </c>
      <c r="EH182" s="253">
        <f t="shared" si="1028"/>
        <v>210167</v>
      </c>
      <c r="EI182" s="253">
        <f t="shared" si="1029"/>
        <v>210166.83333333334</v>
      </c>
      <c r="EK182" s="117" t="s">
        <v>8</v>
      </c>
      <c r="EL182" s="117" t="s">
        <v>8</v>
      </c>
      <c r="EM182" s="117" t="s">
        <v>8</v>
      </c>
      <c r="EN182" s="117" t="s">
        <v>8</v>
      </c>
      <c r="EO182" s="117" t="s">
        <v>8</v>
      </c>
      <c r="EP182" s="117" t="s">
        <v>8</v>
      </c>
      <c r="EQ182" s="117" t="s">
        <v>8</v>
      </c>
    </row>
    <row r="183" spans="1:147" s="39" customFormat="1" ht="15.75" thickBot="1" x14ac:dyDescent="0.3">
      <c r="A183" s="128"/>
      <c r="B183" s="140" t="s">
        <v>386</v>
      </c>
      <c r="C183" s="149"/>
      <c r="D183" s="103"/>
      <c r="E183" s="188"/>
      <c r="F183" s="188"/>
      <c r="G183" s="188"/>
      <c r="H183" s="188"/>
      <c r="I183" s="188"/>
      <c r="J183" s="188"/>
      <c r="K183" s="188"/>
      <c r="L183" s="104"/>
      <c r="M183" s="188"/>
      <c r="N183" s="188"/>
      <c r="O183" s="188"/>
      <c r="P183" s="188">
        <v>0</v>
      </c>
      <c r="Q183" s="188"/>
      <c r="R183" s="188"/>
      <c r="S183" s="188"/>
      <c r="T183" s="105"/>
      <c r="U183" s="120"/>
      <c r="V183" s="120"/>
      <c r="W183" s="120"/>
      <c r="X183" s="120"/>
      <c r="Y183" s="120"/>
      <c r="Z183" s="120"/>
      <c r="AA183" s="120"/>
      <c r="AB183" s="105"/>
      <c r="AC183" s="118"/>
      <c r="AD183" s="118"/>
      <c r="AE183" s="118"/>
      <c r="AF183" s="118"/>
      <c r="AG183" s="118"/>
      <c r="AH183" s="118"/>
      <c r="AI183" s="118"/>
      <c r="AJ183" s="104"/>
      <c r="AK183" s="118"/>
      <c r="AL183" s="118"/>
      <c r="AM183" s="118"/>
      <c r="AN183" s="118"/>
      <c r="AO183" s="118"/>
      <c r="AP183" s="118"/>
      <c r="AQ183" s="118"/>
      <c r="AR183" s="104"/>
      <c r="AS183" s="118"/>
      <c r="AT183" s="118"/>
      <c r="AU183" s="118"/>
      <c r="AV183" s="118">
        <v>0</v>
      </c>
      <c r="AW183" s="118"/>
      <c r="AX183" s="118"/>
      <c r="AY183" s="118"/>
      <c r="AZ183" s="105"/>
      <c r="BA183" s="118"/>
      <c r="BB183" s="118"/>
      <c r="BC183" s="118"/>
      <c r="BD183" s="118"/>
      <c r="BE183" s="118"/>
      <c r="BF183" s="118"/>
      <c r="BG183" s="118"/>
      <c r="BH183" s="104"/>
      <c r="BI183" s="118"/>
      <c r="BJ183" s="118"/>
      <c r="BK183" s="118"/>
      <c r="BL183" s="118"/>
      <c r="BM183" s="118"/>
      <c r="BN183" s="118"/>
      <c r="BO183" s="118"/>
      <c r="BP183" s="104"/>
      <c r="BQ183" s="118"/>
      <c r="BR183" s="118"/>
      <c r="BS183" s="118"/>
      <c r="BT183" s="118"/>
      <c r="BU183" s="118"/>
      <c r="BV183" s="118"/>
      <c r="BW183" s="118"/>
      <c r="BX183" s="104"/>
      <c r="BY183" s="118"/>
      <c r="BZ183" s="118"/>
      <c r="CA183" s="118"/>
      <c r="CB183" s="118"/>
      <c r="CC183" s="118"/>
      <c r="CD183" s="118"/>
      <c r="CE183" s="118"/>
      <c r="CF183" s="105"/>
      <c r="CG183" s="118"/>
      <c r="CH183" s="118"/>
      <c r="CI183" s="118"/>
      <c r="CJ183" s="118"/>
      <c r="CK183" s="118"/>
      <c r="CL183" s="118"/>
      <c r="CM183" s="118"/>
      <c r="CN183" s="105"/>
      <c r="CO183" s="118"/>
      <c r="CP183" s="118"/>
      <c r="CQ183" s="118"/>
      <c r="CR183" s="118"/>
      <c r="CS183" s="118"/>
      <c r="CT183" s="118"/>
      <c r="CU183" s="118"/>
      <c r="CV183" s="104"/>
      <c r="CW183" s="118"/>
      <c r="CX183" s="118"/>
      <c r="CY183" s="118"/>
      <c r="CZ183" s="118"/>
      <c r="DA183" s="118"/>
      <c r="DB183" s="118"/>
      <c r="DC183" s="118"/>
      <c r="DD183" s="104"/>
      <c r="DE183" s="118"/>
      <c r="DF183" s="118"/>
      <c r="DG183" s="118"/>
      <c r="DH183" s="118"/>
      <c r="DI183" s="118"/>
      <c r="DJ183" s="118"/>
      <c r="DK183" s="118"/>
      <c r="DL183" s="105"/>
      <c r="DM183" s="118"/>
      <c r="DN183" s="118"/>
      <c r="DO183" s="118"/>
      <c r="DP183" s="118"/>
      <c r="DQ183" s="118"/>
      <c r="DR183" s="118"/>
      <c r="DS183" s="118"/>
      <c r="DT183" s="105"/>
      <c r="DU183" s="124"/>
      <c r="DV183" s="124"/>
      <c r="DW183" s="124"/>
      <c r="DX183" s="124"/>
      <c r="DY183" s="124"/>
      <c r="DZ183" s="124"/>
      <c r="EA183" s="124"/>
      <c r="EB183" s="104"/>
      <c r="EC183" s="118"/>
      <c r="ED183" s="118"/>
      <c r="EE183" s="118"/>
      <c r="EF183" s="118"/>
      <c r="EG183" s="118"/>
      <c r="EH183" s="118"/>
      <c r="EI183" s="118"/>
      <c r="EK183" s="118"/>
      <c r="EL183" s="118"/>
      <c r="EM183" s="118"/>
      <c r="EN183" s="118"/>
      <c r="EO183" s="118"/>
      <c r="EP183" s="118"/>
      <c r="EQ183" s="118"/>
    </row>
    <row r="184" spans="1:147" ht="13.5" thickBot="1" x14ac:dyDescent="0.25">
      <c r="A184" s="126">
        <v>158</v>
      </c>
      <c r="B184" s="134" t="s">
        <v>269</v>
      </c>
      <c r="C184" s="28">
        <v>1</v>
      </c>
      <c r="D184" s="91"/>
      <c r="E184" s="190">
        <v>373129.40726031474</v>
      </c>
      <c r="F184" s="190">
        <v>394364.4141775684</v>
      </c>
      <c r="G184" s="190"/>
      <c r="H184" s="190">
        <v>281957.20841832773</v>
      </c>
      <c r="I184" s="253">
        <f t="shared" ref="I184:I191" si="1035">+IF(E184="N/A","N/A",MIN(E184:H184))</f>
        <v>281957.20841832773</v>
      </c>
      <c r="J184" s="253">
        <f t="shared" ref="J184:J191" si="1036">+IF(E184="N/A","N/A",ROUND(AVERAGE(E184:H184),0))</f>
        <v>349817</v>
      </c>
      <c r="K184" s="253">
        <f t="shared" ref="K184:K191" si="1037">+IF(I184="N/A","N/A",AVERAGE(I184:J184))</f>
        <v>315887.10420916387</v>
      </c>
      <c r="M184" s="190">
        <v>383349.99999999994</v>
      </c>
      <c r="N184" s="190">
        <v>405166.66666666663</v>
      </c>
      <c r="O184" s="190"/>
      <c r="P184" s="190">
        <v>289680.45333333331</v>
      </c>
      <c r="Q184" s="253">
        <f t="shared" ref="Q184:Q191" si="1038">+IF(M184="N/A","N/A",MIN(M184:P184))</f>
        <v>289680.45333333331</v>
      </c>
      <c r="R184" s="253">
        <f t="shared" ref="R184:R191" si="1039">+IF(M184="N/A","N/A",ROUND(AVERAGE(M184:P184),0))</f>
        <v>359399</v>
      </c>
      <c r="S184" s="253">
        <f t="shared" ref="S184:S191" si="1040">+IF(Q184="N/A","N/A",AVERAGE(Q184:R184))</f>
        <v>324539.72666666668</v>
      </c>
      <c r="U184" s="97">
        <v>291505.2012310779</v>
      </c>
      <c r="V184" s="97">
        <v>429000</v>
      </c>
      <c r="W184" s="97"/>
      <c r="X184" s="97">
        <v>220277.44578490467</v>
      </c>
      <c r="Y184" s="253">
        <f t="shared" ref="Y184:Y186" si="1041">+IF(U184="N/A","N/A",MIN(U184:X184))</f>
        <v>220277.44578490467</v>
      </c>
      <c r="Z184" s="253">
        <f t="shared" ref="Z184:Z186" si="1042">+IF(U184="N/A","N/A",ROUND(AVERAGE(U184:X184),0))</f>
        <v>313594</v>
      </c>
      <c r="AA184" s="253">
        <f t="shared" ref="AA184:AA186" si="1043">+IF(Y184="N/A","N/A",AVERAGE(Y184:Z184))</f>
        <v>266935.72289245232</v>
      </c>
      <c r="AC184" s="97">
        <v>379966.79976100125</v>
      </c>
      <c r="AD184" s="97">
        <v>401590.92657666805</v>
      </c>
      <c r="AE184" s="97"/>
      <c r="AF184" s="97">
        <v>287123.92019403348</v>
      </c>
      <c r="AG184" s="253">
        <f t="shared" ref="AG184:AG191" si="1044">+IF(AC184="N/A","N/A",MIN(AC184:AF184))</f>
        <v>287123.92019403348</v>
      </c>
      <c r="AH184" s="253">
        <f t="shared" ref="AH184:AH191" si="1045">+IF(AC184="N/A","N/A",ROUND(AVERAGE(AC184:AF184),0))</f>
        <v>356227</v>
      </c>
      <c r="AI184" s="253">
        <f t="shared" ref="AI184:AI191" si="1046">+IF(AG184="N/A","N/A",AVERAGE(AG184:AH184))</f>
        <v>321675.46009701677</v>
      </c>
      <c r="AK184" s="97">
        <v>401013.84397960111</v>
      </c>
      <c r="AL184" s="97">
        <v>423835.77005974099</v>
      </c>
      <c r="AM184" s="97"/>
      <c r="AN184" s="97">
        <v>303028.23038203589</v>
      </c>
      <c r="AO184" s="253">
        <f t="shared" ref="AO184:AO191" si="1047">+IF(AK184="N/A","N/A",MIN(AK184:AN184))</f>
        <v>303028.23038203589</v>
      </c>
      <c r="AP184" s="253">
        <f t="shared" ref="AP184:AP191" si="1048">+IF(AK184="N/A","N/A",ROUND(AVERAGE(AK184:AN184),0))</f>
        <v>375959</v>
      </c>
      <c r="AQ184" s="253">
        <f t="shared" ref="AQ184:AQ191" si="1049">+IF(AO184="N/A","N/A",AVERAGE(AO184:AP184))</f>
        <v>339493.61519101798</v>
      </c>
      <c r="AS184" s="97">
        <v>379091.87812336901</v>
      </c>
      <c r="AT184" s="97">
        <v>400666.21265071526</v>
      </c>
      <c r="AU184" s="97"/>
      <c r="AV184" s="97">
        <v>286462.78103498707</v>
      </c>
      <c r="AW184" s="253">
        <f t="shared" ref="AW184:AW186" si="1050">+IF(AS184="N/A","N/A",MIN(AS184:AV184))</f>
        <v>286462.78103498707</v>
      </c>
      <c r="AX184" s="253">
        <f t="shared" ref="AX184:AX186" si="1051">+IF(AS184="N/A","N/A",ROUND(AVERAGE(AS184:AV184),0))</f>
        <v>355407</v>
      </c>
      <c r="AY184" s="253">
        <f t="shared" ref="AY184:AY186" si="1052">+IF(AW184="N/A","N/A",AVERAGE(AW184:AX184))</f>
        <v>320934.89051749354</v>
      </c>
      <c r="BA184" s="97">
        <v>383349.99999999994</v>
      </c>
      <c r="BB184" s="97">
        <v>405166.66666666663</v>
      </c>
      <c r="BC184" s="97"/>
      <c r="BD184" s="97">
        <v>289680.45333333331</v>
      </c>
      <c r="BE184" s="253">
        <f t="shared" ref="BE184:BE191" si="1053">+IF(BA184="N/A","N/A",MIN(BA184:BD184))</f>
        <v>289680.45333333331</v>
      </c>
      <c r="BF184" s="253">
        <f t="shared" ref="BF184:BF191" si="1054">+IF(BA184="N/A","N/A",ROUND(AVERAGE(BA184:BD184),0))</f>
        <v>359399</v>
      </c>
      <c r="BG184" s="253">
        <f t="shared" ref="BG184:BG191" si="1055">+IF(BE184="N/A","N/A",AVERAGE(BE184:BF184))</f>
        <v>324539.72666666668</v>
      </c>
      <c r="BI184" s="97">
        <v>383349.99999999994</v>
      </c>
      <c r="BJ184" s="97">
        <v>405166.66666666663</v>
      </c>
      <c r="BK184" s="97"/>
      <c r="BL184" s="97">
        <v>289680.45333333331</v>
      </c>
      <c r="BM184" s="253">
        <f t="shared" ref="BM184:BM191" si="1056">+IF(BI184="N/A","N/A",MIN(BI184:BL184))</f>
        <v>289680.45333333331</v>
      </c>
      <c r="BN184" s="253">
        <f t="shared" ref="BN184:BN191" si="1057">+IF(BI184="N/A","N/A",ROUND(AVERAGE(BI184:BL184),0))</f>
        <v>359399</v>
      </c>
      <c r="BO184" s="253">
        <f t="shared" ref="BO184:BO191" si="1058">+IF(BM184="N/A","N/A",AVERAGE(BM184:BN184))</f>
        <v>324539.72666666668</v>
      </c>
      <c r="BQ184" s="97">
        <v>399750</v>
      </c>
      <c r="BR184" s="97">
        <v>422500</v>
      </c>
      <c r="BS184" s="97"/>
      <c r="BT184" s="97">
        <v>302073.2</v>
      </c>
      <c r="BU184" s="253">
        <f t="shared" ref="BU184:BU191" si="1059">+IF(BQ184="N/A","N/A",MIN(BQ184:BT184))</f>
        <v>302073.2</v>
      </c>
      <c r="BV184" s="253">
        <f t="shared" ref="BV184:BV191" si="1060">+IF(BQ184="N/A","N/A",ROUND(AVERAGE(BQ184:BT184),0))</f>
        <v>374774</v>
      </c>
      <c r="BW184" s="253">
        <f t="shared" ref="BW184:BW191" si="1061">+IF(BU184="N/A","N/A",AVERAGE(BU184:BV184))</f>
        <v>338423.6</v>
      </c>
      <c r="BY184" s="97">
        <v>405900</v>
      </c>
      <c r="BZ184" s="97">
        <v>429000</v>
      </c>
      <c r="CA184" s="97"/>
      <c r="CB184" s="97">
        <v>306720.48</v>
      </c>
      <c r="CC184" s="253">
        <f t="shared" ref="CC184:CC191" si="1062">+IF(BY184="N/A","N/A",MIN(BY184:CB184))</f>
        <v>306720.48</v>
      </c>
      <c r="CD184" s="253">
        <f t="shared" ref="CD184:CD191" si="1063">+IF(BY184="N/A","N/A",ROUND(AVERAGE(BY184:CB184),0))</f>
        <v>380540</v>
      </c>
      <c r="CE184" s="253">
        <f t="shared" ref="CE184:CE191" si="1064">+IF(CC184="N/A","N/A",AVERAGE(CC184:CD184))</f>
        <v>343630.24</v>
      </c>
      <c r="CG184" s="97">
        <v>422832.99630631134</v>
      </c>
      <c r="CH184" s="97">
        <v>446896.6627627681</v>
      </c>
      <c r="CI184" s="97"/>
      <c r="CJ184" s="97">
        <v>319515.98814217799</v>
      </c>
      <c r="CK184" s="253">
        <f t="shared" ref="CK184:CK191" si="1065">+IF(CG184="N/A","N/A",MIN(CG184:CJ184))</f>
        <v>319515.98814217799</v>
      </c>
      <c r="CL184" s="253">
        <f t="shared" ref="CL184:CL191" si="1066">+IF(CG184="N/A","N/A",ROUND(AVERAGE(CG184:CJ184),0))</f>
        <v>396415</v>
      </c>
      <c r="CM184" s="253">
        <f t="shared" ref="CM184:CM191" si="1067">+IF(CK184="N/A","N/A",AVERAGE(CK184:CL184))</f>
        <v>357965.49407108896</v>
      </c>
      <c r="CO184" s="97">
        <v>333841.79976100125</v>
      </c>
      <c r="CP184" s="97">
        <v>352840.92657666805</v>
      </c>
      <c r="CQ184" s="97"/>
      <c r="CR184" s="97">
        <v>252269.3201940335</v>
      </c>
      <c r="CS184" s="253">
        <f t="shared" ref="CS184:CS186" si="1068">+IF(CO184="N/A","N/A",MIN(CO184:CR184))</f>
        <v>252269.3201940335</v>
      </c>
      <c r="CT184" s="253">
        <f t="shared" ref="CT184:CT186" si="1069">+IF(CO184="N/A","N/A",ROUND(AVERAGE(CO184:CR184),0))</f>
        <v>312984</v>
      </c>
      <c r="CU184" s="253">
        <f t="shared" ref="CU184:CU186" si="1070">+IF(CS184="N/A","N/A",AVERAGE(CS184:CT184))</f>
        <v>282626.66009701672</v>
      </c>
      <c r="CW184" s="97">
        <v>342350.00000000006</v>
      </c>
      <c r="CX184" s="97">
        <v>361833.33333333337</v>
      </c>
      <c r="CY184" s="97"/>
      <c r="CZ184" s="97">
        <v>258698.58666666673</v>
      </c>
      <c r="DA184" s="253">
        <f t="shared" ref="DA184:DA186" si="1071">+IF(CW184="N/A","N/A",MIN(CW184:CZ184))</f>
        <v>258698.58666666673</v>
      </c>
      <c r="DB184" s="253">
        <f t="shared" ref="DB184:DB186" si="1072">+IF(CW184="N/A","N/A",ROUND(AVERAGE(CW184:CZ184),0))</f>
        <v>320961</v>
      </c>
      <c r="DC184" s="253">
        <f t="shared" ref="DC184:DC186" si="1073">+IF(DA184="N/A","N/A",AVERAGE(DA184:DB184))</f>
        <v>289829.79333333333</v>
      </c>
      <c r="DE184" s="97">
        <v>288952.7719530873</v>
      </c>
      <c r="DF184" s="97">
        <v>305397.23864960443</v>
      </c>
      <c r="DG184" s="97"/>
      <c r="DH184" s="97">
        <v>218348.68911254368</v>
      </c>
      <c r="DI184" s="253">
        <f t="shared" ref="DI184:DI191" si="1074">+IF(DE184="N/A","N/A",MIN(DE184:DH184))</f>
        <v>218348.68911254368</v>
      </c>
      <c r="DJ184" s="253">
        <f t="shared" ref="DJ184:DJ191" si="1075">+IF(DE184="N/A","N/A",ROUND(AVERAGE(DE184:DH184),0))</f>
        <v>270900</v>
      </c>
      <c r="DK184" s="253">
        <f t="shared" ref="DK184:DK191" si="1076">+IF(DI184="N/A","N/A",AVERAGE(DI184:DJ184))</f>
        <v>244624.34455627186</v>
      </c>
      <c r="DM184" s="97">
        <v>301215.87562467379</v>
      </c>
      <c r="DN184" s="97">
        <v>318358.24253014306</v>
      </c>
      <c r="DO184" s="97"/>
      <c r="DP184" s="97">
        <v>227615.36820699743</v>
      </c>
      <c r="DQ184" s="253">
        <f t="shared" ref="DQ184:DQ186" si="1077">+IF(DM184="N/A","N/A",MIN(DM184:DP184))</f>
        <v>227615.36820699743</v>
      </c>
      <c r="DR184" s="253">
        <f t="shared" ref="DR184:DR186" si="1078">+IF(DM184="N/A","N/A",ROUND(AVERAGE(DM184:DP184),0))</f>
        <v>282396</v>
      </c>
      <c r="DS184" s="253">
        <f t="shared" ref="DS184:DS186" si="1079">+IF(DQ184="N/A","N/A",AVERAGE(DQ184:DR184))</f>
        <v>255005.6841034987</v>
      </c>
      <c r="DU184" s="97"/>
      <c r="DV184" s="97">
        <v>308094.92813040753</v>
      </c>
      <c r="DW184" s="97"/>
      <c r="DX184" s="97"/>
      <c r="DY184" s="253">
        <f t="shared" ref="DY184:DY191" si="1080">+IF(DU184="N/A","N/A",MIN(DU184:DX184))</f>
        <v>308094.92813040753</v>
      </c>
      <c r="DZ184" s="253">
        <f t="shared" ref="DZ184:DZ191" si="1081">+IF(DU184="N/A","N/A",ROUND(AVERAGE(DU184:DX184),0))</f>
        <v>308095</v>
      </c>
      <c r="EA184" s="253">
        <f t="shared" ref="EA184:EA191" si="1082">+IF(DY184="N/A","N/A",AVERAGE(DY184:DZ184))</f>
        <v>308094.96406520379</v>
      </c>
      <c r="EB184" s="39"/>
      <c r="EC184" s="97"/>
      <c r="ED184" s="97">
        <v>422500</v>
      </c>
      <c r="EE184" s="97"/>
      <c r="EF184" s="97"/>
      <c r="EG184" s="253">
        <f t="shared" ref="EG184:EG191" si="1083">+IF(EC184="N/A","N/A",MIN(EC184:EF184))</f>
        <v>422500</v>
      </c>
      <c r="EH184" s="253">
        <f t="shared" ref="EH184:EH191" si="1084">+IF(EC184="N/A","N/A",ROUND(AVERAGE(EC184:EF184),0))</f>
        <v>422500</v>
      </c>
      <c r="EI184" s="253">
        <f t="shared" ref="EI184:EI191" si="1085">+IF(EG184="N/A","N/A",AVERAGE(EG184:EH184))</f>
        <v>422500</v>
      </c>
      <c r="EK184" s="97"/>
      <c r="EL184" s="97">
        <v>429000</v>
      </c>
      <c r="EM184" s="97"/>
      <c r="EN184" s="97"/>
      <c r="EO184" s="253">
        <f t="shared" ref="EO184:EO191" si="1086">+IF(EK184="N/A","N/A",MIN(EK184:EN184))</f>
        <v>429000</v>
      </c>
      <c r="EP184" s="253">
        <f t="shared" ref="EP184:EP191" si="1087">+IF(EK184="N/A","N/A",ROUND(AVERAGE(EK184:EN184),0))</f>
        <v>429000</v>
      </c>
      <c r="EQ184" s="253">
        <f t="shared" ref="EQ184:EQ191" si="1088">+IF(EO184="N/A","N/A",AVERAGE(EO184:EP184))</f>
        <v>429000</v>
      </c>
    </row>
    <row r="185" spans="1:147" ht="13.5" thickBot="1" x14ac:dyDescent="0.25">
      <c r="A185" s="100">
        <v>159</v>
      </c>
      <c r="B185" s="136" t="s">
        <v>270</v>
      </c>
      <c r="C185" s="28">
        <v>1</v>
      </c>
      <c r="D185" s="91"/>
      <c r="E185" s="190">
        <v>246064.92374729179</v>
      </c>
      <c r="F185" s="190">
        <v>260068.61859469867</v>
      </c>
      <c r="G185" s="190"/>
      <c r="H185" s="190">
        <v>185940.25997273403</v>
      </c>
      <c r="I185" s="253">
        <f t="shared" si="1035"/>
        <v>185940.25997273403</v>
      </c>
      <c r="J185" s="253">
        <f t="shared" si="1036"/>
        <v>230691</v>
      </c>
      <c r="K185" s="253">
        <f t="shared" si="1037"/>
        <v>208315.62998636701</v>
      </c>
      <c r="M185" s="190">
        <v>242925</v>
      </c>
      <c r="N185" s="190">
        <v>256750</v>
      </c>
      <c r="O185" s="190"/>
      <c r="P185" s="190">
        <v>183567.56</v>
      </c>
      <c r="Q185" s="253">
        <f t="shared" si="1038"/>
        <v>183567.56</v>
      </c>
      <c r="R185" s="253">
        <f t="shared" si="1039"/>
        <v>227748</v>
      </c>
      <c r="S185" s="253">
        <f t="shared" si="1040"/>
        <v>205657.78</v>
      </c>
      <c r="U185" s="97">
        <v>270998.282428607</v>
      </c>
      <c r="V185" s="97">
        <v>364000</v>
      </c>
      <c r="W185" s="97"/>
      <c r="X185" s="97">
        <v>204781.28422192144</v>
      </c>
      <c r="Y185" s="253">
        <f t="shared" si="1041"/>
        <v>204781.28422192144</v>
      </c>
      <c r="Z185" s="253">
        <f t="shared" si="1042"/>
        <v>279927</v>
      </c>
      <c r="AA185" s="253">
        <f t="shared" si="1043"/>
        <v>242354.14211096073</v>
      </c>
      <c r="AC185" s="97">
        <v>309862.33927526267</v>
      </c>
      <c r="AD185" s="97">
        <v>327496.78134783864</v>
      </c>
      <c r="AE185" s="97"/>
      <c r="AF185" s="97">
        <v>234149.11415725897</v>
      </c>
      <c r="AG185" s="253">
        <f t="shared" si="1044"/>
        <v>234149.11415725897</v>
      </c>
      <c r="AH185" s="253">
        <f t="shared" si="1045"/>
        <v>290503</v>
      </c>
      <c r="AI185" s="253">
        <f t="shared" si="1046"/>
        <v>262326.0570786295</v>
      </c>
      <c r="AK185" s="97">
        <v>279957.60605939053</v>
      </c>
      <c r="AL185" s="97">
        <v>295890.1527456973</v>
      </c>
      <c r="AM185" s="97"/>
      <c r="AN185" s="97">
        <v>211551.44446954216</v>
      </c>
      <c r="AO185" s="253">
        <f t="shared" si="1047"/>
        <v>211551.44446954216</v>
      </c>
      <c r="AP185" s="253">
        <f t="shared" si="1048"/>
        <v>262466</v>
      </c>
      <c r="AQ185" s="253">
        <f t="shared" si="1049"/>
        <v>237008.72223477106</v>
      </c>
      <c r="AS185" s="97">
        <v>305319.57569467591</v>
      </c>
      <c r="AT185" s="97">
        <v>322695.48650656809</v>
      </c>
      <c r="AU185" s="97"/>
      <c r="AV185" s="97">
        <v>230716.3508511144</v>
      </c>
      <c r="AW185" s="253">
        <f t="shared" si="1050"/>
        <v>230716.3508511144</v>
      </c>
      <c r="AX185" s="253">
        <f t="shared" si="1051"/>
        <v>286244</v>
      </c>
      <c r="AY185" s="253">
        <f t="shared" si="1052"/>
        <v>258480.17542555719</v>
      </c>
      <c r="BA185" s="97">
        <v>288025</v>
      </c>
      <c r="BB185" s="97">
        <v>304416.66666666669</v>
      </c>
      <c r="BC185" s="97"/>
      <c r="BD185" s="97">
        <v>217647.61333333337</v>
      </c>
      <c r="BE185" s="253">
        <f t="shared" si="1053"/>
        <v>217647.61333333337</v>
      </c>
      <c r="BF185" s="253">
        <f t="shared" si="1054"/>
        <v>270030</v>
      </c>
      <c r="BG185" s="253">
        <f t="shared" si="1055"/>
        <v>243838.8066666667</v>
      </c>
      <c r="BI185" s="97">
        <v>288025</v>
      </c>
      <c r="BJ185" s="97">
        <v>304416.66666666669</v>
      </c>
      <c r="BK185" s="97"/>
      <c r="BL185" s="97">
        <v>217647.61333333337</v>
      </c>
      <c r="BM185" s="253">
        <f t="shared" si="1056"/>
        <v>217647.61333333337</v>
      </c>
      <c r="BN185" s="253">
        <f t="shared" si="1057"/>
        <v>270030</v>
      </c>
      <c r="BO185" s="253">
        <f t="shared" si="1058"/>
        <v>243838.8066666667</v>
      </c>
      <c r="BQ185" s="97">
        <v>340299.99999999994</v>
      </c>
      <c r="BR185" s="97">
        <v>359666.66666666663</v>
      </c>
      <c r="BS185" s="97"/>
      <c r="BT185" s="97">
        <v>257149.49333333329</v>
      </c>
      <c r="BU185" s="253">
        <f t="shared" si="1059"/>
        <v>257149.49333333329</v>
      </c>
      <c r="BV185" s="253">
        <f t="shared" si="1060"/>
        <v>319039</v>
      </c>
      <c r="BW185" s="253">
        <f t="shared" si="1061"/>
        <v>288094.24666666664</v>
      </c>
      <c r="BY185" s="97">
        <v>344400</v>
      </c>
      <c r="BZ185" s="97">
        <v>364000</v>
      </c>
      <c r="CA185" s="97"/>
      <c r="CB185" s="97">
        <v>260247.67999999999</v>
      </c>
      <c r="CC185" s="253">
        <f t="shared" si="1062"/>
        <v>260247.67999999999</v>
      </c>
      <c r="CD185" s="253">
        <f t="shared" si="1063"/>
        <v>322883</v>
      </c>
      <c r="CE185" s="253">
        <f t="shared" si="1064"/>
        <v>291565.33999999997</v>
      </c>
      <c r="CG185" s="97">
        <v>341048.28683497786</v>
      </c>
      <c r="CH185" s="97">
        <v>360457.53893127741</v>
      </c>
      <c r="CI185" s="97"/>
      <c r="CJ185" s="97">
        <v>257714.94023454568</v>
      </c>
      <c r="CK185" s="253">
        <f t="shared" si="1065"/>
        <v>257714.94023454568</v>
      </c>
      <c r="CL185" s="253">
        <f t="shared" si="1066"/>
        <v>319740</v>
      </c>
      <c r="CM185" s="253">
        <f t="shared" si="1067"/>
        <v>288727.47011727281</v>
      </c>
      <c r="CO185" s="97">
        <v>277092.85661874869</v>
      </c>
      <c r="CP185" s="97">
        <v>292862.3687840433</v>
      </c>
      <c r="CQ185" s="97"/>
      <c r="CR185" s="97">
        <v>209386.68141580134</v>
      </c>
      <c r="CS185" s="253">
        <f t="shared" si="1068"/>
        <v>209386.68141580134</v>
      </c>
      <c r="CT185" s="253">
        <f t="shared" si="1069"/>
        <v>259781</v>
      </c>
      <c r="CU185" s="253">
        <f t="shared" si="1070"/>
        <v>234583.84070790067</v>
      </c>
      <c r="CW185" s="97">
        <v>281875</v>
      </c>
      <c r="CX185" s="97">
        <v>297916.66666666669</v>
      </c>
      <c r="CY185" s="97"/>
      <c r="CZ185" s="97">
        <v>213000.33333333337</v>
      </c>
      <c r="DA185" s="253">
        <f t="shared" si="1071"/>
        <v>213000.33333333337</v>
      </c>
      <c r="DB185" s="253">
        <f t="shared" si="1072"/>
        <v>264264</v>
      </c>
      <c r="DC185" s="253">
        <f t="shared" si="1073"/>
        <v>238632.16666666669</v>
      </c>
      <c r="DE185" s="97">
        <v>264196.78494614345</v>
      </c>
      <c r="DF185" s="97">
        <v>279232.37433332234</v>
      </c>
      <c r="DG185" s="97"/>
      <c r="DH185" s="97">
        <v>199641.69670642496</v>
      </c>
      <c r="DI185" s="253">
        <f t="shared" si="1074"/>
        <v>199641.69670642496</v>
      </c>
      <c r="DJ185" s="253">
        <f t="shared" si="1075"/>
        <v>247690</v>
      </c>
      <c r="DK185" s="253">
        <f t="shared" si="1076"/>
        <v>223665.84835321247</v>
      </c>
      <c r="DM185" s="97">
        <v>301980.59369272523</v>
      </c>
      <c r="DN185" s="97">
        <v>319166.48113865271</v>
      </c>
      <c r="DO185" s="97"/>
      <c r="DP185" s="97">
        <v>228193.23145631352</v>
      </c>
      <c r="DQ185" s="253">
        <f t="shared" si="1077"/>
        <v>228193.23145631352</v>
      </c>
      <c r="DR185" s="253">
        <f t="shared" si="1078"/>
        <v>283113</v>
      </c>
      <c r="DS185" s="253">
        <f t="shared" si="1079"/>
        <v>255653.11572815676</v>
      </c>
      <c r="DU185" s="97"/>
      <c r="DV185" s="97">
        <v>292920.94890828384</v>
      </c>
      <c r="DW185" s="97"/>
      <c r="DX185" s="97"/>
      <c r="DY185" s="253">
        <f t="shared" si="1080"/>
        <v>292920.94890828384</v>
      </c>
      <c r="DZ185" s="253">
        <f t="shared" si="1081"/>
        <v>292921</v>
      </c>
      <c r="EA185" s="253">
        <f t="shared" si="1082"/>
        <v>292920.97445414192</v>
      </c>
      <c r="EB185" s="39"/>
      <c r="EC185" s="97"/>
      <c r="ED185" s="97">
        <v>334750</v>
      </c>
      <c r="EE185" s="97"/>
      <c r="EF185" s="97"/>
      <c r="EG185" s="253">
        <f t="shared" si="1083"/>
        <v>334750</v>
      </c>
      <c r="EH185" s="253">
        <f t="shared" si="1084"/>
        <v>334750</v>
      </c>
      <c r="EI185" s="253">
        <f t="shared" si="1085"/>
        <v>334750</v>
      </c>
      <c r="EK185" s="97"/>
      <c r="EL185" s="97">
        <v>364000</v>
      </c>
      <c r="EM185" s="97"/>
      <c r="EN185" s="97"/>
      <c r="EO185" s="253">
        <f t="shared" si="1086"/>
        <v>364000</v>
      </c>
      <c r="EP185" s="253">
        <f t="shared" si="1087"/>
        <v>364000</v>
      </c>
      <c r="EQ185" s="253">
        <f t="shared" si="1088"/>
        <v>364000</v>
      </c>
    </row>
    <row r="186" spans="1:147" ht="13.5" thickBot="1" x14ac:dyDescent="0.25">
      <c r="A186" s="126">
        <v>160</v>
      </c>
      <c r="B186" s="136" t="s">
        <v>271</v>
      </c>
      <c r="C186" s="28">
        <v>1</v>
      </c>
      <c r="D186" s="91"/>
      <c r="E186" s="190">
        <v>216070.55945116191</v>
      </c>
      <c r="F186" s="190">
        <v>228367.25795651259</v>
      </c>
      <c r="G186" s="190"/>
      <c r="H186" s="190">
        <v>163274.86008556027</v>
      </c>
      <c r="I186" s="253">
        <f t="shared" si="1035"/>
        <v>163274.86008556027</v>
      </c>
      <c r="J186" s="253">
        <f t="shared" si="1036"/>
        <v>202571</v>
      </c>
      <c r="K186" s="253">
        <f t="shared" si="1037"/>
        <v>182922.93004278012</v>
      </c>
      <c r="M186" s="190">
        <v>90609.999999999985</v>
      </c>
      <c r="N186" s="190">
        <v>95766.666666666657</v>
      </c>
      <c r="O186" s="190"/>
      <c r="P186" s="190">
        <v>68469.925333333318</v>
      </c>
      <c r="Q186" s="253">
        <f t="shared" si="1038"/>
        <v>68469.925333333318</v>
      </c>
      <c r="R186" s="253">
        <f t="shared" si="1039"/>
        <v>84949</v>
      </c>
      <c r="S186" s="253">
        <f t="shared" si="1040"/>
        <v>76709.462666666659</v>
      </c>
      <c r="U186" s="97">
        <v>180263.39906495836</v>
      </c>
      <c r="V186" s="97">
        <v>279500</v>
      </c>
      <c r="W186" s="97"/>
      <c r="X186" s="97">
        <v>136216.99011489426</v>
      </c>
      <c r="Y186" s="253">
        <f t="shared" si="1041"/>
        <v>136216.99011489426</v>
      </c>
      <c r="Z186" s="253">
        <f t="shared" si="1042"/>
        <v>198660</v>
      </c>
      <c r="AA186" s="253">
        <f t="shared" si="1043"/>
        <v>167438.49505744711</v>
      </c>
      <c r="AC186" s="97">
        <v>198942.93086200673</v>
      </c>
      <c r="AD186" s="97">
        <v>210264.88627691771</v>
      </c>
      <c r="AE186" s="97"/>
      <c r="AF186" s="97">
        <v>150332.27703030678</v>
      </c>
      <c r="AG186" s="253">
        <f t="shared" si="1044"/>
        <v>150332.27703030678</v>
      </c>
      <c r="AH186" s="253">
        <f t="shared" si="1045"/>
        <v>186513</v>
      </c>
      <c r="AI186" s="253">
        <f t="shared" si="1046"/>
        <v>168422.63851515338</v>
      </c>
      <c r="AK186" s="97">
        <v>230433.77330958928</v>
      </c>
      <c r="AL186" s="97">
        <v>243547.8904898098</v>
      </c>
      <c r="AM186" s="97"/>
      <c r="AN186" s="97">
        <v>174128.49854084358</v>
      </c>
      <c r="AO186" s="253">
        <f t="shared" si="1047"/>
        <v>174128.49854084358</v>
      </c>
      <c r="AP186" s="253">
        <f t="shared" si="1048"/>
        <v>216037</v>
      </c>
      <c r="AQ186" s="253">
        <f t="shared" si="1049"/>
        <v>195082.7492704218</v>
      </c>
      <c r="AS186" s="97">
        <v>196520.71535077863</v>
      </c>
      <c r="AT186" s="97">
        <v>207704.82110244897</v>
      </c>
      <c r="AU186" s="97"/>
      <c r="AV186" s="97">
        <v>148501.9170789214</v>
      </c>
      <c r="AW186" s="253">
        <f t="shared" si="1050"/>
        <v>148501.9170789214</v>
      </c>
      <c r="AX186" s="253">
        <f t="shared" si="1051"/>
        <v>184242</v>
      </c>
      <c r="AY186" s="253">
        <f t="shared" si="1052"/>
        <v>166371.9585394607</v>
      </c>
      <c r="BA186" s="97">
        <v>243949.99999999997</v>
      </c>
      <c r="BB186" s="97">
        <v>257833.33333333331</v>
      </c>
      <c r="BC186" s="97"/>
      <c r="BD186" s="97">
        <v>184342.10666666666</v>
      </c>
      <c r="BE186" s="253">
        <f t="shared" si="1053"/>
        <v>184342.10666666666</v>
      </c>
      <c r="BF186" s="253">
        <f t="shared" si="1054"/>
        <v>228708</v>
      </c>
      <c r="BG186" s="253">
        <f t="shared" si="1055"/>
        <v>206525.05333333334</v>
      </c>
      <c r="BI186" s="97">
        <v>243949.99999999997</v>
      </c>
      <c r="BJ186" s="97">
        <v>257833.33333333331</v>
      </c>
      <c r="BK186" s="97"/>
      <c r="BL186" s="97">
        <v>184342.10666666666</v>
      </c>
      <c r="BM186" s="253">
        <f t="shared" si="1056"/>
        <v>184342.10666666666</v>
      </c>
      <c r="BN186" s="253">
        <f t="shared" si="1057"/>
        <v>228708</v>
      </c>
      <c r="BO186" s="253">
        <f t="shared" si="1058"/>
        <v>206525.05333333334</v>
      </c>
      <c r="BQ186" s="97">
        <v>270600</v>
      </c>
      <c r="BR186" s="97">
        <v>286000</v>
      </c>
      <c r="BS186" s="97"/>
      <c r="BT186" s="97">
        <v>204480.32</v>
      </c>
      <c r="BU186" s="253">
        <f t="shared" si="1059"/>
        <v>204480.32</v>
      </c>
      <c r="BV186" s="253">
        <f t="shared" si="1060"/>
        <v>253693</v>
      </c>
      <c r="BW186" s="253">
        <f t="shared" si="1061"/>
        <v>229086.66</v>
      </c>
      <c r="BY186" s="97">
        <v>264450</v>
      </c>
      <c r="BZ186" s="97">
        <v>279500</v>
      </c>
      <c r="CA186" s="97"/>
      <c r="CB186" s="97">
        <v>199833.04</v>
      </c>
      <c r="CC186" s="253">
        <f t="shared" si="1062"/>
        <v>199833.04</v>
      </c>
      <c r="CD186" s="253">
        <f t="shared" si="1063"/>
        <v>247928</v>
      </c>
      <c r="CE186" s="253">
        <f t="shared" si="1064"/>
        <v>223880.52000000002</v>
      </c>
      <c r="CG186" s="97">
        <v>245007.78339191352</v>
      </c>
      <c r="CH186" s="97">
        <v>258951.31578007119</v>
      </c>
      <c r="CI186" s="97"/>
      <c r="CJ186" s="97">
        <v>185141.42627667834</v>
      </c>
      <c r="CK186" s="253">
        <f t="shared" si="1065"/>
        <v>185141.42627667834</v>
      </c>
      <c r="CL186" s="253">
        <f t="shared" si="1066"/>
        <v>229700</v>
      </c>
      <c r="CM186" s="253">
        <f t="shared" si="1067"/>
        <v>207420.71313833917</v>
      </c>
      <c r="CO186" s="97">
        <v>229657.93423301744</v>
      </c>
      <c r="CP186" s="97">
        <v>242727.89796985584</v>
      </c>
      <c r="CQ186" s="97"/>
      <c r="CR186" s="97">
        <v>173542.23164266947</v>
      </c>
      <c r="CS186" s="253">
        <f t="shared" si="1068"/>
        <v>173542.23164266947</v>
      </c>
      <c r="CT186" s="253">
        <f t="shared" si="1069"/>
        <v>215309</v>
      </c>
      <c r="CU186" s="253">
        <f t="shared" si="1070"/>
        <v>194425.61582133474</v>
      </c>
      <c r="CW186" s="97">
        <v>237799.99999999997</v>
      </c>
      <c r="CX186" s="97">
        <v>251333.33333333331</v>
      </c>
      <c r="CY186" s="97"/>
      <c r="CZ186" s="97">
        <v>179694.82666666666</v>
      </c>
      <c r="DA186" s="253">
        <f t="shared" si="1071"/>
        <v>179694.82666666666</v>
      </c>
      <c r="DB186" s="253">
        <f t="shared" si="1072"/>
        <v>222943</v>
      </c>
      <c r="DC186" s="253">
        <f t="shared" si="1073"/>
        <v>201318.91333333333</v>
      </c>
      <c r="DE186" s="97">
        <v>181496.79067870727</v>
      </c>
      <c r="DF186" s="97">
        <v>191825.876327089</v>
      </c>
      <c r="DG186" s="97"/>
      <c r="DH186" s="97">
        <v>137149.00900574678</v>
      </c>
      <c r="DI186" s="253">
        <f t="shared" si="1074"/>
        <v>137149.00900574678</v>
      </c>
      <c r="DJ186" s="253">
        <f t="shared" si="1075"/>
        <v>170157</v>
      </c>
      <c r="DK186" s="253">
        <f t="shared" si="1076"/>
        <v>153653.0045028734</v>
      </c>
      <c r="DM186" s="97">
        <v>202824.6411656487</v>
      </c>
      <c r="DN186" s="97">
        <v>214367.50692304334</v>
      </c>
      <c r="DO186" s="97"/>
      <c r="DP186" s="97">
        <v>153265.51193435705</v>
      </c>
      <c r="DQ186" s="253">
        <f t="shared" si="1077"/>
        <v>153265.51193435705</v>
      </c>
      <c r="DR186" s="253">
        <f t="shared" si="1078"/>
        <v>190153</v>
      </c>
      <c r="DS186" s="253">
        <f t="shared" si="1079"/>
        <v>171709.25596717853</v>
      </c>
      <c r="DU186" s="97"/>
      <c r="DV186" s="97">
        <v>201897.29169467144</v>
      </c>
      <c r="DW186" s="97"/>
      <c r="DX186" s="97"/>
      <c r="DY186" s="253">
        <f t="shared" si="1080"/>
        <v>201897.29169467144</v>
      </c>
      <c r="DZ186" s="253">
        <f t="shared" si="1081"/>
        <v>201897</v>
      </c>
      <c r="EA186" s="253">
        <f t="shared" si="1082"/>
        <v>201897.14584733572</v>
      </c>
      <c r="EB186" s="39"/>
      <c r="EC186" s="97"/>
      <c r="ED186" s="97">
        <v>279500</v>
      </c>
      <c r="EE186" s="97"/>
      <c r="EF186" s="97"/>
      <c r="EG186" s="253">
        <f t="shared" si="1083"/>
        <v>279500</v>
      </c>
      <c r="EH186" s="253">
        <f t="shared" si="1084"/>
        <v>279500</v>
      </c>
      <c r="EI186" s="253">
        <f t="shared" si="1085"/>
        <v>279500</v>
      </c>
      <c r="EK186" s="97"/>
      <c r="EL186" s="97">
        <v>279500</v>
      </c>
      <c r="EM186" s="97"/>
      <c r="EN186" s="97"/>
      <c r="EO186" s="253">
        <f t="shared" si="1086"/>
        <v>279500</v>
      </c>
      <c r="EP186" s="253">
        <f t="shared" si="1087"/>
        <v>279500</v>
      </c>
      <c r="EQ186" s="253">
        <f t="shared" si="1088"/>
        <v>279500</v>
      </c>
    </row>
    <row r="187" spans="1:147" ht="13.5" thickBot="1" x14ac:dyDescent="0.25">
      <c r="A187" s="100">
        <v>161</v>
      </c>
      <c r="B187" s="136" t="s">
        <v>272</v>
      </c>
      <c r="C187" s="28">
        <v>1</v>
      </c>
      <c r="D187" s="91"/>
      <c r="E187" s="190">
        <v>126649.71823206078</v>
      </c>
      <c r="F187" s="190">
        <v>133857.42577372279</v>
      </c>
      <c r="G187" s="190"/>
      <c r="H187" s="190">
        <v>95703.528869185611</v>
      </c>
      <c r="I187" s="253">
        <f t="shared" si="1035"/>
        <v>95703.528869185611</v>
      </c>
      <c r="J187" s="253">
        <f t="shared" si="1036"/>
        <v>118737</v>
      </c>
      <c r="K187" s="253">
        <f t="shared" si="1037"/>
        <v>107220.2644345928</v>
      </c>
      <c r="M187" s="190">
        <v>178350</v>
      </c>
      <c r="N187" s="190">
        <v>188500</v>
      </c>
      <c r="O187" s="190"/>
      <c r="P187" s="190">
        <v>134771.12</v>
      </c>
      <c r="Q187" s="253">
        <f t="shared" si="1038"/>
        <v>134771.12</v>
      </c>
      <c r="R187" s="253">
        <f t="shared" si="1039"/>
        <v>167207</v>
      </c>
      <c r="S187" s="253">
        <f t="shared" si="1040"/>
        <v>150989.06</v>
      </c>
      <c r="U187" s="101" t="s">
        <v>8</v>
      </c>
      <c r="V187" s="101" t="s">
        <v>8</v>
      </c>
      <c r="W187" s="101" t="s">
        <v>8</v>
      </c>
      <c r="X187" s="101" t="s">
        <v>8</v>
      </c>
      <c r="Y187" s="101" t="s">
        <v>8</v>
      </c>
      <c r="Z187" s="101" t="s">
        <v>8</v>
      </c>
      <c r="AA187" s="101" t="s">
        <v>8</v>
      </c>
      <c r="AC187" s="97">
        <v>121543.51594346028</v>
      </c>
      <c r="AD187" s="97">
        <v>128460.62660690924</v>
      </c>
      <c r="AE187" s="97"/>
      <c r="AF187" s="97">
        <v>91845.000125808787</v>
      </c>
      <c r="AG187" s="253">
        <f t="shared" si="1044"/>
        <v>91845.000125808787</v>
      </c>
      <c r="AH187" s="253">
        <f t="shared" si="1045"/>
        <v>113950</v>
      </c>
      <c r="AI187" s="253">
        <f t="shared" si="1046"/>
        <v>102897.50006290439</v>
      </c>
      <c r="AK187" s="97">
        <v>158802.04333923222</v>
      </c>
      <c r="AL187" s="97">
        <v>167839.55800081452</v>
      </c>
      <c r="AM187" s="97"/>
      <c r="AN187" s="97">
        <v>119999.60324708081</v>
      </c>
      <c r="AO187" s="253">
        <f t="shared" si="1047"/>
        <v>119999.60324708081</v>
      </c>
      <c r="AP187" s="253">
        <f t="shared" si="1048"/>
        <v>148880</v>
      </c>
      <c r="AQ187" s="253">
        <f t="shared" si="1049"/>
        <v>134439.80162354041</v>
      </c>
      <c r="AS187" s="101" t="s">
        <v>8</v>
      </c>
      <c r="AT187" s="101" t="s">
        <v>8</v>
      </c>
      <c r="AU187" s="101" t="s">
        <v>8</v>
      </c>
      <c r="AV187" s="101" t="s">
        <v>8</v>
      </c>
      <c r="AW187" s="101" t="s">
        <v>8</v>
      </c>
      <c r="AX187" s="101" t="s">
        <v>8</v>
      </c>
      <c r="AY187" s="101" t="s">
        <v>8</v>
      </c>
      <c r="BA187" s="97">
        <v>241900.00000000003</v>
      </c>
      <c r="BB187" s="97">
        <v>255666.66666666669</v>
      </c>
      <c r="BC187" s="97"/>
      <c r="BD187" s="97">
        <v>182793.01333333337</v>
      </c>
      <c r="BE187" s="253">
        <f t="shared" si="1053"/>
        <v>182793.01333333337</v>
      </c>
      <c r="BF187" s="253">
        <f t="shared" si="1054"/>
        <v>226787</v>
      </c>
      <c r="BG187" s="253">
        <f t="shared" si="1055"/>
        <v>204790.00666666668</v>
      </c>
      <c r="BI187" s="97">
        <v>241900.00000000003</v>
      </c>
      <c r="BJ187" s="97">
        <v>255666.66666666669</v>
      </c>
      <c r="BK187" s="97"/>
      <c r="BL187" s="97">
        <v>182793.01333333337</v>
      </c>
      <c r="BM187" s="253">
        <f t="shared" si="1056"/>
        <v>182793.01333333337</v>
      </c>
      <c r="BN187" s="253">
        <f t="shared" si="1057"/>
        <v>226787</v>
      </c>
      <c r="BO187" s="253">
        <f t="shared" si="1058"/>
        <v>204790.00666666668</v>
      </c>
      <c r="BQ187" s="97">
        <v>241900.00000000003</v>
      </c>
      <c r="BR187" s="97">
        <v>255666.66666666669</v>
      </c>
      <c r="BS187" s="97"/>
      <c r="BT187" s="97">
        <v>182793.01333333337</v>
      </c>
      <c r="BU187" s="253">
        <f t="shared" si="1059"/>
        <v>182793.01333333337</v>
      </c>
      <c r="BV187" s="253">
        <f t="shared" si="1060"/>
        <v>226787</v>
      </c>
      <c r="BW187" s="253">
        <f t="shared" si="1061"/>
        <v>204790.00666666668</v>
      </c>
      <c r="BY187" s="97">
        <v>184500</v>
      </c>
      <c r="BZ187" s="97">
        <v>195000</v>
      </c>
      <c r="CA187" s="97"/>
      <c r="CB187" s="97">
        <v>139418.4</v>
      </c>
      <c r="CC187" s="253">
        <f t="shared" si="1062"/>
        <v>139418.4</v>
      </c>
      <c r="CD187" s="253">
        <f t="shared" si="1063"/>
        <v>172973</v>
      </c>
      <c r="CE187" s="253">
        <f t="shared" si="1064"/>
        <v>156195.70000000001</v>
      </c>
      <c r="CG187" s="97">
        <v>175128.13687635021</v>
      </c>
      <c r="CH187" s="97">
        <v>185094.77881240268</v>
      </c>
      <c r="CI187" s="97"/>
      <c r="CJ187" s="97">
        <v>132336.50210450811</v>
      </c>
      <c r="CK187" s="253">
        <f t="shared" si="1065"/>
        <v>132336.50210450811</v>
      </c>
      <c r="CL187" s="253">
        <f t="shared" si="1066"/>
        <v>164186</v>
      </c>
      <c r="CM187" s="253">
        <f t="shared" si="1067"/>
        <v>148261.25105225405</v>
      </c>
      <c r="CO187" s="117" t="s">
        <v>8</v>
      </c>
      <c r="CP187" s="117" t="s">
        <v>8</v>
      </c>
      <c r="CQ187" s="117" t="s">
        <v>8</v>
      </c>
      <c r="CR187" s="117" t="s">
        <v>8</v>
      </c>
      <c r="CS187" s="117" t="s">
        <v>8</v>
      </c>
      <c r="CT187" s="117" t="s">
        <v>8</v>
      </c>
      <c r="CU187" s="117" t="s">
        <v>8</v>
      </c>
      <c r="CW187" s="117" t="s">
        <v>8</v>
      </c>
      <c r="CX187" s="117" t="s">
        <v>8</v>
      </c>
      <c r="CY187" s="117" t="s">
        <v>8</v>
      </c>
      <c r="CZ187" s="117" t="s">
        <v>8</v>
      </c>
      <c r="DA187" s="117" t="s">
        <v>8</v>
      </c>
      <c r="DB187" s="117" t="s">
        <v>8</v>
      </c>
      <c r="DC187" s="117" t="s">
        <v>8</v>
      </c>
      <c r="DE187" s="97">
        <v>142353.19132490779</v>
      </c>
      <c r="DF187" s="97">
        <v>150454.59245721961</v>
      </c>
      <c r="DG187" s="97"/>
      <c r="DH187" s="97">
        <v>107569.94129762886</v>
      </c>
      <c r="DI187" s="253">
        <f t="shared" si="1074"/>
        <v>107569.94129762886</v>
      </c>
      <c r="DJ187" s="253">
        <f t="shared" si="1075"/>
        <v>133459</v>
      </c>
      <c r="DK187" s="253">
        <f t="shared" si="1076"/>
        <v>120514.47064881443</v>
      </c>
      <c r="DM187" s="30" t="s">
        <v>8</v>
      </c>
      <c r="DN187" s="30" t="s">
        <v>8</v>
      </c>
      <c r="DO187" s="30" t="s">
        <v>8</v>
      </c>
      <c r="DP187" s="30" t="s">
        <v>8</v>
      </c>
      <c r="DQ187" s="30" t="s">
        <v>8</v>
      </c>
      <c r="DR187" s="30" t="s">
        <v>8</v>
      </c>
      <c r="DS187" s="30" t="s">
        <v>8</v>
      </c>
      <c r="DU187" s="30" t="s">
        <v>8</v>
      </c>
      <c r="DV187" s="30" t="s">
        <v>8</v>
      </c>
      <c r="DW187" s="97"/>
      <c r="DX187" s="30" t="s">
        <v>8</v>
      </c>
      <c r="DY187" s="30" t="s">
        <v>8</v>
      </c>
      <c r="DZ187" s="30" t="s">
        <v>8</v>
      </c>
      <c r="EA187" s="30" t="s">
        <v>8</v>
      </c>
      <c r="EB187" s="39"/>
      <c r="EC187" s="30" t="s">
        <v>8</v>
      </c>
      <c r="ED187" s="30" t="s">
        <v>8</v>
      </c>
      <c r="EE187" s="30" t="s">
        <v>8</v>
      </c>
      <c r="EF187" s="30" t="s">
        <v>8</v>
      </c>
      <c r="EG187" s="30" t="s">
        <v>8</v>
      </c>
      <c r="EH187" s="30" t="s">
        <v>8</v>
      </c>
      <c r="EI187" s="30" t="s">
        <v>8</v>
      </c>
      <c r="EK187" s="97"/>
      <c r="EL187" s="97">
        <v>195000</v>
      </c>
      <c r="EM187" s="97"/>
      <c r="EN187" s="97"/>
      <c r="EO187" s="253">
        <f t="shared" si="1086"/>
        <v>195000</v>
      </c>
      <c r="EP187" s="253">
        <f t="shared" si="1087"/>
        <v>195000</v>
      </c>
      <c r="EQ187" s="253">
        <f t="shared" si="1088"/>
        <v>195000</v>
      </c>
    </row>
    <row r="188" spans="1:147" ht="13.5" thickBot="1" x14ac:dyDescent="0.25">
      <c r="A188" s="126">
        <v>162</v>
      </c>
      <c r="B188" s="136" t="s">
        <v>273</v>
      </c>
      <c r="C188" s="28">
        <v>1</v>
      </c>
      <c r="D188" s="91"/>
      <c r="E188" s="190">
        <v>199811.59205852123</v>
      </c>
      <c r="F188" s="190">
        <v>211182.98347648585</v>
      </c>
      <c r="G188" s="190"/>
      <c r="H188" s="190">
        <v>150988.68545393896</v>
      </c>
      <c r="I188" s="253">
        <f t="shared" si="1035"/>
        <v>150988.68545393896</v>
      </c>
      <c r="J188" s="253">
        <f t="shared" si="1036"/>
        <v>187328</v>
      </c>
      <c r="K188" s="253">
        <f t="shared" si="1037"/>
        <v>169158.34272696948</v>
      </c>
      <c r="M188" s="190">
        <v>225500</v>
      </c>
      <c r="N188" s="190">
        <v>238333.33333333334</v>
      </c>
      <c r="O188" s="190"/>
      <c r="P188" s="190">
        <v>170400.26666666669</v>
      </c>
      <c r="Q188" s="253">
        <f t="shared" si="1038"/>
        <v>170400.26666666669</v>
      </c>
      <c r="R188" s="253">
        <f t="shared" si="1039"/>
        <v>211411</v>
      </c>
      <c r="S188" s="253">
        <f t="shared" si="1040"/>
        <v>190905.63333333336</v>
      </c>
      <c r="U188" s="97">
        <v>186654.16650572195</v>
      </c>
      <c r="V188" s="97">
        <v>316333.33333333337</v>
      </c>
      <c r="W188" s="97"/>
      <c r="X188" s="97">
        <v>141046.20730385554</v>
      </c>
      <c r="Y188" s="253">
        <f t="shared" ref="Y188:Y191" si="1089">+IF(U188="N/A","N/A",MIN(U188:X188))</f>
        <v>141046.20730385554</v>
      </c>
      <c r="Z188" s="253">
        <f t="shared" ref="Z188:Z191" si="1090">+IF(U188="N/A","N/A",ROUND(AVERAGE(U188:X188),0))</f>
        <v>214678</v>
      </c>
      <c r="AA188" s="253">
        <f t="shared" ref="AA188:AA191" si="1091">+IF(Y188="N/A","N/A",AVERAGE(Y188:Z188))</f>
        <v>177862.10365192778</v>
      </c>
      <c r="AC188" s="97">
        <v>215708.79941504373</v>
      </c>
      <c r="AD188" s="97">
        <v>227984.90995085923</v>
      </c>
      <c r="AE188" s="97"/>
      <c r="AF188" s="97">
        <v>163001.49420252754</v>
      </c>
      <c r="AG188" s="253">
        <f t="shared" si="1044"/>
        <v>163001.49420252754</v>
      </c>
      <c r="AH188" s="253">
        <f t="shared" si="1045"/>
        <v>202232</v>
      </c>
      <c r="AI188" s="253">
        <f t="shared" si="1046"/>
        <v>182616.74710126378</v>
      </c>
      <c r="AK188" s="97">
        <v>214515.87580770135</v>
      </c>
      <c r="AL188" s="97">
        <v>226724.09638212339</v>
      </c>
      <c r="AM188" s="97"/>
      <c r="AN188" s="97">
        <v>162100.05517457143</v>
      </c>
      <c r="AO188" s="253">
        <f t="shared" si="1047"/>
        <v>162100.05517457143</v>
      </c>
      <c r="AP188" s="253">
        <f t="shared" si="1048"/>
        <v>201113</v>
      </c>
      <c r="AQ188" s="253">
        <f t="shared" si="1049"/>
        <v>181606.52758728573</v>
      </c>
      <c r="AS188" s="97">
        <v>261833.79941504373</v>
      </c>
      <c r="AT188" s="97">
        <v>276734.9099508592</v>
      </c>
      <c r="AU188" s="97"/>
      <c r="AV188" s="97">
        <v>197856.09420252754</v>
      </c>
      <c r="AW188" s="253">
        <f t="shared" ref="AW188:AW191" si="1092">+IF(AS188="N/A","N/A",MIN(AS188:AV188))</f>
        <v>197856.09420252754</v>
      </c>
      <c r="AX188" s="253">
        <f t="shared" ref="AX188:AX191" si="1093">+IF(AS188="N/A","N/A",ROUND(AVERAGE(AS188:AV188),0))</f>
        <v>245475</v>
      </c>
      <c r="AY188" s="253">
        <f t="shared" ref="AY188:AY191" si="1094">+IF(AW188="N/A","N/A",AVERAGE(AW188:AX188))</f>
        <v>221665.54710126377</v>
      </c>
      <c r="BA188" s="97">
        <v>246000</v>
      </c>
      <c r="BB188" s="97">
        <v>260000</v>
      </c>
      <c r="BC188" s="97"/>
      <c r="BD188" s="97">
        <v>185891.20000000001</v>
      </c>
      <c r="BE188" s="253">
        <f t="shared" si="1053"/>
        <v>185891.20000000001</v>
      </c>
      <c r="BF188" s="253">
        <f t="shared" si="1054"/>
        <v>230630</v>
      </c>
      <c r="BG188" s="253">
        <f t="shared" si="1055"/>
        <v>208260.6</v>
      </c>
      <c r="BI188" s="97">
        <v>246000</v>
      </c>
      <c r="BJ188" s="97">
        <v>260000</v>
      </c>
      <c r="BK188" s="97"/>
      <c r="BL188" s="97">
        <v>185891.20000000001</v>
      </c>
      <c r="BM188" s="253">
        <f t="shared" si="1056"/>
        <v>185891.20000000001</v>
      </c>
      <c r="BN188" s="253">
        <f t="shared" si="1057"/>
        <v>230630</v>
      </c>
      <c r="BO188" s="253">
        <f t="shared" si="1058"/>
        <v>208260.6</v>
      </c>
      <c r="BQ188" s="97">
        <v>246000</v>
      </c>
      <c r="BR188" s="97">
        <v>260000</v>
      </c>
      <c r="BS188" s="97"/>
      <c r="BT188" s="97">
        <v>185891.20000000001</v>
      </c>
      <c r="BU188" s="253">
        <f t="shared" si="1059"/>
        <v>185891.20000000001</v>
      </c>
      <c r="BV188" s="253">
        <f t="shared" si="1060"/>
        <v>230630</v>
      </c>
      <c r="BW188" s="253">
        <f t="shared" si="1061"/>
        <v>208260.6</v>
      </c>
      <c r="BY188" s="97">
        <v>278800</v>
      </c>
      <c r="BZ188" s="97">
        <v>294666.66666666669</v>
      </c>
      <c r="CA188" s="97"/>
      <c r="CB188" s="97">
        <v>210676.69333333333</v>
      </c>
      <c r="CC188" s="253">
        <f t="shared" si="1062"/>
        <v>210676.69333333333</v>
      </c>
      <c r="CD188" s="253">
        <f t="shared" si="1063"/>
        <v>261381</v>
      </c>
      <c r="CE188" s="253">
        <f t="shared" si="1064"/>
        <v>236028.84666666668</v>
      </c>
      <c r="CG188" s="97">
        <v>260164.33557418711</v>
      </c>
      <c r="CH188" s="97">
        <v>274970.43597271806</v>
      </c>
      <c r="CI188" s="97"/>
      <c r="CJ188" s="97">
        <v>196594.55502881436</v>
      </c>
      <c r="CK188" s="253">
        <f t="shared" si="1065"/>
        <v>196594.55502881436</v>
      </c>
      <c r="CL188" s="253">
        <f t="shared" si="1066"/>
        <v>243910</v>
      </c>
      <c r="CM188" s="253">
        <f t="shared" si="1067"/>
        <v>220252.27751440718</v>
      </c>
      <c r="CO188" s="97">
        <v>199817.05718929795</v>
      </c>
      <c r="CP188" s="97">
        <v>211188.75963096533</v>
      </c>
      <c r="CQ188" s="97"/>
      <c r="CR188" s="97">
        <v>150992.81520889114</v>
      </c>
      <c r="CS188" s="253">
        <f t="shared" ref="CS188:CS191" si="1095">+IF(CO188="N/A","N/A",MIN(CO188:CR188))</f>
        <v>150992.81520889114</v>
      </c>
      <c r="CT188" s="253">
        <f t="shared" ref="CT188:CT191" si="1096">+IF(CO188="N/A","N/A",ROUND(AVERAGE(CO188:CR188),0))</f>
        <v>187333</v>
      </c>
      <c r="CU188" s="253">
        <f t="shared" ref="CU188:CU191" si="1097">+IF(CS188="N/A","N/A",AVERAGE(CS188:CT188))</f>
        <v>169162.90760444559</v>
      </c>
      <c r="CW188" s="97">
        <v>217300.00000000003</v>
      </c>
      <c r="CX188" s="97">
        <v>229666.66666666669</v>
      </c>
      <c r="CY188" s="97"/>
      <c r="CZ188" s="97">
        <v>164203.89333333337</v>
      </c>
      <c r="DA188" s="253">
        <f t="shared" ref="DA188:DA191" si="1098">+IF(CW188="N/A","N/A",MIN(CW188:CZ188))</f>
        <v>164203.89333333337</v>
      </c>
      <c r="DB188" s="253">
        <f t="shared" ref="DB188:DB191" si="1099">+IF(CW188="N/A","N/A",ROUND(AVERAGE(CW188:CZ188),0))</f>
        <v>203724</v>
      </c>
      <c r="DC188" s="253">
        <f t="shared" ref="DC188:DC191" si="1100">+IF(DA188="N/A","N/A",AVERAGE(DA188:DB188))</f>
        <v>183963.94666666668</v>
      </c>
      <c r="DE188" s="97">
        <v>160961.62086659082</v>
      </c>
      <c r="DF188" s="97">
        <v>170122.03831428298</v>
      </c>
      <c r="DG188" s="97"/>
      <c r="DH188" s="97">
        <v>121631.49941803091</v>
      </c>
      <c r="DI188" s="253">
        <f t="shared" si="1074"/>
        <v>121631.49941803091</v>
      </c>
      <c r="DJ188" s="253">
        <f t="shared" si="1075"/>
        <v>150905</v>
      </c>
      <c r="DK188" s="253">
        <f t="shared" si="1076"/>
        <v>136268.24970901545</v>
      </c>
      <c r="DM188" s="97">
        <v>177269.89247194148</v>
      </c>
      <c r="DN188" s="97">
        <v>187358.42293782433</v>
      </c>
      <c r="DO188" s="97"/>
      <c r="DP188" s="97">
        <v>133954.93103853727</v>
      </c>
      <c r="DQ188" s="253">
        <f t="shared" ref="DQ188:DQ191" si="1101">+IF(DM188="N/A","N/A",MIN(DM188:DP188))</f>
        <v>133954.93103853727</v>
      </c>
      <c r="DR188" s="253">
        <f t="shared" ref="DR188:DR191" si="1102">+IF(DM188="N/A","N/A",ROUND(AVERAGE(DM188:DP188),0))</f>
        <v>166194</v>
      </c>
      <c r="DS188" s="253">
        <f t="shared" ref="DS188:DS191" si="1103">+IF(DQ188="N/A","N/A",AVERAGE(DQ188:DR188))</f>
        <v>150074.46551926865</v>
      </c>
      <c r="DU188" s="97"/>
      <c r="DV188" s="97">
        <v>164776.76134751103</v>
      </c>
      <c r="DW188" s="97"/>
      <c r="DX188" s="97"/>
      <c r="DY188" s="253">
        <f t="shared" si="1080"/>
        <v>164776.76134751103</v>
      </c>
      <c r="DZ188" s="253">
        <f t="shared" si="1081"/>
        <v>164777</v>
      </c>
      <c r="EA188" s="253">
        <f t="shared" si="1082"/>
        <v>164776.88067375551</v>
      </c>
      <c r="EB188" s="39"/>
      <c r="EC188" s="97"/>
      <c r="ED188" s="97">
        <v>309833.33333333337</v>
      </c>
      <c r="EE188" s="97"/>
      <c r="EF188" s="97"/>
      <c r="EG188" s="253">
        <f t="shared" si="1083"/>
        <v>309833.33333333337</v>
      </c>
      <c r="EH188" s="253">
        <f t="shared" si="1084"/>
        <v>309833</v>
      </c>
      <c r="EI188" s="253">
        <f t="shared" si="1085"/>
        <v>309833.16666666669</v>
      </c>
      <c r="EK188" s="97"/>
      <c r="EL188" s="97">
        <v>294666.66666666669</v>
      </c>
      <c r="EM188" s="97"/>
      <c r="EN188" s="97"/>
      <c r="EO188" s="253">
        <f t="shared" si="1086"/>
        <v>294666.66666666669</v>
      </c>
      <c r="EP188" s="253">
        <f t="shared" si="1087"/>
        <v>294667</v>
      </c>
      <c r="EQ188" s="253">
        <f t="shared" si="1088"/>
        <v>294666.83333333337</v>
      </c>
    </row>
    <row r="189" spans="1:147" ht="13.5" thickBot="1" x14ac:dyDescent="0.25">
      <c r="A189" s="100">
        <v>163</v>
      </c>
      <c r="B189" s="136" t="s">
        <v>169</v>
      </c>
      <c r="C189" s="28">
        <v>1</v>
      </c>
      <c r="D189" s="91"/>
      <c r="E189" s="190">
        <v>278624.607563778</v>
      </c>
      <c r="F189" s="190">
        <v>294481.29254708247</v>
      </c>
      <c r="G189" s="190"/>
      <c r="H189" s="190">
        <v>210544.15711203162</v>
      </c>
      <c r="I189" s="253">
        <f t="shared" si="1035"/>
        <v>210544.15711203162</v>
      </c>
      <c r="J189" s="253">
        <f t="shared" si="1036"/>
        <v>261217</v>
      </c>
      <c r="K189" s="253">
        <f t="shared" si="1037"/>
        <v>235880.5785560158</v>
      </c>
      <c r="M189" s="190">
        <v>311600</v>
      </c>
      <c r="N189" s="190">
        <v>329333.33333333337</v>
      </c>
      <c r="O189" s="190"/>
      <c r="P189" s="190">
        <v>235462.18666666668</v>
      </c>
      <c r="Q189" s="253">
        <f t="shared" si="1038"/>
        <v>235462.18666666668</v>
      </c>
      <c r="R189" s="253">
        <f t="shared" si="1039"/>
        <v>292132</v>
      </c>
      <c r="S189" s="253">
        <f t="shared" si="1040"/>
        <v>263797.09333333332</v>
      </c>
      <c r="U189" s="97">
        <v>285794.78437251563</v>
      </c>
      <c r="V189" s="97">
        <v>383500</v>
      </c>
      <c r="W189" s="97"/>
      <c r="X189" s="97">
        <v>215962.33910873244</v>
      </c>
      <c r="Y189" s="253">
        <f t="shared" si="1089"/>
        <v>215962.33910873244</v>
      </c>
      <c r="Z189" s="253">
        <f t="shared" si="1090"/>
        <v>295086</v>
      </c>
      <c r="AA189" s="253">
        <f t="shared" si="1091"/>
        <v>255524.16955436621</v>
      </c>
      <c r="AC189" s="97">
        <v>285794.78437251563</v>
      </c>
      <c r="AD189" s="97">
        <v>302059.52819859376</v>
      </c>
      <c r="AE189" s="97"/>
      <c r="AF189" s="97">
        <v>215962.33910873244</v>
      </c>
      <c r="AG189" s="253">
        <f t="shared" si="1044"/>
        <v>215962.33910873244</v>
      </c>
      <c r="AH189" s="253">
        <f t="shared" si="1045"/>
        <v>267939</v>
      </c>
      <c r="AI189" s="253">
        <f t="shared" si="1046"/>
        <v>241950.66955436621</v>
      </c>
      <c r="AK189" s="97">
        <v>284489.21539497189</v>
      </c>
      <c r="AL189" s="97">
        <v>300679.65854753123</v>
      </c>
      <c r="AM189" s="97"/>
      <c r="AN189" s="97">
        <v>214975.77901150324</v>
      </c>
      <c r="AO189" s="253">
        <f t="shared" si="1047"/>
        <v>214975.77901150324</v>
      </c>
      <c r="AP189" s="253">
        <f t="shared" si="1048"/>
        <v>266715</v>
      </c>
      <c r="AQ189" s="253">
        <f t="shared" si="1049"/>
        <v>240845.38950575161</v>
      </c>
      <c r="AS189" s="97">
        <v>285794.78437251563</v>
      </c>
      <c r="AT189" s="97">
        <v>302059.52819859376</v>
      </c>
      <c r="AU189" s="97"/>
      <c r="AV189" s="97">
        <v>215962.33910873244</v>
      </c>
      <c r="AW189" s="253">
        <f t="shared" si="1092"/>
        <v>215962.33910873244</v>
      </c>
      <c r="AX189" s="253">
        <f t="shared" si="1093"/>
        <v>267939</v>
      </c>
      <c r="AY189" s="253">
        <f t="shared" si="1094"/>
        <v>241950.66955436621</v>
      </c>
      <c r="BA189" s="97">
        <v>311600</v>
      </c>
      <c r="BB189" s="97">
        <v>329333.33333333337</v>
      </c>
      <c r="BC189" s="97"/>
      <c r="BD189" s="97">
        <v>235462.18666666668</v>
      </c>
      <c r="BE189" s="253">
        <f t="shared" si="1053"/>
        <v>235462.18666666668</v>
      </c>
      <c r="BF189" s="253">
        <f t="shared" si="1054"/>
        <v>292132</v>
      </c>
      <c r="BG189" s="253">
        <f t="shared" si="1055"/>
        <v>263797.09333333332</v>
      </c>
      <c r="BI189" s="97">
        <v>311600</v>
      </c>
      <c r="BJ189" s="97">
        <v>329333.33333333337</v>
      </c>
      <c r="BK189" s="97"/>
      <c r="BL189" s="97">
        <v>235462.18666666668</v>
      </c>
      <c r="BM189" s="253">
        <f t="shared" si="1056"/>
        <v>235462.18666666668</v>
      </c>
      <c r="BN189" s="253">
        <f t="shared" si="1057"/>
        <v>292132</v>
      </c>
      <c r="BO189" s="253">
        <f t="shared" si="1058"/>
        <v>263797.09333333332</v>
      </c>
      <c r="BQ189" s="97">
        <v>311600</v>
      </c>
      <c r="BR189" s="97">
        <v>329333.33333333337</v>
      </c>
      <c r="BS189" s="97"/>
      <c r="BT189" s="97">
        <v>235462.18666666668</v>
      </c>
      <c r="BU189" s="253">
        <f t="shared" si="1059"/>
        <v>235462.18666666668</v>
      </c>
      <c r="BV189" s="253">
        <f t="shared" si="1060"/>
        <v>292132</v>
      </c>
      <c r="BW189" s="253">
        <f t="shared" si="1061"/>
        <v>263797.09333333332</v>
      </c>
      <c r="BY189" s="97">
        <v>362850</v>
      </c>
      <c r="BZ189" s="97">
        <v>383500</v>
      </c>
      <c r="CA189" s="97"/>
      <c r="CB189" s="97">
        <v>274189.52</v>
      </c>
      <c r="CC189" s="253">
        <f t="shared" si="1062"/>
        <v>274189.52</v>
      </c>
      <c r="CD189" s="253">
        <f t="shared" si="1063"/>
        <v>340180</v>
      </c>
      <c r="CE189" s="253">
        <f t="shared" si="1064"/>
        <v>307184.76</v>
      </c>
      <c r="CG189" s="97">
        <v>284489.21539497189</v>
      </c>
      <c r="CH189" s="97">
        <v>300679.65854753123</v>
      </c>
      <c r="CI189" s="97"/>
      <c r="CJ189" s="97">
        <v>214975.77901150324</v>
      </c>
      <c r="CK189" s="253">
        <f t="shared" si="1065"/>
        <v>214975.77901150324</v>
      </c>
      <c r="CL189" s="253">
        <f t="shared" si="1066"/>
        <v>266715</v>
      </c>
      <c r="CM189" s="253">
        <f t="shared" si="1067"/>
        <v>240845.38950575161</v>
      </c>
      <c r="CO189" s="97">
        <v>276032.96539497189</v>
      </c>
      <c r="CP189" s="97">
        <v>291742.15854753123</v>
      </c>
      <c r="CQ189" s="97"/>
      <c r="CR189" s="97">
        <v>208585.76901150323</v>
      </c>
      <c r="CS189" s="253">
        <f t="shared" si="1095"/>
        <v>208585.76901150323</v>
      </c>
      <c r="CT189" s="253">
        <f t="shared" si="1096"/>
        <v>258787</v>
      </c>
      <c r="CU189" s="253">
        <f t="shared" si="1097"/>
        <v>233686.3845057516</v>
      </c>
      <c r="CW189" s="97">
        <v>297250</v>
      </c>
      <c r="CX189" s="97">
        <v>314166.66666666669</v>
      </c>
      <c r="CY189" s="97"/>
      <c r="CZ189" s="97">
        <v>224618.53333333333</v>
      </c>
      <c r="DA189" s="253">
        <f t="shared" si="1098"/>
        <v>224618.53333333333</v>
      </c>
      <c r="DB189" s="253">
        <f t="shared" si="1099"/>
        <v>278678</v>
      </c>
      <c r="DC189" s="253">
        <f t="shared" si="1100"/>
        <v>251648.26666666666</v>
      </c>
      <c r="DE189" s="97">
        <v>277338.53437251563</v>
      </c>
      <c r="DF189" s="97">
        <v>293122.02819859376</v>
      </c>
      <c r="DG189" s="97"/>
      <c r="DH189" s="97">
        <v>209572.32910873243</v>
      </c>
      <c r="DI189" s="253">
        <f t="shared" si="1074"/>
        <v>209572.32910873243</v>
      </c>
      <c r="DJ189" s="253">
        <f t="shared" si="1075"/>
        <v>260011</v>
      </c>
      <c r="DK189" s="253">
        <f t="shared" si="1076"/>
        <v>234791.6645543662</v>
      </c>
      <c r="DM189" s="97">
        <v>277338.53437251563</v>
      </c>
      <c r="DN189" s="97">
        <v>293122.02819859376</v>
      </c>
      <c r="DO189" s="97"/>
      <c r="DP189" s="97">
        <v>209572.32910873243</v>
      </c>
      <c r="DQ189" s="253">
        <f t="shared" si="1101"/>
        <v>209572.32910873243</v>
      </c>
      <c r="DR189" s="253">
        <f t="shared" si="1102"/>
        <v>260011</v>
      </c>
      <c r="DS189" s="253">
        <f t="shared" si="1103"/>
        <v>234791.6645543662</v>
      </c>
      <c r="DU189" s="97"/>
      <c r="DV189" s="97">
        <v>293122.02819859376</v>
      </c>
      <c r="DW189" s="97"/>
      <c r="DX189" s="97"/>
      <c r="DY189" s="253">
        <f t="shared" si="1080"/>
        <v>293122.02819859376</v>
      </c>
      <c r="DZ189" s="253">
        <f t="shared" si="1081"/>
        <v>293122</v>
      </c>
      <c r="EA189" s="253">
        <f t="shared" si="1082"/>
        <v>293122.01409929688</v>
      </c>
      <c r="EB189" s="39"/>
      <c r="EC189" s="97"/>
      <c r="ED189" s="97">
        <v>383500</v>
      </c>
      <c r="EE189" s="97"/>
      <c r="EF189" s="97"/>
      <c r="EG189" s="253">
        <f t="shared" si="1083"/>
        <v>383500</v>
      </c>
      <c r="EH189" s="253">
        <f t="shared" si="1084"/>
        <v>383500</v>
      </c>
      <c r="EI189" s="253">
        <f t="shared" si="1085"/>
        <v>383500</v>
      </c>
      <c r="EK189" s="97"/>
      <c r="EL189" s="97">
        <v>383500</v>
      </c>
      <c r="EM189" s="97"/>
      <c r="EN189" s="97"/>
      <c r="EO189" s="253">
        <f t="shared" si="1086"/>
        <v>383500</v>
      </c>
      <c r="EP189" s="253">
        <f t="shared" si="1087"/>
        <v>383500</v>
      </c>
      <c r="EQ189" s="253">
        <f t="shared" si="1088"/>
        <v>383500</v>
      </c>
    </row>
    <row r="190" spans="1:147" ht="13.5" thickBot="1" x14ac:dyDescent="0.25">
      <c r="A190" s="126">
        <v>164</v>
      </c>
      <c r="B190" s="136" t="s">
        <v>328</v>
      </c>
      <c r="C190" s="28">
        <v>1</v>
      </c>
      <c r="D190" s="91"/>
      <c r="E190" s="190">
        <v>94676.88036360353</v>
      </c>
      <c r="F190" s="190">
        <v>100064.99550624764</v>
      </c>
      <c r="G190" s="190"/>
      <c r="H190" s="190">
        <v>71543.084971734541</v>
      </c>
      <c r="I190" s="253">
        <f t="shared" si="1035"/>
        <v>71543.084971734541</v>
      </c>
      <c r="J190" s="253">
        <f t="shared" si="1036"/>
        <v>88762</v>
      </c>
      <c r="K190" s="253">
        <f t="shared" si="1037"/>
        <v>80152.542485867278</v>
      </c>
      <c r="M190" s="190">
        <v>104550</v>
      </c>
      <c r="N190" s="190">
        <v>110500</v>
      </c>
      <c r="O190" s="190"/>
      <c r="P190" s="190">
        <v>79003.760000000009</v>
      </c>
      <c r="Q190" s="253">
        <f t="shared" si="1038"/>
        <v>79003.760000000009</v>
      </c>
      <c r="R190" s="253">
        <f t="shared" si="1039"/>
        <v>98018</v>
      </c>
      <c r="S190" s="253">
        <f t="shared" si="1040"/>
        <v>88510.88</v>
      </c>
      <c r="U190" s="97">
        <v>95696.178057195677</v>
      </c>
      <c r="V190" s="97">
        <v>108333.33333333334</v>
      </c>
      <c r="W190" s="97"/>
      <c r="X190" s="97">
        <v>72313.322660429971</v>
      </c>
      <c r="Y190" s="253">
        <f t="shared" si="1089"/>
        <v>72313.322660429971</v>
      </c>
      <c r="Z190" s="253">
        <f t="shared" si="1090"/>
        <v>92114</v>
      </c>
      <c r="AA190" s="253">
        <f t="shared" si="1091"/>
        <v>82213.661330214993</v>
      </c>
      <c r="AC190" s="97">
        <v>91951.4645357431</v>
      </c>
      <c r="AD190" s="97">
        <v>97184.47471257401</v>
      </c>
      <c r="AE190" s="97"/>
      <c r="AF190" s="97">
        <v>69483.61009880784</v>
      </c>
      <c r="AG190" s="253">
        <f t="shared" si="1044"/>
        <v>69483.61009880784</v>
      </c>
      <c r="AH190" s="253">
        <f t="shared" si="1045"/>
        <v>86207</v>
      </c>
      <c r="AI190" s="253">
        <f t="shared" si="1046"/>
        <v>77845.30504940392</v>
      </c>
      <c r="AK190" s="97">
        <v>92589.107176598482</v>
      </c>
      <c r="AL190" s="97">
        <v>97858.40595900653</v>
      </c>
      <c r="AM190" s="97"/>
      <c r="AN190" s="97">
        <v>69965.448130026445</v>
      </c>
      <c r="AO190" s="253">
        <f t="shared" si="1047"/>
        <v>69965.448130026445</v>
      </c>
      <c r="AP190" s="253">
        <f t="shared" si="1048"/>
        <v>86804</v>
      </c>
      <c r="AQ190" s="253">
        <f t="shared" si="1049"/>
        <v>78384.72406501323</v>
      </c>
      <c r="AS190" s="97">
        <v>91951.4645357431</v>
      </c>
      <c r="AT190" s="97">
        <v>97184.47471257401</v>
      </c>
      <c r="AU190" s="97"/>
      <c r="AV190" s="97">
        <v>69483.61009880784</v>
      </c>
      <c r="AW190" s="253">
        <f t="shared" si="1092"/>
        <v>69483.61009880784</v>
      </c>
      <c r="AX190" s="253">
        <f t="shared" si="1093"/>
        <v>86207</v>
      </c>
      <c r="AY190" s="253">
        <f t="shared" si="1094"/>
        <v>77845.30504940392</v>
      </c>
      <c r="BA190" s="97">
        <v>104550</v>
      </c>
      <c r="BB190" s="97">
        <v>110500</v>
      </c>
      <c r="BC190" s="97"/>
      <c r="BD190" s="97">
        <v>79003.760000000009</v>
      </c>
      <c r="BE190" s="253">
        <f t="shared" si="1053"/>
        <v>79003.760000000009</v>
      </c>
      <c r="BF190" s="253">
        <f t="shared" si="1054"/>
        <v>98018</v>
      </c>
      <c r="BG190" s="253">
        <f t="shared" si="1055"/>
        <v>88510.88</v>
      </c>
      <c r="BI190" s="97">
        <v>104550</v>
      </c>
      <c r="BJ190" s="97">
        <v>110500</v>
      </c>
      <c r="BK190" s="97"/>
      <c r="BL190" s="97">
        <v>79003.760000000009</v>
      </c>
      <c r="BM190" s="253">
        <f t="shared" si="1056"/>
        <v>79003.760000000009</v>
      </c>
      <c r="BN190" s="253">
        <f t="shared" si="1057"/>
        <v>98018</v>
      </c>
      <c r="BO190" s="253">
        <f t="shared" si="1058"/>
        <v>88510.88</v>
      </c>
      <c r="BQ190" s="97">
        <v>118899.99999999999</v>
      </c>
      <c r="BR190" s="97">
        <v>125666.66666666666</v>
      </c>
      <c r="BS190" s="97"/>
      <c r="BT190" s="97">
        <v>89847.41333333333</v>
      </c>
      <c r="BU190" s="253">
        <f t="shared" si="1059"/>
        <v>89847.41333333333</v>
      </c>
      <c r="BV190" s="253">
        <f t="shared" si="1060"/>
        <v>111471</v>
      </c>
      <c r="BW190" s="253">
        <f t="shared" si="1061"/>
        <v>100659.20666666667</v>
      </c>
      <c r="BY190" s="97">
        <v>102500.00000000001</v>
      </c>
      <c r="BZ190" s="97">
        <v>108333.33333333334</v>
      </c>
      <c r="CA190" s="97"/>
      <c r="CB190" s="97">
        <v>77454.666666666686</v>
      </c>
      <c r="CC190" s="253">
        <f t="shared" si="1062"/>
        <v>77454.666666666686</v>
      </c>
      <c r="CD190" s="253">
        <f t="shared" si="1063"/>
        <v>96096</v>
      </c>
      <c r="CE190" s="253">
        <f t="shared" si="1064"/>
        <v>86775.333333333343</v>
      </c>
      <c r="CG190" s="97">
        <v>93294.220161340607</v>
      </c>
      <c r="CH190" s="97">
        <v>98603.647324994148</v>
      </c>
      <c r="CI190" s="97"/>
      <c r="CJ190" s="97">
        <v>70498.270483153654</v>
      </c>
      <c r="CK190" s="253">
        <f t="shared" si="1065"/>
        <v>70498.270483153654</v>
      </c>
      <c r="CL190" s="253">
        <f t="shared" si="1066"/>
        <v>87465</v>
      </c>
      <c r="CM190" s="253">
        <f t="shared" si="1067"/>
        <v>78981.63524157682</v>
      </c>
      <c r="CO190" s="97">
        <v>91756.720161340607</v>
      </c>
      <c r="CP190" s="97">
        <v>96978.647324994148</v>
      </c>
      <c r="CQ190" s="97"/>
      <c r="CR190" s="97">
        <v>69336.450483153661</v>
      </c>
      <c r="CS190" s="253">
        <f t="shared" si="1095"/>
        <v>69336.450483153661</v>
      </c>
      <c r="CT190" s="253">
        <f t="shared" si="1096"/>
        <v>86024</v>
      </c>
      <c r="CU190" s="253">
        <f t="shared" si="1097"/>
        <v>77680.225241576831</v>
      </c>
      <c r="CW190" s="97">
        <v>102500.00000000001</v>
      </c>
      <c r="CX190" s="97">
        <v>108333.33333333334</v>
      </c>
      <c r="CY190" s="97"/>
      <c r="CZ190" s="97">
        <v>77454.666666666686</v>
      </c>
      <c r="DA190" s="253">
        <f t="shared" si="1098"/>
        <v>77454.666666666686</v>
      </c>
      <c r="DB190" s="253">
        <f t="shared" si="1099"/>
        <v>96096</v>
      </c>
      <c r="DC190" s="253">
        <f t="shared" si="1100"/>
        <v>86775.333333333343</v>
      </c>
      <c r="DE190" s="97">
        <v>89355.654512099893</v>
      </c>
      <c r="DF190" s="97">
        <v>94440.935663195021</v>
      </c>
      <c r="DG190" s="97"/>
      <c r="DH190" s="97">
        <v>67522.072536746608</v>
      </c>
      <c r="DI190" s="253">
        <f t="shared" si="1074"/>
        <v>67522.072536746608</v>
      </c>
      <c r="DJ190" s="253">
        <f t="shared" si="1075"/>
        <v>83773</v>
      </c>
      <c r="DK190" s="253">
        <f t="shared" si="1076"/>
        <v>75647.536268373311</v>
      </c>
      <c r="DM190" s="97">
        <v>91756.720161340607</v>
      </c>
      <c r="DN190" s="97">
        <v>96978.647324994148</v>
      </c>
      <c r="DO190" s="97"/>
      <c r="DP190" s="97">
        <v>69336.450483153661</v>
      </c>
      <c r="DQ190" s="253">
        <f t="shared" si="1101"/>
        <v>69336.450483153661</v>
      </c>
      <c r="DR190" s="253">
        <f t="shared" si="1102"/>
        <v>86024</v>
      </c>
      <c r="DS190" s="253">
        <f t="shared" si="1103"/>
        <v>77680.225241576831</v>
      </c>
      <c r="DU190" s="97"/>
      <c r="DV190" s="97">
        <v>94642.302011670225</v>
      </c>
      <c r="DW190" s="97"/>
      <c r="DX190" s="97"/>
      <c r="DY190" s="253">
        <f t="shared" si="1080"/>
        <v>94642.302011670225</v>
      </c>
      <c r="DZ190" s="253">
        <f t="shared" si="1081"/>
        <v>94642</v>
      </c>
      <c r="EA190" s="253">
        <f t="shared" si="1082"/>
        <v>94642.151005835112</v>
      </c>
      <c r="EB190" s="39"/>
      <c r="EC190" s="97"/>
      <c r="ED190" s="97">
        <v>125666.66666666666</v>
      </c>
      <c r="EE190" s="97"/>
      <c r="EF190" s="97"/>
      <c r="EG190" s="253">
        <f t="shared" si="1083"/>
        <v>125666.66666666666</v>
      </c>
      <c r="EH190" s="253">
        <f t="shared" si="1084"/>
        <v>125667</v>
      </c>
      <c r="EI190" s="253">
        <f t="shared" si="1085"/>
        <v>125666.83333333333</v>
      </c>
      <c r="EK190" s="97"/>
      <c r="EL190" s="97">
        <v>108333.33333333334</v>
      </c>
      <c r="EM190" s="97"/>
      <c r="EN190" s="97"/>
      <c r="EO190" s="253">
        <f t="shared" si="1086"/>
        <v>108333.33333333334</v>
      </c>
      <c r="EP190" s="253">
        <f t="shared" si="1087"/>
        <v>108333</v>
      </c>
      <c r="EQ190" s="253">
        <f t="shared" si="1088"/>
        <v>108333.16666666667</v>
      </c>
    </row>
    <row r="191" spans="1:147" ht="13.5" thickBot="1" x14ac:dyDescent="0.25">
      <c r="A191" s="100">
        <v>165</v>
      </c>
      <c r="B191" s="137" t="s">
        <v>292</v>
      </c>
      <c r="C191" s="28">
        <v>1</v>
      </c>
      <c r="D191" s="91"/>
      <c r="E191" s="190">
        <v>263988.31818671862</v>
      </c>
      <c r="F191" s="190">
        <v>279012.043611979</v>
      </c>
      <c r="G191" s="190"/>
      <c r="H191" s="190">
        <v>199484.167698012</v>
      </c>
      <c r="I191" s="253">
        <f t="shared" si="1035"/>
        <v>199484.167698012</v>
      </c>
      <c r="J191" s="253">
        <f t="shared" si="1036"/>
        <v>247495</v>
      </c>
      <c r="K191" s="253">
        <f t="shared" si="1037"/>
        <v>223489.58384900598</v>
      </c>
      <c r="M191" s="190">
        <v>268550</v>
      </c>
      <c r="N191" s="190">
        <v>283833.33333333331</v>
      </c>
      <c r="O191" s="190"/>
      <c r="P191" s="190">
        <v>202931.22666666665</v>
      </c>
      <c r="Q191" s="253">
        <f t="shared" si="1038"/>
        <v>202931.22666666665</v>
      </c>
      <c r="R191" s="253">
        <f t="shared" si="1039"/>
        <v>251772</v>
      </c>
      <c r="S191" s="253">
        <f t="shared" si="1040"/>
        <v>227351.61333333334</v>
      </c>
      <c r="U191" s="97">
        <v>252892.25660887753</v>
      </c>
      <c r="V191" s="97">
        <v>275166.66666666669</v>
      </c>
      <c r="W191" s="97"/>
      <c r="X191" s="97">
        <v>191099.3701289926</v>
      </c>
      <c r="Y191" s="253">
        <f t="shared" si="1089"/>
        <v>191099.3701289926</v>
      </c>
      <c r="Z191" s="253">
        <f t="shared" si="1090"/>
        <v>239719</v>
      </c>
      <c r="AA191" s="253">
        <f t="shared" si="1091"/>
        <v>215409.1850644963</v>
      </c>
      <c r="AC191" s="97">
        <v>252580.85320224718</v>
      </c>
      <c r="AD191" s="97">
        <v>266955.37330318807</v>
      </c>
      <c r="AE191" s="97"/>
      <c r="AF191" s="97">
        <v>190864.05649914462</v>
      </c>
      <c r="AG191" s="253">
        <f t="shared" si="1044"/>
        <v>190864.05649914462</v>
      </c>
      <c r="AH191" s="253">
        <f t="shared" si="1045"/>
        <v>236800</v>
      </c>
      <c r="AI191" s="253">
        <f t="shared" si="1046"/>
        <v>213832.02824957232</v>
      </c>
      <c r="AK191" s="97">
        <v>266126.81856454414</v>
      </c>
      <c r="AL191" s="97">
        <v>281272.24726333935</v>
      </c>
      <c r="AM191" s="97"/>
      <c r="AN191" s="97">
        <v>201100.1368095341</v>
      </c>
      <c r="AO191" s="253">
        <f t="shared" si="1047"/>
        <v>201100.1368095341</v>
      </c>
      <c r="AP191" s="253">
        <f t="shared" si="1048"/>
        <v>249500</v>
      </c>
      <c r="AQ191" s="253">
        <f t="shared" si="1049"/>
        <v>225300.06840476705</v>
      </c>
      <c r="AS191" s="97">
        <v>252580.85320224718</v>
      </c>
      <c r="AT191" s="97">
        <v>266955.37330318807</v>
      </c>
      <c r="AU191" s="97"/>
      <c r="AV191" s="97">
        <v>190864.05649914462</v>
      </c>
      <c r="AW191" s="253">
        <f t="shared" si="1092"/>
        <v>190864.05649914462</v>
      </c>
      <c r="AX191" s="253">
        <f t="shared" si="1093"/>
        <v>236800</v>
      </c>
      <c r="AY191" s="253">
        <f t="shared" si="1094"/>
        <v>213832.02824957232</v>
      </c>
      <c r="BA191" s="97">
        <v>289050</v>
      </c>
      <c r="BB191" s="97">
        <v>305500</v>
      </c>
      <c r="BC191" s="97"/>
      <c r="BD191" s="97">
        <v>218422.16</v>
      </c>
      <c r="BE191" s="253">
        <f t="shared" si="1053"/>
        <v>218422.16</v>
      </c>
      <c r="BF191" s="253">
        <f t="shared" si="1054"/>
        <v>270991</v>
      </c>
      <c r="BG191" s="253">
        <f t="shared" si="1055"/>
        <v>244706.58000000002</v>
      </c>
      <c r="BI191" s="97">
        <v>289050</v>
      </c>
      <c r="BJ191" s="97">
        <v>305500</v>
      </c>
      <c r="BK191" s="97"/>
      <c r="BL191" s="97">
        <v>218422.16</v>
      </c>
      <c r="BM191" s="253">
        <f t="shared" si="1056"/>
        <v>218422.16</v>
      </c>
      <c r="BN191" s="253">
        <f t="shared" si="1057"/>
        <v>270991</v>
      </c>
      <c r="BO191" s="253">
        <f t="shared" si="1058"/>
        <v>244706.58000000002</v>
      </c>
      <c r="BQ191" s="97">
        <v>289050</v>
      </c>
      <c r="BR191" s="97">
        <v>305500</v>
      </c>
      <c r="BS191" s="97"/>
      <c r="BT191" s="97">
        <v>218422.16</v>
      </c>
      <c r="BU191" s="253">
        <f t="shared" si="1059"/>
        <v>218422.16</v>
      </c>
      <c r="BV191" s="253">
        <f t="shared" si="1060"/>
        <v>270991</v>
      </c>
      <c r="BW191" s="253">
        <f t="shared" si="1061"/>
        <v>244706.58000000002</v>
      </c>
      <c r="BY191" s="97">
        <v>256249.99999999997</v>
      </c>
      <c r="BZ191" s="97">
        <v>270833.33333333331</v>
      </c>
      <c r="CA191" s="97"/>
      <c r="CB191" s="97">
        <v>193636.66666666666</v>
      </c>
      <c r="CC191" s="253">
        <f t="shared" si="1062"/>
        <v>193636.66666666666</v>
      </c>
      <c r="CD191" s="253">
        <f t="shared" si="1063"/>
        <v>240240</v>
      </c>
      <c r="CE191" s="253">
        <f t="shared" si="1064"/>
        <v>216938.33333333331</v>
      </c>
      <c r="CG191" s="97">
        <v>277314.85592795239</v>
      </c>
      <c r="CH191" s="97">
        <v>293097.0022002749</v>
      </c>
      <c r="CI191" s="97"/>
      <c r="CJ191" s="97">
        <v>209554.43636696824</v>
      </c>
      <c r="CK191" s="253">
        <f t="shared" si="1065"/>
        <v>209554.43636696824</v>
      </c>
      <c r="CL191" s="253">
        <f t="shared" si="1066"/>
        <v>259989</v>
      </c>
      <c r="CM191" s="253">
        <f t="shared" si="1067"/>
        <v>234771.7181834841</v>
      </c>
      <c r="CO191" s="97">
        <v>263477.35592795239</v>
      </c>
      <c r="CP191" s="97">
        <v>278472.0022002749</v>
      </c>
      <c r="CQ191" s="97"/>
      <c r="CR191" s="97">
        <v>199098.05636696823</v>
      </c>
      <c r="CS191" s="253">
        <f t="shared" si="1095"/>
        <v>199098.05636696823</v>
      </c>
      <c r="CT191" s="253">
        <f t="shared" si="1096"/>
        <v>247016</v>
      </c>
      <c r="CU191" s="253">
        <f t="shared" si="1097"/>
        <v>223057.0281834841</v>
      </c>
      <c r="CW191" s="97">
        <v>270600</v>
      </c>
      <c r="CX191" s="97">
        <v>286000</v>
      </c>
      <c r="CY191" s="97"/>
      <c r="CZ191" s="97">
        <v>204480.32</v>
      </c>
      <c r="DA191" s="253">
        <f t="shared" si="1098"/>
        <v>204480.32</v>
      </c>
      <c r="DB191" s="253">
        <f t="shared" si="1099"/>
        <v>253693</v>
      </c>
      <c r="DC191" s="253">
        <f t="shared" si="1100"/>
        <v>229086.66</v>
      </c>
      <c r="DE191" s="97">
        <v>254118.35320224718</v>
      </c>
      <c r="DF191" s="97">
        <v>268580.37330318807</v>
      </c>
      <c r="DG191" s="97"/>
      <c r="DH191" s="97">
        <v>192025.87649914462</v>
      </c>
      <c r="DI191" s="253">
        <f t="shared" si="1074"/>
        <v>192025.87649914462</v>
      </c>
      <c r="DJ191" s="253">
        <f t="shared" si="1075"/>
        <v>238242</v>
      </c>
      <c r="DK191" s="253">
        <f t="shared" si="1076"/>
        <v>215133.9382495723</v>
      </c>
      <c r="DM191" s="97">
        <v>257327.35592795239</v>
      </c>
      <c r="DN191" s="97">
        <v>271972.0022002749</v>
      </c>
      <c r="DO191" s="97"/>
      <c r="DP191" s="97">
        <v>194450.77636696823</v>
      </c>
      <c r="DQ191" s="253">
        <f t="shared" si="1101"/>
        <v>194450.77636696823</v>
      </c>
      <c r="DR191" s="253">
        <f t="shared" si="1102"/>
        <v>241250</v>
      </c>
      <c r="DS191" s="253">
        <f t="shared" si="1103"/>
        <v>217850.38818348412</v>
      </c>
      <c r="DU191" s="97"/>
      <c r="DV191" s="97">
        <v>268909.49885491119</v>
      </c>
      <c r="DW191" s="97"/>
      <c r="DX191" s="97"/>
      <c r="DY191" s="253">
        <f t="shared" si="1080"/>
        <v>268909.49885491119</v>
      </c>
      <c r="DZ191" s="253">
        <f t="shared" si="1081"/>
        <v>268909</v>
      </c>
      <c r="EA191" s="253">
        <f t="shared" si="1082"/>
        <v>268909.24942745559</v>
      </c>
      <c r="EB191" s="39"/>
      <c r="EC191" s="97"/>
      <c r="ED191" s="97">
        <v>340166.66666666669</v>
      </c>
      <c r="EE191" s="97"/>
      <c r="EF191" s="97"/>
      <c r="EG191" s="253">
        <f t="shared" si="1083"/>
        <v>340166.66666666669</v>
      </c>
      <c r="EH191" s="253">
        <f t="shared" si="1084"/>
        <v>340167</v>
      </c>
      <c r="EI191" s="253">
        <f t="shared" si="1085"/>
        <v>340166.83333333337</v>
      </c>
      <c r="EK191" s="97"/>
      <c r="EL191" s="97">
        <v>270833.33333333331</v>
      </c>
      <c r="EM191" s="97"/>
      <c r="EN191" s="97"/>
      <c r="EO191" s="253">
        <f t="shared" si="1086"/>
        <v>270833.33333333331</v>
      </c>
      <c r="EP191" s="253">
        <f t="shared" si="1087"/>
        <v>270833</v>
      </c>
      <c r="EQ191" s="253">
        <f t="shared" si="1088"/>
        <v>270833.16666666663</v>
      </c>
    </row>
    <row r="192" spans="1:147" s="39" customFormat="1" ht="15.75" thickBot="1" x14ac:dyDescent="0.3">
      <c r="A192" s="128"/>
      <c r="B192" s="150" t="s">
        <v>367</v>
      </c>
      <c r="C192" s="149"/>
      <c r="D192" s="103"/>
      <c r="E192" s="188"/>
      <c r="F192" s="188"/>
      <c r="G192" s="188"/>
      <c r="H192" s="188"/>
      <c r="I192" s="188"/>
      <c r="J192" s="188"/>
      <c r="K192" s="188"/>
      <c r="L192" s="104"/>
      <c r="M192" s="188"/>
      <c r="N192" s="188"/>
      <c r="O192" s="188"/>
      <c r="P192" s="188">
        <v>0</v>
      </c>
      <c r="Q192" s="188"/>
      <c r="R192" s="188"/>
      <c r="S192" s="188"/>
      <c r="T192" s="105"/>
      <c r="U192" s="120"/>
      <c r="V192" s="120"/>
      <c r="W192" s="120"/>
      <c r="X192" s="120"/>
      <c r="Y192" s="120"/>
      <c r="Z192" s="120"/>
      <c r="AA192" s="120"/>
      <c r="AB192" s="105"/>
      <c r="AC192" s="118"/>
      <c r="AD192" s="118"/>
      <c r="AE192" s="118"/>
      <c r="AF192" s="118"/>
      <c r="AG192" s="118"/>
      <c r="AH192" s="118"/>
      <c r="AI192" s="118"/>
      <c r="AJ192" s="104"/>
      <c r="AK192" s="118"/>
      <c r="AL192" s="118"/>
      <c r="AM192" s="118"/>
      <c r="AN192" s="118"/>
      <c r="AO192" s="118"/>
      <c r="AP192" s="118"/>
      <c r="AQ192" s="118"/>
      <c r="AR192" s="104"/>
      <c r="AS192" s="118"/>
      <c r="AT192" s="118"/>
      <c r="AU192" s="118"/>
      <c r="AV192" s="118">
        <v>0</v>
      </c>
      <c r="AW192" s="118"/>
      <c r="AX192" s="118"/>
      <c r="AY192" s="118"/>
      <c r="AZ192" s="105"/>
      <c r="BA192" s="118"/>
      <c r="BB192" s="118"/>
      <c r="BC192" s="118"/>
      <c r="BD192" s="118"/>
      <c r="BE192" s="118"/>
      <c r="BF192" s="118"/>
      <c r="BG192" s="118"/>
      <c r="BH192" s="104"/>
      <c r="BI192" s="118"/>
      <c r="BJ192" s="118"/>
      <c r="BK192" s="118"/>
      <c r="BL192" s="118"/>
      <c r="BM192" s="118"/>
      <c r="BN192" s="118"/>
      <c r="BO192" s="118"/>
      <c r="BP192" s="104"/>
      <c r="BQ192" s="118"/>
      <c r="BR192" s="118"/>
      <c r="BS192" s="118"/>
      <c r="BT192" s="118"/>
      <c r="BU192" s="118"/>
      <c r="BV192" s="118"/>
      <c r="BW192" s="118"/>
      <c r="BX192" s="104"/>
      <c r="BY192" s="118"/>
      <c r="BZ192" s="118"/>
      <c r="CA192" s="118"/>
      <c r="CB192" s="118"/>
      <c r="CC192" s="118"/>
      <c r="CD192" s="118"/>
      <c r="CE192" s="118"/>
      <c r="CF192" s="105"/>
      <c r="CG192" s="118"/>
      <c r="CH192" s="118"/>
      <c r="CI192" s="118"/>
      <c r="CJ192" s="118"/>
      <c r="CK192" s="118"/>
      <c r="CL192" s="118"/>
      <c r="CM192" s="118"/>
      <c r="CN192" s="105"/>
      <c r="CO192" s="118"/>
      <c r="CP192" s="118"/>
      <c r="CQ192" s="118"/>
      <c r="CR192" s="118"/>
      <c r="CS192" s="118"/>
      <c r="CT192" s="118"/>
      <c r="CU192" s="118"/>
      <c r="CV192" s="104"/>
      <c r="CW192" s="118"/>
      <c r="CX192" s="118"/>
      <c r="CY192" s="118"/>
      <c r="CZ192" s="118"/>
      <c r="DA192" s="118"/>
      <c r="DB192" s="118"/>
      <c r="DC192" s="118"/>
      <c r="DD192" s="104"/>
      <c r="DE192" s="118"/>
      <c r="DF192" s="118"/>
      <c r="DG192" s="118"/>
      <c r="DH192" s="118"/>
      <c r="DI192" s="118"/>
      <c r="DJ192" s="118"/>
      <c r="DK192" s="118"/>
      <c r="DL192" s="105"/>
      <c r="DM192" s="118"/>
      <c r="DN192" s="118"/>
      <c r="DO192" s="118"/>
      <c r="DP192" s="118"/>
      <c r="DQ192" s="118"/>
      <c r="DR192" s="118"/>
      <c r="DS192" s="118"/>
      <c r="DT192" s="105"/>
      <c r="DU192" s="124"/>
      <c r="DV192" s="124"/>
      <c r="DW192" s="124"/>
      <c r="DX192" s="124"/>
      <c r="DY192" s="124"/>
      <c r="DZ192" s="124"/>
      <c r="EA192" s="124"/>
      <c r="EB192" s="104"/>
      <c r="EC192" s="118"/>
      <c r="ED192" s="118"/>
      <c r="EE192" s="118"/>
      <c r="EF192" s="118"/>
      <c r="EG192" s="118"/>
      <c r="EH192" s="118"/>
      <c r="EI192" s="118"/>
      <c r="EK192" s="118"/>
      <c r="EL192" s="118"/>
      <c r="EM192" s="118"/>
      <c r="EN192" s="118"/>
      <c r="EO192" s="118"/>
      <c r="EP192" s="118"/>
      <c r="EQ192" s="118"/>
    </row>
    <row r="193" spans="1:147" s="39" customFormat="1" ht="13.5" thickBot="1" x14ac:dyDescent="0.25">
      <c r="A193" s="100">
        <v>166</v>
      </c>
      <c r="B193" s="151" t="s">
        <v>368</v>
      </c>
      <c r="C193" s="28">
        <v>1</v>
      </c>
      <c r="E193" s="190">
        <v>969649.99999999988</v>
      </c>
      <c r="F193" s="190">
        <v>1024833.3333333333</v>
      </c>
      <c r="G193" s="190"/>
      <c r="H193" s="190">
        <v>732721.14666666661</v>
      </c>
      <c r="I193" s="253">
        <f t="shared" ref="I193:I212" si="1104">+IF(E193="N/A","N/A",MIN(E193:H193))</f>
        <v>732721.14666666661</v>
      </c>
      <c r="J193" s="253">
        <f t="shared" ref="J193:J212" si="1105">+IF(E193="N/A","N/A",ROUND(AVERAGE(E193:H193),0))</f>
        <v>909068</v>
      </c>
      <c r="K193" s="253">
        <f t="shared" ref="K193:K212" si="1106">+IF(I193="N/A","N/A",AVERAGE(I193:J193))</f>
        <v>820894.57333333325</v>
      </c>
      <c r="M193" s="190">
        <v>1178750</v>
      </c>
      <c r="N193" s="190">
        <v>1245833.3333333333</v>
      </c>
      <c r="O193" s="190"/>
      <c r="P193" s="190">
        <v>890728.66666666663</v>
      </c>
      <c r="Q193" s="253">
        <f t="shared" ref="Q193:Q212" si="1107">+IF(M193="N/A","N/A",MIN(M193:P193))</f>
        <v>890728.66666666663</v>
      </c>
      <c r="R193" s="253">
        <f t="shared" ref="R193:R212" si="1108">+IF(M193="N/A","N/A",ROUND(AVERAGE(M193:P193),0))</f>
        <v>1105104</v>
      </c>
      <c r="S193" s="253">
        <f t="shared" ref="S193:S212" si="1109">+IF(Q193="N/A","N/A",AVERAGE(Q193:R193))</f>
        <v>997916.33333333326</v>
      </c>
      <c r="U193" s="121">
        <v>733900.00000000012</v>
      </c>
      <c r="V193" s="121">
        <v>968500</v>
      </c>
      <c r="W193" s="121"/>
      <c r="X193" s="121">
        <v>554575.41333333345</v>
      </c>
      <c r="Y193" s="253">
        <f t="shared" ref="Y193:Y207" si="1110">+IF(U193="N/A","N/A",MIN(U193:X193))</f>
        <v>554575.41333333345</v>
      </c>
      <c r="Z193" s="253">
        <f t="shared" ref="Z193:Z207" si="1111">+IF(U193="N/A","N/A",ROUND(AVERAGE(U193:X193),0))</f>
        <v>752325</v>
      </c>
      <c r="AA193" s="253">
        <f t="shared" ref="AA193:AA207" si="1112">+IF(Y193="N/A","N/A",AVERAGE(Y193:Z193))</f>
        <v>653450.20666666678</v>
      </c>
      <c r="AC193" s="121">
        <v>733900.00000000012</v>
      </c>
      <c r="AD193" s="121">
        <v>775666.66666666674</v>
      </c>
      <c r="AE193" s="121"/>
      <c r="AF193" s="121">
        <v>554575.41333333345</v>
      </c>
      <c r="AG193" s="253">
        <f t="shared" ref="AG193:AG207" si="1113">+IF(AC193="N/A","N/A",MIN(AC193:AF193))</f>
        <v>554575.41333333345</v>
      </c>
      <c r="AH193" s="253">
        <f t="shared" ref="AH193:AH207" si="1114">+IF(AC193="N/A","N/A",ROUND(AVERAGE(AC193:AF193),0))</f>
        <v>688047</v>
      </c>
      <c r="AI193" s="253">
        <f t="shared" ref="AI193:AI207" si="1115">+IF(AG193="N/A","N/A",AVERAGE(AG193:AH193))</f>
        <v>621311.20666666678</v>
      </c>
      <c r="AK193" s="121">
        <v>1143900</v>
      </c>
      <c r="AL193" s="121">
        <v>1209000</v>
      </c>
      <c r="AM193" s="121"/>
      <c r="AN193" s="121">
        <v>864394.08000000007</v>
      </c>
      <c r="AO193" s="253">
        <f t="shared" ref="AO193:AO212" si="1116">+IF(AK193="N/A","N/A",MIN(AK193:AN193))</f>
        <v>864394.08000000007</v>
      </c>
      <c r="AP193" s="253">
        <f t="shared" ref="AP193:AP212" si="1117">+IF(AK193="N/A","N/A",ROUND(AVERAGE(AK193:AN193),0))</f>
        <v>1072431</v>
      </c>
      <c r="AQ193" s="253">
        <f t="shared" ref="AQ193:AQ212" si="1118">+IF(AO193="N/A","N/A",AVERAGE(AO193:AP193))</f>
        <v>968412.54</v>
      </c>
      <c r="AS193" s="97">
        <v>916350</v>
      </c>
      <c r="AT193" s="97">
        <v>968500</v>
      </c>
      <c r="AU193" s="97"/>
      <c r="AV193" s="97">
        <v>692444.72</v>
      </c>
      <c r="AW193" s="253">
        <f t="shared" ref="AW193:AW207" si="1119">+IF(AS193="N/A","N/A",MIN(AS193:AV193))</f>
        <v>692444.72</v>
      </c>
      <c r="AX193" s="253">
        <f t="shared" ref="AX193:AX207" si="1120">+IF(AS193="N/A","N/A",ROUND(AVERAGE(AS193:AV193),0))</f>
        <v>859098</v>
      </c>
      <c r="AY193" s="253">
        <f t="shared" ref="AY193:AY207" si="1121">+IF(AW193="N/A","N/A",AVERAGE(AW193:AX193))</f>
        <v>775771.36</v>
      </c>
      <c r="BA193" s="97">
        <v>1158250</v>
      </c>
      <c r="BB193" s="97">
        <v>1224166.6666666667</v>
      </c>
      <c r="BC193" s="97"/>
      <c r="BD193" s="97">
        <v>875237.7333333334</v>
      </c>
      <c r="BE193" s="253">
        <f t="shared" ref="BE193:BE212" si="1122">+IF(BA193="N/A","N/A",MIN(BA193:BD193))</f>
        <v>875237.7333333334</v>
      </c>
      <c r="BF193" s="253">
        <f t="shared" ref="BF193:BF212" si="1123">+IF(BA193="N/A","N/A",ROUND(AVERAGE(BA193:BD193),0))</f>
        <v>1085885</v>
      </c>
      <c r="BG193" s="253">
        <f t="shared" ref="BG193:BG212" si="1124">+IF(BE193="N/A","N/A",AVERAGE(BE193:BF193))</f>
        <v>980561.3666666667</v>
      </c>
      <c r="BI193" s="97">
        <v>1232050</v>
      </c>
      <c r="BJ193" s="97">
        <v>1302166.6666666667</v>
      </c>
      <c r="BK193" s="97"/>
      <c r="BL193" s="97">
        <v>931005.0933333335</v>
      </c>
      <c r="BM193" s="253">
        <f t="shared" ref="BM193:BM212" si="1125">+IF(BI193="N/A","N/A",MIN(BI193:BL193))</f>
        <v>931005.0933333335</v>
      </c>
      <c r="BN193" s="253">
        <f t="shared" ref="BN193:BN212" si="1126">+IF(BI193="N/A","N/A",ROUND(AVERAGE(BI193:BL193),0))</f>
        <v>1155074</v>
      </c>
      <c r="BO193" s="253">
        <f t="shared" ref="BO193:BO212" si="1127">+IF(BM193="N/A","N/A",AVERAGE(BM193:BN193))</f>
        <v>1043039.5466666667</v>
      </c>
      <c r="BQ193" s="97">
        <v>1396050</v>
      </c>
      <c r="BR193" s="97">
        <v>1475500</v>
      </c>
      <c r="BS193" s="97"/>
      <c r="BT193" s="97">
        <v>1054932.56</v>
      </c>
      <c r="BU193" s="253">
        <f t="shared" ref="BU193:BU212" si="1128">+IF(BQ193="N/A","N/A",MIN(BQ193:BT193))</f>
        <v>1054932.56</v>
      </c>
      <c r="BV193" s="253">
        <f t="shared" ref="BV193:BV212" si="1129">+IF(BQ193="N/A","N/A",ROUND(AVERAGE(BQ193:BT193),0))</f>
        <v>1308828</v>
      </c>
      <c r="BW193" s="253">
        <f t="shared" ref="BW193:BW212" si="1130">+IF(BU193="N/A","N/A",AVERAGE(BU193:BV193))</f>
        <v>1181880.28</v>
      </c>
      <c r="BY193" s="98">
        <v>914299.99999999988</v>
      </c>
      <c r="BZ193" s="98">
        <v>966333.33333333326</v>
      </c>
      <c r="CA193" s="98"/>
      <c r="CB193" s="98">
        <v>690895.62666666659</v>
      </c>
      <c r="CC193" s="253">
        <f t="shared" ref="CC193:CC207" si="1131">+IF(BY193="N/A","N/A",MIN(BY193:CB193))</f>
        <v>690895.62666666659</v>
      </c>
      <c r="CD193" s="253">
        <f t="shared" ref="CD193:CD207" si="1132">+IF(BY193="N/A","N/A",ROUND(AVERAGE(BY193:CB193),0))</f>
        <v>857176</v>
      </c>
      <c r="CE193" s="253">
        <f t="shared" ref="CE193:CE207" si="1133">+IF(CC193="N/A","N/A",AVERAGE(CC193:CD193))</f>
        <v>774035.81333333324</v>
      </c>
      <c r="CG193" s="98">
        <v>1273050</v>
      </c>
      <c r="CH193" s="98">
        <v>1345500</v>
      </c>
      <c r="CI193" s="98"/>
      <c r="CJ193" s="98">
        <v>961986.96000000008</v>
      </c>
      <c r="CK193" s="253">
        <f t="shared" ref="CK193:CK212" si="1134">+IF(CG193="N/A","N/A",MIN(CG193:CJ193))</f>
        <v>961986.96000000008</v>
      </c>
      <c r="CL193" s="253">
        <f t="shared" ref="CL193:CL212" si="1135">+IF(CG193="N/A","N/A",ROUND(AVERAGE(CG193:CJ193),0))</f>
        <v>1193512</v>
      </c>
      <c r="CM193" s="253">
        <f t="shared" ref="CM193:CM212" si="1136">+IF(CK193="N/A","N/A",AVERAGE(CK193:CL193))</f>
        <v>1077749.48</v>
      </c>
      <c r="CO193" s="98">
        <v>1022950.0000000001</v>
      </c>
      <c r="CP193" s="98">
        <v>1081166.6666666667</v>
      </c>
      <c r="CQ193" s="98"/>
      <c r="CR193" s="98">
        <v>772997.57333333348</v>
      </c>
      <c r="CS193" s="253">
        <f t="shared" ref="CS193:CS212" si="1137">+IF(CO193="N/A","N/A",MIN(CO193:CR193))</f>
        <v>772997.57333333348</v>
      </c>
      <c r="CT193" s="253">
        <f t="shared" ref="CT193:CT212" si="1138">+IF(CO193="N/A","N/A",ROUND(AVERAGE(CO193:CR193),0))</f>
        <v>959038</v>
      </c>
      <c r="CU193" s="253">
        <f t="shared" ref="CU193:CU212" si="1139">+IF(CS193="N/A","N/A",AVERAGE(CS193:CT193))</f>
        <v>866017.78666666674</v>
      </c>
      <c r="CW193" s="98">
        <v>1022950.0000000001</v>
      </c>
      <c r="CX193" s="98">
        <v>1081166.6666666667</v>
      </c>
      <c r="CY193" s="98"/>
      <c r="CZ193" s="98">
        <v>772997.57333333348</v>
      </c>
      <c r="DA193" s="253">
        <f t="shared" ref="DA193:DA212" si="1140">+IF(CW193="N/A","N/A",MIN(CW193:CZ193))</f>
        <v>772997.57333333348</v>
      </c>
      <c r="DB193" s="253">
        <f t="shared" ref="DB193:DB212" si="1141">+IF(CW193="N/A","N/A",ROUND(AVERAGE(CW193:CZ193),0))</f>
        <v>959038</v>
      </c>
      <c r="DC193" s="253">
        <f t="shared" ref="DC193:DC212" si="1142">+IF(DA193="N/A","N/A",AVERAGE(DA193:DB193))</f>
        <v>866017.78666666674</v>
      </c>
      <c r="DE193" s="97">
        <v>793350</v>
      </c>
      <c r="DF193" s="97">
        <v>838500</v>
      </c>
      <c r="DG193" s="97"/>
      <c r="DH193" s="97">
        <v>599499.12</v>
      </c>
      <c r="DI193" s="253">
        <f t="shared" ref="DI193:DI207" si="1143">+IF(DE193="N/A","N/A",MIN(DE193:DH193))</f>
        <v>599499.12</v>
      </c>
      <c r="DJ193" s="253">
        <f t="shared" ref="DJ193:DJ207" si="1144">+IF(DE193="N/A","N/A",ROUND(AVERAGE(DE193:DH193),0))</f>
        <v>743783</v>
      </c>
      <c r="DK193" s="253">
        <f t="shared" ref="DK193:DK207" si="1145">+IF(DI193="N/A","N/A",AVERAGE(DI193:DJ193))</f>
        <v>671641.06</v>
      </c>
      <c r="DM193" s="97">
        <v>793350</v>
      </c>
      <c r="DN193" s="97">
        <v>838500</v>
      </c>
      <c r="DO193" s="97"/>
      <c r="DP193" s="97">
        <v>599499.12</v>
      </c>
      <c r="DQ193" s="253">
        <f t="shared" ref="DQ193:DQ207" si="1146">+IF(DM193="N/A","N/A",MIN(DM193:DP193))</f>
        <v>599499.12</v>
      </c>
      <c r="DR193" s="253">
        <f t="shared" ref="DR193:DR207" si="1147">+IF(DM193="N/A","N/A",ROUND(AVERAGE(DM193:DP193),0))</f>
        <v>743783</v>
      </c>
      <c r="DS193" s="253">
        <f t="shared" ref="DS193:DS207" si="1148">+IF(DQ193="N/A","N/A",AVERAGE(DQ193:DR193))</f>
        <v>671641.06</v>
      </c>
      <c r="DU193" s="98"/>
      <c r="DV193" s="98">
        <v>751833.33333333326</v>
      </c>
      <c r="DW193" s="98"/>
      <c r="DX193" s="98"/>
      <c r="DY193" s="253">
        <f t="shared" ref="DY193:DY212" si="1149">+IF(DU193="N/A","N/A",MIN(DU193:DX193))</f>
        <v>751833.33333333326</v>
      </c>
      <c r="DZ193" s="253">
        <f t="shared" ref="DZ193:DZ212" si="1150">+IF(DU193="N/A","N/A",ROUND(AVERAGE(DU193:DX193),0))</f>
        <v>751833</v>
      </c>
      <c r="EA193" s="253">
        <f t="shared" ref="EA193:EA212" si="1151">+IF(DY193="N/A","N/A",AVERAGE(DY193:DZ193))</f>
        <v>751833.16666666663</v>
      </c>
      <c r="EC193" s="97"/>
      <c r="ED193" s="97">
        <v>1005333.3333333333</v>
      </c>
      <c r="EE193" s="97"/>
      <c r="EF193" s="97"/>
      <c r="EG193" s="253">
        <f t="shared" ref="EG193:EG212" si="1152">+IF(EC193="N/A","N/A",MIN(EC193:EF193))</f>
        <v>1005333.3333333333</v>
      </c>
      <c r="EH193" s="253">
        <f t="shared" ref="EH193:EH212" si="1153">+IF(EC193="N/A","N/A",ROUND(AVERAGE(EC193:EF193),0))</f>
        <v>1005333</v>
      </c>
      <c r="EI193" s="253">
        <f t="shared" ref="EI193:EI212" si="1154">+IF(EG193="N/A","N/A",AVERAGE(EG193:EH193))</f>
        <v>1005333.1666666666</v>
      </c>
      <c r="EK193" s="97"/>
      <c r="EL193" s="97">
        <v>966333.33333333326</v>
      </c>
      <c r="EM193" s="97"/>
      <c r="EN193" s="97"/>
      <c r="EO193" s="253">
        <f t="shared" ref="EO193:EO212" si="1155">+IF(EK193="N/A","N/A",MIN(EK193:EN193))</f>
        <v>966333.33333333326</v>
      </c>
      <c r="EP193" s="253">
        <f t="shared" ref="EP193:EP212" si="1156">+IF(EK193="N/A","N/A",ROUND(AVERAGE(EK193:EN193),0))</f>
        <v>966333</v>
      </c>
      <c r="EQ193" s="253">
        <f t="shared" ref="EQ193:EQ212" si="1157">+IF(EO193="N/A","N/A",AVERAGE(EO193:EP193))</f>
        <v>966333.16666666663</v>
      </c>
    </row>
    <row r="194" spans="1:147" s="39" customFormat="1" ht="13.5" thickBot="1" x14ac:dyDescent="0.25">
      <c r="A194" s="100">
        <v>167</v>
      </c>
      <c r="B194" s="151" t="s">
        <v>369</v>
      </c>
      <c r="C194" s="28">
        <v>1</v>
      </c>
      <c r="E194" s="190">
        <v>51250.000000000007</v>
      </c>
      <c r="F194" s="190">
        <v>54166.666666666672</v>
      </c>
      <c r="G194" s="190"/>
      <c r="H194" s="190">
        <v>38727.333333333343</v>
      </c>
      <c r="I194" s="253">
        <f t="shared" si="1104"/>
        <v>38727.333333333343</v>
      </c>
      <c r="J194" s="253">
        <f t="shared" si="1105"/>
        <v>48048</v>
      </c>
      <c r="K194" s="253">
        <f t="shared" si="1106"/>
        <v>43387.666666666672</v>
      </c>
      <c r="M194" s="190">
        <v>51250.000000000007</v>
      </c>
      <c r="N194" s="190">
        <v>54166.666666666672</v>
      </c>
      <c r="O194" s="190"/>
      <c r="P194" s="190">
        <v>38727.333333333343</v>
      </c>
      <c r="Q194" s="253">
        <f t="shared" si="1107"/>
        <v>38727.333333333343</v>
      </c>
      <c r="R194" s="253">
        <f t="shared" si="1108"/>
        <v>48048</v>
      </c>
      <c r="S194" s="253">
        <f t="shared" si="1109"/>
        <v>43387.666666666672</v>
      </c>
      <c r="U194" s="121">
        <v>50224.999999999993</v>
      </c>
      <c r="V194" s="121">
        <v>53083.333333333328</v>
      </c>
      <c r="W194" s="121"/>
      <c r="X194" s="121">
        <v>37952.78666666666</v>
      </c>
      <c r="Y194" s="253">
        <f t="shared" si="1110"/>
        <v>37952.78666666666</v>
      </c>
      <c r="Z194" s="253">
        <f t="shared" si="1111"/>
        <v>47087</v>
      </c>
      <c r="AA194" s="253">
        <f t="shared" si="1112"/>
        <v>42519.893333333326</v>
      </c>
      <c r="AC194" s="121">
        <v>50224.999999999993</v>
      </c>
      <c r="AD194" s="121">
        <v>53083.333333333328</v>
      </c>
      <c r="AE194" s="121"/>
      <c r="AF194" s="121">
        <v>37952.78666666666</v>
      </c>
      <c r="AG194" s="253">
        <f t="shared" si="1113"/>
        <v>37952.78666666666</v>
      </c>
      <c r="AH194" s="253">
        <f t="shared" si="1114"/>
        <v>47087</v>
      </c>
      <c r="AI194" s="253">
        <f t="shared" si="1115"/>
        <v>42519.893333333326</v>
      </c>
      <c r="AK194" s="121">
        <v>51250.000000000007</v>
      </c>
      <c r="AL194" s="121">
        <v>54166.666666666672</v>
      </c>
      <c r="AM194" s="121"/>
      <c r="AN194" s="121">
        <v>38727.333333333343</v>
      </c>
      <c r="AO194" s="253">
        <f t="shared" si="1116"/>
        <v>38727.333333333343</v>
      </c>
      <c r="AP194" s="253">
        <f t="shared" si="1117"/>
        <v>48048</v>
      </c>
      <c r="AQ194" s="253">
        <f t="shared" si="1118"/>
        <v>43387.666666666672</v>
      </c>
      <c r="AS194" s="97">
        <v>50224.999999999993</v>
      </c>
      <c r="AT194" s="97">
        <v>53083.333333333328</v>
      </c>
      <c r="AU194" s="97"/>
      <c r="AV194" s="97">
        <v>37952.78666666666</v>
      </c>
      <c r="AW194" s="253">
        <f t="shared" si="1119"/>
        <v>37952.78666666666</v>
      </c>
      <c r="AX194" s="253">
        <f t="shared" si="1120"/>
        <v>47087</v>
      </c>
      <c r="AY194" s="253">
        <f t="shared" si="1121"/>
        <v>42519.893333333326</v>
      </c>
      <c r="BA194" s="97">
        <v>51250.000000000007</v>
      </c>
      <c r="BB194" s="97">
        <v>54166.666666666672</v>
      </c>
      <c r="BC194" s="97"/>
      <c r="BD194" s="97">
        <v>38727.333333333343</v>
      </c>
      <c r="BE194" s="253">
        <f t="shared" si="1122"/>
        <v>38727.333333333343</v>
      </c>
      <c r="BF194" s="253">
        <f t="shared" si="1123"/>
        <v>48048</v>
      </c>
      <c r="BG194" s="253">
        <f t="shared" si="1124"/>
        <v>43387.666666666672</v>
      </c>
      <c r="BI194" s="97">
        <v>51250.000000000007</v>
      </c>
      <c r="BJ194" s="97">
        <v>54166.666666666672</v>
      </c>
      <c r="BK194" s="97"/>
      <c r="BL194" s="97">
        <v>38727.333333333343</v>
      </c>
      <c r="BM194" s="253">
        <f t="shared" si="1125"/>
        <v>38727.333333333343</v>
      </c>
      <c r="BN194" s="253">
        <f t="shared" si="1126"/>
        <v>48048</v>
      </c>
      <c r="BO194" s="253">
        <f t="shared" si="1127"/>
        <v>43387.666666666672</v>
      </c>
      <c r="BQ194" s="97">
        <v>51250.000000000007</v>
      </c>
      <c r="BR194" s="97">
        <v>54166.666666666672</v>
      </c>
      <c r="BS194" s="97"/>
      <c r="BT194" s="97">
        <v>38727.333333333343</v>
      </c>
      <c r="BU194" s="253">
        <f t="shared" si="1128"/>
        <v>38727.333333333343</v>
      </c>
      <c r="BV194" s="253">
        <f t="shared" si="1129"/>
        <v>48048</v>
      </c>
      <c r="BW194" s="253">
        <f t="shared" si="1130"/>
        <v>43387.666666666672</v>
      </c>
      <c r="BY194" s="98">
        <v>50224.999999999993</v>
      </c>
      <c r="BZ194" s="98">
        <v>53083.333333333328</v>
      </c>
      <c r="CA194" s="98"/>
      <c r="CB194" s="98">
        <v>37952.78666666666</v>
      </c>
      <c r="CC194" s="253">
        <f t="shared" si="1131"/>
        <v>37952.78666666666</v>
      </c>
      <c r="CD194" s="253">
        <f t="shared" si="1132"/>
        <v>47087</v>
      </c>
      <c r="CE194" s="253">
        <f t="shared" si="1133"/>
        <v>42519.893333333326</v>
      </c>
      <c r="CG194" s="98">
        <v>51250.000000000007</v>
      </c>
      <c r="CH194" s="98">
        <v>54166.666666666672</v>
      </c>
      <c r="CI194" s="98"/>
      <c r="CJ194" s="98">
        <v>38727.333333333343</v>
      </c>
      <c r="CK194" s="253">
        <f t="shared" si="1134"/>
        <v>38727.333333333343</v>
      </c>
      <c r="CL194" s="253">
        <f t="shared" si="1135"/>
        <v>48048</v>
      </c>
      <c r="CM194" s="253">
        <f t="shared" si="1136"/>
        <v>43387.666666666672</v>
      </c>
      <c r="CO194" s="98">
        <v>50224.999999999993</v>
      </c>
      <c r="CP194" s="98">
        <v>53083.333333333328</v>
      </c>
      <c r="CQ194" s="98"/>
      <c r="CR194" s="98">
        <v>37952.78666666666</v>
      </c>
      <c r="CS194" s="253">
        <f t="shared" si="1137"/>
        <v>37952.78666666666</v>
      </c>
      <c r="CT194" s="253">
        <f t="shared" si="1138"/>
        <v>47087</v>
      </c>
      <c r="CU194" s="253">
        <f t="shared" si="1139"/>
        <v>42519.893333333326</v>
      </c>
      <c r="CW194" s="98">
        <v>50224.999999999993</v>
      </c>
      <c r="CX194" s="98">
        <v>53083.333333333328</v>
      </c>
      <c r="CY194" s="98"/>
      <c r="CZ194" s="98">
        <v>37952.78666666666</v>
      </c>
      <c r="DA194" s="253">
        <f t="shared" si="1140"/>
        <v>37952.78666666666</v>
      </c>
      <c r="DB194" s="253">
        <f t="shared" si="1141"/>
        <v>47087</v>
      </c>
      <c r="DC194" s="253">
        <f t="shared" si="1142"/>
        <v>42519.893333333326</v>
      </c>
      <c r="DE194" s="97">
        <v>50224.999999999993</v>
      </c>
      <c r="DF194" s="97">
        <v>53083.333333333328</v>
      </c>
      <c r="DG194" s="97"/>
      <c r="DH194" s="97">
        <v>37952.78666666666</v>
      </c>
      <c r="DI194" s="253">
        <f t="shared" si="1143"/>
        <v>37952.78666666666</v>
      </c>
      <c r="DJ194" s="253">
        <f t="shared" si="1144"/>
        <v>47087</v>
      </c>
      <c r="DK194" s="253">
        <f t="shared" si="1145"/>
        <v>42519.893333333326</v>
      </c>
      <c r="DM194" s="97">
        <v>50224.999999999993</v>
      </c>
      <c r="DN194" s="97">
        <v>53083.333333333328</v>
      </c>
      <c r="DO194" s="97"/>
      <c r="DP194" s="97">
        <v>37952.78666666666</v>
      </c>
      <c r="DQ194" s="253">
        <f t="shared" si="1146"/>
        <v>37952.78666666666</v>
      </c>
      <c r="DR194" s="253">
        <f t="shared" si="1147"/>
        <v>47087</v>
      </c>
      <c r="DS194" s="253">
        <f t="shared" si="1148"/>
        <v>42519.893333333326</v>
      </c>
      <c r="DU194" s="98"/>
      <c r="DV194" s="98">
        <v>53083.333333333328</v>
      </c>
      <c r="DW194" s="98"/>
      <c r="DX194" s="98"/>
      <c r="DY194" s="253">
        <f t="shared" si="1149"/>
        <v>53083.333333333328</v>
      </c>
      <c r="DZ194" s="253">
        <f t="shared" si="1150"/>
        <v>53083</v>
      </c>
      <c r="EA194" s="253">
        <f t="shared" si="1151"/>
        <v>53083.166666666664</v>
      </c>
      <c r="EC194" s="97"/>
      <c r="ED194" s="97">
        <v>65000</v>
      </c>
      <c r="EE194" s="97"/>
      <c r="EF194" s="97"/>
      <c r="EG194" s="253">
        <f t="shared" si="1152"/>
        <v>65000</v>
      </c>
      <c r="EH194" s="253">
        <f t="shared" si="1153"/>
        <v>65000</v>
      </c>
      <c r="EI194" s="253">
        <f t="shared" si="1154"/>
        <v>65000</v>
      </c>
      <c r="EK194" s="97"/>
      <c r="EL194" s="97">
        <v>53083.333333333328</v>
      </c>
      <c r="EM194" s="97"/>
      <c r="EN194" s="97"/>
      <c r="EO194" s="253">
        <f t="shared" si="1155"/>
        <v>53083.333333333328</v>
      </c>
      <c r="EP194" s="253">
        <f t="shared" si="1156"/>
        <v>53083</v>
      </c>
      <c r="EQ194" s="253">
        <f t="shared" si="1157"/>
        <v>53083.166666666664</v>
      </c>
    </row>
    <row r="195" spans="1:147" s="39" customFormat="1" ht="13.5" thickBot="1" x14ac:dyDescent="0.25">
      <c r="A195" s="100">
        <v>168</v>
      </c>
      <c r="B195" s="146" t="s">
        <v>370</v>
      </c>
      <c r="C195" s="28">
        <v>1</v>
      </c>
      <c r="E195" s="190">
        <v>783100.00000000012</v>
      </c>
      <c r="F195" s="190">
        <v>827666.66666666674</v>
      </c>
      <c r="G195" s="190"/>
      <c r="H195" s="190">
        <v>591753.65333333344</v>
      </c>
      <c r="I195" s="253">
        <f t="shared" si="1104"/>
        <v>591753.65333333344</v>
      </c>
      <c r="J195" s="253">
        <f t="shared" si="1105"/>
        <v>734173</v>
      </c>
      <c r="K195" s="253">
        <f t="shared" si="1106"/>
        <v>662963.32666666666</v>
      </c>
      <c r="M195" s="190">
        <v>783100.00000000012</v>
      </c>
      <c r="N195" s="190">
        <v>827666.66666666674</v>
      </c>
      <c r="O195" s="190"/>
      <c r="P195" s="190">
        <v>591753.65333333344</v>
      </c>
      <c r="Q195" s="253">
        <f t="shared" si="1107"/>
        <v>591753.65333333344</v>
      </c>
      <c r="R195" s="253">
        <f t="shared" si="1108"/>
        <v>734173</v>
      </c>
      <c r="S195" s="253">
        <f t="shared" si="1109"/>
        <v>662963.32666666666</v>
      </c>
      <c r="U195" s="121">
        <v>639600</v>
      </c>
      <c r="V195" s="121">
        <v>741000</v>
      </c>
      <c r="W195" s="121"/>
      <c r="X195" s="121">
        <v>483317.12</v>
      </c>
      <c r="Y195" s="253">
        <f t="shared" si="1110"/>
        <v>483317.12</v>
      </c>
      <c r="Z195" s="253">
        <f t="shared" si="1111"/>
        <v>621306</v>
      </c>
      <c r="AA195" s="253">
        <f t="shared" si="1112"/>
        <v>552311.56000000006</v>
      </c>
      <c r="AC195" s="121">
        <v>639600</v>
      </c>
      <c r="AD195" s="121">
        <v>676000</v>
      </c>
      <c r="AE195" s="121"/>
      <c r="AF195" s="121">
        <v>483317.12</v>
      </c>
      <c r="AG195" s="253">
        <f t="shared" si="1113"/>
        <v>483317.12</v>
      </c>
      <c r="AH195" s="253">
        <f t="shared" si="1114"/>
        <v>599639</v>
      </c>
      <c r="AI195" s="253">
        <f t="shared" si="1115"/>
        <v>541478.06000000006</v>
      </c>
      <c r="AK195" s="121">
        <v>824100</v>
      </c>
      <c r="AL195" s="121">
        <v>871000</v>
      </c>
      <c r="AM195" s="121"/>
      <c r="AN195" s="121">
        <v>622735.52</v>
      </c>
      <c r="AO195" s="253">
        <f t="shared" si="1116"/>
        <v>622735.52</v>
      </c>
      <c r="AP195" s="253">
        <f t="shared" si="1117"/>
        <v>772612</v>
      </c>
      <c r="AQ195" s="253">
        <f t="shared" si="1118"/>
        <v>697673.76</v>
      </c>
      <c r="AS195" s="97">
        <v>701100</v>
      </c>
      <c r="AT195" s="97">
        <v>741000</v>
      </c>
      <c r="AU195" s="97"/>
      <c r="AV195" s="97">
        <v>529789.92000000004</v>
      </c>
      <c r="AW195" s="253">
        <f t="shared" si="1119"/>
        <v>529789.92000000004</v>
      </c>
      <c r="AX195" s="253">
        <f t="shared" si="1120"/>
        <v>657297</v>
      </c>
      <c r="AY195" s="253">
        <f t="shared" si="1121"/>
        <v>593543.46</v>
      </c>
      <c r="BA195" s="97">
        <v>824100</v>
      </c>
      <c r="BB195" s="97">
        <v>871000</v>
      </c>
      <c r="BC195" s="97"/>
      <c r="BD195" s="97">
        <v>622735.52</v>
      </c>
      <c r="BE195" s="253">
        <f t="shared" si="1122"/>
        <v>622735.52</v>
      </c>
      <c r="BF195" s="253">
        <f t="shared" si="1123"/>
        <v>772612</v>
      </c>
      <c r="BG195" s="253">
        <f t="shared" si="1124"/>
        <v>697673.76</v>
      </c>
      <c r="BI195" s="97">
        <v>824100</v>
      </c>
      <c r="BJ195" s="97">
        <v>871000</v>
      </c>
      <c r="BK195" s="97"/>
      <c r="BL195" s="97">
        <v>622735.52</v>
      </c>
      <c r="BM195" s="253">
        <f t="shared" si="1125"/>
        <v>622735.52</v>
      </c>
      <c r="BN195" s="253">
        <f t="shared" si="1126"/>
        <v>772612</v>
      </c>
      <c r="BO195" s="253">
        <f t="shared" si="1127"/>
        <v>697673.76</v>
      </c>
      <c r="BQ195" s="97">
        <v>1047550.0000000001</v>
      </c>
      <c r="BR195" s="97">
        <v>1107166.6666666667</v>
      </c>
      <c r="BS195" s="97"/>
      <c r="BT195" s="97">
        <v>791586.69333333347</v>
      </c>
      <c r="BU195" s="253">
        <f t="shared" si="1128"/>
        <v>791586.69333333347</v>
      </c>
      <c r="BV195" s="253">
        <f t="shared" si="1129"/>
        <v>982101</v>
      </c>
      <c r="BW195" s="253">
        <f t="shared" si="1130"/>
        <v>886843.84666666668</v>
      </c>
      <c r="BY195" s="98">
        <v>686749.99999999988</v>
      </c>
      <c r="BZ195" s="98">
        <v>725833.33333333326</v>
      </c>
      <c r="CA195" s="98"/>
      <c r="CB195" s="98">
        <v>518946.2666666666</v>
      </c>
      <c r="CC195" s="253">
        <f t="shared" si="1131"/>
        <v>518946.2666666666</v>
      </c>
      <c r="CD195" s="253">
        <f t="shared" si="1132"/>
        <v>643843</v>
      </c>
      <c r="CE195" s="253">
        <f t="shared" si="1133"/>
        <v>581394.6333333333</v>
      </c>
      <c r="CG195" s="98">
        <v>988099.99999999988</v>
      </c>
      <c r="CH195" s="98">
        <v>1044333.3333333333</v>
      </c>
      <c r="CI195" s="98"/>
      <c r="CJ195" s="98">
        <v>746662.98666666658</v>
      </c>
      <c r="CK195" s="253">
        <f t="shared" si="1134"/>
        <v>746662.98666666658</v>
      </c>
      <c r="CL195" s="253">
        <f t="shared" si="1135"/>
        <v>926365</v>
      </c>
      <c r="CM195" s="253">
        <f t="shared" si="1136"/>
        <v>836513.99333333329</v>
      </c>
      <c r="CO195" s="98">
        <v>690850.00000000012</v>
      </c>
      <c r="CP195" s="98">
        <v>730166.66666666674</v>
      </c>
      <c r="CQ195" s="98"/>
      <c r="CR195" s="98">
        <v>522044.45333333343</v>
      </c>
      <c r="CS195" s="253">
        <f t="shared" si="1137"/>
        <v>522044.45333333343</v>
      </c>
      <c r="CT195" s="253">
        <f t="shared" si="1138"/>
        <v>647687</v>
      </c>
      <c r="CU195" s="253">
        <f t="shared" si="1139"/>
        <v>584865.72666666668</v>
      </c>
      <c r="CW195" s="98">
        <v>690850.00000000012</v>
      </c>
      <c r="CX195" s="98">
        <v>730166.66666666674</v>
      </c>
      <c r="CY195" s="98"/>
      <c r="CZ195" s="98">
        <v>522044.45333333343</v>
      </c>
      <c r="DA195" s="253">
        <f t="shared" si="1140"/>
        <v>522044.45333333343</v>
      </c>
      <c r="DB195" s="253">
        <f t="shared" si="1141"/>
        <v>647687</v>
      </c>
      <c r="DC195" s="253">
        <f t="shared" si="1142"/>
        <v>584865.72666666668</v>
      </c>
      <c r="DE195" s="97">
        <v>592450</v>
      </c>
      <c r="DF195" s="97">
        <v>626166.66666666674</v>
      </c>
      <c r="DG195" s="97"/>
      <c r="DH195" s="97">
        <v>447687.97333333339</v>
      </c>
      <c r="DI195" s="253">
        <f t="shared" si="1143"/>
        <v>447687.97333333339</v>
      </c>
      <c r="DJ195" s="253">
        <f t="shared" si="1144"/>
        <v>555435</v>
      </c>
      <c r="DK195" s="253">
        <f t="shared" si="1145"/>
        <v>501561.48666666669</v>
      </c>
      <c r="DM195" s="97">
        <v>592450</v>
      </c>
      <c r="DN195" s="97">
        <v>626166.66666666674</v>
      </c>
      <c r="DO195" s="97"/>
      <c r="DP195" s="97">
        <v>447687.97333333339</v>
      </c>
      <c r="DQ195" s="253">
        <f t="shared" si="1146"/>
        <v>447687.97333333339</v>
      </c>
      <c r="DR195" s="253">
        <f t="shared" si="1147"/>
        <v>555435</v>
      </c>
      <c r="DS195" s="253">
        <f t="shared" si="1148"/>
        <v>501561.48666666669</v>
      </c>
      <c r="DU195" s="98"/>
      <c r="DV195" s="98">
        <v>565500</v>
      </c>
      <c r="DW195" s="98"/>
      <c r="DX195" s="98"/>
      <c r="DY195" s="253">
        <f t="shared" si="1149"/>
        <v>565500</v>
      </c>
      <c r="DZ195" s="253">
        <f t="shared" si="1150"/>
        <v>565500</v>
      </c>
      <c r="EA195" s="253">
        <f t="shared" si="1151"/>
        <v>565500</v>
      </c>
      <c r="EC195" s="97"/>
      <c r="ED195" s="97">
        <v>1027000</v>
      </c>
      <c r="EE195" s="97"/>
      <c r="EF195" s="97"/>
      <c r="EG195" s="253">
        <f t="shared" si="1152"/>
        <v>1027000</v>
      </c>
      <c r="EH195" s="253">
        <f t="shared" si="1153"/>
        <v>1027000</v>
      </c>
      <c r="EI195" s="253">
        <f t="shared" si="1154"/>
        <v>1027000</v>
      </c>
      <c r="EK195" s="97"/>
      <c r="EL195" s="97">
        <v>725833.33333333326</v>
      </c>
      <c r="EM195" s="97"/>
      <c r="EN195" s="97"/>
      <c r="EO195" s="253">
        <f t="shared" si="1155"/>
        <v>725833.33333333326</v>
      </c>
      <c r="EP195" s="253">
        <f t="shared" si="1156"/>
        <v>725833</v>
      </c>
      <c r="EQ195" s="253">
        <f t="shared" si="1157"/>
        <v>725833.16666666663</v>
      </c>
    </row>
    <row r="196" spans="1:147" s="39" customFormat="1" ht="13.5" thickBot="1" x14ac:dyDescent="0.25">
      <c r="A196" s="100">
        <v>169</v>
      </c>
      <c r="B196" s="146" t="s">
        <v>371</v>
      </c>
      <c r="C196" s="28">
        <v>1</v>
      </c>
      <c r="E196" s="190">
        <v>838450.00000000012</v>
      </c>
      <c r="F196" s="190">
        <v>886166.66666666674</v>
      </c>
      <c r="G196" s="190"/>
      <c r="H196" s="190">
        <v>633579.17333333346</v>
      </c>
      <c r="I196" s="253">
        <f t="shared" si="1104"/>
        <v>633579.17333333346</v>
      </c>
      <c r="J196" s="253">
        <f t="shared" si="1105"/>
        <v>786065</v>
      </c>
      <c r="K196" s="253">
        <f t="shared" si="1106"/>
        <v>709822.08666666667</v>
      </c>
      <c r="M196" s="190">
        <v>838450.00000000012</v>
      </c>
      <c r="N196" s="190">
        <v>886166.66666666674</v>
      </c>
      <c r="O196" s="190"/>
      <c r="P196" s="190">
        <v>633579.17333333346</v>
      </c>
      <c r="Q196" s="253">
        <f t="shared" si="1107"/>
        <v>633579.17333333346</v>
      </c>
      <c r="R196" s="253">
        <f t="shared" si="1108"/>
        <v>786065</v>
      </c>
      <c r="S196" s="253">
        <f t="shared" si="1109"/>
        <v>709822.08666666667</v>
      </c>
      <c r="U196" s="121">
        <v>756450</v>
      </c>
      <c r="V196" s="121">
        <v>842833.33333333326</v>
      </c>
      <c r="W196" s="121"/>
      <c r="X196" s="121">
        <v>571615.44000000006</v>
      </c>
      <c r="Y196" s="253">
        <f t="shared" si="1110"/>
        <v>571615.44000000006</v>
      </c>
      <c r="Z196" s="253">
        <f t="shared" si="1111"/>
        <v>723633</v>
      </c>
      <c r="AA196" s="253">
        <f t="shared" si="1112"/>
        <v>647624.22</v>
      </c>
      <c r="AC196" s="121">
        <v>746200.00000000012</v>
      </c>
      <c r="AD196" s="121">
        <v>788666.66666666674</v>
      </c>
      <c r="AE196" s="121"/>
      <c r="AF196" s="121">
        <v>563869.97333333339</v>
      </c>
      <c r="AG196" s="253">
        <f t="shared" si="1113"/>
        <v>563869.97333333339</v>
      </c>
      <c r="AH196" s="253">
        <f t="shared" si="1114"/>
        <v>699579</v>
      </c>
      <c r="AI196" s="253">
        <f t="shared" si="1115"/>
        <v>631724.48666666669</v>
      </c>
      <c r="AK196" s="121">
        <v>858949.99999999988</v>
      </c>
      <c r="AL196" s="121">
        <v>907833.33333333326</v>
      </c>
      <c r="AM196" s="121"/>
      <c r="AN196" s="121">
        <v>649070.10666666657</v>
      </c>
      <c r="AO196" s="253">
        <f t="shared" si="1116"/>
        <v>649070.10666666657</v>
      </c>
      <c r="AP196" s="253">
        <f t="shared" si="1117"/>
        <v>805284</v>
      </c>
      <c r="AQ196" s="253">
        <f t="shared" si="1118"/>
        <v>727177.05333333323</v>
      </c>
      <c r="AS196" s="97">
        <v>797449.99999999988</v>
      </c>
      <c r="AT196" s="97">
        <v>842833.33333333326</v>
      </c>
      <c r="AU196" s="97"/>
      <c r="AV196" s="97">
        <v>602597.30666666664</v>
      </c>
      <c r="AW196" s="253">
        <f t="shared" si="1119"/>
        <v>602597.30666666664</v>
      </c>
      <c r="AX196" s="253">
        <f t="shared" si="1120"/>
        <v>747627</v>
      </c>
      <c r="AY196" s="253">
        <f t="shared" si="1121"/>
        <v>675112.15333333332</v>
      </c>
      <c r="BA196" s="97">
        <v>838450.00000000012</v>
      </c>
      <c r="BB196" s="97">
        <v>886166.66666666674</v>
      </c>
      <c r="BC196" s="97"/>
      <c r="BD196" s="97">
        <v>633579.17333333346</v>
      </c>
      <c r="BE196" s="253">
        <f t="shared" si="1122"/>
        <v>633579.17333333346</v>
      </c>
      <c r="BF196" s="253">
        <f t="shared" si="1123"/>
        <v>786065</v>
      </c>
      <c r="BG196" s="253">
        <f t="shared" si="1124"/>
        <v>709822.08666666667</v>
      </c>
      <c r="BI196" s="97">
        <v>838450.00000000012</v>
      </c>
      <c r="BJ196" s="97">
        <v>886166.66666666674</v>
      </c>
      <c r="BK196" s="97"/>
      <c r="BL196" s="97">
        <v>633579.17333333346</v>
      </c>
      <c r="BM196" s="253">
        <f t="shared" si="1125"/>
        <v>633579.17333333346</v>
      </c>
      <c r="BN196" s="253">
        <f t="shared" si="1126"/>
        <v>786065</v>
      </c>
      <c r="BO196" s="253">
        <f t="shared" si="1127"/>
        <v>709822.08666666667</v>
      </c>
      <c r="BQ196" s="97">
        <v>1063950</v>
      </c>
      <c r="BR196" s="97">
        <v>1124500</v>
      </c>
      <c r="BS196" s="97"/>
      <c r="BT196" s="97">
        <v>803979.44000000006</v>
      </c>
      <c r="BU196" s="253">
        <f t="shared" si="1128"/>
        <v>803979.44000000006</v>
      </c>
      <c r="BV196" s="253">
        <f t="shared" si="1129"/>
        <v>997476</v>
      </c>
      <c r="BW196" s="253">
        <f t="shared" si="1130"/>
        <v>900727.72</v>
      </c>
      <c r="BY196" s="98">
        <v>774900</v>
      </c>
      <c r="BZ196" s="98">
        <v>819000</v>
      </c>
      <c r="CA196" s="98"/>
      <c r="CB196" s="98">
        <v>585557.28</v>
      </c>
      <c r="CC196" s="253">
        <f t="shared" si="1131"/>
        <v>585557.28</v>
      </c>
      <c r="CD196" s="253">
        <f t="shared" si="1132"/>
        <v>726486</v>
      </c>
      <c r="CE196" s="253">
        <f t="shared" si="1133"/>
        <v>656021.64</v>
      </c>
      <c r="CG196" s="98">
        <v>1022950</v>
      </c>
      <c r="CH196" s="98">
        <v>1081166.6666666667</v>
      </c>
      <c r="CI196" s="98"/>
      <c r="CJ196" s="98">
        <v>772997.57333333336</v>
      </c>
      <c r="CK196" s="253">
        <f t="shared" si="1134"/>
        <v>772997.57333333336</v>
      </c>
      <c r="CL196" s="253">
        <f t="shared" si="1135"/>
        <v>959038</v>
      </c>
      <c r="CM196" s="253">
        <f t="shared" si="1136"/>
        <v>866017.78666666662</v>
      </c>
      <c r="CO196" s="98">
        <v>701100</v>
      </c>
      <c r="CP196" s="98">
        <v>741000</v>
      </c>
      <c r="CQ196" s="98"/>
      <c r="CR196" s="98">
        <v>529789.92000000004</v>
      </c>
      <c r="CS196" s="253">
        <f t="shared" si="1137"/>
        <v>529789.92000000004</v>
      </c>
      <c r="CT196" s="253">
        <f t="shared" si="1138"/>
        <v>657297</v>
      </c>
      <c r="CU196" s="253">
        <f t="shared" si="1139"/>
        <v>593543.46</v>
      </c>
      <c r="CW196" s="98">
        <v>701100</v>
      </c>
      <c r="CX196" s="98">
        <v>741000</v>
      </c>
      <c r="CY196" s="98"/>
      <c r="CZ196" s="98">
        <v>529789.92000000004</v>
      </c>
      <c r="DA196" s="253">
        <f t="shared" si="1140"/>
        <v>529789.92000000004</v>
      </c>
      <c r="DB196" s="253">
        <f t="shared" si="1141"/>
        <v>657297</v>
      </c>
      <c r="DC196" s="253">
        <f t="shared" si="1142"/>
        <v>593543.46</v>
      </c>
      <c r="DE196" s="97">
        <v>557600</v>
      </c>
      <c r="DF196" s="97">
        <v>589333.33333333337</v>
      </c>
      <c r="DG196" s="97"/>
      <c r="DH196" s="97">
        <v>421353.38666666666</v>
      </c>
      <c r="DI196" s="253">
        <f t="shared" si="1143"/>
        <v>421353.38666666666</v>
      </c>
      <c r="DJ196" s="253">
        <f t="shared" si="1144"/>
        <v>522762</v>
      </c>
      <c r="DK196" s="253">
        <f t="shared" si="1145"/>
        <v>472057.69333333336</v>
      </c>
      <c r="DM196" s="97">
        <v>557600</v>
      </c>
      <c r="DN196" s="97">
        <v>589333.33333333337</v>
      </c>
      <c r="DO196" s="97"/>
      <c r="DP196" s="97">
        <v>421353.38666666666</v>
      </c>
      <c r="DQ196" s="253">
        <f t="shared" si="1146"/>
        <v>421353.38666666666</v>
      </c>
      <c r="DR196" s="253">
        <f t="shared" si="1147"/>
        <v>522762</v>
      </c>
      <c r="DS196" s="253">
        <f t="shared" si="1148"/>
        <v>472057.69333333336</v>
      </c>
      <c r="DU196" s="98"/>
      <c r="DV196" s="98">
        <v>563333.33333333337</v>
      </c>
      <c r="DW196" s="98"/>
      <c r="DX196" s="98"/>
      <c r="DY196" s="253">
        <f t="shared" si="1149"/>
        <v>563333.33333333337</v>
      </c>
      <c r="DZ196" s="253">
        <f t="shared" si="1150"/>
        <v>563333</v>
      </c>
      <c r="EA196" s="253">
        <f t="shared" si="1151"/>
        <v>563333.16666666674</v>
      </c>
      <c r="EC196" s="97"/>
      <c r="ED196" s="97">
        <v>1081166.6666666667</v>
      </c>
      <c r="EE196" s="97"/>
      <c r="EF196" s="97"/>
      <c r="EG196" s="253">
        <f t="shared" si="1152"/>
        <v>1081166.6666666667</v>
      </c>
      <c r="EH196" s="253">
        <f t="shared" si="1153"/>
        <v>1081167</v>
      </c>
      <c r="EI196" s="253">
        <f t="shared" si="1154"/>
        <v>1081166.8333333335</v>
      </c>
      <c r="EK196" s="97"/>
      <c r="EL196" s="97">
        <v>819000</v>
      </c>
      <c r="EM196" s="97"/>
      <c r="EN196" s="97"/>
      <c r="EO196" s="253">
        <f t="shared" si="1155"/>
        <v>819000</v>
      </c>
      <c r="EP196" s="253">
        <f t="shared" si="1156"/>
        <v>819000</v>
      </c>
      <c r="EQ196" s="253">
        <f t="shared" si="1157"/>
        <v>819000</v>
      </c>
    </row>
    <row r="197" spans="1:147" s="39" customFormat="1" ht="13.5" thickBot="1" x14ac:dyDescent="0.25">
      <c r="A197" s="100">
        <v>170</v>
      </c>
      <c r="B197" s="146" t="s">
        <v>372</v>
      </c>
      <c r="C197" s="28">
        <v>1</v>
      </c>
      <c r="E197" s="190">
        <v>516600</v>
      </c>
      <c r="F197" s="190">
        <v>546000</v>
      </c>
      <c r="G197" s="190"/>
      <c r="H197" s="190">
        <v>390371.52</v>
      </c>
      <c r="I197" s="253">
        <f t="shared" si="1104"/>
        <v>390371.52</v>
      </c>
      <c r="J197" s="253">
        <f t="shared" si="1105"/>
        <v>484324</v>
      </c>
      <c r="K197" s="253">
        <f t="shared" si="1106"/>
        <v>437347.76</v>
      </c>
      <c r="M197" s="190">
        <v>516600</v>
      </c>
      <c r="N197" s="190">
        <v>546000</v>
      </c>
      <c r="O197" s="190"/>
      <c r="P197" s="190">
        <v>390371.52</v>
      </c>
      <c r="Q197" s="253">
        <f t="shared" si="1107"/>
        <v>390371.52</v>
      </c>
      <c r="R197" s="253">
        <f t="shared" si="1108"/>
        <v>484324</v>
      </c>
      <c r="S197" s="253">
        <f t="shared" si="1109"/>
        <v>437347.76</v>
      </c>
      <c r="U197" s="121">
        <v>465350</v>
      </c>
      <c r="V197" s="121">
        <v>621833.33333333337</v>
      </c>
      <c r="W197" s="121"/>
      <c r="X197" s="121">
        <v>351644.18666666665</v>
      </c>
      <c r="Y197" s="253">
        <f t="shared" si="1110"/>
        <v>351644.18666666665</v>
      </c>
      <c r="Z197" s="253">
        <f t="shared" si="1111"/>
        <v>479609</v>
      </c>
      <c r="AA197" s="253">
        <f t="shared" si="1112"/>
        <v>415626.59333333332</v>
      </c>
      <c r="AC197" s="121">
        <v>496100</v>
      </c>
      <c r="AD197" s="121">
        <v>524333.33333333337</v>
      </c>
      <c r="AE197" s="121"/>
      <c r="AF197" s="121">
        <v>374880.58666666667</v>
      </c>
      <c r="AG197" s="253">
        <f t="shared" si="1113"/>
        <v>374880.58666666667</v>
      </c>
      <c r="AH197" s="253">
        <f t="shared" si="1114"/>
        <v>465105</v>
      </c>
      <c r="AI197" s="253">
        <f t="shared" si="1115"/>
        <v>419992.79333333333</v>
      </c>
      <c r="AK197" s="121">
        <v>537100</v>
      </c>
      <c r="AL197" s="121">
        <v>567666.66666666674</v>
      </c>
      <c r="AM197" s="121"/>
      <c r="AN197" s="121">
        <v>405862.45333333337</v>
      </c>
      <c r="AO197" s="253">
        <f t="shared" si="1116"/>
        <v>405862.45333333337</v>
      </c>
      <c r="AP197" s="253">
        <f t="shared" si="1117"/>
        <v>503543</v>
      </c>
      <c r="AQ197" s="253">
        <f t="shared" si="1118"/>
        <v>454702.72666666668</v>
      </c>
      <c r="AS197" s="97">
        <v>619100</v>
      </c>
      <c r="AT197" s="97">
        <v>654333.33333333337</v>
      </c>
      <c r="AU197" s="97"/>
      <c r="AV197" s="97">
        <v>467826.18666666665</v>
      </c>
      <c r="AW197" s="253">
        <f t="shared" si="1119"/>
        <v>467826.18666666665</v>
      </c>
      <c r="AX197" s="253">
        <f t="shared" si="1120"/>
        <v>580420</v>
      </c>
      <c r="AY197" s="253">
        <f t="shared" si="1121"/>
        <v>524123.09333333332</v>
      </c>
      <c r="BA197" s="97">
        <v>543250</v>
      </c>
      <c r="BB197" s="97">
        <v>574166.66666666674</v>
      </c>
      <c r="BC197" s="97"/>
      <c r="BD197" s="97">
        <v>410509.73333333334</v>
      </c>
      <c r="BE197" s="253">
        <f t="shared" si="1122"/>
        <v>410509.73333333334</v>
      </c>
      <c r="BF197" s="253">
        <f t="shared" si="1123"/>
        <v>509309</v>
      </c>
      <c r="BG197" s="253">
        <f t="shared" si="1124"/>
        <v>459909.3666666667</v>
      </c>
      <c r="BI197" s="97">
        <v>543250</v>
      </c>
      <c r="BJ197" s="97">
        <v>574166.66666666674</v>
      </c>
      <c r="BK197" s="97"/>
      <c r="BL197" s="97">
        <v>410509.73333333334</v>
      </c>
      <c r="BM197" s="253">
        <f t="shared" si="1125"/>
        <v>410509.73333333334</v>
      </c>
      <c r="BN197" s="253">
        <f t="shared" si="1126"/>
        <v>509309</v>
      </c>
      <c r="BO197" s="253">
        <f t="shared" si="1127"/>
        <v>459909.3666666667</v>
      </c>
      <c r="BQ197" s="97">
        <v>647800.00000000012</v>
      </c>
      <c r="BR197" s="97">
        <v>684666.66666666674</v>
      </c>
      <c r="BS197" s="97"/>
      <c r="BT197" s="97">
        <v>489513.4933333334</v>
      </c>
      <c r="BU197" s="253">
        <f t="shared" si="1128"/>
        <v>489513.4933333334</v>
      </c>
      <c r="BV197" s="253">
        <f t="shared" si="1129"/>
        <v>607327</v>
      </c>
      <c r="BW197" s="253">
        <f t="shared" si="1130"/>
        <v>548420.2466666667</v>
      </c>
      <c r="BY197" s="98">
        <v>543250</v>
      </c>
      <c r="BZ197" s="98">
        <v>574166.66666666674</v>
      </c>
      <c r="CA197" s="98"/>
      <c r="CB197" s="98">
        <v>410509.73333333334</v>
      </c>
      <c r="CC197" s="253">
        <f t="shared" si="1131"/>
        <v>410509.73333333334</v>
      </c>
      <c r="CD197" s="253">
        <f t="shared" si="1132"/>
        <v>509309</v>
      </c>
      <c r="CE197" s="253">
        <f t="shared" si="1133"/>
        <v>459909.3666666667</v>
      </c>
      <c r="CG197" s="98">
        <v>789250.00000000012</v>
      </c>
      <c r="CH197" s="98">
        <v>834166.66666666674</v>
      </c>
      <c r="CI197" s="98"/>
      <c r="CJ197" s="98">
        <v>596400.93333333347</v>
      </c>
      <c r="CK197" s="253">
        <f t="shared" si="1134"/>
        <v>596400.93333333347</v>
      </c>
      <c r="CL197" s="253">
        <f t="shared" si="1135"/>
        <v>739939</v>
      </c>
      <c r="CM197" s="253">
        <f t="shared" si="1136"/>
        <v>668169.96666666679</v>
      </c>
      <c r="CO197" s="98">
        <v>494050</v>
      </c>
      <c r="CP197" s="98">
        <v>522166.66666666669</v>
      </c>
      <c r="CQ197" s="98"/>
      <c r="CR197" s="98">
        <v>373331.49333333335</v>
      </c>
      <c r="CS197" s="253">
        <f t="shared" si="1137"/>
        <v>373331.49333333335</v>
      </c>
      <c r="CT197" s="253">
        <f t="shared" si="1138"/>
        <v>463183</v>
      </c>
      <c r="CU197" s="253">
        <f t="shared" si="1139"/>
        <v>418257.2466666667</v>
      </c>
      <c r="CW197" s="98">
        <v>494050</v>
      </c>
      <c r="CX197" s="98">
        <v>522166.66666666669</v>
      </c>
      <c r="CY197" s="98"/>
      <c r="CZ197" s="98">
        <v>373331.49333333335</v>
      </c>
      <c r="DA197" s="253">
        <f t="shared" si="1140"/>
        <v>373331.49333333335</v>
      </c>
      <c r="DB197" s="253">
        <f t="shared" si="1141"/>
        <v>463183</v>
      </c>
      <c r="DC197" s="253">
        <f t="shared" si="1142"/>
        <v>418257.2466666667</v>
      </c>
      <c r="DE197" s="97">
        <v>440750.00000000006</v>
      </c>
      <c r="DF197" s="97">
        <v>465833.33333333337</v>
      </c>
      <c r="DG197" s="97"/>
      <c r="DH197" s="97">
        <v>333055.06666666671</v>
      </c>
      <c r="DI197" s="253">
        <f t="shared" si="1143"/>
        <v>333055.06666666671</v>
      </c>
      <c r="DJ197" s="253">
        <f t="shared" si="1144"/>
        <v>413213</v>
      </c>
      <c r="DK197" s="253">
        <f t="shared" si="1145"/>
        <v>373134.03333333333</v>
      </c>
      <c r="DM197" s="97">
        <v>440750.00000000006</v>
      </c>
      <c r="DN197" s="97">
        <v>465833.33333333337</v>
      </c>
      <c r="DO197" s="97"/>
      <c r="DP197" s="97">
        <v>333055.06666666671</v>
      </c>
      <c r="DQ197" s="253">
        <f t="shared" si="1146"/>
        <v>333055.06666666671</v>
      </c>
      <c r="DR197" s="253">
        <f t="shared" si="1147"/>
        <v>413213</v>
      </c>
      <c r="DS197" s="253">
        <f t="shared" si="1148"/>
        <v>373134.03333333333</v>
      </c>
      <c r="DU197" s="98"/>
      <c r="DV197" s="98">
        <v>437666.66666666663</v>
      </c>
      <c r="DW197" s="98"/>
      <c r="DX197" s="98"/>
      <c r="DY197" s="253">
        <f t="shared" si="1149"/>
        <v>437666.66666666663</v>
      </c>
      <c r="DZ197" s="253">
        <f t="shared" si="1150"/>
        <v>437667</v>
      </c>
      <c r="EA197" s="253">
        <f t="shared" si="1151"/>
        <v>437666.83333333331</v>
      </c>
      <c r="EC197" s="97"/>
      <c r="ED197" s="97">
        <v>860166.66666666674</v>
      </c>
      <c r="EE197" s="97"/>
      <c r="EF197" s="97"/>
      <c r="EG197" s="253">
        <f t="shared" si="1152"/>
        <v>860166.66666666674</v>
      </c>
      <c r="EH197" s="253">
        <f t="shared" si="1153"/>
        <v>860167</v>
      </c>
      <c r="EI197" s="253">
        <f t="shared" si="1154"/>
        <v>860166.83333333337</v>
      </c>
      <c r="EK197" s="97"/>
      <c r="EL197" s="97">
        <v>574166.66666666674</v>
      </c>
      <c r="EM197" s="97"/>
      <c r="EN197" s="97"/>
      <c r="EO197" s="253">
        <f t="shared" si="1155"/>
        <v>574166.66666666674</v>
      </c>
      <c r="EP197" s="253">
        <f t="shared" si="1156"/>
        <v>574167</v>
      </c>
      <c r="EQ197" s="253">
        <f t="shared" si="1157"/>
        <v>574166.83333333337</v>
      </c>
    </row>
    <row r="198" spans="1:147" s="39" customFormat="1" ht="13.5" thickBot="1" x14ac:dyDescent="0.25">
      <c r="A198" s="100">
        <v>171</v>
      </c>
      <c r="B198" s="146" t="s">
        <v>373</v>
      </c>
      <c r="C198" s="28">
        <v>1</v>
      </c>
      <c r="E198" s="190">
        <v>422300.00000000006</v>
      </c>
      <c r="F198" s="190">
        <v>446333.33333333337</v>
      </c>
      <c r="G198" s="190"/>
      <c r="H198" s="190">
        <v>319113.22666666674</v>
      </c>
      <c r="I198" s="253">
        <f t="shared" si="1104"/>
        <v>319113.22666666674</v>
      </c>
      <c r="J198" s="253">
        <f t="shared" si="1105"/>
        <v>395916</v>
      </c>
      <c r="K198" s="253">
        <f t="shared" si="1106"/>
        <v>357514.6133333334</v>
      </c>
      <c r="M198" s="190">
        <v>422300.00000000006</v>
      </c>
      <c r="N198" s="190">
        <v>446333.33333333337</v>
      </c>
      <c r="O198" s="190"/>
      <c r="P198" s="190">
        <v>319113.22666666674</v>
      </c>
      <c r="Q198" s="253">
        <f t="shared" si="1107"/>
        <v>319113.22666666674</v>
      </c>
      <c r="R198" s="253">
        <f t="shared" si="1108"/>
        <v>395916</v>
      </c>
      <c r="S198" s="253">
        <f t="shared" si="1109"/>
        <v>357514.6133333334</v>
      </c>
      <c r="U198" s="121">
        <v>401799.99999999994</v>
      </c>
      <c r="V198" s="121">
        <v>489666.66666666663</v>
      </c>
      <c r="W198" s="121"/>
      <c r="X198" s="121">
        <v>303622.29333333328</v>
      </c>
      <c r="Y198" s="253">
        <f t="shared" si="1110"/>
        <v>303622.29333333328</v>
      </c>
      <c r="Z198" s="253">
        <f t="shared" si="1111"/>
        <v>398363</v>
      </c>
      <c r="AA198" s="253">
        <f t="shared" si="1112"/>
        <v>350992.64666666661</v>
      </c>
      <c r="AC198" s="121">
        <v>422300.00000000006</v>
      </c>
      <c r="AD198" s="121">
        <v>446333.33333333337</v>
      </c>
      <c r="AE198" s="121"/>
      <c r="AF198" s="121">
        <v>319113.22666666674</v>
      </c>
      <c r="AG198" s="253">
        <f t="shared" si="1113"/>
        <v>319113.22666666674</v>
      </c>
      <c r="AH198" s="253">
        <f t="shared" si="1114"/>
        <v>395916</v>
      </c>
      <c r="AI198" s="253">
        <f t="shared" si="1115"/>
        <v>357514.6133333334</v>
      </c>
      <c r="AK198" s="121">
        <v>442800</v>
      </c>
      <c r="AL198" s="121">
        <v>468000</v>
      </c>
      <c r="AM198" s="121"/>
      <c r="AN198" s="121">
        <v>334604.16000000003</v>
      </c>
      <c r="AO198" s="253">
        <f t="shared" si="1116"/>
        <v>334604.16000000003</v>
      </c>
      <c r="AP198" s="253">
        <f t="shared" si="1117"/>
        <v>415135</v>
      </c>
      <c r="AQ198" s="253">
        <f t="shared" si="1118"/>
        <v>374869.58</v>
      </c>
      <c r="AS198" s="97">
        <v>483800.00000000006</v>
      </c>
      <c r="AT198" s="97">
        <v>511333.33333333337</v>
      </c>
      <c r="AU198" s="97"/>
      <c r="AV198" s="97">
        <v>365586.02666666673</v>
      </c>
      <c r="AW198" s="253">
        <f t="shared" si="1119"/>
        <v>365586.02666666673</v>
      </c>
      <c r="AX198" s="253">
        <f t="shared" si="1120"/>
        <v>453573</v>
      </c>
      <c r="AY198" s="253">
        <f t="shared" si="1121"/>
        <v>409579.51333333337</v>
      </c>
      <c r="BA198" s="97">
        <v>442800</v>
      </c>
      <c r="BB198" s="97">
        <v>468000</v>
      </c>
      <c r="BC198" s="97"/>
      <c r="BD198" s="97">
        <v>334604.16000000003</v>
      </c>
      <c r="BE198" s="253">
        <f t="shared" si="1122"/>
        <v>334604.16000000003</v>
      </c>
      <c r="BF198" s="253">
        <f t="shared" si="1123"/>
        <v>415135</v>
      </c>
      <c r="BG198" s="253">
        <f t="shared" si="1124"/>
        <v>374869.58</v>
      </c>
      <c r="BI198" s="97">
        <v>442800</v>
      </c>
      <c r="BJ198" s="97">
        <v>468000</v>
      </c>
      <c r="BK198" s="97"/>
      <c r="BL198" s="97">
        <v>334604.16000000003</v>
      </c>
      <c r="BM198" s="253">
        <f t="shared" si="1125"/>
        <v>334604.16000000003</v>
      </c>
      <c r="BN198" s="253">
        <f t="shared" si="1126"/>
        <v>415135</v>
      </c>
      <c r="BO198" s="253">
        <f t="shared" si="1127"/>
        <v>374869.58</v>
      </c>
      <c r="BQ198" s="97">
        <v>541200</v>
      </c>
      <c r="BR198" s="97">
        <v>572000</v>
      </c>
      <c r="BS198" s="97"/>
      <c r="BT198" s="97">
        <v>408960.64</v>
      </c>
      <c r="BU198" s="253">
        <f t="shared" si="1128"/>
        <v>408960.64</v>
      </c>
      <c r="BV198" s="253">
        <f t="shared" si="1129"/>
        <v>507387</v>
      </c>
      <c r="BW198" s="253">
        <f t="shared" si="1130"/>
        <v>458173.82</v>
      </c>
      <c r="BY198" s="98">
        <v>463299.99999999994</v>
      </c>
      <c r="BZ198" s="98">
        <v>489666.66666666663</v>
      </c>
      <c r="CA198" s="98"/>
      <c r="CB198" s="98">
        <v>350095.09333333332</v>
      </c>
      <c r="CC198" s="253">
        <f t="shared" si="1131"/>
        <v>350095.09333333332</v>
      </c>
      <c r="CD198" s="253">
        <f t="shared" si="1132"/>
        <v>434354</v>
      </c>
      <c r="CE198" s="253">
        <f t="shared" si="1133"/>
        <v>392224.54666666663</v>
      </c>
      <c r="CG198" s="98">
        <v>576050</v>
      </c>
      <c r="CH198" s="98">
        <v>608833.33333333337</v>
      </c>
      <c r="CI198" s="98"/>
      <c r="CJ198" s="98">
        <v>435295.22666666668</v>
      </c>
      <c r="CK198" s="253">
        <f t="shared" si="1134"/>
        <v>435295.22666666668</v>
      </c>
      <c r="CL198" s="253">
        <f t="shared" si="1135"/>
        <v>540060</v>
      </c>
      <c r="CM198" s="253">
        <f t="shared" si="1136"/>
        <v>487677.61333333334</v>
      </c>
      <c r="CO198" s="98">
        <v>424350</v>
      </c>
      <c r="CP198" s="98">
        <v>448500</v>
      </c>
      <c r="CQ198" s="98"/>
      <c r="CR198" s="98">
        <v>320662.32</v>
      </c>
      <c r="CS198" s="253">
        <f t="shared" si="1137"/>
        <v>320662.32</v>
      </c>
      <c r="CT198" s="253">
        <f t="shared" si="1138"/>
        <v>397837</v>
      </c>
      <c r="CU198" s="253">
        <f t="shared" si="1139"/>
        <v>359249.66000000003</v>
      </c>
      <c r="CW198" s="98">
        <v>424350</v>
      </c>
      <c r="CX198" s="98">
        <v>448500</v>
      </c>
      <c r="CY198" s="98"/>
      <c r="CZ198" s="98">
        <v>320662.32</v>
      </c>
      <c r="DA198" s="253">
        <f t="shared" si="1140"/>
        <v>320662.32</v>
      </c>
      <c r="DB198" s="253">
        <f t="shared" si="1141"/>
        <v>397837</v>
      </c>
      <c r="DC198" s="253">
        <f t="shared" si="1142"/>
        <v>359249.66000000003</v>
      </c>
      <c r="DE198" s="97">
        <v>381300</v>
      </c>
      <c r="DF198" s="97">
        <v>403000</v>
      </c>
      <c r="DG198" s="97"/>
      <c r="DH198" s="97">
        <v>288131.36</v>
      </c>
      <c r="DI198" s="253">
        <f t="shared" si="1143"/>
        <v>288131.36</v>
      </c>
      <c r="DJ198" s="253">
        <f t="shared" si="1144"/>
        <v>357477</v>
      </c>
      <c r="DK198" s="253">
        <f t="shared" si="1145"/>
        <v>322804.18</v>
      </c>
      <c r="DM198" s="97">
        <v>381300</v>
      </c>
      <c r="DN198" s="97">
        <v>403000</v>
      </c>
      <c r="DO198" s="97"/>
      <c r="DP198" s="97">
        <v>288131.36</v>
      </c>
      <c r="DQ198" s="253">
        <f t="shared" si="1146"/>
        <v>288131.36</v>
      </c>
      <c r="DR198" s="253">
        <f t="shared" si="1147"/>
        <v>357477</v>
      </c>
      <c r="DS198" s="253">
        <f t="shared" si="1148"/>
        <v>322804.18</v>
      </c>
      <c r="DU198" s="98"/>
      <c r="DV198" s="98">
        <v>403000</v>
      </c>
      <c r="DW198" s="98"/>
      <c r="DX198" s="98"/>
      <c r="DY198" s="253">
        <f t="shared" si="1149"/>
        <v>403000</v>
      </c>
      <c r="DZ198" s="253">
        <f t="shared" si="1150"/>
        <v>403000</v>
      </c>
      <c r="EA198" s="253">
        <f t="shared" si="1151"/>
        <v>403000</v>
      </c>
      <c r="EC198" s="97"/>
      <c r="ED198" s="97">
        <v>569833.33333333337</v>
      </c>
      <c r="EE198" s="97"/>
      <c r="EF198" s="97"/>
      <c r="EG198" s="253">
        <f t="shared" si="1152"/>
        <v>569833.33333333337</v>
      </c>
      <c r="EH198" s="253">
        <f t="shared" si="1153"/>
        <v>569833</v>
      </c>
      <c r="EI198" s="253">
        <f t="shared" si="1154"/>
        <v>569833.16666666674</v>
      </c>
      <c r="EK198" s="97"/>
      <c r="EL198" s="97">
        <v>489666.66666666663</v>
      </c>
      <c r="EM198" s="97"/>
      <c r="EN198" s="97"/>
      <c r="EO198" s="253">
        <f t="shared" si="1155"/>
        <v>489666.66666666663</v>
      </c>
      <c r="EP198" s="253">
        <f t="shared" si="1156"/>
        <v>489667</v>
      </c>
      <c r="EQ198" s="253">
        <f t="shared" si="1157"/>
        <v>489666.83333333331</v>
      </c>
    </row>
    <row r="199" spans="1:147" s="39" customFormat="1" ht="13.5" thickBot="1" x14ac:dyDescent="0.25">
      <c r="A199" s="100">
        <v>172</v>
      </c>
      <c r="B199" s="146" t="s">
        <v>374</v>
      </c>
      <c r="C199" s="28">
        <v>1</v>
      </c>
      <c r="E199" s="190">
        <v>291100</v>
      </c>
      <c r="F199" s="190">
        <v>307666.66666666669</v>
      </c>
      <c r="G199" s="190"/>
      <c r="H199" s="190">
        <v>219971.25333333333</v>
      </c>
      <c r="I199" s="253">
        <f t="shared" si="1104"/>
        <v>219971.25333333333</v>
      </c>
      <c r="J199" s="253">
        <f t="shared" si="1105"/>
        <v>272913</v>
      </c>
      <c r="K199" s="253">
        <f t="shared" si="1106"/>
        <v>246442.12666666665</v>
      </c>
      <c r="M199" s="190">
        <v>291100</v>
      </c>
      <c r="N199" s="190">
        <v>307666.66666666669</v>
      </c>
      <c r="O199" s="190"/>
      <c r="P199" s="190">
        <v>219971.25333333333</v>
      </c>
      <c r="Q199" s="253">
        <f t="shared" si="1107"/>
        <v>219971.25333333333</v>
      </c>
      <c r="R199" s="253">
        <f t="shared" si="1108"/>
        <v>272913</v>
      </c>
      <c r="S199" s="253">
        <f t="shared" si="1109"/>
        <v>246442.12666666665</v>
      </c>
      <c r="U199" s="121">
        <v>305450</v>
      </c>
      <c r="V199" s="121">
        <v>344500</v>
      </c>
      <c r="W199" s="121"/>
      <c r="X199" s="121">
        <v>230814.90666666668</v>
      </c>
      <c r="Y199" s="253">
        <f t="shared" si="1110"/>
        <v>230814.90666666668</v>
      </c>
      <c r="Z199" s="253">
        <f t="shared" si="1111"/>
        <v>293588</v>
      </c>
      <c r="AA199" s="253">
        <f t="shared" si="1112"/>
        <v>262201.45333333337</v>
      </c>
      <c r="AC199" s="121">
        <v>315700</v>
      </c>
      <c r="AD199" s="121">
        <v>333666.66666666669</v>
      </c>
      <c r="AE199" s="121"/>
      <c r="AF199" s="121">
        <v>238560.37333333332</v>
      </c>
      <c r="AG199" s="253">
        <f t="shared" si="1113"/>
        <v>238560.37333333332</v>
      </c>
      <c r="AH199" s="253">
        <f t="shared" si="1114"/>
        <v>295976</v>
      </c>
      <c r="AI199" s="253">
        <f t="shared" si="1115"/>
        <v>267268.18666666665</v>
      </c>
      <c r="AK199" s="121">
        <v>311600</v>
      </c>
      <c r="AL199" s="121">
        <v>329333.33333333337</v>
      </c>
      <c r="AM199" s="121"/>
      <c r="AN199" s="121">
        <v>235462.18666666668</v>
      </c>
      <c r="AO199" s="253">
        <f t="shared" si="1116"/>
        <v>235462.18666666668</v>
      </c>
      <c r="AP199" s="253">
        <f t="shared" si="1117"/>
        <v>292132</v>
      </c>
      <c r="AQ199" s="253">
        <f t="shared" si="1118"/>
        <v>263797.09333333332</v>
      </c>
      <c r="AS199" s="97">
        <v>336200.00000000006</v>
      </c>
      <c r="AT199" s="97">
        <v>355333.33333333337</v>
      </c>
      <c r="AU199" s="97"/>
      <c r="AV199" s="97">
        <v>254051.3066666667</v>
      </c>
      <c r="AW199" s="253">
        <f t="shared" si="1119"/>
        <v>254051.3066666667</v>
      </c>
      <c r="AX199" s="253">
        <f t="shared" si="1120"/>
        <v>315195</v>
      </c>
      <c r="AY199" s="253">
        <f t="shared" si="1121"/>
        <v>284623.15333333332</v>
      </c>
      <c r="BA199" s="97">
        <v>291100</v>
      </c>
      <c r="BB199" s="97">
        <v>307666.66666666669</v>
      </c>
      <c r="BC199" s="97"/>
      <c r="BD199" s="97">
        <v>219971.25333333333</v>
      </c>
      <c r="BE199" s="253">
        <f t="shared" si="1122"/>
        <v>219971.25333333333</v>
      </c>
      <c r="BF199" s="253">
        <f t="shared" si="1123"/>
        <v>272913</v>
      </c>
      <c r="BG199" s="253">
        <f t="shared" si="1124"/>
        <v>246442.12666666665</v>
      </c>
      <c r="BI199" s="97">
        <v>291100</v>
      </c>
      <c r="BJ199" s="97">
        <v>307666.66666666669</v>
      </c>
      <c r="BK199" s="97"/>
      <c r="BL199" s="97">
        <v>219971.25333333333</v>
      </c>
      <c r="BM199" s="253">
        <f t="shared" si="1125"/>
        <v>219971.25333333333</v>
      </c>
      <c r="BN199" s="253">
        <f t="shared" si="1126"/>
        <v>272913</v>
      </c>
      <c r="BO199" s="253">
        <f t="shared" si="1127"/>
        <v>246442.12666666665</v>
      </c>
      <c r="BQ199" s="97">
        <v>592450</v>
      </c>
      <c r="BR199" s="97">
        <v>626166.66666666663</v>
      </c>
      <c r="BS199" s="97"/>
      <c r="BT199" s="97">
        <v>447687.97333333333</v>
      </c>
      <c r="BU199" s="253">
        <f t="shared" si="1128"/>
        <v>447687.97333333333</v>
      </c>
      <c r="BV199" s="253">
        <f t="shared" si="1129"/>
        <v>555435</v>
      </c>
      <c r="BW199" s="253">
        <f t="shared" si="1130"/>
        <v>501561.48666666669</v>
      </c>
      <c r="BY199" s="98">
        <v>325950</v>
      </c>
      <c r="BZ199" s="98">
        <v>344500</v>
      </c>
      <c r="CA199" s="98"/>
      <c r="CB199" s="98">
        <v>246305.84</v>
      </c>
      <c r="CC199" s="253">
        <f t="shared" si="1131"/>
        <v>246305.84</v>
      </c>
      <c r="CD199" s="253">
        <f t="shared" si="1132"/>
        <v>305585</v>
      </c>
      <c r="CE199" s="253">
        <f t="shared" si="1133"/>
        <v>275945.42</v>
      </c>
      <c r="CG199" s="98">
        <v>455100</v>
      </c>
      <c r="CH199" s="98">
        <v>481000</v>
      </c>
      <c r="CI199" s="98"/>
      <c r="CJ199" s="98">
        <v>343898.72000000003</v>
      </c>
      <c r="CK199" s="253">
        <f t="shared" si="1134"/>
        <v>343898.72000000003</v>
      </c>
      <c r="CL199" s="253">
        <f t="shared" si="1135"/>
        <v>426666</v>
      </c>
      <c r="CM199" s="253">
        <f t="shared" si="1136"/>
        <v>385282.36</v>
      </c>
      <c r="CO199" s="98">
        <v>313650</v>
      </c>
      <c r="CP199" s="98">
        <v>331500</v>
      </c>
      <c r="CQ199" s="98"/>
      <c r="CR199" s="98">
        <v>237011.28</v>
      </c>
      <c r="CS199" s="253">
        <f t="shared" si="1137"/>
        <v>237011.28</v>
      </c>
      <c r="CT199" s="253">
        <f t="shared" si="1138"/>
        <v>294054</v>
      </c>
      <c r="CU199" s="253">
        <f t="shared" si="1139"/>
        <v>265532.64</v>
      </c>
      <c r="CW199" s="98">
        <v>313650</v>
      </c>
      <c r="CX199" s="98">
        <v>331500</v>
      </c>
      <c r="CY199" s="98"/>
      <c r="CZ199" s="98">
        <v>237011.28</v>
      </c>
      <c r="DA199" s="253">
        <f t="shared" si="1140"/>
        <v>237011.28</v>
      </c>
      <c r="DB199" s="253">
        <f t="shared" si="1141"/>
        <v>294054</v>
      </c>
      <c r="DC199" s="253">
        <f t="shared" si="1142"/>
        <v>265532.64</v>
      </c>
      <c r="DE199" s="97">
        <v>305450</v>
      </c>
      <c r="DF199" s="97">
        <v>322833.33333333337</v>
      </c>
      <c r="DG199" s="97"/>
      <c r="DH199" s="97">
        <v>230814.90666666668</v>
      </c>
      <c r="DI199" s="253">
        <f t="shared" si="1143"/>
        <v>230814.90666666668</v>
      </c>
      <c r="DJ199" s="253">
        <f t="shared" si="1144"/>
        <v>286366</v>
      </c>
      <c r="DK199" s="253">
        <f t="shared" si="1145"/>
        <v>258590.45333333334</v>
      </c>
      <c r="DM199" s="97">
        <v>305450</v>
      </c>
      <c r="DN199" s="97">
        <v>322833.33333333337</v>
      </c>
      <c r="DO199" s="97"/>
      <c r="DP199" s="97">
        <v>230814.90666666668</v>
      </c>
      <c r="DQ199" s="253">
        <f t="shared" si="1146"/>
        <v>230814.90666666668</v>
      </c>
      <c r="DR199" s="253">
        <f t="shared" si="1147"/>
        <v>286366</v>
      </c>
      <c r="DS199" s="253">
        <f t="shared" si="1148"/>
        <v>258590.45333333334</v>
      </c>
      <c r="DU199" s="98"/>
      <c r="DV199" s="98">
        <v>322833.33333333337</v>
      </c>
      <c r="DW199" s="98"/>
      <c r="DX199" s="98"/>
      <c r="DY199" s="253">
        <f t="shared" si="1149"/>
        <v>322833.33333333337</v>
      </c>
      <c r="DZ199" s="253">
        <f t="shared" si="1150"/>
        <v>322833</v>
      </c>
      <c r="EA199" s="253">
        <f t="shared" si="1151"/>
        <v>322833.16666666669</v>
      </c>
      <c r="EC199" s="97"/>
      <c r="ED199" s="97">
        <v>481000</v>
      </c>
      <c r="EE199" s="97"/>
      <c r="EF199" s="97"/>
      <c r="EG199" s="253">
        <f t="shared" si="1152"/>
        <v>481000</v>
      </c>
      <c r="EH199" s="253">
        <f t="shared" si="1153"/>
        <v>481000</v>
      </c>
      <c r="EI199" s="253">
        <f t="shared" si="1154"/>
        <v>481000</v>
      </c>
      <c r="EK199" s="97"/>
      <c r="EL199" s="97">
        <v>344500</v>
      </c>
      <c r="EM199" s="97"/>
      <c r="EN199" s="97"/>
      <c r="EO199" s="253">
        <f t="shared" si="1155"/>
        <v>344500</v>
      </c>
      <c r="EP199" s="253">
        <f t="shared" si="1156"/>
        <v>344500</v>
      </c>
      <c r="EQ199" s="253">
        <f t="shared" si="1157"/>
        <v>344500</v>
      </c>
    </row>
    <row r="200" spans="1:147" s="39" customFormat="1" ht="13.5" thickBot="1" x14ac:dyDescent="0.25">
      <c r="A200" s="100">
        <v>173</v>
      </c>
      <c r="B200" s="146" t="s">
        <v>375</v>
      </c>
      <c r="C200" s="28">
        <v>1</v>
      </c>
      <c r="E200" s="190">
        <v>557600</v>
      </c>
      <c r="F200" s="190">
        <v>589333.33333333337</v>
      </c>
      <c r="G200" s="190"/>
      <c r="H200" s="190">
        <v>421353.38666666666</v>
      </c>
      <c r="I200" s="253">
        <f t="shared" si="1104"/>
        <v>421353.38666666666</v>
      </c>
      <c r="J200" s="253">
        <f t="shared" si="1105"/>
        <v>522762</v>
      </c>
      <c r="K200" s="253">
        <f t="shared" si="1106"/>
        <v>472057.69333333336</v>
      </c>
      <c r="M200" s="190">
        <v>610900</v>
      </c>
      <c r="N200" s="190">
        <v>645666.66666666674</v>
      </c>
      <c r="O200" s="190"/>
      <c r="P200" s="190">
        <v>461629.81333333335</v>
      </c>
      <c r="Q200" s="253">
        <f t="shared" si="1107"/>
        <v>461629.81333333335</v>
      </c>
      <c r="R200" s="253">
        <f t="shared" si="1108"/>
        <v>572732</v>
      </c>
      <c r="S200" s="253">
        <f t="shared" si="1109"/>
        <v>517180.90666666668</v>
      </c>
      <c r="U200" s="121">
        <v>537100</v>
      </c>
      <c r="V200" s="121">
        <v>589333.33333333337</v>
      </c>
      <c r="W200" s="121"/>
      <c r="X200" s="121">
        <v>405862.45333333337</v>
      </c>
      <c r="Y200" s="253">
        <f t="shared" si="1110"/>
        <v>405862.45333333337</v>
      </c>
      <c r="Z200" s="253">
        <f t="shared" si="1111"/>
        <v>510765</v>
      </c>
      <c r="AA200" s="253">
        <f t="shared" si="1112"/>
        <v>458313.72666666668</v>
      </c>
      <c r="AC200" s="121">
        <v>537100</v>
      </c>
      <c r="AD200" s="121">
        <v>567666.66666666674</v>
      </c>
      <c r="AE200" s="121"/>
      <c r="AF200" s="121">
        <v>405862.45333333337</v>
      </c>
      <c r="AG200" s="253">
        <f t="shared" si="1113"/>
        <v>405862.45333333337</v>
      </c>
      <c r="AH200" s="253">
        <f t="shared" si="1114"/>
        <v>503543</v>
      </c>
      <c r="AI200" s="253">
        <f t="shared" si="1115"/>
        <v>454702.72666666668</v>
      </c>
      <c r="AK200" s="121">
        <v>557600</v>
      </c>
      <c r="AL200" s="121">
        <v>589333.33333333337</v>
      </c>
      <c r="AM200" s="121"/>
      <c r="AN200" s="121">
        <v>421353.38666666666</v>
      </c>
      <c r="AO200" s="253">
        <f t="shared" si="1116"/>
        <v>421353.38666666666</v>
      </c>
      <c r="AP200" s="253">
        <f t="shared" si="1117"/>
        <v>522762</v>
      </c>
      <c r="AQ200" s="253">
        <f t="shared" si="1118"/>
        <v>472057.69333333336</v>
      </c>
      <c r="AS200" s="97">
        <v>551450</v>
      </c>
      <c r="AT200" s="97">
        <v>582833.33333333337</v>
      </c>
      <c r="AU200" s="97"/>
      <c r="AV200" s="97">
        <v>416706.10666666663</v>
      </c>
      <c r="AW200" s="253">
        <f t="shared" si="1119"/>
        <v>416706.10666666663</v>
      </c>
      <c r="AX200" s="253">
        <f t="shared" si="1120"/>
        <v>516996</v>
      </c>
      <c r="AY200" s="253">
        <f t="shared" si="1121"/>
        <v>466851.05333333334</v>
      </c>
      <c r="BA200" s="97">
        <v>557600</v>
      </c>
      <c r="BB200" s="97">
        <v>589333.33333333337</v>
      </c>
      <c r="BC200" s="97"/>
      <c r="BD200" s="97">
        <v>421353.38666666666</v>
      </c>
      <c r="BE200" s="253">
        <f t="shared" si="1122"/>
        <v>421353.38666666666</v>
      </c>
      <c r="BF200" s="253">
        <f t="shared" si="1123"/>
        <v>522762</v>
      </c>
      <c r="BG200" s="253">
        <f t="shared" si="1124"/>
        <v>472057.69333333336</v>
      </c>
      <c r="BI200" s="97">
        <v>557600</v>
      </c>
      <c r="BJ200" s="97">
        <v>589333.33333333337</v>
      </c>
      <c r="BK200" s="97"/>
      <c r="BL200" s="97">
        <v>421353.38666666666</v>
      </c>
      <c r="BM200" s="253">
        <f t="shared" si="1125"/>
        <v>421353.38666666666</v>
      </c>
      <c r="BN200" s="253">
        <f t="shared" si="1126"/>
        <v>522762</v>
      </c>
      <c r="BO200" s="253">
        <f t="shared" si="1127"/>
        <v>472057.69333333336</v>
      </c>
      <c r="BQ200" s="97">
        <v>721600.00000000012</v>
      </c>
      <c r="BR200" s="97">
        <v>762666.66666666674</v>
      </c>
      <c r="BS200" s="97"/>
      <c r="BT200" s="97">
        <v>545280.85333333339</v>
      </c>
      <c r="BU200" s="253">
        <f t="shared" si="1128"/>
        <v>545280.85333333339</v>
      </c>
      <c r="BV200" s="253">
        <f t="shared" si="1129"/>
        <v>676516</v>
      </c>
      <c r="BW200" s="253">
        <f t="shared" si="1130"/>
        <v>610898.42666666675</v>
      </c>
      <c r="BY200" s="98">
        <v>557600</v>
      </c>
      <c r="BZ200" s="98">
        <v>589333.33333333337</v>
      </c>
      <c r="CA200" s="98"/>
      <c r="CB200" s="98">
        <v>421353.38666666666</v>
      </c>
      <c r="CC200" s="253">
        <f t="shared" si="1131"/>
        <v>421353.38666666666</v>
      </c>
      <c r="CD200" s="253">
        <f t="shared" si="1132"/>
        <v>522762</v>
      </c>
      <c r="CE200" s="253">
        <f t="shared" si="1133"/>
        <v>472057.69333333336</v>
      </c>
      <c r="CG200" s="98">
        <v>590400</v>
      </c>
      <c r="CH200" s="98">
        <v>624000</v>
      </c>
      <c r="CI200" s="98"/>
      <c r="CJ200" s="98">
        <v>446138.88</v>
      </c>
      <c r="CK200" s="253">
        <f t="shared" si="1134"/>
        <v>446138.88</v>
      </c>
      <c r="CL200" s="253">
        <f t="shared" si="1135"/>
        <v>553513</v>
      </c>
      <c r="CM200" s="253">
        <f t="shared" si="1136"/>
        <v>499825.94</v>
      </c>
      <c r="CO200" s="98">
        <v>533000</v>
      </c>
      <c r="CP200" s="98">
        <v>563333.33333333337</v>
      </c>
      <c r="CQ200" s="98"/>
      <c r="CR200" s="98">
        <v>402764.26666666666</v>
      </c>
      <c r="CS200" s="253">
        <f t="shared" si="1137"/>
        <v>402764.26666666666</v>
      </c>
      <c r="CT200" s="253">
        <f t="shared" si="1138"/>
        <v>499699</v>
      </c>
      <c r="CU200" s="253">
        <f t="shared" si="1139"/>
        <v>451231.6333333333</v>
      </c>
      <c r="CW200" s="98">
        <v>533000</v>
      </c>
      <c r="CX200" s="98">
        <v>563333.33333333337</v>
      </c>
      <c r="CY200" s="98"/>
      <c r="CZ200" s="98">
        <v>402764.26666666666</v>
      </c>
      <c r="DA200" s="253">
        <f t="shared" si="1140"/>
        <v>402764.26666666666</v>
      </c>
      <c r="DB200" s="253">
        <f t="shared" si="1141"/>
        <v>499699</v>
      </c>
      <c r="DC200" s="253">
        <f t="shared" si="1142"/>
        <v>451231.6333333333</v>
      </c>
      <c r="DE200" s="97">
        <v>487899.99999999994</v>
      </c>
      <c r="DF200" s="97">
        <v>515666.66666666663</v>
      </c>
      <c r="DG200" s="97"/>
      <c r="DH200" s="97">
        <v>368684.21333333332</v>
      </c>
      <c r="DI200" s="253">
        <f t="shared" si="1143"/>
        <v>368684.21333333332</v>
      </c>
      <c r="DJ200" s="253">
        <f t="shared" si="1144"/>
        <v>457417</v>
      </c>
      <c r="DK200" s="253">
        <f t="shared" si="1145"/>
        <v>413050.60666666669</v>
      </c>
      <c r="DM200" s="97">
        <v>487899.99999999994</v>
      </c>
      <c r="DN200" s="97">
        <v>515666.66666666663</v>
      </c>
      <c r="DO200" s="97"/>
      <c r="DP200" s="97">
        <v>368684.21333333332</v>
      </c>
      <c r="DQ200" s="253">
        <f t="shared" si="1146"/>
        <v>368684.21333333332</v>
      </c>
      <c r="DR200" s="253">
        <f t="shared" si="1147"/>
        <v>457417</v>
      </c>
      <c r="DS200" s="253">
        <f t="shared" si="1148"/>
        <v>413050.60666666669</v>
      </c>
      <c r="DU200" s="98"/>
      <c r="DV200" s="98">
        <v>515666.66666666663</v>
      </c>
      <c r="DW200" s="98"/>
      <c r="DX200" s="98"/>
      <c r="DY200" s="253">
        <f t="shared" si="1149"/>
        <v>515666.66666666663</v>
      </c>
      <c r="DZ200" s="253">
        <f t="shared" si="1150"/>
        <v>515667</v>
      </c>
      <c r="EA200" s="253">
        <f t="shared" si="1151"/>
        <v>515666.83333333331</v>
      </c>
      <c r="EC200" s="30" t="s">
        <v>8</v>
      </c>
      <c r="ED200" s="30" t="s">
        <v>8</v>
      </c>
      <c r="EE200" s="30" t="s">
        <v>8</v>
      </c>
      <c r="EF200" s="30" t="s">
        <v>8</v>
      </c>
      <c r="EG200" s="30" t="s">
        <v>8</v>
      </c>
      <c r="EH200" s="30" t="s">
        <v>8</v>
      </c>
      <c r="EI200" s="30" t="s">
        <v>8</v>
      </c>
      <c r="EK200" s="97"/>
      <c r="EL200" s="97">
        <v>589333.33333333337</v>
      </c>
      <c r="EM200" s="97"/>
      <c r="EN200" s="97"/>
      <c r="EO200" s="253">
        <f t="shared" si="1155"/>
        <v>589333.33333333337</v>
      </c>
      <c r="EP200" s="253">
        <f t="shared" si="1156"/>
        <v>589333</v>
      </c>
      <c r="EQ200" s="253">
        <f t="shared" si="1157"/>
        <v>589333.16666666674</v>
      </c>
    </row>
    <row r="201" spans="1:147" s="39" customFormat="1" ht="15" customHeight="1" thickBot="1" x14ac:dyDescent="0.25">
      <c r="A201" s="100">
        <v>174</v>
      </c>
      <c r="B201" s="146" t="s">
        <v>376</v>
      </c>
      <c r="C201" s="28">
        <v>1</v>
      </c>
      <c r="E201" s="190">
        <v>153750</v>
      </c>
      <c r="F201" s="190">
        <v>162500</v>
      </c>
      <c r="G201" s="190"/>
      <c r="H201" s="190">
        <v>116182</v>
      </c>
      <c r="I201" s="253">
        <f t="shared" si="1104"/>
        <v>116182</v>
      </c>
      <c r="J201" s="253">
        <f t="shared" si="1105"/>
        <v>144144</v>
      </c>
      <c r="K201" s="253">
        <f t="shared" si="1106"/>
        <v>130163</v>
      </c>
      <c r="M201" s="190">
        <v>153750</v>
      </c>
      <c r="N201" s="190">
        <v>162500</v>
      </c>
      <c r="O201" s="190"/>
      <c r="P201" s="190">
        <v>116182</v>
      </c>
      <c r="Q201" s="253">
        <f t="shared" si="1107"/>
        <v>116182</v>
      </c>
      <c r="R201" s="253">
        <f t="shared" si="1108"/>
        <v>144144</v>
      </c>
      <c r="S201" s="253">
        <f t="shared" si="1109"/>
        <v>130163</v>
      </c>
      <c r="U201" s="121">
        <v>123000</v>
      </c>
      <c r="V201" s="121">
        <v>130000</v>
      </c>
      <c r="W201" s="121"/>
      <c r="X201" s="121">
        <v>92945.600000000006</v>
      </c>
      <c r="Y201" s="253">
        <f t="shared" si="1110"/>
        <v>92945.600000000006</v>
      </c>
      <c r="Z201" s="253">
        <f t="shared" si="1111"/>
        <v>115315</v>
      </c>
      <c r="AA201" s="253">
        <f t="shared" si="1112"/>
        <v>104130.3</v>
      </c>
      <c r="AC201" s="121">
        <v>123000</v>
      </c>
      <c r="AD201" s="121">
        <v>130000</v>
      </c>
      <c r="AE201" s="121"/>
      <c r="AF201" s="121">
        <v>92945.600000000006</v>
      </c>
      <c r="AG201" s="253">
        <f t="shared" si="1113"/>
        <v>92945.600000000006</v>
      </c>
      <c r="AH201" s="253">
        <f t="shared" si="1114"/>
        <v>115315</v>
      </c>
      <c r="AI201" s="253">
        <f t="shared" si="1115"/>
        <v>104130.3</v>
      </c>
      <c r="AK201" s="121">
        <v>153750</v>
      </c>
      <c r="AL201" s="121">
        <v>162500</v>
      </c>
      <c r="AM201" s="121"/>
      <c r="AN201" s="121">
        <v>116182</v>
      </c>
      <c r="AO201" s="253">
        <f t="shared" si="1116"/>
        <v>116182</v>
      </c>
      <c r="AP201" s="253">
        <f t="shared" si="1117"/>
        <v>144144</v>
      </c>
      <c r="AQ201" s="253">
        <f t="shared" si="1118"/>
        <v>130163</v>
      </c>
      <c r="AS201" s="97">
        <v>133250</v>
      </c>
      <c r="AT201" s="97">
        <v>140833.33333333334</v>
      </c>
      <c r="AU201" s="97"/>
      <c r="AV201" s="97">
        <v>100691.06666666667</v>
      </c>
      <c r="AW201" s="253">
        <f t="shared" si="1119"/>
        <v>100691.06666666667</v>
      </c>
      <c r="AX201" s="253">
        <f t="shared" si="1120"/>
        <v>124925</v>
      </c>
      <c r="AY201" s="253">
        <f t="shared" si="1121"/>
        <v>112808.03333333333</v>
      </c>
      <c r="BA201" s="97">
        <v>153750</v>
      </c>
      <c r="BB201" s="97">
        <v>162500</v>
      </c>
      <c r="BC201" s="97"/>
      <c r="BD201" s="97">
        <v>116182</v>
      </c>
      <c r="BE201" s="253">
        <f t="shared" si="1122"/>
        <v>116182</v>
      </c>
      <c r="BF201" s="253">
        <f t="shared" si="1123"/>
        <v>144144</v>
      </c>
      <c r="BG201" s="253">
        <f t="shared" si="1124"/>
        <v>130163</v>
      </c>
      <c r="BI201" s="97">
        <v>153750</v>
      </c>
      <c r="BJ201" s="97">
        <v>162500</v>
      </c>
      <c r="BK201" s="97"/>
      <c r="BL201" s="97">
        <v>116182</v>
      </c>
      <c r="BM201" s="253">
        <f t="shared" si="1125"/>
        <v>116182</v>
      </c>
      <c r="BN201" s="253">
        <f t="shared" si="1126"/>
        <v>144144</v>
      </c>
      <c r="BO201" s="253">
        <f t="shared" si="1127"/>
        <v>130163</v>
      </c>
      <c r="BQ201" s="97">
        <v>174250.00000000003</v>
      </c>
      <c r="BR201" s="97">
        <v>184166.66666666669</v>
      </c>
      <c r="BS201" s="97"/>
      <c r="BT201" s="97">
        <v>131672.93333333335</v>
      </c>
      <c r="BU201" s="253">
        <f t="shared" si="1128"/>
        <v>131672.93333333335</v>
      </c>
      <c r="BV201" s="253">
        <f t="shared" si="1129"/>
        <v>163363</v>
      </c>
      <c r="BW201" s="253">
        <f t="shared" si="1130"/>
        <v>147517.96666666667</v>
      </c>
      <c r="BY201" s="98">
        <v>123000</v>
      </c>
      <c r="BZ201" s="98">
        <v>130000</v>
      </c>
      <c r="CA201" s="98"/>
      <c r="CB201" s="98">
        <v>92945.600000000006</v>
      </c>
      <c r="CC201" s="253">
        <f t="shared" si="1131"/>
        <v>92945.600000000006</v>
      </c>
      <c r="CD201" s="253">
        <f t="shared" si="1132"/>
        <v>115315</v>
      </c>
      <c r="CE201" s="253">
        <f t="shared" si="1133"/>
        <v>104130.3</v>
      </c>
      <c r="CG201" s="98">
        <v>157850</v>
      </c>
      <c r="CH201" s="98">
        <v>166833.33333333334</v>
      </c>
      <c r="CI201" s="98"/>
      <c r="CJ201" s="98">
        <v>119280.18666666666</v>
      </c>
      <c r="CK201" s="253">
        <f t="shared" si="1134"/>
        <v>119280.18666666666</v>
      </c>
      <c r="CL201" s="253">
        <f t="shared" si="1135"/>
        <v>147988</v>
      </c>
      <c r="CM201" s="253">
        <f t="shared" si="1136"/>
        <v>133634.09333333332</v>
      </c>
      <c r="CO201" s="98">
        <v>143500</v>
      </c>
      <c r="CP201" s="98">
        <v>151666.66666666669</v>
      </c>
      <c r="CQ201" s="98"/>
      <c r="CR201" s="98">
        <v>108436.53333333334</v>
      </c>
      <c r="CS201" s="253">
        <f t="shared" si="1137"/>
        <v>108436.53333333334</v>
      </c>
      <c r="CT201" s="253">
        <f t="shared" si="1138"/>
        <v>134534</v>
      </c>
      <c r="CU201" s="253">
        <f t="shared" si="1139"/>
        <v>121485.26666666666</v>
      </c>
      <c r="CW201" s="98">
        <v>143500</v>
      </c>
      <c r="CX201" s="98">
        <v>151666.66666666669</v>
      </c>
      <c r="CY201" s="98"/>
      <c r="CZ201" s="98">
        <v>108436.53333333334</v>
      </c>
      <c r="DA201" s="253">
        <f t="shared" si="1140"/>
        <v>108436.53333333334</v>
      </c>
      <c r="DB201" s="253">
        <f t="shared" si="1141"/>
        <v>134534</v>
      </c>
      <c r="DC201" s="253">
        <f t="shared" si="1142"/>
        <v>121485.26666666666</v>
      </c>
      <c r="DE201" s="97">
        <v>123000</v>
      </c>
      <c r="DF201" s="97">
        <v>130000</v>
      </c>
      <c r="DG201" s="97"/>
      <c r="DH201" s="97">
        <v>92945.600000000006</v>
      </c>
      <c r="DI201" s="253">
        <f t="shared" si="1143"/>
        <v>92945.600000000006</v>
      </c>
      <c r="DJ201" s="253">
        <f t="shared" si="1144"/>
        <v>115315</v>
      </c>
      <c r="DK201" s="253">
        <f t="shared" si="1145"/>
        <v>104130.3</v>
      </c>
      <c r="DM201" s="97">
        <v>123000</v>
      </c>
      <c r="DN201" s="97">
        <v>130000</v>
      </c>
      <c r="DO201" s="97"/>
      <c r="DP201" s="97">
        <v>92945.600000000006</v>
      </c>
      <c r="DQ201" s="253">
        <f t="shared" si="1146"/>
        <v>92945.600000000006</v>
      </c>
      <c r="DR201" s="253">
        <f t="shared" si="1147"/>
        <v>115315</v>
      </c>
      <c r="DS201" s="253">
        <f t="shared" si="1148"/>
        <v>104130.3</v>
      </c>
      <c r="DU201" s="98"/>
      <c r="DV201" s="98">
        <v>130000</v>
      </c>
      <c r="DW201" s="98"/>
      <c r="DX201" s="98"/>
      <c r="DY201" s="253">
        <f t="shared" si="1149"/>
        <v>130000</v>
      </c>
      <c r="DZ201" s="253">
        <f t="shared" si="1150"/>
        <v>130000</v>
      </c>
      <c r="EA201" s="253">
        <f t="shared" si="1151"/>
        <v>130000</v>
      </c>
      <c r="EC201" s="97"/>
      <c r="ED201" s="97">
        <v>184166.66666666669</v>
      </c>
      <c r="EE201" s="97"/>
      <c r="EF201" s="97"/>
      <c r="EG201" s="253">
        <f t="shared" si="1152"/>
        <v>184166.66666666669</v>
      </c>
      <c r="EH201" s="253">
        <f t="shared" si="1153"/>
        <v>184167</v>
      </c>
      <c r="EI201" s="253">
        <f t="shared" si="1154"/>
        <v>184166.83333333334</v>
      </c>
      <c r="EK201" s="97"/>
      <c r="EL201" s="97">
        <v>130000</v>
      </c>
      <c r="EM201" s="97"/>
      <c r="EN201" s="97"/>
      <c r="EO201" s="253">
        <f t="shared" si="1155"/>
        <v>130000</v>
      </c>
      <c r="EP201" s="253">
        <f t="shared" si="1156"/>
        <v>130000</v>
      </c>
      <c r="EQ201" s="253">
        <f t="shared" si="1157"/>
        <v>130000</v>
      </c>
    </row>
    <row r="202" spans="1:147" s="39" customFormat="1" ht="13.5" thickBot="1" x14ac:dyDescent="0.25">
      <c r="A202" s="100">
        <v>175</v>
      </c>
      <c r="B202" s="146" t="s">
        <v>377</v>
      </c>
      <c r="C202" s="28">
        <v>1</v>
      </c>
      <c r="E202" s="190">
        <v>414099.99999999994</v>
      </c>
      <c r="F202" s="190">
        <v>437666.66666666663</v>
      </c>
      <c r="G202" s="190"/>
      <c r="H202" s="190">
        <v>312916.85333333327</v>
      </c>
      <c r="I202" s="253">
        <f t="shared" si="1104"/>
        <v>312916.85333333327</v>
      </c>
      <c r="J202" s="253">
        <f t="shared" si="1105"/>
        <v>388228</v>
      </c>
      <c r="K202" s="253">
        <f t="shared" si="1106"/>
        <v>350572.42666666664</v>
      </c>
      <c r="M202" s="190">
        <v>414099.99999999994</v>
      </c>
      <c r="N202" s="190">
        <v>437666.66666666663</v>
      </c>
      <c r="O202" s="190"/>
      <c r="P202" s="190">
        <v>312916.85333333327</v>
      </c>
      <c r="Q202" s="253">
        <f t="shared" si="1107"/>
        <v>312916.85333333327</v>
      </c>
      <c r="R202" s="253">
        <f t="shared" si="1108"/>
        <v>388228</v>
      </c>
      <c r="S202" s="253">
        <f t="shared" si="1109"/>
        <v>350572.42666666664</v>
      </c>
      <c r="U202" s="121">
        <v>442800</v>
      </c>
      <c r="V202" s="121">
        <v>489666.66666666663</v>
      </c>
      <c r="W202" s="121"/>
      <c r="X202" s="121">
        <v>334604.16000000003</v>
      </c>
      <c r="Y202" s="253">
        <f t="shared" si="1110"/>
        <v>334604.16000000003</v>
      </c>
      <c r="Z202" s="253">
        <f t="shared" si="1111"/>
        <v>422357</v>
      </c>
      <c r="AA202" s="253">
        <f t="shared" si="1112"/>
        <v>378480.58</v>
      </c>
      <c r="AC202" s="121">
        <v>463299.99999999994</v>
      </c>
      <c r="AD202" s="121">
        <v>489666.66666666663</v>
      </c>
      <c r="AE202" s="121"/>
      <c r="AF202" s="121">
        <v>350095.09333333332</v>
      </c>
      <c r="AG202" s="253">
        <f t="shared" si="1113"/>
        <v>350095.09333333332</v>
      </c>
      <c r="AH202" s="253">
        <f t="shared" si="1114"/>
        <v>434354</v>
      </c>
      <c r="AI202" s="253">
        <f t="shared" si="1115"/>
        <v>392224.54666666663</v>
      </c>
      <c r="AK202" s="121">
        <v>414099.99999999994</v>
      </c>
      <c r="AL202" s="121">
        <v>437666.66666666663</v>
      </c>
      <c r="AM202" s="121"/>
      <c r="AN202" s="121">
        <v>312916.85333333327</v>
      </c>
      <c r="AO202" s="253">
        <f t="shared" si="1116"/>
        <v>312916.85333333327</v>
      </c>
      <c r="AP202" s="253">
        <f t="shared" si="1117"/>
        <v>388228</v>
      </c>
      <c r="AQ202" s="253">
        <f t="shared" si="1118"/>
        <v>350572.42666666664</v>
      </c>
      <c r="AS202" s="97">
        <v>469449.99999999994</v>
      </c>
      <c r="AT202" s="97">
        <v>496166.66666666663</v>
      </c>
      <c r="AU202" s="97"/>
      <c r="AV202" s="97">
        <v>354742.37333333329</v>
      </c>
      <c r="AW202" s="253">
        <f t="shared" si="1119"/>
        <v>354742.37333333329</v>
      </c>
      <c r="AX202" s="253">
        <f t="shared" si="1120"/>
        <v>440120</v>
      </c>
      <c r="AY202" s="253">
        <f t="shared" si="1121"/>
        <v>397431.18666666665</v>
      </c>
      <c r="BA202" s="97">
        <v>414099.99999999994</v>
      </c>
      <c r="BB202" s="97">
        <v>437666.66666666663</v>
      </c>
      <c r="BC202" s="97"/>
      <c r="BD202" s="97">
        <v>312916.85333333327</v>
      </c>
      <c r="BE202" s="253">
        <f t="shared" si="1122"/>
        <v>312916.85333333327</v>
      </c>
      <c r="BF202" s="253">
        <f t="shared" si="1123"/>
        <v>388228</v>
      </c>
      <c r="BG202" s="253">
        <f t="shared" si="1124"/>
        <v>350572.42666666664</v>
      </c>
      <c r="BI202" s="97">
        <v>414099.99999999994</v>
      </c>
      <c r="BJ202" s="97">
        <v>437666.66666666663</v>
      </c>
      <c r="BK202" s="97"/>
      <c r="BL202" s="97">
        <v>312916.85333333327</v>
      </c>
      <c r="BM202" s="253">
        <f t="shared" si="1125"/>
        <v>312916.85333333327</v>
      </c>
      <c r="BN202" s="253">
        <f t="shared" si="1126"/>
        <v>388228</v>
      </c>
      <c r="BO202" s="253">
        <f t="shared" si="1127"/>
        <v>350572.42666666664</v>
      </c>
      <c r="BQ202" s="97">
        <v>494049.99999999994</v>
      </c>
      <c r="BR202" s="97">
        <v>522166.66666666663</v>
      </c>
      <c r="BS202" s="97"/>
      <c r="BT202" s="97">
        <v>373331.49333333329</v>
      </c>
      <c r="BU202" s="253">
        <f t="shared" si="1128"/>
        <v>373331.49333333329</v>
      </c>
      <c r="BV202" s="253">
        <f t="shared" si="1129"/>
        <v>463183</v>
      </c>
      <c r="BW202" s="253">
        <f t="shared" si="1130"/>
        <v>418257.24666666664</v>
      </c>
      <c r="BY202" s="98">
        <v>463299.99999999994</v>
      </c>
      <c r="BZ202" s="98">
        <v>489666.66666666663</v>
      </c>
      <c r="CA202" s="98"/>
      <c r="CB202" s="98">
        <v>350095.09333333332</v>
      </c>
      <c r="CC202" s="253">
        <f t="shared" si="1131"/>
        <v>350095.09333333332</v>
      </c>
      <c r="CD202" s="253">
        <f t="shared" si="1132"/>
        <v>434354</v>
      </c>
      <c r="CE202" s="253">
        <f t="shared" si="1133"/>
        <v>392224.54666666663</v>
      </c>
      <c r="CG202" s="98">
        <v>781050</v>
      </c>
      <c r="CH202" s="98">
        <v>825500</v>
      </c>
      <c r="CI202" s="98"/>
      <c r="CJ202" s="98">
        <v>590204.56000000006</v>
      </c>
      <c r="CK202" s="253">
        <f t="shared" si="1134"/>
        <v>590204.56000000006</v>
      </c>
      <c r="CL202" s="253">
        <f t="shared" si="1135"/>
        <v>732252</v>
      </c>
      <c r="CM202" s="253">
        <f t="shared" si="1136"/>
        <v>661228.28</v>
      </c>
      <c r="CO202" s="98">
        <v>442800</v>
      </c>
      <c r="CP202" s="98">
        <v>468000</v>
      </c>
      <c r="CQ202" s="98"/>
      <c r="CR202" s="98">
        <v>334604.16000000003</v>
      </c>
      <c r="CS202" s="253">
        <f t="shared" si="1137"/>
        <v>334604.16000000003</v>
      </c>
      <c r="CT202" s="253">
        <f t="shared" si="1138"/>
        <v>415135</v>
      </c>
      <c r="CU202" s="253">
        <f t="shared" si="1139"/>
        <v>374869.58</v>
      </c>
      <c r="CW202" s="98">
        <v>442800</v>
      </c>
      <c r="CX202" s="98">
        <v>468000</v>
      </c>
      <c r="CY202" s="98"/>
      <c r="CZ202" s="98">
        <v>334604.16000000003</v>
      </c>
      <c r="DA202" s="253">
        <f t="shared" si="1140"/>
        <v>334604.16000000003</v>
      </c>
      <c r="DB202" s="253">
        <f t="shared" si="1141"/>
        <v>415135</v>
      </c>
      <c r="DC202" s="253">
        <f t="shared" si="1142"/>
        <v>374869.58</v>
      </c>
      <c r="DE202" s="97">
        <v>412050</v>
      </c>
      <c r="DF202" s="97">
        <v>435500</v>
      </c>
      <c r="DG202" s="97"/>
      <c r="DH202" s="97">
        <v>311367.76</v>
      </c>
      <c r="DI202" s="253">
        <f t="shared" si="1143"/>
        <v>311367.76</v>
      </c>
      <c r="DJ202" s="253">
        <f t="shared" si="1144"/>
        <v>386306</v>
      </c>
      <c r="DK202" s="253">
        <f t="shared" si="1145"/>
        <v>348836.88</v>
      </c>
      <c r="DM202" s="97">
        <v>412050</v>
      </c>
      <c r="DN202" s="97">
        <v>435500</v>
      </c>
      <c r="DO202" s="97"/>
      <c r="DP202" s="97">
        <v>311367.76</v>
      </c>
      <c r="DQ202" s="253">
        <f t="shared" si="1146"/>
        <v>311367.76</v>
      </c>
      <c r="DR202" s="253">
        <f t="shared" si="1147"/>
        <v>386306</v>
      </c>
      <c r="DS202" s="253">
        <f t="shared" si="1148"/>
        <v>348836.88</v>
      </c>
      <c r="DU202" s="98"/>
      <c r="DV202" s="98">
        <v>435500</v>
      </c>
      <c r="DW202" s="98"/>
      <c r="DX202" s="98"/>
      <c r="DY202" s="253">
        <f t="shared" si="1149"/>
        <v>435500</v>
      </c>
      <c r="DZ202" s="253">
        <f t="shared" si="1150"/>
        <v>435500</v>
      </c>
      <c r="EA202" s="253">
        <f t="shared" si="1151"/>
        <v>435500</v>
      </c>
      <c r="EC202" s="97"/>
      <c r="ED202" s="97">
        <v>717166.66666666674</v>
      </c>
      <c r="EE202" s="97"/>
      <c r="EF202" s="97"/>
      <c r="EG202" s="253">
        <f t="shared" si="1152"/>
        <v>717166.66666666674</v>
      </c>
      <c r="EH202" s="253">
        <f t="shared" si="1153"/>
        <v>717167</v>
      </c>
      <c r="EI202" s="253">
        <f t="shared" si="1154"/>
        <v>717166.83333333337</v>
      </c>
      <c r="EK202" s="97"/>
      <c r="EL202" s="97">
        <v>489666.66666666663</v>
      </c>
      <c r="EM202" s="97"/>
      <c r="EN202" s="97"/>
      <c r="EO202" s="253">
        <f t="shared" si="1155"/>
        <v>489666.66666666663</v>
      </c>
      <c r="EP202" s="253">
        <f t="shared" si="1156"/>
        <v>489667</v>
      </c>
      <c r="EQ202" s="253">
        <f t="shared" si="1157"/>
        <v>489666.83333333331</v>
      </c>
    </row>
    <row r="203" spans="1:147" s="39" customFormat="1" ht="16.5" customHeight="1" thickBot="1" x14ac:dyDescent="0.25">
      <c r="A203" s="100">
        <v>176</v>
      </c>
      <c r="B203" s="152" t="s">
        <v>378</v>
      </c>
      <c r="C203" s="28">
        <v>1</v>
      </c>
      <c r="E203" s="190">
        <v>364899.99999999994</v>
      </c>
      <c r="F203" s="190">
        <v>385666.66666666663</v>
      </c>
      <c r="G203" s="190"/>
      <c r="H203" s="190">
        <v>275738.61333333328</v>
      </c>
      <c r="I203" s="253">
        <f t="shared" si="1104"/>
        <v>275738.61333333328</v>
      </c>
      <c r="J203" s="253">
        <f t="shared" si="1105"/>
        <v>342102</v>
      </c>
      <c r="K203" s="253">
        <f t="shared" si="1106"/>
        <v>308920.30666666664</v>
      </c>
      <c r="M203" s="190">
        <v>364899.99999999994</v>
      </c>
      <c r="N203" s="190">
        <v>385666.66666666663</v>
      </c>
      <c r="O203" s="190"/>
      <c r="P203" s="190">
        <v>275738.61333333328</v>
      </c>
      <c r="Q203" s="253">
        <f t="shared" si="1107"/>
        <v>275738.61333333328</v>
      </c>
      <c r="R203" s="253">
        <f t="shared" si="1108"/>
        <v>342102</v>
      </c>
      <c r="S203" s="253">
        <f t="shared" si="1109"/>
        <v>308920.30666666664</v>
      </c>
      <c r="U203" s="121">
        <v>422300.00000000006</v>
      </c>
      <c r="V203" s="121">
        <v>489666.66666666663</v>
      </c>
      <c r="W203" s="121"/>
      <c r="X203" s="121">
        <v>319113.22666666674</v>
      </c>
      <c r="Y203" s="253">
        <f t="shared" si="1110"/>
        <v>319113.22666666674</v>
      </c>
      <c r="Z203" s="253">
        <f t="shared" si="1111"/>
        <v>410360</v>
      </c>
      <c r="AA203" s="253">
        <f t="shared" si="1112"/>
        <v>364736.6133333334</v>
      </c>
      <c r="AC203" s="121">
        <v>422300.00000000006</v>
      </c>
      <c r="AD203" s="121">
        <v>446333.33333333337</v>
      </c>
      <c r="AE203" s="121"/>
      <c r="AF203" s="121">
        <v>319113.22666666674</v>
      </c>
      <c r="AG203" s="253">
        <f t="shared" si="1113"/>
        <v>319113.22666666674</v>
      </c>
      <c r="AH203" s="253">
        <f t="shared" si="1114"/>
        <v>395916</v>
      </c>
      <c r="AI203" s="253">
        <f t="shared" si="1115"/>
        <v>357514.6133333334</v>
      </c>
      <c r="AK203" s="121">
        <v>364899.99999999994</v>
      </c>
      <c r="AL203" s="121">
        <v>385666.66666666663</v>
      </c>
      <c r="AM203" s="121"/>
      <c r="AN203" s="121">
        <v>275738.61333333328</v>
      </c>
      <c r="AO203" s="253">
        <f t="shared" si="1116"/>
        <v>275738.61333333328</v>
      </c>
      <c r="AP203" s="253">
        <f t="shared" si="1117"/>
        <v>342102</v>
      </c>
      <c r="AQ203" s="253">
        <f t="shared" si="1118"/>
        <v>308920.30666666664</v>
      </c>
      <c r="AS203" s="97">
        <v>469449.99999999994</v>
      </c>
      <c r="AT203" s="97">
        <v>496166.66666666663</v>
      </c>
      <c r="AU203" s="97"/>
      <c r="AV203" s="97">
        <v>354742.37333333329</v>
      </c>
      <c r="AW203" s="253">
        <f t="shared" si="1119"/>
        <v>354742.37333333329</v>
      </c>
      <c r="AX203" s="253">
        <f t="shared" si="1120"/>
        <v>440120</v>
      </c>
      <c r="AY203" s="253">
        <f t="shared" si="1121"/>
        <v>397431.18666666665</v>
      </c>
      <c r="BA203" s="97">
        <v>364899.99999999994</v>
      </c>
      <c r="BB203" s="97">
        <v>385666.66666666663</v>
      </c>
      <c r="BC203" s="97"/>
      <c r="BD203" s="97">
        <v>275738.61333333328</v>
      </c>
      <c r="BE203" s="253">
        <f t="shared" si="1122"/>
        <v>275738.61333333328</v>
      </c>
      <c r="BF203" s="253">
        <f t="shared" si="1123"/>
        <v>342102</v>
      </c>
      <c r="BG203" s="253">
        <f t="shared" si="1124"/>
        <v>308920.30666666664</v>
      </c>
      <c r="BI203" s="97">
        <v>364899.99999999994</v>
      </c>
      <c r="BJ203" s="97">
        <v>385666.66666666663</v>
      </c>
      <c r="BK203" s="97"/>
      <c r="BL203" s="97">
        <v>275738.61333333328</v>
      </c>
      <c r="BM203" s="253">
        <f t="shared" si="1125"/>
        <v>275738.61333333328</v>
      </c>
      <c r="BN203" s="253">
        <f t="shared" si="1126"/>
        <v>342102</v>
      </c>
      <c r="BO203" s="253">
        <f t="shared" si="1127"/>
        <v>308920.30666666664</v>
      </c>
      <c r="BQ203" s="97">
        <v>455100</v>
      </c>
      <c r="BR203" s="97">
        <v>481000</v>
      </c>
      <c r="BS203" s="97"/>
      <c r="BT203" s="97">
        <v>343898.72000000003</v>
      </c>
      <c r="BU203" s="253">
        <f t="shared" si="1128"/>
        <v>343898.72000000003</v>
      </c>
      <c r="BV203" s="253">
        <f t="shared" si="1129"/>
        <v>426666</v>
      </c>
      <c r="BW203" s="253">
        <f t="shared" si="1130"/>
        <v>385282.36</v>
      </c>
      <c r="BY203" s="98">
        <v>463299.99999999994</v>
      </c>
      <c r="BZ203" s="98">
        <v>489666.66666666663</v>
      </c>
      <c r="CA203" s="98"/>
      <c r="CB203" s="98">
        <v>350095.09333333332</v>
      </c>
      <c r="CC203" s="253">
        <f t="shared" si="1131"/>
        <v>350095.09333333332</v>
      </c>
      <c r="CD203" s="253">
        <f t="shared" si="1132"/>
        <v>434354</v>
      </c>
      <c r="CE203" s="253">
        <f t="shared" si="1133"/>
        <v>392224.54666666663</v>
      </c>
      <c r="CG203" s="98">
        <v>496100</v>
      </c>
      <c r="CH203" s="98">
        <v>524333.33333333337</v>
      </c>
      <c r="CI203" s="98"/>
      <c r="CJ203" s="98">
        <v>374880.58666666667</v>
      </c>
      <c r="CK203" s="253">
        <f t="shared" si="1134"/>
        <v>374880.58666666667</v>
      </c>
      <c r="CL203" s="253">
        <f t="shared" si="1135"/>
        <v>465105</v>
      </c>
      <c r="CM203" s="253">
        <f t="shared" si="1136"/>
        <v>419992.79333333333</v>
      </c>
      <c r="CO203" s="98">
        <v>397700.00000000006</v>
      </c>
      <c r="CP203" s="98">
        <v>420333.33333333337</v>
      </c>
      <c r="CQ203" s="98"/>
      <c r="CR203" s="98">
        <v>300524.10666666669</v>
      </c>
      <c r="CS203" s="253">
        <f t="shared" si="1137"/>
        <v>300524.10666666669</v>
      </c>
      <c r="CT203" s="253">
        <f t="shared" si="1138"/>
        <v>372852</v>
      </c>
      <c r="CU203" s="253">
        <f t="shared" si="1139"/>
        <v>336688.05333333334</v>
      </c>
      <c r="CW203" s="98">
        <v>397700.00000000006</v>
      </c>
      <c r="CX203" s="98">
        <v>420333.33333333337</v>
      </c>
      <c r="CY203" s="98"/>
      <c r="CZ203" s="98">
        <v>300524.10666666669</v>
      </c>
      <c r="DA203" s="253">
        <f t="shared" si="1140"/>
        <v>300524.10666666669</v>
      </c>
      <c r="DB203" s="253">
        <f t="shared" si="1141"/>
        <v>372852</v>
      </c>
      <c r="DC203" s="253">
        <f t="shared" si="1142"/>
        <v>336688.05333333334</v>
      </c>
      <c r="DE203" s="97">
        <v>422300.00000000006</v>
      </c>
      <c r="DF203" s="97">
        <v>446333.33333333337</v>
      </c>
      <c r="DG203" s="97"/>
      <c r="DH203" s="97">
        <v>319113.22666666674</v>
      </c>
      <c r="DI203" s="253">
        <f t="shared" si="1143"/>
        <v>319113.22666666674</v>
      </c>
      <c r="DJ203" s="253">
        <f t="shared" si="1144"/>
        <v>395916</v>
      </c>
      <c r="DK203" s="253">
        <f t="shared" si="1145"/>
        <v>357514.6133333334</v>
      </c>
      <c r="DM203" s="97">
        <v>422300.00000000006</v>
      </c>
      <c r="DN203" s="97">
        <v>446333.33333333337</v>
      </c>
      <c r="DO203" s="97"/>
      <c r="DP203" s="97">
        <v>319113.22666666674</v>
      </c>
      <c r="DQ203" s="253">
        <f t="shared" si="1146"/>
        <v>319113.22666666674</v>
      </c>
      <c r="DR203" s="253">
        <f t="shared" si="1147"/>
        <v>395916</v>
      </c>
      <c r="DS203" s="253">
        <f t="shared" si="1148"/>
        <v>357514.6133333334</v>
      </c>
      <c r="DU203" s="98"/>
      <c r="DV203" s="98">
        <v>446333.33333333337</v>
      </c>
      <c r="DW203" s="98"/>
      <c r="DX203" s="98"/>
      <c r="DY203" s="253">
        <f t="shared" si="1149"/>
        <v>446333.33333333337</v>
      </c>
      <c r="DZ203" s="253">
        <f t="shared" si="1150"/>
        <v>446333</v>
      </c>
      <c r="EA203" s="253">
        <f t="shared" si="1151"/>
        <v>446333.16666666669</v>
      </c>
      <c r="EC203" s="97"/>
      <c r="ED203" s="97">
        <v>524333.33333333337</v>
      </c>
      <c r="EE203" s="97"/>
      <c r="EF203" s="97"/>
      <c r="EG203" s="253">
        <f t="shared" si="1152"/>
        <v>524333.33333333337</v>
      </c>
      <c r="EH203" s="253">
        <f t="shared" si="1153"/>
        <v>524333</v>
      </c>
      <c r="EI203" s="253">
        <f t="shared" si="1154"/>
        <v>524333.16666666674</v>
      </c>
      <c r="EK203" s="97"/>
      <c r="EL203" s="97">
        <v>489666.66666666663</v>
      </c>
      <c r="EM203" s="97"/>
      <c r="EN203" s="97"/>
      <c r="EO203" s="253">
        <f t="shared" si="1155"/>
        <v>489666.66666666663</v>
      </c>
      <c r="EP203" s="253">
        <f t="shared" si="1156"/>
        <v>489667</v>
      </c>
      <c r="EQ203" s="253">
        <f t="shared" si="1157"/>
        <v>489666.83333333331</v>
      </c>
    </row>
    <row r="204" spans="1:147" s="39" customFormat="1" ht="13.5" thickBot="1" x14ac:dyDescent="0.25">
      <c r="A204" s="100">
        <v>177</v>
      </c>
      <c r="B204" s="146" t="s">
        <v>379</v>
      </c>
      <c r="C204" s="28">
        <v>1</v>
      </c>
      <c r="E204" s="190">
        <v>133250</v>
      </c>
      <c r="F204" s="190">
        <v>140833.33333333334</v>
      </c>
      <c r="G204" s="190"/>
      <c r="H204" s="190">
        <v>100691.06666666667</v>
      </c>
      <c r="I204" s="253">
        <f t="shared" si="1104"/>
        <v>100691.06666666667</v>
      </c>
      <c r="J204" s="253">
        <f t="shared" si="1105"/>
        <v>124925</v>
      </c>
      <c r="K204" s="253">
        <f t="shared" si="1106"/>
        <v>112808.03333333333</v>
      </c>
      <c r="M204" s="190">
        <v>133250</v>
      </c>
      <c r="N204" s="190">
        <v>140833.33333333334</v>
      </c>
      <c r="O204" s="190"/>
      <c r="P204" s="190">
        <v>100691.06666666667</v>
      </c>
      <c r="Q204" s="253">
        <f t="shared" si="1107"/>
        <v>100691.06666666667</v>
      </c>
      <c r="R204" s="253">
        <f t="shared" si="1108"/>
        <v>124925</v>
      </c>
      <c r="S204" s="253">
        <f t="shared" si="1109"/>
        <v>112808.03333333333</v>
      </c>
      <c r="U204" s="121">
        <v>186550.00000000003</v>
      </c>
      <c r="V204" s="121">
        <v>197166.66666666669</v>
      </c>
      <c r="W204" s="121"/>
      <c r="X204" s="121">
        <v>140967.49333333335</v>
      </c>
      <c r="Y204" s="253">
        <f t="shared" si="1110"/>
        <v>140967.49333333335</v>
      </c>
      <c r="Z204" s="253">
        <f t="shared" si="1111"/>
        <v>174895</v>
      </c>
      <c r="AA204" s="253">
        <f t="shared" si="1112"/>
        <v>157931.24666666667</v>
      </c>
      <c r="AC204" s="121">
        <v>186550.00000000003</v>
      </c>
      <c r="AD204" s="121">
        <v>197166.66666666669</v>
      </c>
      <c r="AE204" s="121"/>
      <c r="AF204" s="121">
        <v>140967.49333333335</v>
      </c>
      <c r="AG204" s="253">
        <f t="shared" si="1113"/>
        <v>140967.49333333335</v>
      </c>
      <c r="AH204" s="253">
        <f t="shared" si="1114"/>
        <v>174895</v>
      </c>
      <c r="AI204" s="253">
        <f t="shared" si="1115"/>
        <v>157931.24666666667</v>
      </c>
      <c r="AK204" s="121">
        <v>133250</v>
      </c>
      <c r="AL204" s="121">
        <v>140833.33333333334</v>
      </c>
      <c r="AM204" s="121"/>
      <c r="AN204" s="121">
        <v>100691.06666666667</v>
      </c>
      <c r="AO204" s="253">
        <f t="shared" si="1116"/>
        <v>100691.06666666667</v>
      </c>
      <c r="AP204" s="253">
        <f t="shared" si="1117"/>
        <v>124925</v>
      </c>
      <c r="AQ204" s="253">
        <f t="shared" si="1118"/>
        <v>112808.03333333333</v>
      </c>
      <c r="AS204" s="97">
        <v>186550.00000000003</v>
      </c>
      <c r="AT204" s="97">
        <v>197166.66666666669</v>
      </c>
      <c r="AU204" s="97"/>
      <c r="AV204" s="97">
        <v>140967.49333333335</v>
      </c>
      <c r="AW204" s="253">
        <f t="shared" si="1119"/>
        <v>140967.49333333335</v>
      </c>
      <c r="AX204" s="253">
        <f t="shared" si="1120"/>
        <v>174895</v>
      </c>
      <c r="AY204" s="253">
        <f t="shared" si="1121"/>
        <v>157931.24666666667</v>
      </c>
      <c r="BA204" s="97">
        <v>133250</v>
      </c>
      <c r="BB204" s="97">
        <v>140833.33333333334</v>
      </c>
      <c r="BC204" s="97"/>
      <c r="BD204" s="97">
        <v>100691.06666666667</v>
      </c>
      <c r="BE204" s="253">
        <f t="shared" si="1122"/>
        <v>100691.06666666667</v>
      </c>
      <c r="BF204" s="253">
        <f t="shared" si="1123"/>
        <v>124925</v>
      </c>
      <c r="BG204" s="253">
        <f t="shared" si="1124"/>
        <v>112808.03333333333</v>
      </c>
      <c r="BI204" s="97">
        <v>133250</v>
      </c>
      <c r="BJ204" s="97">
        <v>140833.33333333334</v>
      </c>
      <c r="BK204" s="97"/>
      <c r="BL204" s="97">
        <v>100691.06666666667</v>
      </c>
      <c r="BM204" s="253">
        <f t="shared" si="1125"/>
        <v>100691.06666666667</v>
      </c>
      <c r="BN204" s="253">
        <f t="shared" si="1126"/>
        <v>124925</v>
      </c>
      <c r="BO204" s="253">
        <f t="shared" si="1127"/>
        <v>112808.03333333333</v>
      </c>
      <c r="BQ204" s="97">
        <v>213199.99999999997</v>
      </c>
      <c r="BR204" s="97">
        <v>225333.33333333331</v>
      </c>
      <c r="BS204" s="97"/>
      <c r="BT204" s="97">
        <v>161105.70666666664</v>
      </c>
      <c r="BU204" s="253">
        <f t="shared" si="1128"/>
        <v>161105.70666666664</v>
      </c>
      <c r="BV204" s="253">
        <f t="shared" si="1129"/>
        <v>199880</v>
      </c>
      <c r="BW204" s="253">
        <f t="shared" si="1130"/>
        <v>180492.85333333333</v>
      </c>
      <c r="BY204" s="98">
        <v>186550.00000000003</v>
      </c>
      <c r="BZ204" s="98">
        <v>197166.66666666669</v>
      </c>
      <c r="CA204" s="98"/>
      <c r="CB204" s="98">
        <v>140967.49333333335</v>
      </c>
      <c r="CC204" s="253">
        <f t="shared" si="1131"/>
        <v>140967.49333333335</v>
      </c>
      <c r="CD204" s="253">
        <f t="shared" si="1132"/>
        <v>174895</v>
      </c>
      <c r="CE204" s="253">
        <f t="shared" si="1133"/>
        <v>157931.24666666667</v>
      </c>
      <c r="CG204" s="98">
        <v>225499.99999999997</v>
      </c>
      <c r="CH204" s="98">
        <v>238333.33333333331</v>
      </c>
      <c r="CI204" s="98"/>
      <c r="CJ204" s="98">
        <v>170400.26666666666</v>
      </c>
      <c r="CK204" s="253">
        <f t="shared" si="1134"/>
        <v>170400.26666666666</v>
      </c>
      <c r="CL204" s="253">
        <f t="shared" si="1135"/>
        <v>211411</v>
      </c>
      <c r="CM204" s="253">
        <f t="shared" si="1136"/>
        <v>190905.63333333333</v>
      </c>
      <c r="CO204" s="98">
        <v>159900</v>
      </c>
      <c r="CP204" s="98">
        <v>169000</v>
      </c>
      <c r="CQ204" s="98"/>
      <c r="CR204" s="98">
        <v>120829.28</v>
      </c>
      <c r="CS204" s="253">
        <f t="shared" si="1137"/>
        <v>120829.28</v>
      </c>
      <c r="CT204" s="253">
        <f t="shared" si="1138"/>
        <v>149910</v>
      </c>
      <c r="CU204" s="253">
        <f t="shared" si="1139"/>
        <v>135369.64000000001</v>
      </c>
      <c r="CW204" s="98">
        <v>159900</v>
      </c>
      <c r="CX204" s="98">
        <v>169000</v>
      </c>
      <c r="CY204" s="98"/>
      <c r="CZ204" s="98">
        <v>120829.28</v>
      </c>
      <c r="DA204" s="253">
        <f t="shared" si="1140"/>
        <v>120829.28</v>
      </c>
      <c r="DB204" s="253">
        <f t="shared" si="1141"/>
        <v>149910</v>
      </c>
      <c r="DC204" s="253">
        <f t="shared" si="1142"/>
        <v>135369.64000000001</v>
      </c>
      <c r="DE204" s="97">
        <v>186550.00000000003</v>
      </c>
      <c r="DF204" s="97">
        <v>197166.66666666669</v>
      </c>
      <c r="DG204" s="97"/>
      <c r="DH204" s="97">
        <v>140967.49333333335</v>
      </c>
      <c r="DI204" s="253">
        <f t="shared" si="1143"/>
        <v>140967.49333333335</v>
      </c>
      <c r="DJ204" s="253">
        <f t="shared" si="1144"/>
        <v>174895</v>
      </c>
      <c r="DK204" s="253">
        <f t="shared" si="1145"/>
        <v>157931.24666666667</v>
      </c>
      <c r="DM204" s="97">
        <v>186550.00000000003</v>
      </c>
      <c r="DN204" s="97">
        <v>197166.66666666669</v>
      </c>
      <c r="DO204" s="97"/>
      <c r="DP204" s="97">
        <v>140967.49333333335</v>
      </c>
      <c r="DQ204" s="253">
        <f t="shared" si="1146"/>
        <v>140967.49333333335</v>
      </c>
      <c r="DR204" s="253">
        <f t="shared" si="1147"/>
        <v>174895</v>
      </c>
      <c r="DS204" s="253">
        <f t="shared" si="1148"/>
        <v>157931.24666666667</v>
      </c>
      <c r="DU204" s="98"/>
      <c r="DV204" s="98">
        <v>197166.66666666669</v>
      </c>
      <c r="DW204" s="98"/>
      <c r="DX204" s="98"/>
      <c r="DY204" s="253">
        <f t="shared" si="1149"/>
        <v>197166.66666666669</v>
      </c>
      <c r="DZ204" s="253">
        <f t="shared" si="1150"/>
        <v>197167</v>
      </c>
      <c r="EA204" s="253">
        <f t="shared" si="1151"/>
        <v>197166.83333333334</v>
      </c>
      <c r="EC204" s="97"/>
      <c r="ED204" s="97">
        <v>216666.66666666669</v>
      </c>
      <c r="EE204" s="97"/>
      <c r="EF204" s="97"/>
      <c r="EG204" s="253">
        <f t="shared" si="1152"/>
        <v>216666.66666666669</v>
      </c>
      <c r="EH204" s="253">
        <f t="shared" si="1153"/>
        <v>216667</v>
      </c>
      <c r="EI204" s="253">
        <f t="shared" si="1154"/>
        <v>216666.83333333334</v>
      </c>
      <c r="EK204" s="97"/>
      <c r="EL204" s="97">
        <v>197166.66666666669</v>
      </c>
      <c r="EM204" s="97"/>
      <c r="EN204" s="97"/>
      <c r="EO204" s="253">
        <f t="shared" si="1155"/>
        <v>197166.66666666669</v>
      </c>
      <c r="EP204" s="253">
        <f t="shared" si="1156"/>
        <v>197167</v>
      </c>
      <c r="EQ204" s="253">
        <f t="shared" si="1157"/>
        <v>197166.83333333334</v>
      </c>
    </row>
    <row r="205" spans="1:147" s="39" customFormat="1" ht="13.5" thickBot="1" x14ac:dyDescent="0.25">
      <c r="A205" s="100">
        <v>178</v>
      </c>
      <c r="B205" s="146" t="s">
        <v>380</v>
      </c>
      <c r="C205" s="28">
        <v>1</v>
      </c>
      <c r="E205" s="190">
        <v>393600</v>
      </c>
      <c r="F205" s="190">
        <v>416000</v>
      </c>
      <c r="G205" s="190"/>
      <c r="H205" s="190">
        <v>297425.91999999998</v>
      </c>
      <c r="I205" s="253">
        <f t="shared" si="1104"/>
        <v>297425.91999999998</v>
      </c>
      <c r="J205" s="253">
        <f t="shared" si="1105"/>
        <v>369009</v>
      </c>
      <c r="K205" s="253">
        <f t="shared" si="1106"/>
        <v>333217.45999999996</v>
      </c>
      <c r="M205" s="190">
        <v>446900.00000000006</v>
      </c>
      <c r="N205" s="190">
        <v>472333.33333333337</v>
      </c>
      <c r="O205" s="190"/>
      <c r="P205" s="190">
        <v>337702.34666666674</v>
      </c>
      <c r="Q205" s="253">
        <f t="shared" si="1107"/>
        <v>337702.34666666674</v>
      </c>
      <c r="R205" s="253">
        <f t="shared" si="1108"/>
        <v>418979</v>
      </c>
      <c r="S205" s="253">
        <f t="shared" si="1109"/>
        <v>378340.67333333334</v>
      </c>
      <c r="U205" s="121">
        <v>473550</v>
      </c>
      <c r="V205" s="121">
        <v>500500</v>
      </c>
      <c r="W205" s="121"/>
      <c r="X205" s="121">
        <v>357840.56</v>
      </c>
      <c r="Y205" s="253">
        <f t="shared" si="1110"/>
        <v>357840.56</v>
      </c>
      <c r="Z205" s="253">
        <f t="shared" si="1111"/>
        <v>443964</v>
      </c>
      <c r="AA205" s="253">
        <f t="shared" si="1112"/>
        <v>400902.28</v>
      </c>
      <c r="AC205" s="121">
        <v>467400</v>
      </c>
      <c r="AD205" s="121">
        <v>494000</v>
      </c>
      <c r="AE205" s="121"/>
      <c r="AF205" s="121">
        <v>353193.28</v>
      </c>
      <c r="AG205" s="253">
        <f t="shared" si="1113"/>
        <v>353193.28</v>
      </c>
      <c r="AH205" s="253">
        <f t="shared" si="1114"/>
        <v>438198</v>
      </c>
      <c r="AI205" s="253">
        <f t="shared" si="1115"/>
        <v>395695.64</v>
      </c>
      <c r="AK205" s="121">
        <v>393600</v>
      </c>
      <c r="AL205" s="121">
        <v>416000</v>
      </c>
      <c r="AM205" s="121"/>
      <c r="AN205" s="121">
        <v>297425.91999999998</v>
      </c>
      <c r="AO205" s="253">
        <f t="shared" si="1116"/>
        <v>297425.91999999998</v>
      </c>
      <c r="AP205" s="253">
        <f t="shared" si="1117"/>
        <v>369009</v>
      </c>
      <c r="AQ205" s="253">
        <f t="shared" si="1118"/>
        <v>333217.45999999996</v>
      </c>
      <c r="AS205" s="97">
        <v>473550</v>
      </c>
      <c r="AT205" s="97">
        <v>500500</v>
      </c>
      <c r="AU205" s="97"/>
      <c r="AV205" s="97">
        <v>357840.56</v>
      </c>
      <c r="AW205" s="253">
        <f t="shared" si="1119"/>
        <v>357840.56</v>
      </c>
      <c r="AX205" s="253">
        <f t="shared" si="1120"/>
        <v>443964</v>
      </c>
      <c r="AY205" s="253">
        <f t="shared" si="1121"/>
        <v>400902.28</v>
      </c>
      <c r="BA205" s="97">
        <v>393600</v>
      </c>
      <c r="BB205" s="97">
        <v>416000</v>
      </c>
      <c r="BC205" s="97"/>
      <c r="BD205" s="97">
        <v>297425.91999999998</v>
      </c>
      <c r="BE205" s="253">
        <f t="shared" si="1122"/>
        <v>297425.91999999998</v>
      </c>
      <c r="BF205" s="253">
        <f t="shared" si="1123"/>
        <v>369009</v>
      </c>
      <c r="BG205" s="253">
        <f t="shared" si="1124"/>
        <v>333217.45999999996</v>
      </c>
      <c r="BI205" s="97">
        <v>393600</v>
      </c>
      <c r="BJ205" s="97">
        <v>416000</v>
      </c>
      <c r="BK205" s="97"/>
      <c r="BL205" s="97">
        <v>297425.91999999998</v>
      </c>
      <c r="BM205" s="253">
        <f t="shared" si="1125"/>
        <v>297425.91999999998</v>
      </c>
      <c r="BN205" s="253">
        <f t="shared" si="1126"/>
        <v>369009</v>
      </c>
      <c r="BO205" s="253">
        <f t="shared" si="1127"/>
        <v>333217.45999999996</v>
      </c>
      <c r="BQ205" s="97">
        <v>584250</v>
      </c>
      <c r="BR205" s="97">
        <v>617500</v>
      </c>
      <c r="BS205" s="97"/>
      <c r="BT205" s="97">
        <v>441491.60000000003</v>
      </c>
      <c r="BU205" s="253">
        <f t="shared" si="1128"/>
        <v>441491.60000000003</v>
      </c>
      <c r="BV205" s="253">
        <f t="shared" si="1129"/>
        <v>547747</v>
      </c>
      <c r="BW205" s="253">
        <f t="shared" si="1130"/>
        <v>494619.30000000005</v>
      </c>
      <c r="BY205" s="98">
        <v>473550</v>
      </c>
      <c r="BZ205" s="98">
        <v>500500</v>
      </c>
      <c r="CA205" s="98"/>
      <c r="CB205" s="98">
        <v>357840.56</v>
      </c>
      <c r="CC205" s="253">
        <f t="shared" si="1131"/>
        <v>357840.56</v>
      </c>
      <c r="CD205" s="253">
        <f t="shared" si="1132"/>
        <v>443964</v>
      </c>
      <c r="CE205" s="253">
        <f t="shared" si="1133"/>
        <v>400902.28</v>
      </c>
      <c r="CG205" s="98">
        <v>584250</v>
      </c>
      <c r="CH205" s="98">
        <v>617500</v>
      </c>
      <c r="CI205" s="98"/>
      <c r="CJ205" s="98">
        <v>441491.60000000003</v>
      </c>
      <c r="CK205" s="253">
        <f t="shared" si="1134"/>
        <v>441491.60000000003</v>
      </c>
      <c r="CL205" s="253">
        <f t="shared" si="1135"/>
        <v>547747</v>
      </c>
      <c r="CM205" s="253">
        <f t="shared" si="1136"/>
        <v>494619.30000000005</v>
      </c>
      <c r="CO205" s="98">
        <v>487899.99999999994</v>
      </c>
      <c r="CP205" s="98">
        <v>515666.66666666663</v>
      </c>
      <c r="CQ205" s="98"/>
      <c r="CR205" s="98">
        <v>368684.21333333332</v>
      </c>
      <c r="CS205" s="253">
        <f t="shared" si="1137"/>
        <v>368684.21333333332</v>
      </c>
      <c r="CT205" s="253">
        <f t="shared" si="1138"/>
        <v>457417</v>
      </c>
      <c r="CU205" s="253">
        <f t="shared" si="1139"/>
        <v>413050.60666666669</v>
      </c>
      <c r="CW205" s="98">
        <v>487899.99999999994</v>
      </c>
      <c r="CX205" s="98">
        <v>515666.66666666663</v>
      </c>
      <c r="CY205" s="98"/>
      <c r="CZ205" s="98">
        <v>368684.21333333332</v>
      </c>
      <c r="DA205" s="253">
        <f t="shared" si="1140"/>
        <v>368684.21333333332</v>
      </c>
      <c r="DB205" s="253">
        <f t="shared" si="1141"/>
        <v>457417</v>
      </c>
      <c r="DC205" s="253">
        <f t="shared" si="1142"/>
        <v>413050.60666666669</v>
      </c>
      <c r="DE205" s="97">
        <v>473550</v>
      </c>
      <c r="DF205" s="97">
        <v>500500</v>
      </c>
      <c r="DG205" s="97"/>
      <c r="DH205" s="97">
        <v>357840.56</v>
      </c>
      <c r="DI205" s="253">
        <f t="shared" si="1143"/>
        <v>357840.56</v>
      </c>
      <c r="DJ205" s="253">
        <f t="shared" si="1144"/>
        <v>443964</v>
      </c>
      <c r="DK205" s="253">
        <f t="shared" si="1145"/>
        <v>400902.28</v>
      </c>
      <c r="DM205" s="97">
        <v>473550</v>
      </c>
      <c r="DN205" s="97">
        <v>500500</v>
      </c>
      <c r="DO205" s="97"/>
      <c r="DP205" s="97">
        <v>357840.56</v>
      </c>
      <c r="DQ205" s="253">
        <f t="shared" si="1146"/>
        <v>357840.56</v>
      </c>
      <c r="DR205" s="253">
        <f t="shared" si="1147"/>
        <v>443964</v>
      </c>
      <c r="DS205" s="253">
        <f t="shared" si="1148"/>
        <v>400902.28</v>
      </c>
      <c r="DU205" s="98"/>
      <c r="DV205" s="98">
        <v>472333.33333333337</v>
      </c>
      <c r="DW205" s="98"/>
      <c r="DX205" s="98"/>
      <c r="DY205" s="253">
        <f t="shared" si="1149"/>
        <v>472333.33333333337</v>
      </c>
      <c r="DZ205" s="253">
        <f t="shared" si="1150"/>
        <v>472333</v>
      </c>
      <c r="EA205" s="253">
        <f t="shared" si="1151"/>
        <v>472333.16666666669</v>
      </c>
      <c r="EC205" s="97"/>
      <c r="ED205" s="97">
        <v>574166.66666666674</v>
      </c>
      <c r="EE205" s="97"/>
      <c r="EF205" s="97"/>
      <c r="EG205" s="253">
        <f t="shared" si="1152"/>
        <v>574166.66666666674</v>
      </c>
      <c r="EH205" s="253">
        <f t="shared" si="1153"/>
        <v>574167</v>
      </c>
      <c r="EI205" s="253">
        <f t="shared" si="1154"/>
        <v>574166.83333333337</v>
      </c>
      <c r="EK205" s="97"/>
      <c r="EL205" s="97">
        <v>500500</v>
      </c>
      <c r="EM205" s="97"/>
      <c r="EN205" s="97"/>
      <c r="EO205" s="253">
        <f t="shared" si="1155"/>
        <v>500500</v>
      </c>
      <c r="EP205" s="253">
        <f t="shared" si="1156"/>
        <v>500500</v>
      </c>
      <c r="EQ205" s="253">
        <f t="shared" si="1157"/>
        <v>500500</v>
      </c>
    </row>
    <row r="206" spans="1:147" s="39" customFormat="1" ht="13.5" thickBot="1" x14ac:dyDescent="0.25">
      <c r="A206" s="100">
        <v>179</v>
      </c>
      <c r="B206" s="146" t="s">
        <v>381</v>
      </c>
      <c r="C206" s="28">
        <v>1</v>
      </c>
      <c r="E206" s="190">
        <v>803599.99999999988</v>
      </c>
      <c r="F206" s="190">
        <v>849333.33333333326</v>
      </c>
      <c r="G206" s="190"/>
      <c r="H206" s="190">
        <v>607244.58666666655</v>
      </c>
      <c r="I206" s="253">
        <f t="shared" si="1104"/>
        <v>607244.58666666655</v>
      </c>
      <c r="J206" s="253">
        <f t="shared" si="1105"/>
        <v>753393</v>
      </c>
      <c r="K206" s="253">
        <f t="shared" si="1106"/>
        <v>680318.79333333322</v>
      </c>
      <c r="M206" s="190">
        <v>803599.99999999988</v>
      </c>
      <c r="N206" s="190">
        <v>849333.33333333326</v>
      </c>
      <c r="O206" s="190"/>
      <c r="P206" s="190">
        <v>607244.58666666655</v>
      </c>
      <c r="Q206" s="253">
        <f t="shared" si="1107"/>
        <v>607244.58666666655</v>
      </c>
      <c r="R206" s="253">
        <f t="shared" si="1108"/>
        <v>753393</v>
      </c>
      <c r="S206" s="253">
        <f t="shared" si="1109"/>
        <v>680318.79333333322</v>
      </c>
      <c r="U206" s="121">
        <v>414099.99999999994</v>
      </c>
      <c r="V206" s="121">
        <v>502666.66666666663</v>
      </c>
      <c r="W206" s="121"/>
      <c r="X206" s="121">
        <v>312916.85333333327</v>
      </c>
      <c r="Y206" s="253">
        <f t="shared" si="1110"/>
        <v>312916.85333333327</v>
      </c>
      <c r="Z206" s="253">
        <f t="shared" si="1111"/>
        <v>409895</v>
      </c>
      <c r="AA206" s="253">
        <f t="shared" si="1112"/>
        <v>361405.92666666664</v>
      </c>
      <c r="AC206" s="121">
        <v>403850.00000000006</v>
      </c>
      <c r="AD206" s="121">
        <v>426833.33333333337</v>
      </c>
      <c r="AE206" s="121"/>
      <c r="AF206" s="121">
        <v>305171.38666666672</v>
      </c>
      <c r="AG206" s="253">
        <f t="shared" si="1113"/>
        <v>305171.38666666672</v>
      </c>
      <c r="AH206" s="253">
        <f t="shared" si="1114"/>
        <v>378618</v>
      </c>
      <c r="AI206" s="253">
        <f t="shared" si="1115"/>
        <v>341894.69333333336</v>
      </c>
      <c r="AK206" s="121">
        <v>844600</v>
      </c>
      <c r="AL206" s="121">
        <v>892666.66666666663</v>
      </c>
      <c r="AM206" s="121"/>
      <c r="AN206" s="121">
        <v>638226.45333333325</v>
      </c>
      <c r="AO206" s="253">
        <f t="shared" si="1116"/>
        <v>638226.45333333325</v>
      </c>
      <c r="AP206" s="253">
        <f t="shared" si="1117"/>
        <v>791831</v>
      </c>
      <c r="AQ206" s="253">
        <f t="shared" si="1118"/>
        <v>715028.72666666657</v>
      </c>
      <c r="AS206" s="97">
        <v>481749.99999999994</v>
      </c>
      <c r="AT206" s="97">
        <v>509166.66666666663</v>
      </c>
      <c r="AU206" s="97"/>
      <c r="AV206" s="97">
        <v>364036.93333333329</v>
      </c>
      <c r="AW206" s="253">
        <f t="shared" si="1119"/>
        <v>364036.93333333329</v>
      </c>
      <c r="AX206" s="253">
        <f t="shared" si="1120"/>
        <v>451651</v>
      </c>
      <c r="AY206" s="253">
        <f t="shared" si="1121"/>
        <v>407843.96666666667</v>
      </c>
      <c r="BA206" s="97">
        <v>1008600</v>
      </c>
      <c r="BB206" s="97">
        <v>1066000</v>
      </c>
      <c r="BC206" s="97"/>
      <c r="BD206" s="97">
        <v>762153.92</v>
      </c>
      <c r="BE206" s="253">
        <f t="shared" si="1122"/>
        <v>762153.92</v>
      </c>
      <c r="BF206" s="253">
        <f t="shared" si="1123"/>
        <v>945585</v>
      </c>
      <c r="BG206" s="253">
        <f t="shared" si="1124"/>
        <v>853869.46</v>
      </c>
      <c r="BI206" s="97">
        <v>1008600</v>
      </c>
      <c r="BJ206" s="97">
        <v>1066000</v>
      </c>
      <c r="BK206" s="97"/>
      <c r="BL206" s="97">
        <v>762153.92</v>
      </c>
      <c r="BM206" s="253">
        <f t="shared" si="1125"/>
        <v>762153.92</v>
      </c>
      <c r="BN206" s="253">
        <f t="shared" si="1126"/>
        <v>945585</v>
      </c>
      <c r="BO206" s="253">
        <f t="shared" si="1127"/>
        <v>853869.46</v>
      </c>
      <c r="BQ206" s="97">
        <v>844600</v>
      </c>
      <c r="BR206" s="97">
        <v>892666.66666666663</v>
      </c>
      <c r="BS206" s="97"/>
      <c r="BT206" s="97">
        <v>638226.45333333325</v>
      </c>
      <c r="BU206" s="253">
        <f t="shared" si="1128"/>
        <v>638226.45333333325</v>
      </c>
      <c r="BV206" s="253">
        <f t="shared" si="1129"/>
        <v>791831</v>
      </c>
      <c r="BW206" s="253">
        <f t="shared" si="1130"/>
        <v>715028.72666666657</v>
      </c>
      <c r="BY206" s="98">
        <v>455100</v>
      </c>
      <c r="BZ206" s="98">
        <v>481000</v>
      </c>
      <c r="CA206" s="98"/>
      <c r="CB206" s="98">
        <v>343898.72000000003</v>
      </c>
      <c r="CC206" s="253">
        <f t="shared" si="1131"/>
        <v>343898.72000000003</v>
      </c>
      <c r="CD206" s="253">
        <f t="shared" si="1132"/>
        <v>426666</v>
      </c>
      <c r="CE206" s="253">
        <f t="shared" si="1133"/>
        <v>385282.36</v>
      </c>
      <c r="CG206" s="98">
        <v>1092650</v>
      </c>
      <c r="CH206" s="98">
        <v>1154833.3333333335</v>
      </c>
      <c r="CI206" s="98"/>
      <c r="CJ206" s="98">
        <v>825666.7466666667</v>
      </c>
      <c r="CK206" s="253">
        <f t="shared" si="1134"/>
        <v>825666.7466666667</v>
      </c>
      <c r="CL206" s="253">
        <f t="shared" si="1135"/>
        <v>1024383</v>
      </c>
      <c r="CM206" s="253">
        <f t="shared" si="1136"/>
        <v>925024.87333333329</v>
      </c>
      <c r="CO206" s="98">
        <v>471500.00000000006</v>
      </c>
      <c r="CP206" s="98">
        <v>498333.33333333337</v>
      </c>
      <c r="CQ206" s="98"/>
      <c r="CR206" s="98">
        <v>356291.46666666673</v>
      </c>
      <c r="CS206" s="253">
        <f t="shared" si="1137"/>
        <v>356291.46666666673</v>
      </c>
      <c r="CT206" s="253">
        <f t="shared" si="1138"/>
        <v>442042</v>
      </c>
      <c r="CU206" s="253">
        <f t="shared" si="1139"/>
        <v>399166.7333333334</v>
      </c>
      <c r="CW206" s="98">
        <v>471500.00000000006</v>
      </c>
      <c r="CX206" s="98">
        <v>498333.33333333337</v>
      </c>
      <c r="CY206" s="98"/>
      <c r="CZ206" s="98">
        <v>356291.46666666673</v>
      </c>
      <c r="DA206" s="253">
        <f t="shared" si="1140"/>
        <v>356291.46666666673</v>
      </c>
      <c r="DB206" s="253">
        <f t="shared" si="1141"/>
        <v>442042</v>
      </c>
      <c r="DC206" s="253">
        <f t="shared" si="1142"/>
        <v>399166.7333333334</v>
      </c>
      <c r="DE206" s="97">
        <v>434600.00000000006</v>
      </c>
      <c r="DF206" s="97">
        <v>459333.33333333337</v>
      </c>
      <c r="DG206" s="97"/>
      <c r="DH206" s="97">
        <v>328407.78666666674</v>
      </c>
      <c r="DI206" s="253">
        <f t="shared" si="1143"/>
        <v>328407.78666666674</v>
      </c>
      <c r="DJ206" s="253">
        <f t="shared" si="1144"/>
        <v>407447</v>
      </c>
      <c r="DK206" s="253">
        <f t="shared" si="1145"/>
        <v>367927.39333333337</v>
      </c>
      <c r="DM206" s="97">
        <v>434600.00000000006</v>
      </c>
      <c r="DN206" s="97">
        <v>459333.33333333337</v>
      </c>
      <c r="DO206" s="97"/>
      <c r="DP206" s="97">
        <v>328407.78666666674</v>
      </c>
      <c r="DQ206" s="253">
        <f t="shared" si="1146"/>
        <v>328407.78666666674</v>
      </c>
      <c r="DR206" s="253">
        <f t="shared" si="1147"/>
        <v>407447</v>
      </c>
      <c r="DS206" s="253">
        <f t="shared" si="1148"/>
        <v>367927.39333333337</v>
      </c>
      <c r="DU206" s="98"/>
      <c r="DV206" s="98">
        <v>416000</v>
      </c>
      <c r="DW206" s="98"/>
      <c r="DX206" s="98"/>
      <c r="DY206" s="253">
        <f t="shared" si="1149"/>
        <v>416000</v>
      </c>
      <c r="DZ206" s="253">
        <f t="shared" si="1150"/>
        <v>416000</v>
      </c>
      <c r="EA206" s="253">
        <f t="shared" si="1151"/>
        <v>416000</v>
      </c>
      <c r="EC206" s="97"/>
      <c r="ED206" s="97">
        <v>1141833.3333333335</v>
      </c>
      <c r="EE206" s="97"/>
      <c r="EF206" s="97"/>
      <c r="EG206" s="253">
        <f t="shared" si="1152"/>
        <v>1141833.3333333335</v>
      </c>
      <c r="EH206" s="253">
        <f t="shared" si="1153"/>
        <v>1141833</v>
      </c>
      <c r="EI206" s="253">
        <f t="shared" si="1154"/>
        <v>1141833.1666666667</v>
      </c>
      <c r="EK206" s="97"/>
      <c r="EL206" s="97">
        <v>481000</v>
      </c>
      <c r="EM206" s="97"/>
      <c r="EN206" s="97"/>
      <c r="EO206" s="253">
        <f t="shared" si="1155"/>
        <v>481000</v>
      </c>
      <c r="EP206" s="253">
        <f t="shared" si="1156"/>
        <v>481000</v>
      </c>
      <c r="EQ206" s="253">
        <f t="shared" si="1157"/>
        <v>481000</v>
      </c>
    </row>
    <row r="207" spans="1:147" s="39" customFormat="1" ht="13.5" thickBot="1" x14ac:dyDescent="0.25">
      <c r="A207" s="100">
        <v>180</v>
      </c>
      <c r="B207" s="146" t="s">
        <v>382</v>
      </c>
      <c r="C207" s="28">
        <v>1</v>
      </c>
      <c r="E207" s="190">
        <v>291100</v>
      </c>
      <c r="F207" s="190">
        <v>307666.66666666669</v>
      </c>
      <c r="G207" s="190"/>
      <c r="H207" s="190">
        <v>219971.25333333333</v>
      </c>
      <c r="I207" s="253">
        <f t="shared" si="1104"/>
        <v>219971.25333333333</v>
      </c>
      <c r="J207" s="253">
        <f t="shared" si="1105"/>
        <v>272913</v>
      </c>
      <c r="K207" s="253">
        <f t="shared" si="1106"/>
        <v>246442.12666666665</v>
      </c>
      <c r="M207" s="190">
        <v>291100</v>
      </c>
      <c r="N207" s="190">
        <v>307666.66666666669</v>
      </c>
      <c r="O207" s="190"/>
      <c r="P207" s="190">
        <v>219971.25333333333</v>
      </c>
      <c r="Q207" s="253">
        <f t="shared" si="1107"/>
        <v>219971.25333333333</v>
      </c>
      <c r="R207" s="253">
        <f t="shared" si="1108"/>
        <v>272913</v>
      </c>
      <c r="S207" s="253">
        <f t="shared" si="1109"/>
        <v>246442.12666666665</v>
      </c>
      <c r="U207" s="121">
        <v>270600</v>
      </c>
      <c r="V207" s="121">
        <v>286000</v>
      </c>
      <c r="W207" s="121"/>
      <c r="X207" s="121">
        <v>204480.32</v>
      </c>
      <c r="Y207" s="253">
        <f t="shared" si="1110"/>
        <v>204480.32</v>
      </c>
      <c r="Z207" s="253">
        <f t="shared" si="1111"/>
        <v>253693</v>
      </c>
      <c r="AA207" s="253">
        <f t="shared" si="1112"/>
        <v>229086.66</v>
      </c>
      <c r="AC207" s="121">
        <v>270600</v>
      </c>
      <c r="AD207" s="121">
        <v>286000</v>
      </c>
      <c r="AE207" s="121"/>
      <c r="AF207" s="121">
        <v>204480.32</v>
      </c>
      <c r="AG207" s="253">
        <f t="shared" si="1113"/>
        <v>204480.32</v>
      </c>
      <c r="AH207" s="253">
        <f t="shared" si="1114"/>
        <v>253693</v>
      </c>
      <c r="AI207" s="253">
        <f t="shared" si="1115"/>
        <v>229086.66</v>
      </c>
      <c r="AK207" s="121">
        <v>291100</v>
      </c>
      <c r="AL207" s="121">
        <v>307666.66666666669</v>
      </c>
      <c r="AM207" s="121"/>
      <c r="AN207" s="121">
        <v>219971.25333333333</v>
      </c>
      <c r="AO207" s="253">
        <f t="shared" si="1116"/>
        <v>219971.25333333333</v>
      </c>
      <c r="AP207" s="253">
        <f t="shared" si="1117"/>
        <v>272913</v>
      </c>
      <c r="AQ207" s="253">
        <f t="shared" si="1118"/>
        <v>246442.12666666665</v>
      </c>
      <c r="AS207" s="97">
        <v>270600</v>
      </c>
      <c r="AT207" s="97">
        <v>286000</v>
      </c>
      <c r="AU207" s="97"/>
      <c r="AV207" s="97">
        <v>204480.32</v>
      </c>
      <c r="AW207" s="253">
        <f t="shared" si="1119"/>
        <v>204480.32</v>
      </c>
      <c r="AX207" s="253">
        <f t="shared" si="1120"/>
        <v>253693</v>
      </c>
      <c r="AY207" s="253">
        <f t="shared" si="1121"/>
        <v>229086.66</v>
      </c>
      <c r="BA207" s="97">
        <v>311600</v>
      </c>
      <c r="BB207" s="97">
        <v>329333.33333333337</v>
      </c>
      <c r="BC207" s="97"/>
      <c r="BD207" s="97">
        <v>235462.18666666668</v>
      </c>
      <c r="BE207" s="253">
        <f t="shared" si="1122"/>
        <v>235462.18666666668</v>
      </c>
      <c r="BF207" s="253">
        <f t="shared" si="1123"/>
        <v>292132</v>
      </c>
      <c r="BG207" s="253">
        <f t="shared" si="1124"/>
        <v>263797.09333333332</v>
      </c>
      <c r="BI207" s="97">
        <v>311600</v>
      </c>
      <c r="BJ207" s="97">
        <v>329333.33333333337</v>
      </c>
      <c r="BK207" s="97"/>
      <c r="BL207" s="97">
        <v>235462.18666666668</v>
      </c>
      <c r="BM207" s="253">
        <f t="shared" si="1125"/>
        <v>235462.18666666668</v>
      </c>
      <c r="BN207" s="253">
        <f t="shared" si="1126"/>
        <v>292132</v>
      </c>
      <c r="BO207" s="253">
        <f t="shared" si="1127"/>
        <v>263797.09333333332</v>
      </c>
      <c r="BQ207" s="97">
        <v>242310</v>
      </c>
      <c r="BR207" s="97">
        <v>256100</v>
      </c>
      <c r="BS207" s="97"/>
      <c r="BT207" s="97">
        <v>183102.83199999999</v>
      </c>
      <c r="BU207" s="253">
        <f t="shared" si="1128"/>
        <v>183102.83199999999</v>
      </c>
      <c r="BV207" s="253">
        <f t="shared" si="1129"/>
        <v>227171</v>
      </c>
      <c r="BW207" s="253">
        <f t="shared" si="1130"/>
        <v>205136.916</v>
      </c>
      <c r="BY207" s="98">
        <v>266500</v>
      </c>
      <c r="BZ207" s="98">
        <v>281666.66666666669</v>
      </c>
      <c r="CA207" s="98"/>
      <c r="CB207" s="98">
        <v>201382.13333333333</v>
      </c>
      <c r="CC207" s="253">
        <f t="shared" si="1131"/>
        <v>201382.13333333333</v>
      </c>
      <c r="CD207" s="253">
        <f t="shared" si="1132"/>
        <v>249850</v>
      </c>
      <c r="CE207" s="253">
        <f t="shared" si="1133"/>
        <v>225616.06666666665</v>
      </c>
      <c r="CG207" s="98">
        <v>311600</v>
      </c>
      <c r="CH207" s="98">
        <v>329333.33333333337</v>
      </c>
      <c r="CI207" s="98"/>
      <c r="CJ207" s="98">
        <v>235462.18666666668</v>
      </c>
      <c r="CK207" s="253">
        <f t="shared" si="1134"/>
        <v>235462.18666666668</v>
      </c>
      <c r="CL207" s="253">
        <f t="shared" si="1135"/>
        <v>292132</v>
      </c>
      <c r="CM207" s="253">
        <f t="shared" si="1136"/>
        <v>263797.09333333332</v>
      </c>
      <c r="CO207" s="98">
        <v>266500</v>
      </c>
      <c r="CP207" s="98">
        <v>281666.66666666669</v>
      </c>
      <c r="CQ207" s="98"/>
      <c r="CR207" s="98">
        <v>201382.13333333333</v>
      </c>
      <c r="CS207" s="253">
        <f t="shared" si="1137"/>
        <v>201382.13333333333</v>
      </c>
      <c r="CT207" s="253">
        <f t="shared" si="1138"/>
        <v>249850</v>
      </c>
      <c r="CU207" s="253">
        <f t="shared" si="1139"/>
        <v>225616.06666666665</v>
      </c>
      <c r="CW207" s="98">
        <v>266500</v>
      </c>
      <c r="CX207" s="98">
        <v>281666.66666666669</v>
      </c>
      <c r="CY207" s="98"/>
      <c r="CZ207" s="98">
        <v>201382.13333333333</v>
      </c>
      <c r="DA207" s="253">
        <f t="shared" si="1140"/>
        <v>201382.13333333333</v>
      </c>
      <c r="DB207" s="253">
        <f t="shared" si="1141"/>
        <v>249850</v>
      </c>
      <c r="DC207" s="253">
        <f t="shared" si="1142"/>
        <v>225616.06666666665</v>
      </c>
      <c r="DE207" s="97">
        <v>266500</v>
      </c>
      <c r="DF207" s="97">
        <v>281666.66666666669</v>
      </c>
      <c r="DG207" s="97"/>
      <c r="DH207" s="97">
        <v>201382.13333333333</v>
      </c>
      <c r="DI207" s="253">
        <f t="shared" si="1143"/>
        <v>201382.13333333333</v>
      </c>
      <c r="DJ207" s="253">
        <f t="shared" si="1144"/>
        <v>249850</v>
      </c>
      <c r="DK207" s="253">
        <f t="shared" si="1145"/>
        <v>225616.06666666665</v>
      </c>
      <c r="DM207" s="97">
        <v>266500</v>
      </c>
      <c r="DN207" s="97">
        <v>281666.66666666669</v>
      </c>
      <c r="DO207" s="97"/>
      <c r="DP207" s="97">
        <v>201382.13333333333</v>
      </c>
      <c r="DQ207" s="253">
        <f t="shared" si="1146"/>
        <v>201382.13333333333</v>
      </c>
      <c r="DR207" s="253">
        <f t="shared" si="1147"/>
        <v>249850</v>
      </c>
      <c r="DS207" s="253">
        <f t="shared" si="1148"/>
        <v>225616.06666666665</v>
      </c>
      <c r="DU207" s="98"/>
      <c r="DV207" s="98">
        <v>266500</v>
      </c>
      <c r="DW207" s="98"/>
      <c r="DX207" s="98"/>
      <c r="DY207" s="253">
        <f t="shared" si="1149"/>
        <v>266500</v>
      </c>
      <c r="DZ207" s="253">
        <f t="shared" si="1150"/>
        <v>266500</v>
      </c>
      <c r="EA207" s="253">
        <f t="shared" si="1151"/>
        <v>266500</v>
      </c>
      <c r="EC207" s="97"/>
      <c r="ED207" s="97">
        <v>329333.33333333337</v>
      </c>
      <c r="EE207" s="97"/>
      <c r="EF207" s="97"/>
      <c r="EG207" s="253">
        <f t="shared" si="1152"/>
        <v>329333.33333333337</v>
      </c>
      <c r="EH207" s="253">
        <f t="shared" si="1153"/>
        <v>329333</v>
      </c>
      <c r="EI207" s="253">
        <f t="shared" si="1154"/>
        <v>329333.16666666669</v>
      </c>
      <c r="EK207" s="97"/>
      <c r="EL207" s="97">
        <v>281666.66666666669</v>
      </c>
      <c r="EM207" s="97"/>
      <c r="EN207" s="97"/>
      <c r="EO207" s="253">
        <f t="shared" si="1155"/>
        <v>281666.66666666669</v>
      </c>
      <c r="EP207" s="253">
        <f t="shared" si="1156"/>
        <v>281667</v>
      </c>
      <c r="EQ207" s="253">
        <f t="shared" si="1157"/>
        <v>281666.83333333337</v>
      </c>
    </row>
    <row r="208" spans="1:147" s="39" customFormat="1" ht="13.5" thickBot="1" x14ac:dyDescent="0.25">
      <c r="A208" s="100">
        <v>181</v>
      </c>
      <c r="B208" s="146" t="s">
        <v>383</v>
      </c>
      <c r="C208" s="28">
        <v>1</v>
      </c>
      <c r="E208" s="190">
        <v>387450</v>
      </c>
      <c r="F208" s="190">
        <v>409500</v>
      </c>
      <c r="G208" s="190"/>
      <c r="H208" s="190">
        <v>292778.64</v>
      </c>
      <c r="I208" s="253">
        <f t="shared" si="1104"/>
        <v>292778.64</v>
      </c>
      <c r="J208" s="253">
        <f t="shared" si="1105"/>
        <v>363243</v>
      </c>
      <c r="K208" s="253">
        <f t="shared" si="1106"/>
        <v>328010.82</v>
      </c>
      <c r="M208" s="190">
        <v>399750</v>
      </c>
      <c r="N208" s="190">
        <v>422500</v>
      </c>
      <c r="O208" s="190"/>
      <c r="P208" s="190">
        <v>302073.2</v>
      </c>
      <c r="Q208" s="253">
        <f t="shared" si="1107"/>
        <v>302073.2</v>
      </c>
      <c r="R208" s="253">
        <f t="shared" si="1108"/>
        <v>374774</v>
      </c>
      <c r="S208" s="253">
        <f t="shared" si="1109"/>
        <v>338423.6</v>
      </c>
      <c r="U208" s="101" t="s">
        <v>8</v>
      </c>
      <c r="V208" s="101" t="s">
        <v>8</v>
      </c>
      <c r="W208" s="101" t="s">
        <v>8</v>
      </c>
      <c r="X208" s="101" t="s">
        <v>8</v>
      </c>
      <c r="Y208" s="101" t="s">
        <v>8</v>
      </c>
      <c r="Z208" s="101" t="s">
        <v>8</v>
      </c>
      <c r="AA208" s="101" t="s">
        <v>8</v>
      </c>
      <c r="AC208" s="101" t="s">
        <v>8</v>
      </c>
      <c r="AD208" s="101" t="s">
        <v>8</v>
      </c>
      <c r="AE208" s="101" t="s">
        <v>8</v>
      </c>
      <c r="AF208" s="101" t="s">
        <v>8</v>
      </c>
      <c r="AG208" s="101" t="s">
        <v>8</v>
      </c>
      <c r="AH208" s="101" t="s">
        <v>8</v>
      </c>
      <c r="AI208" s="101" t="s">
        <v>8</v>
      </c>
      <c r="AK208" s="121">
        <v>387450</v>
      </c>
      <c r="AL208" s="121">
        <v>409500</v>
      </c>
      <c r="AM208" s="121"/>
      <c r="AN208" s="121">
        <v>292778.64</v>
      </c>
      <c r="AO208" s="253">
        <f t="shared" si="1116"/>
        <v>292778.64</v>
      </c>
      <c r="AP208" s="253">
        <f t="shared" si="1117"/>
        <v>363243</v>
      </c>
      <c r="AQ208" s="253">
        <f t="shared" si="1118"/>
        <v>328010.82</v>
      </c>
      <c r="AS208" s="101" t="s">
        <v>8</v>
      </c>
      <c r="AT208" s="101" t="s">
        <v>8</v>
      </c>
      <c r="AU208" s="101" t="s">
        <v>8</v>
      </c>
      <c r="AV208" s="101" t="s">
        <v>8</v>
      </c>
      <c r="AW208" s="101" t="s">
        <v>8</v>
      </c>
      <c r="AX208" s="101" t="s">
        <v>8</v>
      </c>
      <c r="AY208" s="101" t="s">
        <v>8</v>
      </c>
      <c r="BA208" s="97">
        <v>387450</v>
      </c>
      <c r="BB208" s="97">
        <v>409500</v>
      </c>
      <c r="BC208" s="97"/>
      <c r="BD208" s="97">
        <v>292778.64</v>
      </c>
      <c r="BE208" s="253">
        <f t="shared" si="1122"/>
        <v>292778.64</v>
      </c>
      <c r="BF208" s="253">
        <f t="shared" si="1123"/>
        <v>363243</v>
      </c>
      <c r="BG208" s="253">
        <f t="shared" si="1124"/>
        <v>328010.82</v>
      </c>
      <c r="BI208" s="97">
        <v>387450</v>
      </c>
      <c r="BJ208" s="97">
        <v>409500</v>
      </c>
      <c r="BK208" s="97"/>
      <c r="BL208" s="97">
        <v>292778.64</v>
      </c>
      <c r="BM208" s="253">
        <f t="shared" si="1125"/>
        <v>292778.64</v>
      </c>
      <c r="BN208" s="253">
        <f t="shared" si="1126"/>
        <v>363243</v>
      </c>
      <c r="BO208" s="253">
        <f t="shared" si="1127"/>
        <v>328010.82</v>
      </c>
      <c r="BQ208" s="97">
        <v>387450</v>
      </c>
      <c r="BR208" s="97">
        <v>409500</v>
      </c>
      <c r="BS208" s="97"/>
      <c r="BT208" s="97">
        <v>292778.64</v>
      </c>
      <c r="BU208" s="253">
        <f t="shared" si="1128"/>
        <v>292778.64</v>
      </c>
      <c r="BV208" s="253">
        <f t="shared" si="1129"/>
        <v>363243</v>
      </c>
      <c r="BW208" s="253">
        <f t="shared" si="1130"/>
        <v>328010.82</v>
      </c>
      <c r="BY208" s="30" t="s">
        <v>8</v>
      </c>
      <c r="BZ208" s="30" t="s">
        <v>8</v>
      </c>
      <c r="CA208" s="30" t="s">
        <v>8</v>
      </c>
      <c r="CB208" s="30" t="s">
        <v>8</v>
      </c>
      <c r="CC208" s="30" t="s">
        <v>8</v>
      </c>
      <c r="CD208" s="30" t="s">
        <v>8</v>
      </c>
      <c r="CE208" s="30" t="s">
        <v>8</v>
      </c>
      <c r="CG208" s="98">
        <v>387450</v>
      </c>
      <c r="CH208" s="98">
        <v>409500</v>
      </c>
      <c r="CI208" s="98"/>
      <c r="CJ208" s="98">
        <v>292778.64</v>
      </c>
      <c r="CK208" s="253">
        <f t="shared" si="1134"/>
        <v>292778.64</v>
      </c>
      <c r="CL208" s="253">
        <f t="shared" si="1135"/>
        <v>363243</v>
      </c>
      <c r="CM208" s="253">
        <f t="shared" si="1136"/>
        <v>328010.82</v>
      </c>
      <c r="CO208" s="98">
        <v>360800.00000000006</v>
      </c>
      <c r="CP208" s="98">
        <v>381333.33333333337</v>
      </c>
      <c r="CQ208" s="98"/>
      <c r="CR208" s="98">
        <v>272640.4266666667</v>
      </c>
      <c r="CS208" s="253">
        <f t="shared" si="1137"/>
        <v>272640.4266666667</v>
      </c>
      <c r="CT208" s="253">
        <f t="shared" si="1138"/>
        <v>338258</v>
      </c>
      <c r="CU208" s="253">
        <f t="shared" si="1139"/>
        <v>305449.21333333338</v>
      </c>
      <c r="CW208" s="98">
        <v>360800.00000000006</v>
      </c>
      <c r="CX208" s="98">
        <v>381333.33333333337</v>
      </c>
      <c r="CY208" s="98"/>
      <c r="CZ208" s="98">
        <v>272640.4266666667</v>
      </c>
      <c r="DA208" s="253">
        <f t="shared" si="1140"/>
        <v>272640.4266666667</v>
      </c>
      <c r="DB208" s="253">
        <f t="shared" si="1141"/>
        <v>338258</v>
      </c>
      <c r="DC208" s="253">
        <f t="shared" si="1142"/>
        <v>305449.21333333338</v>
      </c>
      <c r="DE208" s="30" t="s">
        <v>8</v>
      </c>
      <c r="DF208" s="30" t="s">
        <v>8</v>
      </c>
      <c r="DG208" s="30" t="s">
        <v>8</v>
      </c>
      <c r="DH208" s="30" t="s">
        <v>8</v>
      </c>
      <c r="DI208" s="30" t="s">
        <v>8</v>
      </c>
      <c r="DJ208" s="30" t="s">
        <v>8</v>
      </c>
      <c r="DK208" s="30" t="s">
        <v>8</v>
      </c>
      <c r="DM208" s="30" t="s">
        <v>8</v>
      </c>
      <c r="DN208" s="30" t="s">
        <v>8</v>
      </c>
      <c r="DO208" s="30" t="s">
        <v>8</v>
      </c>
      <c r="DP208" s="30" t="s">
        <v>8</v>
      </c>
      <c r="DQ208" s="30" t="s">
        <v>8</v>
      </c>
      <c r="DR208" s="30" t="s">
        <v>8</v>
      </c>
      <c r="DS208" s="30" t="s">
        <v>8</v>
      </c>
      <c r="DU208" s="98"/>
      <c r="DV208" s="98">
        <v>277333.33333333331</v>
      </c>
      <c r="DW208" s="98"/>
      <c r="DX208" s="98"/>
      <c r="DY208" s="253">
        <f t="shared" si="1149"/>
        <v>277333.33333333331</v>
      </c>
      <c r="DZ208" s="253">
        <f t="shared" si="1150"/>
        <v>277333</v>
      </c>
      <c r="EA208" s="253">
        <f t="shared" si="1151"/>
        <v>277333.16666666663</v>
      </c>
      <c r="EC208" s="30" t="s">
        <v>8</v>
      </c>
      <c r="ED208" s="30" t="s">
        <v>8</v>
      </c>
      <c r="EE208" s="30" t="s">
        <v>8</v>
      </c>
      <c r="EF208" s="30" t="s">
        <v>8</v>
      </c>
      <c r="EG208" s="30" t="s">
        <v>8</v>
      </c>
      <c r="EH208" s="30" t="s">
        <v>8</v>
      </c>
      <c r="EI208" s="30" t="s">
        <v>8</v>
      </c>
      <c r="EK208" s="117" t="s">
        <v>8</v>
      </c>
      <c r="EL208" s="117" t="s">
        <v>8</v>
      </c>
      <c r="EM208" s="117" t="s">
        <v>8</v>
      </c>
      <c r="EN208" s="117" t="s">
        <v>8</v>
      </c>
      <c r="EO208" s="117" t="s">
        <v>8</v>
      </c>
      <c r="EP208" s="117" t="s">
        <v>8</v>
      </c>
      <c r="EQ208" s="117" t="s">
        <v>8</v>
      </c>
    </row>
    <row r="209" spans="1:156" s="39" customFormat="1" ht="13.5" thickBot="1" x14ac:dyDescent="0.25">
      <c r="A209" s="100">
        <v>182</v>
      </c>
      <c r="B209" s="146" t="s">
        <v>384</v>
      </c>
      <c r="C209" s="28">
        <v>1</v>
      </c>
      <c r="E209" s="190">
        <v>420249.99999999994</v>
      </c>
      <c r="F209" s="190">
        <v>444166.66666666663</v>
      </c>
      <c r="G209" s="190"/>
      <c r="H209" s="190">
        <v>317564.1333333333</v>
      </c>
      <c r="I209" s="253">
        <f t="shared" si="1104"/>
        <v>317564.1333333333</v>
      </c>
      <c r="J209" s="253">
        <f t="shared" si="1105"/>
        <v>393994</v>
      </c>
      <c r="K209" s="253">
        <f t="shared" si="1106"/>
        <v>355779.06666666665</v>
      </c>
      <c r="M209" s="190">
        <v>420249.99999999994</v>
      </c>
      <c r="N209" s="190">
        <v>444166.66666666663</v>
      </c>
      <c r="O209" s="190"/>
      <c r="P209" s="190">
        <v>317564.1333333333</v>
      </c>
      <c r="Q209" s="253">
        <f t="shared" si="1107"/>
        <v>317564.1333333333</v>
      </c>
      <c r="R209" s="253">
        <f t="shared" si="1108"/>
        <v>393994</v>
      </c>
      <c r="S209" s="253">
        <f t="shared" si="1109"/>
        <v>355779.06666666665</v>
      </c>
      <c r="U209" s="121">
        <v>317750</v>
      </c>
      <c r="V209" s="121">
        <v>379166.66666666663</v>
      </c>
      <c r="W209" s="121"/>
      <c r="X209" s="121">
        <v>240109.46666666667</v>
      </c>
      <c r="Y209" s="253">
        <f t="shared" ref="Y209:Y212" si="1158">+IF(U209="N/A","N/A",MIN(U209:X209))</f>
        <v>240109.46666666667</v>
      </c>
      <c r="Z209" s="253">
        <f t="shared" ref="Z209:Z212" si="1159">+IF(U209="N/A","N/A",ROUND(AVERAGE(U209:X209),0))</f>
        <v>312342</v>
      </c>
      <c r="AA209" s="253">
        <f t="shared" ref="AA209:AA212" si="1160">+IF(Y209="N/A","N/A",AVERAGE(Y209:Z209))</f>
        <v>276225.73333333334</v>
      </c>
      <c r="AC209" s="121">
        <v>348500.00000000006</v>
      </c>
      <c r="AD209" s="121">
        <v>368333.33333333337</v>
      </c>
      <c r="AE209" s="121"/>
      <c r="AF209" s="121">
        <v>263345.8666666667</v>
      </c>
      <c r="AG209" s="253">
        <f t="shared" ref="AG209:AG212" si="1161">+IF(AC209="N/A","N/A",MIN(AC209:AF209))</f>
        <v>263345.8666666667</v>
      </c>
      <c r="AH209" s="253">
        <f t="shared" ref="AH209:AH212" si="1162">+IF(AC209="N/A","N/A",ROUND(AVERAGE(AC209:AF209),0))</f>
        <v>326726</v>
      </c>
      <c r="AI209" s="253">
        <f t="shared" ref="AI209:AI212" si="1163">+IF(AG209="N/A","N/A",AVERAGE(AG209:AH209))</f>
        <v>295035.93333333335</v>
      </c>
      <c r="AK209" s="121">
        <v>420249.99999999994</v>
      </c>
      <c r="AL209" s="121">
        <v>444166.66666666663</v>
      </c>
      <c r="AM209" s="121"/>
      <c r="AN209" s="121">
        <v>317564.1333333333</v>
      </c>
      <c r="AO209" s="253">
        <f t="shared" si="1116"/>
        <v>317564.1333333333</v>
      </c>
      <c r="AP209" s="253">
        <f t="shared" si="1117"/>
        <v>393994</v>
      </c>
      <c r="AQ209" s="253">
        <f t="shared" si="1118"/>
        <v>355779.06666666665</v>
      </c>
      <c r="AS209" s="121">
        <v>348500.00000000006</v>
      </c>
      <c r="AT209" s="121">
        <v>368333.33333333337</v>
      </c>
      <c r="AU209" s="121"/>
      <c r="AV209" s="121">
        <v>263345.8666666667</v>
      </c>
      <c r="AW209" s="253">
        <f t="shared" ref="AW209:AW212" si="1164">+IF(AS209="N/A","N/A",MIN(AS209:AV209))</f>
        <v>263345.8666666667</v>
      </c>
      <c r="AX209" s="253">
        <f t="shared" ref="AX209:AX212" si="1165">+IF(AS209="N/A","N/A",ROUND(AVERAGE(AS209:AV209),0))</f>
        <v>326726</v>
      </c>
      <c r="AY209" s="253">
        <f t="shared" ref="AY209:AY212" si="1166">+IF(AW209="N/A","N/A",AVERAGE(AW209:AX209))</f>
        <v>295035.93333333335</v>
      </c>
      <c r="BA209" s="102">
        <v>420249.99999999994</v>
      </c>
      <c r="BB209" s="102">
        <v>444166.66666666663</v>
      </c>
      <c r="BC209" s="102"/>
      <c r="BD209" s="102">
        <v>317564.1333333333</v>
      </c>
      <c r="BE209" s="253">
        <f t="shared" si="1122"/>
        <v>317564.1333333333</v>
      </c>
      <c r="BF209" s="253">
        <f t="shared" si="1123"/>
        <v>393994</v>
      </c>
      <c r="BG209" s="253">
        <f t="shared" si="1124"/>
        <v>355779.06666666665</v>
      </c>
      <c r="BI209" s="102">
        <v>420249.99999999994</v>
      </c>
      <c r="BJ209" s="102">
        <v>444166.66666666663</v>
      </c>
      <c r="BK209" s="102"/>
      <c r="BL209" s="102">
        <v>317564.1333333333</v>
      </c>
      <c r="BM209" s="253">
        <f t="shared" si="1125"/>
        <v>317564.1333333333</v>
      </c>
      <c r="BN209" s="253">
        <f t="shared" si="1126"/>
        <v>393994</v>
      </c>
      <c r="BO209" s="253">
        <f t="shared" si="1127"/>
        <v>355779.06666666665</v>
      </c>
      <c r="BQ209" s="102">
        <v>379250.00000000006</v>
      </c>
      <c r="BR209" s="102">
        <v>400833.33333333337</v>
      </c>
      <c r="BS209" s="102"/>
      <c r="BT209" s="102">
        <v>286582.26666666672</v>
      </c>
      <c r="BU209" s="253">
        <f t="shared" si="1128"/>
        <v>286582.26666666672</v>
      </c>
      <c r="BV209" s="253">
        <f t="shared" si="1129"/>
        <v>355555</v>
      </c>
      <c r="BW209" s="253">
        <f t="shared" si="1130"/>
        <v>321068.63333333336</v>
      </c>
      <c r="BY209" s="102">
        <v>358749.99999999994</v>
      </c>
      <c r="BZ209" s="102">
        <v>379166.66666666663</v>
      </c>
      <c r="CA209" s="102"/>
      <c r="CB209" s="102">
        <v>271091.33333333331</v>
      </c>
      <c r="CC209" s="253">
        <f t="shared" ref="CC209:CC212" si="1167">+IF(BY209="N/A","N/A",MIN(BY209:CB209))</f>
        <v>271091.33333333331</v>
      </c>
      <c r="CD209" s="253">
        <f t="shared" ref="CD209:CD212" si="1168">+IF(BY209="N/A","N/A",ROUND(AVERAGE(BY209:CB209),0))</f>
        <v>336336</v>
      </c>
      <c r="CE209" s="253">
        <f t="shared" ref="CE209:CE212" si="1169">+IF(CC209="N/A","N/A",AVERAGE(CC209:CD209))</f>
        <v>303713.66666666663</v>
      </c>
      <c r="CG209" s="102">
        <v>440750.00000000006</v>
      </c>
      <c r="CH209" s="102">
        <v>465833.33333333337</v>
      </c>
      <c r="CI209" s="102"/>
      <c r="CJ209" s="102">
        <v>333055.06666666671</v>
      </c>
      <c r="CK209" s="253">
        <f t="shared" si="1134"/>
        <v>333055.06666666671</v>
      </c>
      <c r="CL209" s="253">
        <f t="shared" si="1135"/>
        <v>413213</v>
      </c>
      <c r="CM209" s="253">
        <f t="shared" si="1136"/>
        <v>373134.03333333333</v>
      </c>
      <c r="CO209" s="102">
        <v>383349.99999999994</v>
      </c>
      <c r="CP209" s="102">
        <v>405166.66666666663</v>
      </c>
      <c r="CQ209" s="102"/>
      <c r="CR209" s="102">
        <v>289680.45333333331</v>
      </c>
      <c r="CS209" s="253">
        <f t="shared" si="1137"/>
        <v>289680.45333333331</v>
      </c>
      <c r="CT209" s="253">
        <f t="shared" si="1138"/>
        <v>359399</v>
      </c>
      <c r="CU209" s="253">
        <f t="shared" si="1139"/>
        <v>324539.72666666668</v>
      </c>
      <c r="CW209" s="102">
        <v>383349.99999999994</v>
      </c>
      <c r="CX209" s="102">
        <v>405166.66666666663</v>
      </c>
      <c r="CY209" s="102"/>
      <c r="CZ209" s="102">
        <v>289680.45333333331</v>
      </c>
      <c r="DA209" s="253">
        <f t="shared" si="1140"/>
        <v>289680.45333333331</v>
      </c>
      <c r="DB209" s="253">
        <f t="shared" si="1141"/>
        <v>359399</v>
      </c>
      <c r="DC209" s="253">
        <f t="shared" si="1142"/>
        <v>324539.72666666668</v>
      </c>
      <c r="DE209" s="102">
        <v>297250</v>
      </c>
      <c r="DF209" s="102">
        <v>314166.66666666669</v>
      </c>
      <c r="DG209" s="102"/>
      <c r="DH209" s="102">
        <v>224618.53333333333</v>
      </c>
      <c r="DI209" s="253">
        <f t="shared" ref="DI209:DI212" si="1170">+IF(DE209="N/A","N/A",MIN(DE209:DH209))</f>
        <v>224618.53333333333</v>
      </c>
      <c r="DJ209" s="253">
        <f t="shared" ref="DJ209:DJ212" si="1171">+IF(DE209="N/A","N/A",ROUND(AVERAGE(DE209:DH209),0))</f>
        <v>278678</v>
      </c>
      <c r="DK209" s="253">
        <f t="shared" ref="DK209:DK212" si="1172">+IF(DI209="N/A","N/A",AVERAGE(DI209:DJ209))</f>
        <v>251648.26666666666</v>
      </c>
      <c r="DM209" s="102">
        <v>297250</v>
      </c>
      <c r="DN209" s="102">
        <v>314166.66666666669</v>
      </c>
      <c r="DO209" s="102"/>
      <c r="DP209" s="102">
        <v>224618.53333333333</v>
      </c>
      <c r="DQ209" s="253">
        <f t="shared" ref="DQ209:DQ212" si="1173">+IF(DM209="N/A","N/A",MIN(DM209:DP209))</f>
        <v>224618.53333333333</v>
      </c>
      <c r="DR209" s="253">
        <f t="shared" ref="DR209:DR212" si="1174">+IF(DM209="N/A","N/A",ROUND(AVERAGE(DM209:DP209),0))</f>
        <v>278678</v>
      </c>
      <c r="DS209" s="253">
        <f t="shared" ref="DS209:DS212" si="1175">+IF(DQ209="N/A","N/A",AVERAGE(DQ209:DR209))</f>
        <v>251648.26666666666</v>
      </c>
      <c r="DU209" s="102"/>
      <c r="DV209" s="102">
        <v>513500</v>
      </c>
      <c r="DW209" s="102"/>
      <c r="DX209" s="102"/>
      <c r="DY209" s="253">
        <f t="shared" si="1149"/>
        <v>513500</v>
      </c>
      <c r="DZ209" s="253">
        <f t="shared" si="1150"/>
        <v>513500</v>
      </c>
      <c r="EA209" s="253">
        <f t="shared" si="1151"/>
        <v>513500</v>
      </c>
      <c r="EC209" s="97"/>
      <c r="ED209" s="97">
        <v>465833.33333333337</v>
      </c>
      <c r="EE209" s="97"/>
      <c r="EF209" s="97"/>
      <c r="EG209" s="253">
        <f t="shared" si="1152"/>
        <v>465833.33333333337</v>
      </c>
      <c r="EH209" s="253">
        <f t="shared" si="1153"/>
        <v>465833</v>
      </c>
      <c r="EI209" s="253">
        <f t="shared" si="1154"/>
        <v>465833.16666666669</v>
      </c>
      <c r="EK209" s="97"/>
      <c r="EL209" s="97">
        <v>379166.66666666663</v>
      </c>
      <c r="EM209" s="97"/>
      <c r="EN209" s="97"/>
      <c r="EO209" s="253">
        <f t="shared" si="1155"/>
        <v>379166.66666666663</v>
      </c>
      <c r="EP209" s="253">
        <f t="shared" si="1156"/>
        <v>379167</v>
      </c>
      <c r="EQ209" s="253">
        <f t="shared" si="1157"/>
        <v>379166.83333333331</v>
      </c>
    </row>
    <row r="210" spans="1:156" s="39" customFormat="1" ht="13.5" thickBot="1" x14ac:dyDescent="0.25">
      <c r="A210" s="21">
        <v>183</v>
      </c>
      <c r="B210" s="185" t="s">
        <v>385</v>
      </c>
      <c r="C210" s="28">
        <v>1</v>
      </c>
      <c r="E210" s="190">
        <v>1465749.9999999998</v>
      </c>
      <c r="F210" s="190">
        <v>1549166.6666666665</v>
      </c>
      <c r="G210" s="190"/>
      <c r="H210" s="190">
        <v>1107601.7333333332</v>
      </c>
      <c r="I210" s="253">
        <f t="shared" si="1104"/>
        <v>1107601.7333333332</v>
      </c>
      <c r="J210" s="253">
        <f t="shared" si="1105"/>
        <v>1374173</v>
      </c>
      <c r="K210" s="253">
        <f t="shared" si="1106"/>
        <v>1240887.3666666667</v>
      </c>
      <c r="M210" s="190">
        <v>1824500.0000000002</v>
      </c>
      <c r="N210" s="190">
        <v>1928333.3333333335</v>
      </c>
      <c r="O210" s="190"/>
      <c r="P210" s="190">
        <v>1378693.0666666669</v>
      </c>
      <c r="Q210" s="253">
        <f t="shared" si="1107"/>
        <v>1378693.0666666669</v>
      </c>
      <c r="R210" s="253">
        <f t="shared" si="1108"/>
        <v>1710509</v>
      </c>
      <c r="S210" s="253">
        <f t="shared" si="1109"/>
        <v>1544601.0333333334</v>
      </c>
      <c r="U210" s="97">
        <v>1148000</v>
      </c>
      <c r="V210" s="97">
        <v>1484166.6666666665</v>
      </c>
      <c r="W210" s="97"/>
      <c r="X210" s="97">
        <v>867492.26666666672</v>
      </c>
      <c r="Y210" s="253">
        <f t="shared" si="1158"/>
        <v>867492.26666666672</v>
      </c>
      <c r="Z210" s="253">
        <f t="shared" si="1159"/>
        <v>1166553</v>
      </c>
      <c r="AA210" s="253">
        <f t="shared" si="1160"/>
        <v>1017022.6333333333</v>
      </c>
      <c r="AC210" s="97">
        <v>1250500</v>
      </c>
      <c r="AD210" s="97">
        <v>1321666.6666666667</v>
      </c>
      <c r="AE210" s="97"/>
      <c r="AF210" s="97">
        <v>944946.93333333335</v>
      </c>
      <c r="AG210" s="253">
        <f t="shared" si="1161"/>
        <v>944946.93333333335</v>
      </c>
      <c r="AH210" s="253">
        <f t="shared" si="1162"/>
        <v>1172371</v>
      </c>
      <c r="AI210" s="253">
        <f t="shared" si="1163"/>
        <v>1058658.9666666668</v>
      </c>
      <c r="AK210" s="97">
        <v>1404249.9999999998</v>
      </c>
      <c r="AL210" s="97">
        <v>1484166.6666666665</v>
      </c>
      <c r="AM210" s="97"/>
      <c r="AN210" s="97">
        <v>1061128.9333333331</v>
      </c>
      <c r="AO210" s="253">
        <f t="shared" si="1116"/>
        <v>1061128.9333333331</v>
      </c>
      <c r="AP210" s="253">
        <f t="shared" si="1117"/>
        <v>1316515</v>
      </c>
      <c r="AQ210" s="253">
        <f t="shared" si="1118"/>
        <v>1188821.9666666666</v>
      </c>
      <c r="AS210" s="97">
        <v>1424750.0000000002</v>
      </c>
      <c r="AT210" s="97">
        <v>1505833.3333333335</v>
      </c>
      <c r="AU210" s="97"/>
      <c r="AV210" s="97">
        <v>1076619.8666666669</v>
      </c>
      <c r="AW210" s="253">
        <f t="shared" si="1164"/>
        <v>1076619.8666666669</v>
      </c>
      <c r="AX210" s="253">
        <f t="shared" si="1165"/>
        <v>1335734</v>
      </c>
      <c r="AY210" s="253">
        <f t="shared" si="1166"/>
        <v>1206176.9333333336</v>
      </c>
      <c r="BA210" s="97">
        <v>1445250</v>
      </c>
      <c r="BB210" s="97">
        <v>1527500</v>
      </c>
      <c r="BC210" s="97"/>
      <c r="BD210" s="97">
        <v>1092110.8</v>
      </c>
      <c r="BE210" s="253">
        <f t="shared" si="1122"/>
        <v>1092110.8</v>
      </c>
      <c r="BF210" s="253">
        <f t="shared" si="1123"/>
        <v>1354954</v>
      </c>
      <c r="BG210" s="253">
        <f t="shared" si="1124"/>
        <v>1223532.3999999999</v>
      </c>
      <c r="BI210" s="97">
        <v>1445250</v>
      </c>
      <c r="BJ210" s="97">
        <v>1527500</v>
      </c>
      <c r="BK210" s="97"/>
      <c r="BL210" s="97">
        <v>1092110.8</v>
      </c>
      <c r="BM210" s="253">
        <f t="shared" si="1125"/>
        <v>1092110.8</v>
      </c>
      <c r="BN210" s="253">
        <f t="shared" si="1126"/>
        <v>1354954</v>
      </c>
      <c r="BO210" s="253">
        <f t="shared" si="1127"/>
        <v>1223532.3999999999</v>
      </c>
      <c r="BQ210" s="97">
        <v>1722000</v>
      </c>
      <c r="BR210" s="97">
        <v>1820000</v>
      </c>
      <c r="BS210" s="97"/>
      <c r="BT210" s="97">
        <v>1301238.4000000001</v>
      </c>
      <c r="BU210" s="253">
        <f t="shared" si="1128"/>
        <v>1301238.4000000001</v>
      </c>
      <c r="BV210" s="253">
        <f t="shared" si="1129"/>
        <v>1614413</v>
      </c>
      <c r="BW210" s="253">
        <f t="shared" si="1130"/>
        <v>1457825.7000000002</v>
      </c>
      <c r="BY210" s="97">
        <v>1404249.9999999998</v>
      </c>
      <c r="BZ210" s="97">
        <v>1484166.6666666665</v>
      </c>
      <c r="CA210" s="97"/>
      <c r="CB210" s="97">
        <v>1061128.9333333331</v>
      </c>
      <c r="CC210" s="253">
        <f t="shared" si="1167"/>
        <v>1061128.9333333331</v>
      </c>
      <c r="CD210" s="253">
        <f t="shared" si="1168"/>
        <v>1316515</v>
      </c>
      <c r="CE210" s="253">
        <f t="shared" si="1169"/>
        <v>1188821.9666666666</v>
      </c>
      <c r="CG210" s="97">
        <v>1691250</v>
      </c>
      <c r="CH210" s="97">
        <v>1787500</v>
      </c>
      <c r="CI210" s="97"/>
      <c r="CJ210" s="97">
        <v>1278002</v>
      </c>
      <c r="CK210" s="253">
        <f t="shared" si="1134"/>
        <v>1278002</v>
      </c>
      <c r="CL210" s="253">
        <f t="shared" si="1135"/>
        <v>1585584</v>
      </c>
      <c r="CM210" s="253">
        <f t="shared" si="1136"/>
        <v>1431793</v>
      </c>
      <c r="CO210" s="97">
        <v>1342749.9999999998</v>
      </c>
      <c r="CP210" s="97">
        <v>1419166.6666666665</v>
      </c>
      <c r="CQ210" s="97"/>
      <c r="CR210" s="97">
        <v>1014656.1333333332</v>
      </c>
      <c r="CS210" s="253">
        <f t="shared" si="1137"/>
        <v>1014656.1333333332</v>
      </c>
      <c r="CT210" s="253">
        <f t="shared" si="1138"/>
        <v>1258858</v>
      </c>
      <c r="CU210" s="253">
        <f t="shared" si="1139"/>
        <v>1136757.0666666667</v>
      </c>
      <c r="CW210" s="97">
        <v>1342749.9999999998</v>
      </c>
      <c r="CX210" s="97">
        <v>1419166.6666666665</v>
      </c>
      <c r="CY210" s="97"/>
      <c r="CZ210" s="97">
        <v>1014656.1333333332</v>
      </c>
      <c r="DA210" s="253">
        <f t="shared" si="1140"/>
        <v>1014656.1333333332</v>
      </c>
      <c r="DB210" s="253">
        <f t="shared" si="1141"/>
        <v>1258858</v>
      </c>
      <c r="DC210" s="253">
        <f t="shared" si="1142"/>
        <v>1136757.0666666667</v>
      </c>
      <c r="DE210" s="97">
        <v>1219750</v>
      </c>
      <c r="DF210" s="97">
        <v>1289166.6666666667</v>
      </c>
      <c r="DG210" s="97"/>
      <c r="DH210" s="97">
        <v>921710.53333333333</v>
      </c>
      <c r="DI210" s="253">
        <f t="shared" si="1170"/>
        <v>921710.53333333333</v>
      </c>
      <c r="DJ210" s="253">
        <f t="shared" si="1171"/>
        <v>1143542</v>
      </c>
      <c r="DK210" s="253">
        <f t="shared" si="1172"/>
        <v>1032626.2666666666</v>
      </c>
      <c r="DM210" s="97">
        <v>1219750</v>
      </c>
      <c r="DN210" s="97">
        <v>1289166.6666666667</v>
      </c>
      <c r="DO210" s="97"/>
      <c r="DP210" s="97">
        <v>921710.53333333333</v>
      </c>
      <c r="DQ210" s="253">
        <f t="shared" si="1173"/>
        <v>921710.53333333333</v>
      </c>
      <c r="DR210" s="253">
        <f t="shared" si="1174"/>
        <v>1143542</v>
      </c>
      <c r="DS210" s="253">
        <f t="shared" si="1175"/>
        <v>1032626.2666666666</v>
      </c>
      <c r="DU210" s="97"/>
      <c r="DV210" s="97">
        <v>1511250</v>
      </c>
      <c r="DW210" s="97"/>
      <c r="DX210" s="97"/>
      <c r="DY210" s="253">
        <f t="shared" si="1149"/>
        <v>1511250</v>
      </c>
      <c r="DZ210" s="253">
        <f t="shared" si="1150"/>
        <v>1511250</v>
      </c>
      <c r="EA210" s="253">
        <f t="shared" si="1151"/>
        <v>1511250</v>
      </c>
      <c r="EC210" s="97"/>
      <c r="ED210" s="97">
        <v>1787500</v>
      </c>
      <c r="EE210" s="97"/>
      <c r="EF210" s="97"/>
      <c r="EG210" s="253">
        <f t="shared" si="1152"/>
        <v>1787500</v>
      </c>
      <c r="EH210" s="253">
        <f t="shared" si="1153"/>
        <v>1787500</v>
      </c>
      <c r="EI210" s="253">
        <f t="shared" si="1154"/>
        <v>1787500</v>
      </c>
      <c r="EK210" s="97"/>
      <c r="EL210" s="97">
        <v>1484166.6666666665</v>
      </c>
      <c r="EM210" s="97"/>
      <c r="EN210" s="97"/>
      <c r="EO210" s="253">
        <f t="shared" si="1155"/>
        <v>1484166.6666666665</v>
      </c>
      <c r="EP210" s="253">
        <f t="shared" si="1156"/>
        <v>1484167</v>
      </c>
      <c r="EQ210" s="253">
        <f t="shared" si="1157"/>
        <v>1484166.8333333333</v>
      </c>
    </row>
    <row r="211" spans="1:156" s="39" customFormat="1" ht="13.5" thickBot="1" x14ac:dyDescent="0.25">
      <c r="A211" s="21">
        <v>184</v>
      </c>
      <c r="B211" s="185" t="s">
        <v>463</v>
      </c>
      <c r="C211" s="28">
        <v>1</v>
      </c>
      <c r="E211" s="190">
        <v>129150</v>
      </c>
      <c r="F211" s="190">
        <v>136500</v>
      </c>
      <c r="G211" s="190"/>
      <c r="H211" s="190">
        <v>97592.88</v>
      </c>
      <c r="I211" s="253">
        <f t="shared" si="1104"/>
        <v>97592.88</v>
      </c>
      <c r="J211" s="253">
        <f t="shared" si="1105"/>
        <v>121081</v>
      </c>
      <c r="K211" s="253">
        <f t="shared" si="1106"/>
        <v>109336.94</v>
      </c>
      <c r="M211" s="190">
        <v>129150</v>
      </c>
      <c r="N211" s="190">
        <v>136500</v>
      </c>
      <c r="O211" s="190"/>
      <c r="P211" s="190">
        <v>97592.88</v>
      </c>
      <c r="Q211" s="253">
        <f t="shared" si="1107"/>
        <v>97592.88</v>
      </c>
      <c r="R211" s="253">
        <f t="shared" si="1108"/>
        <v>121081</v>
      </c>
      <c r="S211" s="253">
        <f t="shared" si="1109"/>
        <v>109336.94</v>
      </c>
      <c r="U211" s="99">
        <v>129150</v>
      </c>
      <c r="V211" s="99">
        <v>136500</v>
      </c>
      <c r="W211" s="99"/>
      <c r="X211" s="99">
        <v>97592.88</v>
      </c>
      <c r="Y211" s="253">
        <f t="shared" si="1158"/>
        <v>97592.88</v>
      </c>
      <c r="Z211" s="253">
        <f t="shared" si="1159"/>
        <v>121081</v>
      </c>
      <c r="AA211" s="253">
        <f t="shared" si="1160"/>
        <v>109336.94</v>
      </c>
      <c r="AC211" s="99">
        <v>129150</v>
      </c>
      <c r="AD211" s="99">
        <v>136500</v>
      </c>
      <c r="AE211" s="99"/>
      <c r="AF211" s="99">
        <v>97592.88</v>
      </c>
      <c r="AG211" s="253">
        <f t="shared" si="1161"/>
        <v>97592.88</v>
      </c>
      <c r="AH211" s="253">
        <f t="shared" si="1162"/>
        <v>121081</v>
      </c>
      <c r="AI211" s="253">
        <f t="shared" si="1163"/>
        <v>109336.94</v>
      </c>
      <c r="AK211" s="99">
        <v>129150</v>
      </c>
      <c r="AL211" s="99">
        <v>136500</v>
      </c>
      <c r="AM211" s="99"/>
      <c r="AN211" s="99">
        <v>97592.88</v>
      </c>
      <c r="AO211" s="253">
        <f t="shared" si="1116"/>
        <v>97592.88</v>
      </c>
      <c r="AP211" s="253">
        <f t="shared" si="1117"/>
        <v>121081</v>
      </c>
      <c r="AQ211" s="253">
        <f t="shared" si="1118"/>
        <v>109336.94</v>
      </c>
      <c r="AS211" s="99">
        <v>129150</v>
      </c>
      <c r="AT211" s="99">
        <v>136500</v>
      </c>
      <c r="AU211" s="99"/>
      <c r="AV211" s="99">
        <v>97592.88</v>
      </c>
      <c r="AW211" s="253">
        <f t="shared" si="1164"/>
        <v>97592.88</v>
      </c>
      <c r="AX211" s="253">
        <f t="shared" si="1165"/>
        <v>121081</v>
      </c>
      <c r="AY211" s="253">
        <f t="shared" si="1166"/>
        <v>109336.94</v>
      </c>
      <c r="BA211" s="184">
        <v>129150</v>
      </c>
      <c r="BB211" s="184">
        <v>136500</v>
      </c>
      <c r="BC211" s="184"/>
      <c r="BD211" s="184">
        <v>97592.88</v>
      </c>
      <c r="BE211" s="253">
        <f t="shared" si="1122"/>
        <v>97592.88</v>
      </c>
      <c r="BF211" s="253">
        <f t="shared" si="1123"/>
        <v>121081</v>
      </c>
      <c r="BG211" s="253">
        <f t="shared" si="1124"/>
        <v>109336.94</v>
      </c>
      <c r="BI211" s="184">
        <v>129150</v>
      </c>
      <c r="BJ211" s="184">
        <v>136500</v>
      </c>
      <c r="BK211" s="184"/>
      <c r="BL211" s="184">
        <v>97592.88</v>
      </c>
      <c r="BM211" s="253">
        <f t="shared" si="1125"/>
        <v>97592.88</v>
      </c>
      <c r="BN211" s="253">
        <f t="shared" si="1126"/>
        <v>121081</v>
      </c>
      <c r="BO211" s="253">
        <f t="shared" si="1127"/>
        <v>109336.94</v>
      </c>
      <c r="BQ211" s="184">
        <v>129150</v>
      </c>
      <c r="BR211" s="184">
        <v>136500</v>
      </c>
      <c r="BS211" s="184"/>
      <c r="BT211" s="184">
        <v>97592.88</v>
      </c>
      <c r="BU211" s="253">
        <f t="shared" si="1128"/>
        <v>97592.88</v>
      </c>
      <c r="BV211" s="253">
        <f t="shared" si="1129"/>
        <v>121081</v>
      </c>
      <c r="BW211" s="253">
        <f t="shared" si="1130"/>
        <v>109336.94</v>
      </c>
      <c r="BY211" s="184">
        <v>129150</v>
      </c>
      <c r="BZ211" s="184">
        <v>136500</v>
      </c>
      <c r="CA211" s="184"/>
      <c r="CB211" s="184">
        <v>97592.88</v>
      </c>
      <c r="CC211" s="253">
        <f t="shared" si="1167"/>
        <v>97592.88</v>
      </c>
      <c r="CD211" s="253">
        <f t="shared" si="1168"/>
        <v>121081</v>
      </c>
      <c r="CE211" s="253">
        <f t="shared" si="1169"/>
        <v>109336.94</v>
      </c>
      <c r="CG211" s="184">
        <v>129150</v>
      </c>
      <c r="CH211" s="184">
        <v>136500</v>
      </c>
      <c r="CI211" s="184"/>
      <c r="CJ211" s="184">
        <v>97592.88</v>
      </c>
      <c r="CK211" s="253">
        <f t="shared" si="1134"/>
        <v>97592.88</v>
      </c>
      <c r="CL211" s="253">
        <f t="shared" si="1135"/>
        <v>121081</v>
      </c>
      <c r="CM211" s="253">
        <f t="shared" si="1136"/>
        <v>109336.94</v>
      </c>
      <c r="CO211" s="184">
        <v>129150</v>
      </c>
      <c r="CP211" s="184">
        <v>136500</v>
      </c>
      <c r="CQ211" s="184"/>
      <c r="CR211" s="184">
        <v>97592.88</v>
      </c>
      <c r="CS211" s="253">
        <f t="shared" si="1137"/>
        <v>97592.88</v>
      </c>
      <c r="CT211" s="253">
        <f t="shared" si="1138"/>
        <v>121081</v>
      </c>
      <c r="CU211" s="253">
        <f t="shared" si="1139"/>
        <v>109336.94</v>
      </c>
      <c r="CW211" s="184">
        <v>129150</v>
      </c>
      <c r="CX211" s="184">
        <v>136500</v>
      </c>
      <c r="CY211" s="184"/>
      <c r="CZ211" s="184">
        <v>97592.88</v>
      </c>
      <c r="DA211" s="253">
        <f t="shared" si="1140"/>
        <v>97592.88</v>
      </c>
      <c r="DB211" s="253">
        <f t="shared" si="1141"/>
        <v>121081</v>
      </c>
      <c r="DC211" s="253">
        <f t="shared" si="1142"/>
        <v>109336.94</v>
      </c>
      <c r="DE211" s="184">
        <v>129150</v>
      </c>
      <c r="DF211" s="184">
        <v>136500</v>
      </c>
      <c r="DG211" s="184"/>
      <c r="DH211" s="184">
        <v>97592.88</v>
      </c>
      <c r="DI211" s="253">
        <f t="shared" si="1170"/>
        <v>97592.88</v>
      </c>
      <c r="DJ211" s="253">
        <f t="shared" si="1171"/>
        <v>121081</v>
      </c>
      <c r="DK211" s="253">
        <f t="shared" si="1172"/>
        <v>109336.94</v>
      </c>
      <c r="DM211" s="184">
        <v>129150</v>
      </c>
      <c r="DN211" s="184">
        <v>136500</v>
      </c>
      <c r="DO211" s="184"/>
      <c r="DP211" s="184">
        <v>97592.88</v>
      </c>
      <c r="DQ211" s="253">
        <f t="shared" si="1173"/>
        <v>97592.88</v>
      </c>
      <c r="DR211" s="253">
        <f t="shared" si="1174"/>
        <v>121081</v>
      </c>
      <c r="DS211" s="253">
        <f t="shared" si="1175"/>
        <v>109336.94</v>
      </c>
      <c r="DU211" s="184"/>
      <c r="DV211" s="184">
        <v>136500</v>
      </c>
      <c r="DW211" s="184"/>
      <c r="DX211" s="184"/>
      <c r="DY211" s="253">
        <f t="shared" si="1149"/>
        <v>136500</v>
      </c>
      <c r="DZ211" s="253">
        <f t="shared" si="1150"/>
        <v>136500</v>
      </c>
      <c r="EA211" s="253">
        <f t="shared" si="1151"/>
        <v>136500</v>
      </c>
      <c r="EC211" s="97"/>
      <c r="ED211" s="97">
        <v>136500</v>
      </c>
      <c r="EE211" s="97"/>
      <c r="EF211" s="97"/>
      <c r="EG211" s="253">
        <f t="shared" si="1152"/>
        <v>136500</v>
      </c>
      <c r="EH211" s="253">
        <f t="shared" si="1153"/>
        <v>136500</v>
      </c>
      <c r="EI211" s="253">
        <f t="shared" si="1154"/>
        <v>136500</v>
      </c>
      <c r="EK211" s="97"/>
      <c r="EL211" s="97">
        <v>136500</v>
      </c>
      <c r="EM211" s="97"/>
      <c r="EN211" s="97"/>
      <c r="EO211" s="253">
        <f t="shared" si="1155"/>
        <v>136500</v>
      </c>
      <c r="EP211" s="253">
        <f t="shared" si="1156"/>
        <v>136500</v>
      </c>
      <c r="EQ211" s="253">
        <f t="shared" si="1157"/>
        <v>136500</v>
      </c>
    </row>
    <row r="212" spans="1:156" s="39" customFormat="1" ht="66.75" customHeight="1" thickBot="1" x14ac:dyDescent="0.25">
      <c r="A212" s="21">
        <v>185</v>
      </c>
      <c r="B212" s="185" t="s">
        <v>464</v>
      </c>
      <c r="C212" s="28">
        <v>1</v>
      </c>
      <c r="E212" s="190">
        <v>348500.00000000006</v>
      </c>
      <c r="F212" s="190">
        <v>368333.33333333337</v>
      </c>
      <c r="G212" s="190"/>
      <c r="H212" s="190">
        <v>263345.8666666667</v>
      </c>
      <c r="I212" s="253">
        <f t="shared" si="1104"/>
        <v>263345.8666666667</v>
      </c>
      <c r="J212" s="253">
        <f t="shared" si="1105"/>
        <v>326726</v>
      </c>
      <c r="K212" s="253">
        <f t="shared" si="1106"/>
        <v>295035.93333333335</v>
      </c>
      <c r="M212" s="190">
        <v>348500.00000000006</v>
      </c>
      <c r="N212" s="190">
        <v>368333.33333333337</v>
      </c>
      <c r="O212" s="190"/>
      <c r="P212" s="190">
        <v>263345.8666666667</v>
      </c>
      <c r="Q212" s="253">
        <f t="shared" si="1107"/>
        <v>263345.8666666667</v>
      </c>
      <c r="R212" s="253">
        <f t="shared" si="1108"/>
        <v>326726</v>
      </c>
      <c r="S212" s="253">
        <f t="shared" si="1109"/>
        <v>295035.93333333335</v>
      </c>
      <c r="U212" s="99">
        <v>348500.00000000006</v>
      </c>
      <c r="V212" s="99">
        <v>368333.33333333337</v>
      </c>
      <c r="W212" s="99"/>
      <c r="X212" s="99">
        <v>263345.8666666667</v>
      </c>
      <c r="Y212" s="253">
        <f t="shared" si="1158"/>
        <v>263345.8666666667</v>
      </c>
      <c r="Z212" s="253">
        <f t="shared" si="1159"/>
        <v>326726</v>
      </c>
      <c r="AA212" s="253">
        <f t="shared" si="1160"/>
        <v>295035.93333333335</v>
      </c>
      <c r="AC212" s="99">
        <v>348500.00000000006</v>
      </c>
      <c r="AD212" s="99">
        <v>368333.33333333337</v>
      </c>
      <c r="AE212" s="99"/>
      <c r="AF212" s="99">
        <v>263345.8666666667</v>
      </c>
      <c r="AG212" s="253">
        <f t="shared" si="1161"/>
        <v>263345.8666666667</v>
      </c>
      <c r="AH212" s="253">
        <f t="shared" si="1162"/>
        <v>326726</v>
      </c>
      <c r="AI212" s="253">
        <f t="shared" si="1163"/>
        <v>295035.93333333335</v>
      </c>
      <c r="AK212" s="99">
        <v>348500.00000000006</v>
      </c>
      <c r="AL212" s="99">
        <v>368333.33333333337</v>
      </c>
      <c r="AM212" s="99"/>
      <c r="AN212" s="99">
        <v>263345.8666666667</v>
      </c>
      <c r="AO212" s="253">
        <f t="shared" si="1116"/>
        <v>263345.8666666667</v>
      </c>
      <c r="AP212" s="253">
        <f t="shared" si="1117"/>
        <v>326726</v>
      </c>
      <c r="AQ212" s="253">
        <f t="shared" si="1118"/>
        <v>295035.93333333335</v>
      </c>
      <c r="AS212" s="99">
        <v>348500.00000000006</v>
      </c>
      <c r="AT212" s="99">
        <v>368333.33333333337</v>
      </c>
      <c r="AU212" s="99"/>
      <c r="AV212" s="99">
        <v>263345.8666666667</v>
      </c>
      <c r="AW212" s="253">
        <f t="shared" si="1164"/>
        <v>263345.8666666667</v>
      </c>
      <c r="AX212" s="253">
        <f t="shared" si="1165"/>
        <v>326726</v>
      </c>
      <c r="AY212" s="253">
        <f t="shared" si="1166"/>
        <v>295035.93333333335</v>
      </c>
      <c r="BA212" s="184">
        <v>348500.00000000006</v>
      </c>
      <c r="BB212" s="184">
        <v>368333.33333333337</v>
      </c>
      <c r="BC212" s="184"/>
      <c r="BD212" s="184">
        <v>263345.8666666667</v>
      </c>
      <c r="BE212" s="253">
        <f t="shared" si="1122"/>
        <v>263345.8666666667</v>
      </c>
      <c r="BF212" s="253">
        <f t="shared" si="1123"/>
        <v>326726</v>
      </c>
      <c r="BG212" s="253">
        <f t="shared" si="1124"/>
        <v>295035.93333333335</v>
      </c>
      <c r="BI212" s="184">
        <v>348500.00000000006</v>
      </c>
      <c r="BJ212" s="184">
        <v>368333.33333333337</v>
      </c>
      <c r="BK212" s="184"/>
      <c r="BL212" s="184">
        <v>263345.8666666667</v>
      </c>
      <c r="BM212" s="253">
        <f t="shared" si="1125"/>
        <v>263345.8666666667</v>
      </c>
      <c r="BN212" s="253">
        <f t="shared" si="1126"/>
        <v>326726</v>
      </c>
      <c r="BO212" s="253">
        <f t="shared" si="1127"/>
        <v>295035.93333333335</v>
      </c>
      <c r="BQ212" s="184">
        <v>348500.00000000006</v>
      </c>
      <c r="BR212" s="184">
        <v>368333.33333333337</v>
      </c>
      <c r="BS212" s="184"/>
      <c r="BT212" s="184">
        <v>263345.8666666667</v>
      </c>
      <c r="BU212" s="253">
        <f t="shared" si="1128"/>
        <v>263345.8666666667</v>
      </c>
      <c r="BV212" s="253">
        <f t="shared" si="1129"/>
        <v>326726</v>
      </c>
      <c r="BW212" s="253">
        <f t="shared" si="1130"/>
        <v>295035.93333333335</v>
      </c>
      <c r="BY212" s="184">
        <v>348500.00000000006</v>
      </c>
      <c r="BZ212" s="184">
        <v>368333.33333333337</v>
      </c>
      <c r="CA212" s="184"/>
      <c r="CB212" s="184">
        <v>263345.8666666667</v>
      </c>
      <c r="CC212" s="253">
        <f t="shared" si="1167"/>
        <v>263345.8666666667</v>
      </c>
      <c r="CD212" s="253">
        <f t="shared" si="1168"/>
        <v>326726</v>
      </c>
      <c r="CE212" s="253">
        <f t="shared" si="1169"/>
        <v>295035.93333333335</v>
      </c>
      <c r="CG212" s="259">
        <v>348500.00000000006</v>
      </c>
      <c r="CH212" s="260">
        <v>368333.33333333337</v>
      </c>
      <c r="CI212" s="257"/>
      <c r="CJ212" s="259">
        <v>263345.8666666667</v>
      </c>
      <c r="CK212" s="258">
        <f t="shared" si="1134"/>
        <v>263345.8666666667</v>
      </c>
      <c r="CL212" s="253">
        <f t="shared" si="1135"/>
        <v>326726</v>
      </c>
      <c r="CM212" s="253">
        <f t="shared" si="1136"/>
        <v>295035.93333333335</v>
      </c>
      <c r="CO212" s="184">
        <v>348500.00000000006</v>
      </c>
      <c r="CP212" s="184">
        <v>368333.33333333337</v>
      </c>
      <c r="CQ212" s="184"/>
      <c r="CR212" s="184">
        <v>263345.8666666667</v>
      </c>
      <c r="CS212" s="253">
        <f t="shared" si="1137"/>
        <v>263345.8666666667</v>
      </c>
      <c r="CT212" s="253">
        <f t="shared" si="1138"/>
        <v>326726</v>
      </c>
      <c r="CU212" s="253">
        <f t="shared" si="1139"/>
        <v>295035.93333333335</v>
      </c>
      <c r="CW212" s="184">
        <v>348500.00000000006</v>
      </c>
      <c r="CX212" s="184">
        <v>368333.33333333337</v>
      </c>
      <c r="CY212" s="184"/>
      <c r="CZ212" s="184">
        <v>263345.8666666667</v>
      </c>
      <c r="DA212" s="253">
        <f t="shared" si="1140"/>
        <v>263345.8666666667</v>
      </c>
      <c r="DB212" s="253">
        <f t="shared" si="1141"/>
        <v>326726</v>
      </c>
      <c r="DC212" s="253">
        <f t="shared" si="1142"/>
        <v>295035.93333333335</v>
      </c>
      <c r="DE212" s="184">
        <v>348500.00000000006</v>
      </c>
      <c r="DF212" s="184">
        <v>368333.33333333337</v>
      </c>
      <c r="DG212" s="184"/>
      <c r="DH212" s="184">
        <v>263345.8666666667</v>
      </c>
      <c r="DI212" s="253">
        <f t="shared" si="1170"/>
        <v>263345.8666666667</v>
      </c>
      <c r="DJ212" s="253">
        <f t="shared" si="1171"/>
        <v>326726</v>
      </c>
      <c r="DK212" s="253">
        <f t="shared" si="1172"/>
        <v>295035.93333333335</v>
      </c>
      <c r="DM212" s="184">
        <v>348500.00000000006</v>
      </c>
      <c r="DN212" s="184">
        <v>368333.33333333337</v>
      </c>
      <c r="DO212" s="184"/>
      <c r="DP212" s="184">
        <v>263345.8666666667</v>
      </c>
      <c r="DQ212" s="253">
        <f t="shared" si="1173"/>
        <v>263345.8666666667</v>
      </c>
      <c r="DR212" s="253">
        <f t="shared" si="1174"/>
        <v>326726</v>
      </c>
      <c r="DS212" s="253">
        <f t="shared" si="1175"/>
        <v>295035.93333333335</v>
      </c>
      <c r="DU212" s="184"/>
      <c r="DV212" s="184">
        <v>368333.33333333337</v>
      </c>
      <c r="DW212" s="184"/>
      <c r="DX212" s="184"/>
      <c r="DY212" s="253">
        <f t="shared" si="1149"/>
        <v>368333.33333333337</v>
      </c>
      <c r="DZ212" s="253">
        <f t="shared" si="1150"/>
        <v>368333</v>
      </c>
      <c r="EA212" s="253">
        <f t="shared" si="1151"/>
        <v>368333.16666666669</v>
      </c>
      <c r="EC212" s="97"/>
      <c r="ED212" s="97">
        <v>368333.33333333337</v>
      </c>
      <c r="EE212" s="97"/>
      <c r="EF212" s="97"/>
      <c r="EG212" s="253">
        <f t="shared" si="1152"/>
        <v>368333.33333333337</v>
      </c>
      <c r="EH212" s="253">
        <f t="shared" si="1153"/>
        <v>368333</v>
      </c>
      <c r="EI212" s="253">
        <f t="shared" si="1154"/>
        <v>368333.16666666669</v>
      </c>
      <c r="EK212" s="97"/>
      <c r="EL212" s="97">
        <v>368333.33333333337</v>
      </c>
      <c r="EM212" s="97"/>
      <c r="EN212" s="97"/>
      <c r="EO212" s="253">
        <f t="shared" si="1155"/>
        <v>368333.33333333337</v>
      </c>
      <c r="EP212" s="253">
        <f t="shared" si="1156"/>
        <v>368333</v>
      </c>
      <c r="EQ212" s="253">
        <f t="shared" si="1157"/>
        <v>368333.16666666669</v>
      </c>
    </row>
    <row r="213" spans="1:156" s="39" customFormat="1" ht="13.5" thickBot="1" x14ac:dyDescent="0.25">
      <c r="A213" s="21"/>
      <c r="B213" s="185"/>
      <c r="C213" s="28"/>
      <c r="E213" s="190"/>
      <c r="F213" s="190"/>
      <c r="G213" s="190"/>
      <c r="H213" s="190"/>
      <c r="I213" s="253"/>
      <c r="J213" s="253"/>
      <c r="K213" s="253"/>
      <c r="M213" s="190"/>
      <c r="N213" s="190"/>
      <c r="O213" s="190"/>
      <c r="P213" s="190"/>
      <c r="Q213" s="253"/>
      <c r="R213" s="253"/>
      <c r="S213" s="253"/>
      <c r="U213" s="240"/>
      <c r="V213" s="240"/>
      <c r="W213" s="240"/>
      <c r="X213" s="240"/>
      <c r="Y213" s="240"/>
      <c r="Z213" s="240"/>
      <c r="AA213" s="240"/>
      <c r="AC213" s="240"/>
      <c r="AD213" s="240"/>
      <c r="AE213" s="240"/>
      <c r="AF213" s="240"/>
      <c r="AG213" s="240"/>
      <c r="AH213" s="240"/>
      <c r="AI213" s="240"/>
      <c r="AK213" s="240"/>
      <c r="AL213" s="240"/>
      <c r="AM213" s="240"/>
      <c r="AN213" s="240"/>
      <c r="AO213" s="240"/>
      <c r="AP213" s="240"/>
      <c r="AQ213" s="240"/>
      <c r="AS213" s="240"/>
      <c r="AT213" s="240"/>
      <c r="AU213" s="240"/>
      <c r="AV213" s="240"/>
      <c r="AW213" s="240"/>
      <c r="AX213" s="240"/>
      <c r="AY213" s="240"/>
      <c r="BA213" s="241"/>
      <c r="BB213" s="241"/>
      <c r="BC213" s="241"/>
      <c r="BD213" s="241"/>
      <c r="BE213" s="253"/>
      <c r="BF213" s="253"/>
      <c r="BG213" s="253"/>
      <c r="BI213" s="241"/>
      <c r="BJ213" s="241"/>
      <c r="BK213" s="241"/>
      <c r="BL213" s="241"/>
      <c r="BM213" s="253"/>
      <c r="BN213" s="253"/>
      <c r="BO213" s="253"/>
      <c r="BQ213" s="241"/>
      <c r="BR213" s="241"/>
      <c r="BS213" s="241"/>
      <c r="BT213" s="241"/>
      <c r="BU213" s="253"/>
      <c r="BV213" s="253"/>
      <c r="BW213" s="253"/>
      <c r="BY213" s="241"/>
      <c r="BZ213" s="241"/>
      <c r="CA213" s="241"/>
      <c r="CB213" s="241"/>
      <c r="CC213" s="253"/>
      <c r="CD213" s="253"/>
      <c r="CE213" s="253"/>
      <c r="CG213" s="241"/>
      <c r="CH213" s="241"/>
      <c r="CI213" s="241"/>
      <c r="CJ213" s="241"/>
      <c r="CK213" s="253"/>
      <c r="CL213" s="253"/>
      <c r="CM213" s="253"/>
      <c r="CO213" s="241"/>
      <c r="CP213" s="241"/>
      <c r="CQ213" s="241"/>
      <c r="CR213" s="241"/>
      <c r="CS213" s="241"/>
      <c r="CT213" s="241"/>
      <c r="CU213" s="241"/>
      <c r="CW213" s="241"/>
      <c r="CX213" s="241"/>
      <c r="CY213" s="241"/>
      <c r="CZ213" s="241"/>
      <c r="DA213" s="241"/>
      <c r="DB213" s="241"/>
      <c r="DC213" s="241"/>
      <c r="DE213" s="241"/>
      <c r="DF213" s="241"/>
      <c r="DG213" s="241"/>
      <c r="DH213" s="241"/>
      <c r="DI213" s="241"/>
      <c r="DJ213" s="241"/>
      <c r="DK213" s="241"/>
      <c r="DM213" s="241"/>
      <c r="DN213" s="241"/>
      <c r="DO213" s="241"/>
      <c r="DP213" s="241"/>
      <c r="DQ213" s="241"/>
      <c r="DR213" s="241"/>
      <c r="DS213" s="241"/>
      <c r="DU213" s="241"/>
      <c r="DV213" s="241"/>
      <c r="DW213" s="241"/>
      <c r="DX213" s="241"/>
      <c r="DY213" s="241"/>
      <c r="DZ213" s="241"/>
      <c r="EA213" s="241"/>
      <c r="EC213" s="242"/>
      <c r="ED213" s="242"/>
      <c r="EE213" s="242"/>
      <c r="EF213" s="242"/>
      <c r="EG213" s="242"/>
      <c r="EH213" s="242"/>
      <c r="EI213" s="242"/>
      <c r="EK213" s="242"/>
      <c r="EL213" s="242"/>
      <c r="EM213" s="242"/>
      <c r="EN213" s="242"/>
      <c r="EO213" s="242"/>
      <c r="EP213" s="242"/>
      <c r="EQ213" s="242"/>
    </row>
    <row r="214" spans="1:156" s="39" customFormat="1" ht="15.75" thickBot="1" x14ac:dyDescent="0.25">
      <c r="A214" s="186"/>
      <c r="B214" s="150" t="s">
        <v>143</v>
      </c>
      <c r="C214" s="153"/>
      <c r="D214" s="89"/>
      <c r="E214" s="189">
        <f>SUM(E16:E213)</f>
        <v>71913618.382402793</v>
      </c>
      <c r="F214" s="189">
        <f t="shared" ref="F214:BQ214" si="1176">SUM(F16:F213)</f>
        <v>75576670.313218385</v>
      </c>
      <c r="G214" s="189">
        <f t="shared" si="1176"/>
        <v>0</v>
      </c>
      <c r="H214" s="189">
        <f t="shared" si="1176"/>
        <v>53791672.802032866</v>
      </c>
      <c r="I214" s="189">
        <f t="shared" si="1176"/>
        <v>53791672.802032866</v>
      </c>
      <c r="J214" s="189">
        <f t="shared" si="1176"/>
        <v>67093994</v>
      </c>
      <c r="K214" s="189">
        <f t="shared" si="1176"/>
        <v>60636091.996631958</v>
      </c>
      <c r="L214" s="189">
        <f t="shared" si="1176"/>
        <v>0</v>
      </c>
      <c r="M214" s="189">
        <f t="shared" si="1176"/>
        <v>87736488.75</v>
      </c>
      <c r="N214" s="189">
        <f t="shared" si="1176"/>
        <v>92293062.500000045</v>
      </c>
      <c r="O214" s="189">
        <f t="shared" si="1176"/>
        <v>0</v>
      </c>
      <c r="P214" s="189">
        <f t="shared" si="1176"/>
        <v>65771211.110000029</v>
      </c>
      <c r="Q214" s="189">
        <f t="shared" si="1176"/>
        <v>65771211.110000029</v>
      </c>
      <c r="R214" s="189">
        <f t="shared" si="1176"/>
        <v>81933592</v>
      </c>
      <c r="S214" s="189">
        <f t="shared" si="1176"/>
        <v>74036864.801666662</v>
      </c>
      <c r="T214" s="189">
        <f t="shared" si="1176"/>
        <v>0</v>
      </c>
      <c r="U214" s="189">
        <f t="shared" si="1176"/>
        <v>49258541.436611474</v>
      </c>
      <c r="V214" s="189">
        <f t="shared" si="1176"/>
        <v>61975230.833333321</v>
      </c>
      <c r="W214" s="189">
        <f t="shared" si="1176"/>
        <v>0</v>
      </c>
      <c r="X214" s="189">
        <f t="shared" si="1176"/>
        <v>36845633.183043428</v>
      </c>
      <c r="Y214" s="189">
        <f t="shared" si="1176"/>
        <v>36845633.183043428</v>
      </c>
      <c r="Z214" s="189">
        <f t="shared" si="1176"/>
        <v>49414086</v>
      </c>
      <c r="AA214" s="189">
        <f t="shared" si="1176"/>
        <v>43268253.533653311</v>
      </c>
      <c r="AB214" s="189">
        <f t="shared" si="1176"/>
        <v>0</v>
      </c>
      <c r="AC214" s="189">
        <f t="shared" si="1176"/>
        <v>52087472.872340687</v>
      </c>
      <c r="AD214" s="189">
        <f t="shared" si="1176"/>
        <v>54724721.152713917</v>
      </c>
      <c r="AE214" s="189">
        <f t="shared" si="1176"/>
        <v>0</v>
      </c>
      <c r="AF214" s="189">
        <f t="shared" si="1176"/>
        <v>38983330.172089882</v>
      </c>
      <c r="AG214" s="189">
        <f t="shared" si="1176"/>
        <v>38983330.172089882</v>
      </c>
      <c r="AH214" s="189">
        <f t="shared" si="1176"/>
        <v>48598506</v>
      </c>
      <c r="AI214" s="189">
        <f t="shared" si="1176"/>
        <v>43920750.528176546</v>
      </c>
      <c r="AJ214" s="189">
        <f t="shared" si="1176"/>
        <v>0</v>
      </c>
      <c r="AK214" s="189">
        <f t="shared" si="1176"/>
        <v>62758311.522594087</v>
      </c>
      <c r="AL214" s="189">
        <f t="shared" si="1176"/>
        <v>66073288.882705487</v>
      </c>
      <c r="AM214" s="189">
        <f t="shared" si="1176"/>
        <v>0</v>
      </c>
      <c r="AN214" s="189">
        <f t="shared" si="1176"/>
        <v>46954178.762895323</v>
      </c>
      <c r="AO214" s="189">
        <f t="shared" si="1176"/>
        <v>46954178.762895323</v>
      </c>
      <c r="AP214" s="189">
        <f t="shared" si="1176"/>
        <v>58595261</v>
      </c>
      <c r="AQ214" s="189">
        <f t="shared" si="1176"/>
        <v>52960235.282595187</v>
      </c>
      <c r="AR214" s="189">
        <f t="shared" si="1176"/>
        <v>0</v>
      </c>
      <c r="AS214" s="189">
        <f t="shared" si="1176"/>
        <v>54455553.974425159</v>
      </c>
      <c r="AT214" s="189">
        <f t="shared" si="1176"/>
        <v>56842506.870364189</v>
      </c>
      <c r="AU214" s="189">
        <f t="shared" si="1176"/>
        <v>0</v>
      </c>
      <c r="AV214" s="189">
        <f t="shared" si="1176"/>
        <v>40497475.281308636</v>
      </c>
      <c r="AW214" s="189">
        <f t="shared" si="1176"/>
        <v>40497475.281308636</v>
      </c>
      <c r="AX214" s="189">
        <f t="shared" si="1176"/>
        <v>50598516</v>
      </c>
      <c r="AY214" s="189">
        <f t="shared" si="1176"/>
        <v>45738550.082785897</v>
      </c>
      <c r="AZ214" s="189">
        <f t="shared" si="1176"/>
        <v>0</v>
      </c>
      <c r="BA214" s="189">
        <f t="shared" si="1176"/>
        <v>88907937.25</v>
      </c>
      <c r="BB214" s="189">
        <f t="shared" si="1176"/>
        <v>93209130.833333433</v>
      </c>
      <c r="BC214" s="189">
        <f t="shared" si="1176"/>
        <v>0</v>
      </c>
      <c r="BD214" s="189">
        <f t="shared" si="1176"/>
        <v>66809472.986533359</v>
      </c>
      <c r="BE214" s="189">
        <f t="shared" si="1176"/>
        <v>66729472.986533359</v>
      </c>
      <c r="BF214" s="189">
        <f t="shared" si="1176"/>
        <v>82975513</v>
      </c>
      <c r="BG214" s="189">
        <f t="shared" si="1176"/>
        <v>74982679.32659997</v>
      </c>
      <c r="BH214" s="189">
        <f t="shared" si="1176"/>
        <v>0</v>
      </c>
      <c r="BI214" s="189">
        <f t="shared" si="1176"/>
        <v>89131092.25</v>
      </c>
      <c r="BJ214" s="189">
        <f t="shared" si="1176"/>
        <v>93262047.500000089</v>
      </c>
      <c r="BK214" s="189">
        <f t="shared" si="1176"/>
        <v>0</v>
      </c>
      <c r="BL214" s="189">
        <f t="shared" si="1176"/>
        <v>66550513.493200019</v>
      </c>
      <c r="BM214" s="189">
        <f t="shared" si="1176"/>
        <v>66550513.493200019</v>
      </c>
      <c r="BN214" s="189">
        <f t="shared" si="1176"/>
        <v>82981216</v>
      </c>
      <c r="BO214" s="189">
        <f t="shared" si="1176"/>
        <v>74990712.993266642</v>
      </c>
      <c r="BP214" s="189">
        <f t="shared" si="1176"/>
        <v>0</v>
      </c>
      <c r="BQ214" s="189">
        <f t="shared" si="1176"/>
        <v>93502777.25</v>
      </c>
      <c r="BR214" s="189">
        <f t="shared" ref="BR214:EC214" si="1177">SUM(BR16:BR213)</f>
        <v>98386397.500000075</v>
      </c>
      <c r="BS214" s="189">
        <f t="shared" si="1177"/>
        <v>0</v>
      </c>
      <c r="BT214" s="189">
        <f t="shared" si="1177"/>
        <v>70128454.365200013</v>
      </c>
      <c r="BU214" s="189">
        <f t="shared" si="1177"/>
        <v>70128454.365200013</v>
      </c>
      <c r="BV214" s="189">
        <f t="shared" si="1177"/>
        <v>87339206</v>
      </c>
      <c r="BW214" s="189">
        <f t="shared" si="1177"/>
        <v>78918144.929266647</v>
      </c>
      <c r="BX214" s="189">
        <f t="shared" si="1177"/>
        <v>0</v>
      </c>
      <c r="BY214" s="189">
        <f t="shared" si="1177"/>
        <v>61926407.25</v>
      </c>
      <c r="BZ214" s="189">
        <f t="shared" si="1177"/>
        <v>65167964.166666642</v>
      </c>
      <c r="CA214" s="189">
        <f t="shared" si="1177"/>
        <v>0</v>
      </c>
      <c r="CB214" s="189">
        <f t="shared" si="1177"/>
        <v>46454900.226533331</v>
      </c>
      <c r="CC214" s="189">
        <f t="shared" si="1177"/>
        <v>46454900.226533331</v>
      </c>
      <c r="CD214" s="189">
        <f t="shared" si="1177"/>
        <v>57849754</v>
      </c>
      <c r="CE214" s="189">
        <f t="shared" si="1177"/>
        <v>52277311.906599998</v>
      </c>
      <c r="CF214" s="189">
        <f t="shared" si="1177"/>
        <v>0</v>
      </c>
      <c r="CG214" s="189">
        <f t="shared" si="1177"/>
        <v>85199937.396830037</v>
      </c>
      <c r="CH214" s="189">
        <f t="shared" si="1177"/>
        <v>89459095.091247544</v>
      </c>
      <c r="CI214" s="189">
        <f t="shared" si="1177"/>
        <v>0</v>
      </c>
      <c r="CJ214" s="189">
        <f t="shared" si="1177"/>
        <v>63745735.297792748</v>
      </c>
      <c r="CK214" s="189">
        <f t="shared" si="1177"/>
        <v>63745735.297792748</v>
      </c>
      <c r="CL214" s="189">
        <f t="shared" si="1177"/>
        <v>79468255</v>
      </c>
      <c r="CM214" s="189">
        <f t="shared" si="1177"/>
        <v>71812584.050043941</v>
      </c>
      <c r="CN214" s="189">
        <f t="shared" si="1177"/>
        <v>0</v>
      </c>
      <c r="CO214" s="189">
        <f t="shared" si="1177"/>
        <v>58402338.484716639</v>
      </c>
      <c r="CP214" s="189">
        <f t="shared" si="1177"/>
        <v>61386319.81828209</v>
      </c>
      <c r="CQ214" s="189">
        <f t="shared" si="1177"/>
        <v>0</v>
      </c>
      <c r="CR214" s="189">
        <f t="shared" si="1177"/>
        <v>43746147.748477854</v>
      </c>
      <c r="CS214" s="189">
        <f t="shared" si="1177"/>
        <v>43746147.748477854</v>
      </c>
      <c r="CT214" s="189">
        <f t="shared" si="1177"/>
        <v>54511602</v>
      </c>
      <c r="CU214" s="189">
        <f t="shared" si="1177"/>
        <v>49262621.775386482</v>
      </c>
      <c r="CV214" s="189">
        <f t="shared" si="1177"/>
        <v>0</v>
      </c>
      <c r="CW214" s="189">
        <f t="shared" si="1177"/>
        <v>66506397.25</v>
      </c>
      <c r="CX214" s="189">
        <f t="shared" si="1177"/>
        <v>70491314.166666627</v>
      </c>
      <c r="CY214" s="189">
        <f t="shared" si="1177"/>
        <v>0</v>
      </c>
      <c r="CZ214" s="189">
        <f t="shared" si="1177"/>
        <v>50255910.538533345</v>
      </c>
      <c r="DA214" s="189">
        <f t="shared" si="1177"/>
        <v>50255910.538533345</v>
      </c>
      <c r="DB214" s="189">
        <f t="shared" si="1177"/>
        <v>62417874</v>
      </c>
      <c r="DC214" s="189">
        <f t="shared" si="1177"/>
        <v>56388214.515933335</v>
      </c>
      <c r="DD214" s="189">
        <f t="shared" si="1177"/>
        <v>0</v>
      </c>
      <c r="DE214" s="189">
        <f t="shared" si="1177"/>
        <v>49834907.145423859</v>
      </c>
      <c r="DF214" s="189">
        <f t="shared" si="1177"/>
        <v>52871040.072399192</v>
      </c>
      <c r="DG214" s="189">
        <f t="shared" si="1177"/>
        <v>0</v>
      </c>
      <c r="DH214" s="189">
        <f t="shared" si="1177"/>
        <v>37658010.939639896</v>
      </c>
      <c r="DI214" s="189">
        <f t="shared" si="1177"/>
        <v>37658010.939639896</v>
      </c>
      <c r="DJ214" s="189">
        <f t="shared" si="1177"/>
        <v>46787983</v>
      </c>
      <c r="DK214" s="189">
        <f t="shared" si="1177"/>
        <v>42271419.840959415</v>
      </c>
      <c r="DL214" s="189">
        <f t="shared" si="1177"/>
        <v>0</v>
      </c>
      <c r="DM214" s="189">
        <f t="shared" si="1177"/>
        <v>52030790.797756575</v>
      </c>
      <c r="DN214" s="189">
        <f t="shared" si="1177"/>
        <v>55191892.713076092</v>
      </c>
      <c r="DO214" s="189">
        <f t="shared" si="1177"/>
        <v>0</v>
      </c>
      <c r="DP214" s="189">
        <f t="shared" si="1177"/>
        <v>39317342.025788337</v>
      </c>
      <c r="DQ214" s="189">
        <f t="shared" si="1177"/>
        <v>39317342.025788337</v>
      </c>
      <c r="DR214" s="189">
        <f t="shared" si="1177"/>
        <v>48846673</v>
      </c>
      <c r="DS214" s="189">
        <f t="shared" si="1177"/>
        <v>44130430.38403362</v>
      </c>
      <c r="DT214" s="189">
        <f t="shared" si="1177"/>
        <v>0</v>
      </c>
      <c r="DU214" s="189">
        <f t="shared" si="1177"/>
        <v>0</v>
      </c>
      <c r="DV214" s="189">
        <f t="shared" si="1177"/>
        <v>52933749.06967283</v>
      </c>
      <c r="DW214" s="189">
        <f t="shared" si="1177"/>
        <v>0</v>
      </c>
      <c r="DX214" s="189">
        <f t="shared" si="1177"/>
        <v>0</v>
      </c>
      <c r="DY214" s="189">
        <f t="shared" si="1177"/>
        <v>52933749.06967283</v>
      </c>
      <c r="DZ214" s="189">
        <f t="shared" si="1177"/>
        <v>52933748</v>
      </c>
      <c r="EA214" s="189">
        <f t="shared" si="1177"/>
        <v>52933748.534836397</v>
      </c>
      <c r="EB214" s="189">
        <f t="shared" si="1177"/>
        <v>0</v>
      </c>
      <c r="EC214" s="189">
        <f t="shared" si="1177"/>
        <v>0</v>
      </c>
      <c r="ED214" s="189">
        <f t="shared" ref="ED214:EQ214" si="1178">SUM(ED16:ED213)</f>
        <v>81475880.833333343</v>
      </c>
      <c r="EE214" s="189">
        <f t="shared" si="1178"/>
        <v>0</v>
      </c>
      <c r="EF214" s="189">
        <f t="shared" si="1178"/>
        <v>0</v>
      </c>
      <c r="EG214" s="189">
        <f t="shared" si="1178"/>
        <v>81475880.833333343</v>
      </c>
      <c r="EH214" s="189">
        <f t="shared" si="1178"/>
        <v>81475878</v>
      </c>
      <c r="EI214" s="189">
        <f t="shared" si="1178"/>
        <v>81475879.416666657</v>
      </c>
      <c r="EJ214" s="189">
        <f t="shared" si="1178"/>
        <v>0</v>
      </c>
      <c r="EK214" s="189">
        <f t="shared" si="1178"/>
        <v>0</v>
      </c>
      <c r="EL214" s="189">
        <f t="shared" si="1178"/>
        <v>65174964.166666642</v>
      </c>
      <c r="EM214" s="189">
        <f t="shared" si="1178"/>
        <v>0</v>
      </c>
      <c r="EN214" s="189">
        <f t="shared" si="1178"/>
        <v>0</v>
      </c>
      <c r="EO214" s="189">
        <f t="shared" si="1178"/>
        <v>65174964.166666642</v>
      </c>
      <c r="EP214" s="189">
        <f t="shared" si="1178"/>
        <v>65174969</v>
      </c>
      <c r="EQ214" s="189">
        <f t="shared" si="1178"/>
        <v>65174966.583333358</v>
      </c>
    </row>
    <row r="215" spans="1:156" ht="12.75" customHeight="1" x14ac:dyDescent="0.2">
      <c r="L215" s="39"/>
      <c r="BP215" s="39"/>
      <c r="BX215" s="39"/>
    </row>
    <row r="216" spans="1:156" ht="12.75" customHeight="1" x14ac:dyDescent="0.2">
      <c r="A216" s="39"/>
      <c r="B216" s="39"/>
      <c r="L216" s="39"/>
      <c r="BP216" s="39"/>
      <c r="BX216" s="39"/>
    </row>
    <row r="217" spans="1:156" s="39" customFormat="1" ht="12.75" customHeight="1" x14ac:dyDescent="0.2">
      <c r="D217" s="41"/>
      <c r="BH217" s="41"/>
    </row>
    <row r="218" spans="1:156" s="39" customFormat="1" ht="29.25" customHeight="1" x14ac:dyDescent="0.25">
      <c r="B218" s="115" t="s">
        <v>388</v>
      </c>
      <c r="E218" s="116">
        <f>+E214+M214+U214+AC214+AK214+AS214+BA214+BI214+BQ214+BY214+CG214+CO214+CW214+DE214+DM214+DU214+EK214</f>
        <v>1023652572.0131013</v>
      </c>
      <c r="F218" s="116">
        <f t="shared" ref="F218:J218" si="1179">+F214+N214+V214+AD214+AL214+AT214+BB214+BJ214+BR214+BZ214+CH214+CP214+CX214+DF214+DN214+DV214+EL214</f>
        <v>1205019395.6503468</v>
      </c>
      <c r="G218" s="116">
        <f t="shared" si="1179"/>
        <v>0</v>
      </c>
      <c r="H218" s="116">
        <f t="shared" si="1179"/>
        <v>767509988.93306899</v>
      </c>
      <c r="I218" s="116">
        <f t="shared" si="1179"/>
        <v>885538702.16940844</v>
      </c>
      <c r="J218" s="116">
        <f t="shared" si="1179"/>
        <v>1077520748</v>
      </c>
      <c r="K218" s="116">
        <f>+K214+S214+AA214+AI214+AQ214+AY214+BG214+BO214+BW214+CE214+CM214+CU214+DC214+DK214+DS214+EA214+EQ214+EI214</f>
        <v>1065179460.4824361</v>
      </c>
    </row>
    <row r="219" spans="1:156" s="39" customFormat="1" x14ac:dyDescent="0.2"/>
    <row r="220" spans="1:156" x14ac:dyDescent="0.2">
      <c r="BH220" s="39"/>
      <c r="BP220" s="39"/>
      <c r="BX220" s="39"/>
      <c r="CN220" s="39"/>
      <c r="DL220" s="39"/>
      <c r="DT220" s="39"/>
      <c r="EB220" s="39"/>
      <c r="EJ220" s="39"/>
      <c r="ER220" s="39"/>
      <c r="ES220" s="39"/>
      <c r="ET220" s="39"/>
      <c r="EU220" s="39"/>
      <c r="EV220" s="39"/>
      <c r="EW220" s="39"/>
      <c r="EX220" s="39"/>
      <c r="EY220" s="39"/>
      <c r="EZ220" s="39"/>
    </row>
    <row r="221" spans="1:156" x14ac:dyDescent="0.2">
      <c r="BH221" s="39"/>
      <c r="BP221" s="39"/>
      <c r="BX221" s="39"/>
      <c r="CN221" s="39"/>
      <c r="DL221" s="39"/>
      <c r="DT221" s="39"/>
      <c r="EB221" s="39"/>
      <c r="EJ221" s="39"/>
      <c r="ER221" s="39"/>
      <c r="ES221" s="39"/>
      <c r="ET221" s="39"/>
      <c r="EU221" s="39"/>
      <c r="EV221" s="39"/>
      <c r="EW221" s="39"/>
      <c r="EX221" s="39"/>
      <c r="EY221" s="39"/>
      <c r="EZ221" s="39"/>
    </row>
    <row r="222" spans="1:156" x14ac:dyDescent="0.2">
      <c r="K222" s="261">
        <f>+K214+S214+AA214+AI214+AQ214+AY214+BG214+BO214+BW214+CE214+CM214+CU214+DC214+DK214+DS214+EA214+EI214+EQ214</f>
        <v>1065179460.4824361</v>
      </c>
    </row>
  </sheetData>
  <sheetProtection algorithmName="SHA-512" hashValue="HQwg9rYixdg3E80Cr1Bg6zUwScF6rQS6nDHQGL8h0qieNA5c25NvMyDL+6PUS6Kc4VWikN/fgHcGjsp7+jhdig==" saltValue="+TbFdi001lmE8XVi/IZMDw==" spinCount="100000" sheet="1" objects="1" scenarios="1" selectLockedCells="1" selectUnlockedCells="1"/>
  <autoFilter ref="A15:EZ212"/>
  <mergeCells count="260">
    <mergeCell ref="A4:C4"/>
    <mergeCell ref="DE14:DE15"/>
    <mergeCell ref="DU14:DU15"/>
    <mergeCell ref="DU7:DU8"/>
    <mergeCell ref="DM14:DM15"/>
    <mergeCell ref="DM7:DM8"/>
    <mergeCell ref="CW14:CW15"/>
    <mergeCell ref="CW7:CW8"/>
    <mergeCell ref="CO14:CO15"/>
    <mergeCell ref="CO7:CO8"/>
    <mergeCell ref="CG14:CG15"/>
    <mergeCell ref="CG7:CG8"/>
    <mergeCell ref="BI14:BI15"/>
    <mergeCell ref="BI7:BI8"/>
    <mergeCell ref="BA14:BA15"/>
    <mergeCell ref="BA7:BA8"/>
    <mergeCell ref="N7:N8"/>
    <mergeCell ref="O7:O8"/>
    <mergeCell ref="P7:P8"/>
    <mergeCell ref="Q7:Q8"/>
    <mergeCell ref="BY7:BY8"/>
    <mergeCell ref="AS7:AS8"/>
    <mergeCell ref="BQ14:BQ15"/>
    <mergeCell ref="BQ7:BQ8"/>
    <mergeCell ref="EK7:EK8"/>
    <mergeCell ref="EK14:EK15"/>
    <mergeCell ref="EC7:EC8"/>
    <mergeCell ref="EC14:EC15"/>
    <mergeCell ref="DE7:DE8"/>
    <mergeCell ref="A7:C8"/>
    <mergeCell ref="A9:C9"/>
    <mergeCell ref="A12:B12"/>
    <mergeCell ref="A10:B10"/>
    <mergeCell ref="A11:B11"/>
    <mergeCell ref="C11:C14"/>
    <mergeCell ref="A13:B13"/>
    <mergeCell ref="E7:E8"/>
    <mergeCell ref="E14:E15"/>
    <mergeCell ref="U7:U8"/>
    <mergeCell ref="U14:U15"/>
    <mergeCell ref="M7:M8"/>
    <mergeCell ref="AS14:AS15"/>
    <mergeCell ref="AK14:AK15"/>
    <mergeCell ref="AK7:AK8"/>
    <mergeCell ref="AC14:AC15"/>
    <mergeCell ref="M14:M15"/>
    <mergeCell ref="AC7:AC8"/>
    <mergeCell ref="BY14:BY15"/>
    <mergeCell ref="F14:F15"/>
    <mergeCell ref="G14:G15"/>
    <mergeCell ref="H14:H15"/>
    <mergeCell ref="I14:I15"/>
    <mergeCell ref="J14:J15"/>
    <mergeCell ref="K14:K15"/>
    <mergeCell ref="F7:F8"/>
    <mergeCell ref="G7:G8"/>
    <mergeCell ref="H7:H8"/>
    <mergeCell ref="I7:I8"/>
    <mergeCell ref="J7:J8"/>
    <mergeCell ref="R7:R8"/>
    <mergeCell ref="S7:S8"/>
    <mergeCell ref="N14:N15"/>
    <mergeCell ref="O14:O15"/>
    <mergeCell ref="P14:P15"/>
    <mergeCell ref="Q14:Q15"/>
    <mergeCell ref="R14:R15"/>
    <mergeCell ref="S14:S15"/>
    <mergeCell ref="K7:K8"/>
    <mergeCell ref="AA7:AA8"/>
    <mergeCell ref="V14:V15"/>
    <mergeCell ref="W14:W15"/>
    <mergeCell ref="X14:X15"/>
    <mergeCell ref="Y14:Y15"/>
    <mergeCell ref="Z14:Z15"/>
    <mergeCell ref="AA14:AA15"/>
    <mergeCell ref="V7:V8"/>
    <mergeCell ref="W7:W8"/>
    <mergeCell ref="X7:X8"/>
    <mergeCell ref="Y7:Y8"/>
    <mergeCell ref="Z7:Z8"/>
    <mergeCell ref="AI7:AI8"/>
    <mergeCell ref="AD14:AD15"/>
    <mergeCell ref="AE14:AE15"/>
    <mergeCell ref="AF14:AF15"/>
    <mergeCell ref="AG14:AG15"/>
    <mergeCell ref="AH14:AH15"/>
    <mergeCell ref="AI14:AI15"/>
    <mergeCell ref="AD7:AD8"/>
    <mergeCell ref="AE7:AE8"/>
    <mergeCell ref="AF7:AF8"/>
    <mergeCell ref="AG7:AG8"/>
    <mergeCell ref="AH7:AH8"/>
    <mergeCell ref="AQ7:AQ8"/>
    <mergeCell ref="AL14:AL15"/>
    <mergeCell ref="AM14:AM15"/>
    <mergeCell ref="AN14:AN15"/>
    <mergeCell ref="AO14:AO15"/>
    <mergeCell ref="AP14:AP15"/>
    <mergeCell ref="AQ14:AQ15"/>
    <mergeCell ref="AL7:AL8"/>
    <mergeCell ref="AM7:AM8"/>
    <mergeCell ref="AN7:AN8"/>
    <mergeCell ref="AO7:AO8"/>
    <mergeCell ref="AP7:AP8"/>
    <mergeCell ref="AY7:AY8"/>
    <mergeCell ref="AT14:AT15"/>
    <mergeCell ref="AU14:AU15"/>
    <mergeCell ref="AV14:AV15"/>
    <mergeCell ref="AW14:AW15"/>
    <mergeCell ref="AX14:AX15"/>
    <mergeCell ref="AY14:AY15"/>
    <mergeCell ref="AT7:AT8"/>
    <mergeCell ref="AU7:AU8"/>
    <mergeCell ref="AV7:AV8"/>
    <mergeCell ref="AW7:AW8"/>
    <mergeCell ref="AX7:AX8"/>
    <mergeCell ref="BG7:BG8"/>
    <mergeCell ref="BB14:BB15"/>
    <mergeCell ref="BC14:BC15"/>
    <mergeCell ref="BD14:BD15"/>
    <mergeCell ref="BE14:BE15"/>
    <mergeCell ref="BF14:BF15"/>
    <mergeCell ref="BG14:BG15"/>
    <mergeCell ref="BB7:BB8"/>
    <mergeCell ref="BC7:BC8"/>
    <mergeCell ref="BD7:BD8"/>
    <mergeCell ref="BE7:BE8"/>
    <mergeCell ref="BF7:BF8"/>
    <mergeCell ref="BO7:BO8"/>
    <mergeCell ref="BJ14:BJ15"/>
    <mergeCell ref="BK14:BK15"/>
    <mergeCell ref="BL14:BL15"/>
    <mergeCell ref="BM14:BM15"/>
    <mergeCell ref="BN14:BN15"/>
    <mergeCell ref="BO14:BO15"/>
    <mergeCell ref="BJ7:BJ8"/>
    <mergeCell ref="BK7:BK8"/>
    <mergeCell ref="BL7:BL8"/>
    <mergeCell ref="BM7:BM8"/>
    <mergeCell ref="BN7:BN8"/>
    <mergeCell ref="BW7:BW8"/>
    <mergeCell ref="BR14:BR15"/>
    <mergeCell ref="BS14:BS15"/>
    <mergeCell ref="BT14:BT15"/>
    <mergeCell ref="BU14:BU15"/>
    <mergeCell ref="BV14:BV15"/>
    <mergeCell ref="BW14:BW15"/>
    <mergeCell ref="BR7:BR8"/>
    <mergeCell ref="BS7:BS8"/>
    <mergeCell ref="BT7:BT8"/>
    <mergeCell ref="BU7:BU8"/>
    <mergeCell ref="BV7:BV8"/>
    <mergeCell ref="CE7:CE8"/>
    <mergeCell ref="BZ14:BZ15"/>
    <mergeCell ref="CA14:CA15"/>
    <mergeCell ref="CB14:CB15"/>
    <mergeCell ref="CC14:CC15"/>
    <mergeCell ref="CD14:CD15"/>
    <mergeCell ref="CE14:CE15"/>
    <mergeCell ref="BZ7:BZ8"/>
    <mergeCell ref="CA7:CA8"/>
    <mergeCell ref="CB7:CB8"/>
    <mergeCell ref="CC7:CC8"/>
    <mergeCell ref="CD7:CD8"/>
    <mergeCell ref="CM7:CM8"/>
    <mergeCell ref="CH14:CH15"/>
    <mergeCell ref="CI14:CI15"/>
    <mergeCell ref="CJ14:CJ15"/>
    <mergeCell ref="CK14:CK15"/>
    <mergeCell ref="CL14:CL15"/>
    <mergeCell ref="CM14:CM15"/>
    <mergeCell ref="CH7:CH8"/>
    <mergeCell ref="CI7:CI8"/>
    <mergeCell ref="CJ7:CJ8"/>
    <mergeCell ref="CK7:CK8"/>
    <mergeCell ref="CL7:CL8"/>
    <mergeCell ref="CU7:CU8"/>
    <mergeCell ref="CP14:CP15"/>
    <mergeCell ref="CQ14:CQ15"/>
    <mergeCell ref="CR14:CR15"/>
    <mergeCell ref="CS14:CS15"/>
    <mergeCell ref="CT14:CT15"/>
    <mergeCell ref="CU14:CU15"/>
    <mergeCell ref="CP7:CP8"/>
    <mergeCell ref="CQ7:CQ8"/>
    <mergeCell ref="CR7:CR8"/>
    <mergeCell ref="CS7:CS8"/>
    <mergeCell ref="CT7:CT8"/>
    <mergeCell ref="DC7:DC8"/>
    <mergeCell ref="CX14:CX15"/>
    <mergeCell ref="CY14:CY15"/>
    <mergeCell ref="CZ14:CZ15"/>
    <mergeCell ref="DA14:DA15"/>
    <mergeCell ref="DB14:DB15"/>
    <mergeCell ref="DC14:DC15"/>
    <mergeCell ref="CX7:CX8"/>
    <mergeCell ref="CY7:CY8"/>
    <mergeCell ref="CZ7:CZ8"/>
    <mergeCell ref="DA7:DA8"/>
    <mergeCell ref="DB7:DB8"/>
    <mergeCell ref="DK7:DK8"/>
    <mergeCell ref="DF14:DF15"/>
    <mergeCell ref="DG14:DG15"/>
    <mergeCell ref="DH14:DH15"/>
    <mergeCell ref="DI14:DI15"/>
    <mergeCell ref="DJ14:DJ15"/>
    <mergeCell ref="DK14:DK15"/>
    <mergeCell ref="DF7:DF8"/>
    <mergeCell ref="DG7:DG8"/>
    <mergeCell ref="DH7:DH8"/>
    <mergeCell ref="DI7:DI8"/>
    <mergeCell ref="DJ7:DJ8"/>
    <mergeCell ref="DS7:DS8"/>
    <mergeCell ref="DN14:DN15"/>
    <mergeCell ref="DO14:DO15"/>
    <mergeCell ref="DP14:DP15"/>
    <mergeCell ref="DQ14:DQ15"/>
    <mergeCell ref="DR14:DR15"/>
    <mergeCell ref="DS14:DS15"/>
    <mergeCell ref="DN7:DN8"/>
    <mergeCell ref="DO7:DO8"/>
    <mergeCell ref="DP7:DP8"/>
    <mergeCell ref="DQ7:DQ8"/>
    <mergeCell ref="DR7:DR8"/>
    <mergeCell ref="EA7:EA8"/>
    <mergeCell ref="DV14:DV15"/>
    <mergeCell ref="DW14:DW15"/>
    <mergeCell ref="DX14:DX15"/>
    <mergeCell ref="DY14:DY15"/>
    <mergeCell ref="DZ14:DZ15"/>
    <mergeCell ref="EA14:EA15"/>
    <mergeCell ref="DV7:DV8"/>
    <mergeCell ref="DW7:DW8"/>
    <mergeCell ref="DX7:DX8"/>
    <mergeCell ref="DY7:DY8"/>
    <mergeCell ref="DZ7:DZ8"/>
    <mergeCell ref="EI7:EI8"/>
    <mergeCell ref="ED14:ED15"/>
    <mergeCell ref="EE14:EE15"/>
    <mergeCell ref="EF14:EF15"/>
    <mergeCell ref="EG14:EG15"/>
    <mergeCell ref="EH14:EH15"/>
    <mergeCell ref="EI14:EI15"/>
    <mergeCell ref="ED7:ED8"/>
    <mergeCell ref="EE7:EE8"/>
    <mergeCell ref="EF7:EF8"/>
    <mergeCell ref="EG7:EG8"/>
    <mergeCell ref="EH7:EH8"/>
    <mergeCell ref="EQ7:EQ8"/>
    <mergeCell ref="EL14:EL15"/>
    <mergeCell ref="EM14:EM15"/>
    <mergeCell ref="EN14:EN15"/>
    <mergeCell ref="EO14:EO15"/>
    <mergeCell ref="EP14:EP15"/>
    <mergeCell ref="EQ14:EQ15"/>
    <mergeCell ref="EL7:EL8"/>
    <mergeCell ref="EM7:EM8"/>
    <mergeCell ref="EN7:EN8"/>
    <mergeCell ref="EO7:EO8"/>
    <mergeCell ref="EP7:EP8"/>
  </mergeCells>
  <conditionalFormatting sqref="N179">
    <cfRule type="containsText" dxfId="18" priority="23" operator="containsText" text="N/A">
      <formula>NOT(ISERROR(SEARCH("N/A",N179)))</formula>
    </cfRule>
    <cfRule type="containsText" priority="24" operator="containsText" text="N/A">
      <formula>NOT(ISERROR(SEARCH("N/A",N179)))</formula>
    </cfRule>
  </conditionalFormatting>
  <conditionalFormatting sqref="V179">
    <cfRule type="containsText" dxfId="17" priority="21" operator="containsText" text="N/A">
      <formula>NOT(ISERROR(SEARCH("N/A",V179)))</formula>
    </cfRule>
    <cfRule type="containsText" priority="22" operator="containsText" text="N/A">
      <formula>NOT(ISERROR(SEARCH("N/A",V179)))</formula>
    </cfRule>
  </conditionalFormatting>
  <conditionalFormatting sqref="AD179">
    <cfRule type="containsText" dxfId="16" priority="19" operator="containsText" text="N/A">
      <formula>NOT(ISERROR(SEARCH("N/A",AD179)))</formula>
    </cfRule>
    <cfRule type="containsText" priority="20" operator="containsText" text="N/A">
      <formula>NOT(ISERROR(SEARCH("N/A",AD179)))</formula>
    </cfRule>
  </conditionalFormatting>
  <conditionalFormatting sqref="AL179">
    <cfRule type="containsText" dxfId="15" priority="17" operator="containsText" text="N/A">
      <formula>NOT(ISERROR(SEARCH("N/A",AL179)))</formula>
    </cfRule>
    <cfRule type="containsText" priority="18" operator="containsText" text="N/A">
      <formula>NOT(ISERROR(SEARCH("N/A",AL179)))</formula>
    </cfRule>
  </conditionalFormatting>
  <conditionalFormatting sqref="AT179">
    <cfRule type="containsText" dxfId="14" priority="15" operator="containsText" text="N/A">
      <formula>NOT(ISERROR(SEARCH("N/A",AT179)))</formula>
    </cfRule>
    <cfRule type="containsText" priority="16" operator="containsText" text="N/A">
      <formula>NOT(ISERROR(SEARCH("N/A",AT179)))</formula>
    </cfRule>
  </conditionalFormatting>
  <conditionalFormatting sqref="BD179">
    <cfRule type="containsText" dxfId="13" priority="13" operator="containsText" text="N/A">
      <formula>NOT(ISERROR(SEARCH("N/A",BD179)))</formula>
    </cfRule>
    <cfRule type="containsText" priority="14" operator="containsText" text="N/A">
      <formula>NOT(ISERROR(SEARCH("N/A",BD179)))</formula>
    </cfRule>
  </conditionalFormatting>
  <conditionalFormatting sqref="BJ179">
    <cfRule type="containsText" dxfId="12" priority="11" operator="containsText" text="N/A">
      <formula>NOT(ISERROR(SEARCH("N/A",BJ179)))</formula>
    </cfRule>
    <cfRule type="containsText" priority="12" operator="containsText" text="N/A">
      <formula>NOT(ISERROR(SEARCH("N/A",BJ179)))</formula>
    </cfRule>
  </conditionalFormatting>
  <conditionalFormatting sqref="BR179">
    <cfRule type="containsText" dxfId="11" priority="9" operator="containsText" text="N/A">
      <formula>NOT(ISERROR(SEARCH("N/A",BR179)))</formula>
    </cfRule>
    <cfRule type="containsText" priority="10" operator="containsText" text="N/A">
      <formula>NOT(ISERROR(SEARCH("N/A",BR179)))</formula>
    </cfRule>
  </conditionalFormatting>
  <conditionalFormatting sqref="BZ179">
    <cfRule type="containsText" dxfId="10" priority="7" operator="containsText" text="N/A">
      <formula>NOT(ISERROR(SEARCH("N/A",BZ179)))</formula>
    </cfRule>
    <cfRule type="containsText" priority="8" operator="containsText" text="N/A">
      <formula>NOT(ISERROR(SEARCH("N/A",BZ179)))</formula>
    </cfRule>
  </conditionalFormatting>
  <conditionalFormatting sqref="CH179">
    <cfRule type="containsText" dxfId="9" priority="5" operator="containsText" text="N/A">
      <formula>NOT(ISERROR(SEARCH("N/A",CH179)))</formula>
    </cfRule>
    <cfRule type="containsText" priority="6" operator="containsText" text="N/A">
      <formula>NOT(ISERROR(SEARCH("N/A",CH179)))</formula>
    </cfRule>
  </conditionalFormatting>
  <conditionalFormatting sqref="DV179">
    <cfRule type="containsText" dxfId="8" priority="3" operator="containsText" text="N/A">
      <formula>NOT(ISERROR(SEARCH("N/A",DV179)))</formula>
    </cfRule>
    <cfRule type="containsText" priority="4" operator="containsText" text="N/A">
      <formula>NOT(ISERROR(SEARCH("N/A",DV179)))</formula>
    </cfRule>
  </conditionalFormatting>
  <conditionalFormatting sqref="EL179">
    <cfRule type="containsText" dxfId="7" priority="1" operator="containsText" text="N/A">
      <formula>NOT(ISERROR(SEARCH("N/A",EL179)))</formula>
    </cfRule>
    <cfRule type="containsText" priority="2" operator="containsText" text="N/A">
      <formula>NOT(ISERROR(SEARCH("N/A",EL179)))</formula>
    </cfRule>
  </conditionalFormatting>
  <pageMargins left="1.5748031496062993" right="0.70866141732283472" top="0.74803149606299213" bottom="0.74803149606299213" header="0.31496062992125984" footer="0.31496062992125984"/>
  <pageSetup scale="35" fitToHeight="0"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AL205"/>
  <sheetViews>
    <sheetView showGridLines="0" zoomScale="80" zoomScaleNormal="80" zoomScaleSheetLayoutView="100" workbookViewId="0">
      <pane xSplit="3" ySplit="15" topLeftCell="E181" activePane="bottomRight" state="frozen"/>
      <selection pane="topRight" activeCell="D1" sqref="D1"/>
      <selection pane="bottomLeft" activeCell="A10" sqref="A10"/>
      <selection pane="bottomRight" activeCell="B194" sqref="B194"/>
    </sheetView>
  </sheetViews>
  <sheetFormatPr baseColWidth="10" defaultColWidth="11.42578125" defaultRowHeight="14.25" x14ac:dyDescent="0.2"/>
  <cols>
    <col min="1" max="1" width="6.42578125" style="69" customWidth="1"/>
    <col min="2" max="2" width="78" style="70" customWidth="1"/>
    <col min="3" max="3" width="7.140625" style="71" customWidth="1"/>
    <col min="4" max="4" width="2" style="81" customWidth="1"/>
    <col min="5" max="10" width="23.140625" style="56" hidden="1" customWidth="1"/>
    <col min="11" max="11" width="23.140625" style="56" customWidth="1"/>
    <col min="12" max="12" width="5" style="56" customWidth="1"/>
    <col min="13" max="18" width="20.85546875" style="56" hidden="1" customWidth="1"/>
    <col min="19" max="19" width="25.5703125" style="56" customWidth="1"/>
    <col min="20" max="38" width="11.42578125" style="56"/>
    <col min="39" max="16384" width="11.42578125" style="57"/>
  </cols>
  <sheetData>
    <row r="1" spans="1:38" hidden="1" x14ac:dyDescent="0.2">
      <c r="B1" s="213" t="s">
        <v>466</v>
      </c>
      <c r="C1" s="215">
        <v>0.06</v>
      </c>
    </row>
    <row r="2" spans="1:38" hidden="1" x14ac:dyDescent="0.2">
      <c r="B2" s="213" t="s">
        <v>467</v>
      </c>
      <c r="C2" s="216">
        <v>5.8999999999999997E-2</v>
      </c>
    </row>
    <row r="3" spans="1:38" ht="51.75" customHeight="1" thickBot="1" x14ac:dyDescent="0.3">
      <c r="A3" s="316" t="s">
        <v>495</v>
      </c>
      <c r="B3" s="316"/>
      <c r="C3" s="316"/>
    </row>
    <row r="4" spans="1:38" x14ac:dyDescent="0.2">
      <c r="B4" s="40"/>
      <c r="C4" s="254"/>
    </row>
    <row r="5" spans="1:38" ht="15" thickBot="1" x14ac:dyDescent="0.25">
      <c r="B5" s="40"/>
      <c r="C5" s="254"/>
    </row>
    <row r="6" spans="1:38" ht="26.25" hidden="1" thickBot="1" x14ac:dyDescent="0.25">
      <c r="B6" s="40"/>
      <c r="C6" s="254"/>
      <c r="E6" s="248" t="s">
        <v>486</v>
      </c>
      <c r="F6" s="248" t="s">
        <v>487</v>
      </c>
      <c r="G6" s="248" t="s">
        <v>488</v>
      </c>
      <c r="H6" s="249" t="s">
        <v>489</v>
      </c>
      <c r="I6" s="250" t="s">
        <v>490</v>
      </c>
      <c r="J6" s="251" t="s">
        <v>491</v>
      </c>
      <c r="K6" s="252" t="s">
        <v>494</v>
      </c>
      <c r="M6" s="248" t="s">
        <v>486</v>
      </c>
      <c r="N6" s="248" t="s">
        <v>487</v>
      </c>
      <c r="O6" s="248" t="s">
        <v>488</v>
      </c>
      <c r="P6" s="249" t="s">
        <v>489</v>
      </c>
      <c r="Q6" s="250" t="s">
        <v>490</v>
      </c>
      <c r="R6" s="251" t="s">
        <v>491</v>
      </c>
      <c r="S6" s="252" t="s">
        <v>494</v>
      </c>
    </row>
    <row r="7" spans="1:38" s="51" customFormat="1" ht="39" customHeight="1" thickBot="1" x14ac:dyDescent="0.25">
      <c r="D7" s="49"/>
      <c r="E7" s="312" t="s">
        <v>12</v>
      </c>
      <c r="F7" s="312" t="s">
        <v>12</v>
      </c>
      <c r="G7" s="312" t="s">
        <v>12</v>
      </c>
      <c r="H7" s="312" t="s">
        <v>12</v>
      </c>
      <c r="I7" s="312" t="s">
        <v>12</v>
      </c>
      <c r="J7" s="312" t="s">
        <v>12</v>
      </c>
      <c r="K7" s="312" t="s">
        <v>12</v>
      </c>
      <c r="L7" s="226"/>
      <c r="M7" s="308" t="s">
        <v>12</v>
      </c>
      <c r="N7" s="308" t="s">
        <v>12</v>
      </c>
      <c r="O7" s="308" t="s">
        <v>12</v>
      </c>
      <c r="P7" s="308" t="s">
        <v>12</v>
      </c>
      <c r="Q7" s="308" t="s">
        <v>12</v>
      </c>
      <c r="R7" s="308" t="s">
        <v>12</v>
      </c>
      <c r="S7" s="308" t="s">
        <v>12</v>
      </c>
      <c r="T7" s="50"/>
      <c r="U7" s="50"/>
      <c r="V7" s="50"/>
      <c r="W7" s="50"/>
      <c r="X7" s="50"/>
      <c r="Y7" s="50"/>
      <c r="Z7" s="50"/>
      <c r="AA7" s="50"/>
      <c r="AB7" s="50"/>
      <c r="AC7" s="50"/>
      <c r="AD7" s="50"/>
      <c r="AE7" s="50"/>
      <c r="AF7" s="50"/>
      <c r="AG7" s="50"/>
      <c r="AH7" s="50"/>
      <c r="AI7" s="50"/>
      <c r="AJ7" s="50"/>
      <c r="AK7" s="50"/>
      <c r="AL7" s="50"/>
    </row>
    <row r="8" spans="1:38" s="51" customFormat="1" ht="32.25" customHeight="1" thickBot="1" x14ac:dyDescent="0.25">
      <c r="A8" s="324" t="s">
        <v>389</v>
      </c>
      <c r="B8" s="324"/>
      <c r="C8" s="325" t="s">
        <v>11</v>
      </c>
      <c r="D8" s="49"/>
      <c r="E8" s="313"/>
      <c r="F8" s="313"/>
      <c r="G8" s="313"/>
      <c r="H8" s="313"/>
      <c r="I8" s="313"/>
      <c r="J8" s="313"/>
      <c r="K8" s="313"/>
      <c r="L8" s="226"/>
      <c r="M8" s="315"/>
      <c r="N8" s="315"/>
      <c r="O8" s="315"/>
      <c r="P8" s="315"/>
      <c r="Q8" s="315"/>
      <c r="R8" s="315"/>
      <c r="S8" s="315"/>
      <c r="T8" s="50"/>
      <c r="U8" s="50"/>
      <c r="V8" s="50"/>
      <c r="W8" s="50"/>
      <c r="X8" s="50"/>
      <c r="Y8" s="50"/>
      <c r="Z8" s="50"/>
      <c r="AA8" s="50"/>
      <c r="AB8" s="50"/>
      <c r="AC8" s="50"/>
      <c r="AD8" s="50"/>
      <c r="AE8" s="50"/>
      <c r="AF8" s="50"/>
      <c r="AG8" s="50"/>
      <c r="AH8" s="50"/>
      <c r="AI8" s="50"/>
      <c r="AJ8" s="50"/>
      <c r="AK8" s="50"/>
      <c r="AL8" s="50"/>
    </row>
    <row r="9" spans="1:38" s="51" customFormat="1" ht="18" customHeight="1" thickBot="1" x14ac:dyDescent="0.25">
      <c r="A9" s="324"/>
      <c r="B9" s="324"/>
      <c r="C9" s="325"/>
      <c r="D9" s="49"/>
      <c r="E9" s="313"/>
      <c r="F9" s="313"/>
      <c r="G9" s="313"/>
      <c r="H9" s="313"/>
      <c r="I9" s="313"/>
      <c r="J9" s="313"/>
      <c r="K9" s="313"/>
      <c r="L9" s="226"/>
      <c r="M9" s="315"/>
      <c r="N9" s="315"/>
      <c r="O9" s="315"/>
      <c r="P9" s="315"/>
      <c r="Q9" s="315"/>
      <c r="R9" s="315"/>
      <c r="S9" s="315"/>
      <c r="T9" s="50"/>
      <c r="U9" s="50"/>
      <c r="V9" s="50"/>
      <c r="W9" s="50"/>
      <c r="X9" s="50"/>
      <c r="Y9" s="50"/>
      <c r="Z9" s="50"/>
      <c r="AA9" s="50"/>
      <c r="AB9" s="50"/>
      <c r="AC9" s="50"/>
      <c r="AD9" s="50"/>
      <c r="AE9" s="50"/>
      <c r="AF9" s="50"/>
      <c r="AG9" s="50"/>
      <c r="AH9" s="50"/>
      <c r="AI9" s="50"/>
      <c r="AJ9" s="50"/>
      <c r="AK9" s="50"/>
      <c r="AL9" s="50"/>
    </row>
    <row r="10" spans="1:38" s="51" customFormat="1" ht="16.5" customHeight="1" thickBot="1" x14ac:dyDescent="0.25">
      <c r="A10" s="324" t="s">
        <v>133</v>
      </c>
      <c r="B10" s="324"/>
      <c r="C10" s="325"/>
      <c r="D10" s="49"/>
      <c r="E10" s="314"/>
      <c r="F10" s="314"/>
      <c r="G10" s="314"/>
      <c r="H10" s="314"/>
      <c r="I10" s="314"/>
      <c r="J10" s="314"/>
      <c r="K10" s="314"/>
      <c r="L10" s="226"/>
      <c r="M10" s="309"/>
      <c r="N10" s="309"/>
      <c r="O10" s="309"/>
      <c r="P10" s="309"/>
      <c r="Q10" s="309"/>
      <c r="R10" s="309"/>
      <c r="S10" s="309"/>
      <c r="T10" s="50"/>
      <c r="U10" s="50"/>
      <c r="V10" s="50"/>
      <c r="W10" s="50"/>
      <c r="X10" s="50"/>
      <c r="Y10" s="50"/>
      <c r="Z10" s="50"/>
      <c r="AA10" s="50"/>
      <c r="AB10" s="50"/>
      <c r="AC10" s="50"/>
      <c r="AD10" s="50"/>
      <c r="AE10" s="50"/>
      <c r="AF10" s="50"/>
      <c r="AG10" s="50"/>
      <c r="AH10" s="50"/>
      <c r="AI10" s="50"/>
      <c r="AJ10" s="50"/>
      <c r="AK10" s="50"/>
      <c r="AL10" s="50"/>
    </row>
    <row r="11" spans="1:38" s="51" customFormat="1" ht="15" customHeight="1" thickBot="1" x14ac:dyDescent="0.25">
      <c r="A11" s="317" t="s">
        <v>134</v>
      </c>
      <c r="B11" s="318"/>
      <c r="C11" s="325"/>
      <c r="D11" s="49"/>
      <c r="E11" s="308" t="s">
        <v>481</v>
      </c>
      <c r="F11" s="308" t="s">
        <v>481</v>
      </c>
      <c r="G11" s="308" t="s">
        <v>481</v>
      </c>
      <c r="H11" s="308" t="s">
        <v>481</v>
      </c>
      <c r="I11" s="308" t="s">
        <v>481</v>
      </c>
      <c r="J11" s="308" t="s">
        <v>481</v>
      </c>
      <c r="K11" s="308" t="s">
        <v>481</v>
      </c>
      <c r="L11" s="226"/>
      <c r="M11" s="308" t="s">
        <v>482</v>
      </c>
      <c r="N11" s="308" t="s">
        <v>482</v>
      </c>
      <c r="O11" s="308" t="s">
        <v>482</v>
      </c>
      <c r="P11" s="308" t="s">
        <v>482</v>
      </c>
      <c r="Q11" s="308" t="s">
        <v>482</v>
      </c>
      <c r="R11" s="308" t="s">
        <v>482</v>
      </c>
      <c r="S11" s="308" t="s">
        <v>482</v>
      </c>
      <c r="T11" s="50"/>
      <c r="U11" s="50"/>
      <c r="V11" s="50"/>
      <c r="W11" s="50"/>
      <c r="X11" s="50"/>
      <c r="Y11" s="50"/>
      <c r="Z11" s="50"/>
      <c r="AA11" s="50"/>
      <c r="AB11" s="50"/>
      <c r="AC11" s="50"/>
      <c r="AD11" s="50"/>
      <c r="AE11" s="50"/>
      <c r="AF11" s="50"/>
      <c r="AG11" s="50"/>
      <c r="AH11" s="50"/>
      <c r="AI11" s="50"/>
      <c r="AJ11" s="50"/>
      <c r="AK11" s="50"/>
      <c r="AL11" s="50"/>
    </row>
    <row r="12" spans="1:38" s="51" customFormat="1" ht="15.75" customHeight="1" thickBot="1" x14ac:dyDescent="0.25">
      <c r="A12" s="321"/>
      <c r="B12" s="322"/>
      <c r="C12" s="325"/>
      <c r="D12" s="49"/>
      <c r="E12" s="309"/>
      <c r="F12" s="309"/>
      <c r="G12" s="309"/>
      <c r="H12" s="309"/>
      <c r="I12" s="309"/>
      <c r="J12" s="309"/>
      <c r="K12" s="309"/>
      <c r="L12" s="226"/>
      <c r="M12" s="309"/>
      <c r="N12" s="309"/>
      <c r="O12" s="309"/>
      <c r="P12" s="309"/>
      <c r="Q12" s="309"/>
      <c r="R12" s="309"/>
      <c r="S12" s="309"/>
      <c r="T12" s="50"/>
      <c r="U12" s="50"/>
      <c r="V12" s="50"/>
      <c r="W12" s="50"/>
      <c r="X12" s="50"/>
      <c r="Y12" s="50"/>
      <c r="Z12" s="50"/>
      <c r="AA12" s="50"/>
      <c r="AB12" s="50"/>
      <c r="AC12" s="50"/>
      <c r="AD12" s="50"/>
      <c r="AE12" s="50"/>
      <c r="AF12" s="50"/>
      <c r="AG12" s="50"/>
      <c r="AH12" s="50"/>
      <c r="AI12" s="50"/>
      <c r="AJ12" s="50"/>
      <c r="AK12" s="50"/>
      <c r="AL12" s="50"/>
    </row>
    <row r="13" spans="1:38" s="51" customFormat="1" ht="14.45" customHeight="1" thickBot="1" x14ac:dyDescent="0.25">
      <c r="A13" s="317" t="s">
        <v>390</v>
      </c>
      <c r="B13" s="318"/>
      <c r="C13" s="318"/>
      <c r="D13" s="49"/>
      <c r="E13" s="228" t="s">
        <v>144</v>
      </c>
      <c r="F13" s="228" t="s">
        <v>144</v>
      </c>
      <c r="G13" s="228" t="s">
        <v>144</v>
      </c>
      <c r="H13" s="228" t="s">
        <v>144</v>
      </c>
      <c r="I13" s="228" t="s">
        <v>144</v>
      </c>
      <c r="J13" s="228" t="s">
        <v>144</v>
      </c>
      <c r="K13" s="228" t="s">
        <v>144</v>
      </c>
      <c r="L13" s="226"/>
      <c r="M13" s="228" t="s">
        <v>144</v>
      </c>
      <c r="N13" s="228" t="s">
        <v>144</v>
      </c>
      <c r="O13" s="228" t="s">
        <v>144</v>
      </c>
      <c r="P13" s="228" t="s">
        <v>144</v>
      </c>
      <c r="Q13" s="228" t="s">
        <v>144</v>
      </c>
      <c r="R13" s="228" t="s">
        <v>144</v>
      </c>
      <c r="S13" s="228" t="s">
        <v>144</v>
      </c>
      <c r="T13" s="50"/>
      <c r="U13" s="50"/>
      <c r="V13" s="50"/>
      <c r="W13" s="50"/>
      <c r="X13" s="50"/>
      <c r="Y13" s="50"/>
      <c r="Z13" s="50"/>
      <c r="AA13" s="50"/>
      <c r="AB13" s="50"/>
      <c r="AC13" s="50"/>
      <c r="AD13" s="50"/>
      <c r="AE13" s="50"/>
      <c r="AF13" s="50"/>
      <c r="AG13" s="50"/>
      <c r="AH13" s="50"/>
      <c r="AI13" s="50"/>
      <c r="AJ13" s="50"/>
      <c r="AK13" s="50"/>
      <c r="AL13" s="50"/>
    </row>
    <row r="14" spans="1:38" s="51" customFormat="1" ht="15" customHeight="1" x14ac:dyDescent="0.2">
      <c r="A14" s="319"/>
      <c r="B14" s="320"/>
      <c r="C14" s="320"/>
      <c r="D14" s="49"/>
      <c r="E14" s="310" t="s">
        <v>391</v>
      </c>
      <c r="F14" s="310" t="s">
        <v>391</v>
      </c>
      <c r="G14" s="310" t="s">
        <v>391</v>
      </c>
      <c r="H14" s="310" t="s">
        <v>391</v>
      </c>
      <c r="I14" s="310" t="s">
        <v>391</v>
      </c>
      <c r="J14" s="310" t="s">
        <v>391</v>
      </c>
      <c r="K14" s="310" t="s">
        <v>391</v>
      </c>
      <c r="L14" s="226"/>
      <c r="M14" s="310" t="s">
        <v>391</v>
      </c>
      <c r="N14" s="310" t="s">
        <v>391</v>
      </c>
      <c r="O14" s="310" t="s">
        <v>391</v>
      </c>
      <c r="P14" s="310" t="s">
        <v>391</v>
      </c>
      <c r="Q14" s="310" t="s">
        <v>391</v>
      </c>
      <c r="R14" s="310" t="s">
        <v>391</v>
      </c>
      <c r="S14" s="310" t="s">
        <v>391</v>
      </c>
      <c r="T14" s="50"/>
      <c r="U14" s="50"/>
      <c r="V14" s="50"/>
      <c r="W14" s="50"/>
      <c r="X14" s="50"/>
      <c r="Y14" s="50"/>
      <c r="Z14" s="50"/>
      <c r="AA14" s="50"/>
      <c r="AB14" s="50"/>
      <c r="AC14" s="50"/>
      <c r="AD14" s="50"/>
      <c r="AE14" s="50"/>
      <c r="AF14" s="50"/>
      <c r="AG14" s="50"/>
      <c r="AH14" s="50"/>
      <c r="AI14" s="50"/>
      <c r="AJ14" s="50"/>
      <c r="AK14" s="50"/>
      <c r="AL14" s="50"/>
    </row>
    <row r="15" spans="1:38" s="51" customFormat="1" ht="34.5" customHeight="1" thickBot="1" x14ac:dyDescent="0.25">
      <c r="A15" s="321"/>
      <c r="B15" s="322"/>
      <c r="C15" s="322"/>
      <c r="D15" s="49"/>
      <c r="E15" s="311"/>
      <c r="F15" s="311"/>
      <c r="G15" s="311"/>
      <c r="H15" s="311"/>
      <c r="I15" s="311"/>
      <c r="J15" s="311"/>
      <c r="K15" s="311"/>
      <c r="L15" s="226"/>
      <c r="M15" s="311"/>
      <c r="N15" s="311"/>
      <c r="O15" s="311"/>
      <c r="P15" s="311"/>
      <c r="Q15" s="311"/>
      <c r="R15" s="311"/>
      <c r="S15" s="311"/>
      <c r="T15" s="50"/>
      <c r="U15" s="50"/>
      <c r="V15" s="50"/>
      <c r="W15" s="50"/>
      <c r="X15" s="50"/>
      <c r="Y15" s="50"/>
      <c r="Z15" s="50"/>
      <c r="AA15" s="50"/>
      <c r="AB15" s="50"/>
      <c r="AC15" s="50"/>
      <c r="AD15" s="50"/>
      <c r="AE15" s="50"/>
      <c r="AF15" s="50"/>
      <c r="AG15" s="50"/>
      <c r="AH15" s="50"/>
      <c r="AI15" s="50"/>
      <c r="AJ15" s="50"/>
      <c r="AK15" s="50"/>
      <c r="AL15" s="50"/>
    </row>
    <row r="16" spans="1:38" s="158" customFormat="1" ht="24.75" customHeight="1" thickBot="1" x14ac:dyDescent="0.3">
      <c r="A16" s="154"/>
      <c r="B16" s="155" t="s">
        <v>9</v>
      </c>
      <c r="C16" s="156"/>
      <c r="D16" s="156"/>
      <c r="E16" s="156"/>
      <c r="F16" s="156"/>
      <c r="G16" s="156"/>
      <c r="H16" s="156"/>
      <c r="I16" s="156"/>
      <c r="J16" s="156"/>
      <c r="K16" s="156"/>
      <c r="L16" s="156"/>
      <c r="M16" s="156"/>
      <c r="N16" s="156"/>
      <c r="O16" s="156"/>
      <c r="P16" s="156"/>
      <c r="Q16" s="156"/>
      <c r="R16" s="156"/>
      <c r="S16" s="156"/>
      <c r="T16" s="157"/>
      <c r="U16" s="157"/>
      <c r="V16" s="157"/>
      <c r="W16" s="157"/>
      <c r="X16" s="157"/>
      <c r="Y16" s="157"/>
      <c r="Z16" s="157"/>
      <c r="AA16" s="157"/>
      <c r="AB16" s="157"/>
      <c r="AC16" s="157"/>
      <c r="AD16" s="157"/>
      <c r="AE16" s="157"/>
      <c r="AF16" s="157"/>
      <c r="AG16" s="157"/>
      <c r="AH16" s="157"/>
      <c r="AI16" s="157"/>
      <c r="AJ16" s="157"/>
      <c r="AK16" s="157"/>
      <c r="AL16" s="157"/>
    </row>
    <row r="17" spans="1:38" ht="57.75" thickBot="1" x14ac:dyDescent="0.25">
      <c r="A17" s="52">
        <v>1</v>
      </c>
      <c r="B17" s="53" t="s">
        <v>392</v>
      </c>
      <c r="C17" s="54">
        <v>1</v>
      </c>
      <c r="D17" s="55"/>
      <c r="E17" s="191">
        <v>119000</v>
      </c>
      <c r="F17" s="191">
        <v>137904.9727480619</v>
      </c>
      <c r="G17" s="191"/>
      <c r="H17" s="191">
        <v>95412.116488097672</v>
      </c>
      <c r="I17" s="253">
        <f t="shared" ref="I17" si="0">+IF(E17="N/A","N/A",MIN(E17:H17))</f>
        <v>95412.116488097672</v>
      </c>
      <c r="J17" s="253">
        <f t="shared" ref="J17" si="1">+IF(E17="N/A","N/A",ROUND(AVERAGE(E17:H17),0))</f>
        <v>117439</v>
      </c>
      <c r="K17" s="253">
        <f t="shared" ref="K17" si="2">+IF(I17="N/A","N/A",AVERAGE(I17:J17))</f>
        <v>106425.55824404884</v>
      </c>
      <c r="L17" s="159"/>
      <c r="M17" s="191">
        <v>133000</v>
      </c>
      <c r="N17" s="191">
        <v>155677.34308409179</v>
      </c>
      <c r="O17" s="191"/>
      <c r="P17" s="191">
        <v>107708.26096338617</v>
      </c>
      <c r="Q17" s="253">
        <f t="shared" ref="Q17" si="3">+IF(M17="N/A","N/A",MIN(M17:P17))</f>
        <v>107708.26096338617</v>
      </c>
      <c r="R17" s="253">
        <f t="shared" ref="R17" si="4">+IF(M17="N/A","N/A",ROUND(AVERAGE(M17:P17),0))</f>
        <v>132129</v>
      </c>
      <c r="S17" s="253">
        <f t="shared" ref="S17" si="5">+IF(Q17="N/A","N/A",AVERAGE(Q17:R17))</f>
        <v>119918.63048169308</v>
      </c>
    </row>
    <row r="18" spans="1:38" ht="15.75" thickBot="1" x14ac:dyDescent="0.25">
      <c r="A18" s="52">
        <v>2</v>
      </c>
      <c r="B18" s="58" t="s">
        <v>393</v>
      </c>
      <c r="C18" s="54">
        <v>1</v>
      </c>
      <c r="D18" s="55"/>
      <c r="E18" s="191">
        <v>73000</v>
      </c>
      <c r="F18" s="191">
        <v>98967.349954045305</v>
      </c>
      <c r="G18" s="191"/>
      <c r="H18" s="191">
        <v>68472.399030776825</v>
      </c>
      <c r="I18" s="253">
        <f t="shared" ref="I18:I24" si="6">+IF(E18="N/A","N/A",MIN(E18:H18))</f>
        <v>68472.399030776825</v>
      </c>
      <c r="J18" s="253">
        <f t="shared" ref="J18:J24" si="7">+IF(E18="N/A","N/A",ROUND(AVERAGE(E18:H18),0))</f>
        <v>80147</v>
      </c>
      <c r="K18" s="253">
        <f t="shared" ref="K18:K24" si="8">+IF(I18="N/A","N/A",AVERAGE(I18:J18))</f>
        <v>74309.699515388405</v>
      </c>
      <c r="L18" s="159"/>
      <c r="M18" s="191">
        <v>98000</v>
      </c>
      <c r="N18" s="191">
        <v>111924.45243716067</v>
      </c>
      <c r="O18" s="191"/>
      <c r="P18" s="191">
        <v>77437.011015623459</v>
      </c>
      <c r="Q18" s="253">
        <f t="shared" ref="Q18:Q20" si="9">+IF(M18="N/A","N/A",MIN(M18:P18))</f>
        <v>77437.011015623459</v>
      </c>
      <c r="R18" s="253">
        <f t="shared" ref="R18:R20" si="10">+IF(M18="N/A","N/A",ROUND(AVERAGE(M18:P18),0))</f>
        <v>95787</v>
      </c>
      <c r="S18" s="253">
        <f t="shared" ref="S18:S20" si="11">+IF(Q18="N/A","N/A",AVERAGE(Q18:R18))</f>
        <v>86612.005507811729</v>
      </c>
    </row>
    <row r="19" spans="1:38" ht="15.75" thickBot="1" x14ac:dyDescent="0.25">
      <c r="A19" s="52">
        <v>3</v>
      </c>
      <c r="B19" s="58" t="s">
        <v>135</v>
      </c>
      <c r="C19" s="54">
        <v>1</v>
      </c>
      <c r="D19" s="55"/>
      <c r="E19" s="191">
        <v>97000</v>
      </c>
      <c r="F19" s="191">
        <v>61476.275702774888</v>
      </c>
      <c r="G19" s="191"/>
      <c r="H19" s="191">
        <v>42533.503047227867</v>
      </c>
      <c r="I19" s="253">
        <f t="shared" si="6"/>
        <v>42533.503047227867</v>
      </c>
      <c r="J19" s="253">
        <f t="shared" si="7"/>
        <v>67003</v>
      </c>
      <c r="K19" s="253">
        <f t="shared" si="8"/>
        <v>54768.25152361393</v>
      </c>
      <c r="L19" s="159"/>
      <c r="M19" s="191">
        <v>123000</v>
      </c>
      <c r="N19" s="191">
        <v>72570.304908693855</v>
      </c>
      <c r="O19" s="191"/>
      <c r="P19" s="191">
        <v>50209.113185313865</v>
      </c>
      <c r="Q19" s="253">
        <f t="shared" si="9"/>
        <v>50209.113185313865</v>
      </c>
      <c r="R19" s="253">
        <f t="shared" si="10"/>
        <v>81926</v>
      </c>
      <c r="S19" s="253">
        <f t="shared" si="11"/>
        <v>66067.55659265694</v>
      </c>
    </row>
    <row r="20" spans="1:38" ht="15.75" thickBot="1" x14ac:dyDescent="0.25">
      <c r="A20" s="52">
        <v>4</v>
      </c>
      <c r="B20" s="58" t="s">
        <v>15</v>
      </c>
      <c r="C20" s="54">
        <v>1</v>
      </c>
      <c r="D20" s="55"/>
      <c r="E20" s="191">
        <v>52000</v>
      </c>
      <c r="F20" s="191">
        <v>63792.013225937953</v>
      </c>
      <c r="G20" s="191"/>
      <c r="H20" s="191">
        <v>44135.68905918223</v>
      </c>
      <c r="I20" s="253">
        <f t="shared" si="6"/>
        <v>44135.68905918223</v>
      </c>
      <c r="J20" s="253">
        <f t="shared" si="7"/>
        <v>53309</v>
      </c>
      <c r="K20" s="253">
        <f t="shared" si="8"/>
        <v>48722.344529591115</v>
      </c>
      <c r="L20" s="159"/>
      <c r="M20" s="191">
        <v>71000</v>
      </c>
      <c r="N20" s="191">
        <v>76051.920512391487</v>
      </c>
      <c r="O20" s="191"/>
      <c r="P20" s="191">
        <v>52617.933599307566</v>
      </c>
      <c r="Q20" s="253">
        <f t="shared" si="9"/>
        <v>52617.933599307566</v>
      </c>
      <c r="R20" s="253">
        <f t="shared" si="10"/>
        <v>66557</v>
      </c>
      <c r="S20" s="253">
        <f t="shared" si="11"/>
        <v>59587.466799653783</v>
      </c>
    </row>
    <row r="21" spans="1:38" ht="15.75" thickBot="1" x14ac:dyDescent="0.25">
      <c r="A21" s="52">
        <v>5</v>
      </c>
      <c r="B21" s="53" t="s">
        <v>16</v>
      </c>
      <c r="C21" s="54">
        <v>1</v>
      </c>
      <c r="D21" s="55"/>
      <c r="E21" s="191">
        <v>53000</v>
      </c>
      <c r="F21" s="191">
        <v>58656.003407360971</v>
      </c>
      <c r="G21" s="191"/>
      <c r="H21" s="191">
        <v>40582.245283160257</v>
      </c>
      <c r="I21" s="253">
        <f t="shared" si="6"/>
        <v>40582.245283160257</v>
      </c>
      <c r="J21" s="253">
        <f t="shared" si="7"/>
        <v>50746</v>
      </c>
      <c r="K21" s="253">
        <f t="shared" si="8"/>
        <v>45664.122641580128</v>
      </c>
      <c r="L21" s="159"/>
      <c r="M21" s="193" t="s">
        <v>8</v>
      </c>
      <c r="N21" s="193" t="s">
        <v>8</v>
      </c>
      <c r="O21" s="193" t="s">
        <v>8</v>
      </c>
      <c r="P21" s="193" t="s">
        <v>8</v>
      </c>
      <c r="Q21" s="193" t="s">
        <v>8</v>
      </c>
      <c r="R21" s="193" t="s">
        <v>8</v>
      </c>
      <c r="S21" s="193" t="s">
        <v>8</v>
      </c>
    </row>
    <row r="22" spans="1:38" ht="15.75" thickBot="1" x14ac:dyDescent="0.25">
      <c r="A22" s="52">
        <v>6</v>
      </c>
      <c r="B22" s="58" t="s">
        <v>17</v>
      </c>
      <c r="C22" s="54">
        <v>1</v>
      </c>
      <c r="D22" s="55"/>
      <c r="E22" s="191">
        <v>36000</v>
      </c>
      <c r="F22" s="191">
        <v>36117.153991285864</v>
      </c>
      <c r="G22" s="191"/>
      <c r="H22" s="191">
        <v>24988.323736016679</v>
      </c>
      <c r="I22" s="253">
        <f t="shared" si="6"/>
        <v>24988.323736016679</v>
      </c>
      <c r="J22" s="253">
        <f t="shared" si="7"/>
        <v>32368</v>
      </c>
      <c r="K22" s="253">
        <f t="shared" si="8"/>
        <v>28678.161868008341</v>
      </c>
      <c r="L22" s="159"/>
      <c r="M22" s="191">
        <v>46000</v>
      </c>
      <c r="N22" s="191">
        <v>41190.630583090962</v>
      </c>
      <c r="O22" s="191"/>
      <c r="P22" s="191">
        <v>28498.502737765171</v>
      </c>
      <c r="Q22" s="253">
        <f t="shared" ref="Q22:Q26" si="12">+IF(M22="N/A","N/A",MIN(M22:P22))</f>
        <v>28498.502737765171</v>
      </c>
      <c r="R22" s="253">
        <f t="shared" ref="R22:R26" si="13">+IF(M22="N/A","N/A",ROUND(AVERAGE(M22:P22),0))</f>
        <v>38563</v>
      </c>
      <c r="S22" s="253">
        <f t="shared" ref="S22:S26" si="14">+IF(Q22="N/A","N/A",AVERAGE(Q22:R22))</f>
        <v>33530.751368882586</v>
      </c>
    </row>
    <row r="23" spans="1:38" ht="15.75" thickBot="1" x14ac:dyDescent="0.25">
      <c r="A23" s="52">
        <v>7</v>
      </c>
      <c r="B23" s="58" t="s">
        <v>394</v>
      </c>
      <c r="C23" s="54">
        <v>1</v>
      </c>
      <c r="D23" s="55"/>
      <c r="E23" s="191">
        <v>30000</v>
      </c>
      <c r="F23" s="191">
        <v>32151.996436265636</v>
      </c>
      <c r="G23" s="191"/>
      <c r="H23" s="191">
        <v>22244.955842935629</v>
      </c>
      <c r="I23" s="253">
        <f t="shared" si="6"/>
        <v>22244.955842935629</v>
      </c>
      <c r="J23" s="253">
        <f t="shared" si="7"/>
        <v>28132</v>
      </c>
      <c r="K23" s="253">
        <f t="shared" si="8"/>
        <v>25188.477921467813</v>
      </c>
      <c r="L23" s="159"/>
      <c r="M23" s="191">
        <v>39000</v>
      </c>
      <c r="N23" s="191">
        <v>36769.215264029233</v>
      </c>
      <c r="O23" s="191"/>
      <c r="P23" s="191">
        <v>25439.464437273531</v>
      </c>
      <c r="Q23" s="253">
        <f t="shared" si="12"/>
        <v>25439.464437273531</v>
      </c>
      <c r="R23" s="253">
        <f t="shared" si="13"/>
        <v>33736</v>
      </c>
      <c r="S23" s="253">
        <f t="shared" si="14"/>
        <v>29587.732218636767</v>
      </c>
    </row>
    <row r="24" spans="1:38" ht="15.75" thickBot="1" x14ac:dyDescent="0.25">
      <c r="A24" s="52">
        <v>8</v>
      </c>
      <c r="B24" s="58" t="s">
        <v>395</v>
      </c>
      <c r="C24" s="54">
        <v>1</v>
      </c>
      <c r="D24" s="55"/>
      <c r="E24" s="191">
        <v>34000</v>
      </c>
      <c r="F24" s="191">
        <v>28045.790839211473</v>
      </c>
      <c r="G24" s="191"/>
      <c r="H24" s="191">
        <v>19404.001242509759</v>
      </c>
      <c r="I24" s="253">
        <f t="shared" si="6"/>
        <v>19404.001242509759</v>
      </c>
      <c r="J24" s="253">
        <f t="shared" si="7"/>
        <v>27150</v>
      </c>
      <c r="K24" s="253">
        <f t="shared" si="8"/>
        <v>23277.00062125488</v>
      </c>
      <c r="L24" s="159"/>
      <c r="M24" s="191">
        <v>45000</v>
      </c>
      <c r="N24" s="191">
        <v>33272.918575490643</v>
      </c>
      <c r="O24" s="191"/>
      <c r="P24" s="191">
        <v>23020.486642083888</v>
      </c>
      <c r="Q24" s="253">
        <f t="shared" si="12"/>
        <v>23020.486642083888</v>
      </c>
      <c r="R24" s="253">
        <f t="shared" si="13"/>
        <v>33764</v>
      </c>
      <c r="S24" s="253">
        <f t="shared" si="14"/>
        <v>28392.243321041944</v>
      </c>
    </row>
    <row r="25" spans="1:38" ht="16.5" customHeight="1" thickBot="1" x14ac:dyDescent="0.25">
      <c r="A25" s="52">
        <v>9</v>
      </c>
      <c r="B25" s="58" t="s">
        <v>136</v>
      </c>
      <c r="C25" s="54">
        <v>1</v>
      </c>
      <c r="D25" s="59"/>
      <c r="E25" s="160" t="s">
        <v>8</v>
      </c>
      <c r="F25" s="160" t="s">
        <v>8</v>
      </c>
      <c r="G25" s="160" t="s">
        <v>8</v>
      </c>
      <c r="H25" s="160" t="s">
        <v>8</v>
      </c>
      <c r="I25" s="160" t="s">
        <v>8</v>
      </c>
      <c r="J25" s="160" t="s">
        <v>8</v>
      </c>
      <c r="K25" s="160" t="s">
        <v>8</v>
      </c>
      <c r="L25" s="159"/>
      <c r="M25" s="160">
        <v>130000</v>
      </c>
      <c r="N25" s="160">
        <v>113321.19902081246</v>
      </c>
      <c r="O25" s="160"/>
      <c r="P25" s="160">
        <v>78403.376079102352</v>
      </c>
      <c r="Q25" s="253">
        <f t="shared" si="12"/>
        <v>78403.376079102352</v>
      </c>
      <c r="R25" s="253">
        <f t="shared" si="13"/>
        <v>107242</v>
      </c>
      <c r="S25" s="253">
        <f t="shared" si="14"/>
        <v>92822.688039551169</v>
      </c>
    </row>
    <row r="26" spans="1:38" ht="16.5" customHeight="1" thickBot="1" x14ac:dyDescent="0.25">
      <c r="A26" s="52">
        <v>10</v>
      </c>
      <c r="B26" s="58" t="s">
        <v>18</v>
      </c>
      <c r="C26" s="54">
        <v>1</v>
      </c>
      <c r="D26" s="59"/>
      <c r="E26" s="160" t="s">
        <v>8</v>
      </c>
      <c r="F26" s="160" t="s">
        <v>8</v>
      </c>
      <c r="G26" s="160" t="s">
        <v>8</v>
      </c>
      <c r="H26" s="160" t="s">
        <v>8</v>
      </c>
      <c r="I26" s="160" t="s">
        <v>8</v>
      </c>
      <c r="J26" s="160" t="s">
        <v>8</v>
      </c>
      <c r="K26" s="160" t="s">
        <v>8</v>
      </c>
      <c r="L26" s="159"/>
      <c r="M26" s="160">
        <v>76000</v>
      </c>
      <c r="N26" s="160">
        <v>61549.426673125643</v>
      </c>
      <c r="O26" s="160"/>
      <c r="P26" s="160">
        <v>42584.11390458305</v>
      </c>
      <c r="Q26" s="253">
        <f t="shared" si="12"/>
        <v>42584.11390458305</v>
      </c>
      <c r="R26" s="253">
        <f t="shared" si="13"/>
        <v>60045</v>
      </c>
      <c r="S26" s="253">
        <f t="shared" si="14"/>
        <v>51314.556952291525</v>
      </c>
    </row>
    <row r="27" spans="1:38" s="63" customFormat="1" ht="15.75" customHeight="1" thickBot="1" x14ac:dyDescent="0.25">
      <c r="A27" s="161"/>
      <c r="B27" s="162" t="s">
        <v>0</v>
      </c>
      <c r="C27" s="163"/>
      <c r="D27" s="163"/>
      <c r="E27" s="192"/>
      <c r="F27" s="192"/>
      <c r="G27" s="192"/>
      <c r="H27" s="192">
        <v>0</v>
      </c>
      <c r="I27" s="192"/>
      <c r="J27" s="192"/>
      <c r="K27" s="192"/>
      <c r="L27" s="192"/>
      <c r="M27" s="192"/>
      <c r="N27" s="192"/>
      <c r="O27" s="192"/>
      <c r="P27" s="192">
        <v>0</v>
      </c>
      <c r="Q27" s="192"/>
      <c r="R27" s="192"/>
      <c r="S27" s="192"/>
      <c r="T27" s="56"/>
      <c r="U27" s="56"/>
      <c r="V27" s="56"/>
      <c r="W27" s="56"/>
      <c r="X27" s="56"/>
      <c r="Y27" s="56"/>
      <c r="Z27" s="56"/>
      <c r="AA27" s="56"/>
      <c r="AB27" s="56"/>
      <c r="AC27" s="56"/>
      <c r="AD27" s="56"/>
      <c r="AE27" s="56"/>
      <c r="AF27" s="56"/>
      <c r="AG27" s="56"/>
      <c r="AH27" s="56"/>
      <c r="AI27" s="56"/>
      <c r="AJ27" s="56"/>
      <c r="AK27" s="56"/>
      <c r="AL27" s="56"/>
    </row>
    <row r="28" spans="1:38" ht="29.25" thickBot="1" x14ac:dyDescent="0.25">
      <c r="A28" s="52">
        <v>11</v>
      </c>
      <c r="B28" s="60" t="s">
        <v>396</v>
      </c>
      <c r="C28" s="54">
        <v>1</v>
      </c>
      <c r="D28" s="55"/>
      <c r="E28" s="191">
        <v>531000</v>
      </c>
      <c r="F28" s="191">
        <v>692586.15852169879</v>
      </c>
      <c r="G28" s="191"/>
      <c r="H28" s="191">
        <v>479178.59608760983</v>
      </c>
      <c r="I28" s="253">
        <f t="shared" ref="I28:I35" si="15">+IF(E28="N/A","N/A",MIN(E28:H28))</f>
        <v>479178.59608760983</v>
      </c>
      <c r="J28" s="253">
        <f t="shared" ref="J28:J35" si="16">+IF(E28="N/A","N/A",ROUND(AVERAGE(E28:H28),0))</f>
        <v>567588</v>
      </c>
      <c r="K28" s="253">
        <f t="shared" ref="K28:K35" si="17">+IF(I28="N/A","N/A",AVERAGE(I28:J28))</f>
        <v>523383.29804380494</v>
      </c>
      <c r="L28" s="159"/>
      <c r="M28" s="191">
        <v>807000</v>
      </c>
      <c r="N28" s="191">
        <v>779679.82282163901</v>
      </c>
      <c r="O28" s="191"/>
      <c r="P28" s="191">
        <v>539435.96518728917</v>
      </c>
      <c r="Q28" s="253">
        <f t="shared" ref="Q28:Q41" si="18">+IF(M28="N/A","N/A",MIN(M28:P28))</f>
        <v>539435.96518728917</v>
      </c>
      <c r="R28" s="253">
        <f t="shared" ref="R28:R41" si="19">+IF(M28="N/A","N/A",ROUND(AVERAGE(M28:P28),0))</f>
        <v>708705</v>
      </c>
      <c r="S28" s="253">
        <f t="shared" ref="S28:S41" si="20">+IF(Q28="N/A","N/A",AVERAGE(Q28:R28))</f>
        <v>624070.48259364464</v>
      </c>
    </row>
    <row r="29" spans="1:38" ht="15.75" thickBot="1" x14ac:dyDescent="0.25">
      <c r="A29" s="52">
        <v>12</v>
      </c>
      <c r="B29" s="61" t="s">
        <v>19</v>
      </c>
      <c r="C29" s="54">
        <v>1</v>
      </c>
      <c r="D29" s="55"/>
      <c r="E29" s="191">
        <v>182000</v>
      </c>
      <c r="F29" s="191">
        <v>252743.95666919716</v>
      </c>
      <c r="G29" s="191"/>
      <c r="H29" s="191">
        <v>174865.60023792222</v>
      </c>
      <c r="I29" s="253">
        <f t="shared" si="15"/>
        <v>174865.60023792222</v>
      </c>
      <c r="J29" s="253">
        <f t="shared" si="16"/>
        <v>203203</v>
      </c>
      <c r="K29" s="253">
        <f t="shared" si="17"/>
        <v>189034.30011896111</v>
      </c>
      <c r="L29" s="159"/>
      <c r="M29" s="191">
        <v>252000</v>
      </c>
      <c r="N29" s="191">
        <v>302390.67262173723</v>
      </c>
      <c r="O29" s="191"/>
      <c r="P29" s="191">
        <v>209214.60268012615</v>
      </c>
      <c r="Q29" s="253">
        <f t="shared" si="18"/>
        <v>209214.60268012615</v>
      </c>
      <c r="R29" s="253">
        <f t="shared" si="19"/>
        <v>254535</v>
      </c>
      <c r="S29" s="253">
        <f t="shared" si="20"/>
        <v>231874.80134006307</v>
      </c>
    </row>
    <row r="30" spans="1:38" ht="15.75" thickBot="1" x14ac:dyDescent="0.25">
      <c r="A30" s="52">
        <v>13</v>
      </c>
      <c r="B30" s="60" t="s">
        <v>20</v>
      </c>
      <c r="C30" s="54">
        <v>1</v>
      </c>
      <c r="D30" s="55"/>
      <c r="E30" s="191">
        <v>99000</v>
      </c>
      <c r="F30" s="191">
        <v>187933.64254528418</v>
      </c>
      <c r="G30" s="191"/>
      <c r="H30" s="191">
        <v>130025.38079117355</v>
      </c>
      <c r="I30" s="253">
        <f t="shared" si="15"/>
        <v>99000</v>
      </c>
      <c r="J30" s="253">
        <f t="shared" si="16"/>
        <v>138986</v>
      </c>
      <c r="K30" s="253">
        <f t="shared" si="17"/>
        <v>118993</v>
      </c>
      <c r="L30" s="159"/>
      <c r="M30" s="191">
        <v>131000</v>
      </c>
      <c r="N30" s="191">
        <v>206890.1453636841</v>
      </c>
      <c r="O30" s="191"/>
      <c r="P30" s="191">
        <v>143140.7893154216</v>
      </c>
      <c r="Q30" s="253">
        <f t="shared" si="18"/>
        <v>131000</v>
      </c>
      <c r="R30" s="253">
        <f t="shared" si="19"/>
        <v>160344</v>
      </c>
      <c r="S30" s="253">
        <f t="shared" si="20"/>
        <v>145672</v>
      </c>
    </row>
    <row r="31" spans="1:38" ht="15.75" thickBot="1" x14ac:dyDescent="0.25">
      <c r="A31" s="52">
        <v>14</v>
      </c>
      <c r="B31" s="61" t="s">
        <v>21</v>
      </c>
      <c r="C31" s="54">
        <v>1</v>
      </c>
      <c r="D31" s="55"/>
      <c r="E31" s="191">
        <v>126799</v>
      </c>
      <c r="F31" s="191">
        <v>202287.35316690744</v>
      </c>
      <c r="G31" s="191"/>
      <c r="H31" s="191">
        <v>139956.26205365514</v>
      </c>
      <c r="I31" s="253">
        <f t="shared" si="15"/>
        <v>126799</v>
      </c>
      <c r="J31" s="253">
        <f t="shared" si="16"/>
        <v>156348</v>
      </c>
      <c r="K31" s="253">
        <f t="shared" si="17"/>
        <v>141573.5</v>
      </c>
      <c r="L31" s="159"/>
      <c r="M31" s="191">
        <v>173000</v>
      </c>
      <c r="N31" s="191">
        <v>218171.14320784554</v>
      </c>
      <c r="O31" s="191"/>
      <c r="P31" s="191">
        <v>150945.75717815038</v>
      </c>
      <c r="Q31" s="253">
        <f t="shared" si="18"/>
        <v>150945.75717815038</v>
      </c>
      <c r="R31" s="253">
        <f t="shared" si="19"/>
        <v>180706</v>
      </c>
      <c r="S31" s="253">
        <f t="shared" si="20"/>
        <v>165825.87858907518</v>
      </c>
    </row>
    <row r="32" spans="1:38" ht="15.75" thickBot="1" x14ac:dyDescent="0.25">
      <c r="A32" s="52">
        <v>15</v>
      </c>
      <c r="B32" s="60" t="s">
        <v>22</v>
      </c>
      <c r="C32" s="54">
        <v>1</v>
      </c>
      <c r="D32" s="55"/>
      <c r="E32" s="191">
        <v>35568</v>
      </c>
      <c r="F32" s="191">
        <v>49691.084675496939</v>
      </c>
      <c r="G32" s="191"/>
      <c r="H32" s="191">
        <v>34379.699767172242</v>
      </c>
      <c r="I32" s="253">
        <f t="shared" si="15"/>
        <v>34379.699767172242</v>
      </c>
      <c r="J32" s="253">
        <f t="shared" si="16"/>
        <v>39880</v>
      </c>
      <c r="K32" s="253">
        <f t="shared" si="17"/>
        <v>37129.849883586125</v>
      </c>
      <c r="L32" s="159"/>
      <c r="M32" s="191">
        <v>44000</v>
      </c>
      <c r="N32" s="191">
        <v>53293.452664896598</v>
      </c>
      <c r="O32" s="191"/>
      <c r="P32" s="191">
        <v>36872.064961758209</v>
      </c>
      <c r="Q32" s="253">
        <f t="shared" si="18"/>
        <v>36872.064961758209</v>
      </c>
      <c r="R32" s="253">
        <f t="shared" si="19"/>
        <v>44722</v>
      </c>
      <c r="S32" s="253">
        <f t="shared" si="20"/>
        <v>40797.032480879105</v>
      </c>
    </row>
    <row r="33" spans="1:38" ht="15.75" thickBot="1" x14ac:dyDescent="0.25">
      <c r="A33" s="52">
        <v>16</v>
      </c>
      <c r="B33" s="60" t="s">
        <v>23</v>
      </c>
      <c r="C33" s="54">
        <v>1</v>
      </c>
      <c r="D33" s="55"/>
      <c r="E33" s="191">
        <v>21068</v>
      </c>
      <c r="F33" s="191">
        <v>26777.136582680272</v>
      </c>
      <c r="G33" s="191"/>
      <c r="H33" s="191">
        <v>18526.259234406738</v>
      </c>
      <c r="I33" s="253">
        <f t="shared" si="15"/>
        <v>18526.259234406738</v>
      </c>
      <c r="J33" s="253">
        <f t="shared" si="16"/>
        <v>22124</v>
      </c>
      <c r="K33" s="253">
        <f t="shared" si="17"/>
        <v>20325.129617203369</v>
      </c>
      <c r="L33" s="159"/>
      <c r="M33" s="191">
        <v>23000</v>
      </c>
      <c r="N33" s="191">
        <v>28315.719794498145</v>
      </c>
      <c r="O33" s="191"/>
      <c r="P33" s="191">
        <v>19590.756603191156</v>
      </c>
      <c r="Q33" s="253">
        <f t="shared" si="18"/>
        <v>19590.756603191156</v>
      </c>
      <c r="R33" s="253">
        <f t="shared" si="19"/>
        <v>23635</v>
      </c>
      <c r="S33" s="253">
        <f t="shared" si="20"/>
        <v>21612.878301595578</v>
      </c>
    </row>
    <row r="34" spans="1:38" ht="15.75" thickBot="1" x14ac:dyDescent="0.25">
      <c r="A34" s="52">
        <v>17</v>
      </c>
      <c r="B34" s="60" t="s">
        <v>24</v>
      </c>
      <c r="C34" s="54">
        <v>1</v>
      </c>
      <c r="D34" s="55"/>
      <c r="E34" s="191">
        <v>113000</v>
      </c>
      <c r="F34" s="191">
        <v>71249.139713157187</v>
      </c>
      <c r="G34" s="191"/>
      <c r="H34" s="191">
        <v>49295.040508856757</v>
      </c>
      <c r="I34" s="253">
        <f t="shared" si="15"/>
        <v>49295.040508856757</v>
      </c>
      <c r="J34" s="253">
        <f t="shared" si="16"/>
        <v>77848</v>
      </c>
      <c r="K34" s="253">
        <f t="shared" si="17"/>
        <v>63571.520254428382</v>
      </c>
      <c r="L34" s="159"/>
      <c r="M34" s="191">
        <v>136000</v>
      </c>
      <c r="N34" s="191">
        <v>75177.322858758984</v>
      </c>
      <c r="O34" s="191"/>
      <c r="P34" s="191">
        <v>52012.826970114067</v>
      </c>
      <c r="Q34" s="253">
        <f t="shared" si="18"/>
        <v>52012.826970114067</v>
      </c>
      <c r="R34" s="253">
        <f t="shared" si="19"/>
        <v>87730</v>
      </c>
      <c r="S34" s="253">
        <f t="shared" si="20"/>
        <v>69871.413485057041</v>
      </c>
    </row>
    <row r="35" spans="1:38" ht="15.75" thickBot="1" x14ac:dyDescent="0.25">
      <c r="A35" s="52">
        <v>18</v>
      </c>
      <c r="B35" s="60" t="s">
        <v>25</v>
      </c>
      <c r="C35" s="54">
        <v>1</v>
      </c>
      <c r="D35" s="55"/>
      <c r="E35" s="191">
        <v>46000</v>
      </c>
      <c r="F35" s="191">
        <v>39415.49324486353</v>
      </c>
      <c r="G35" s="191"/>
      <c r="H35" s="191">
        <v>27270.341003476238</v>
      </c>
      <c r="I35" s="253">
        <f t="shared" si="15"/>
        <v>27270.341003476238</v>
      </c>
      <c r="J35" s="253">
        <f t="shared" si="16"/>
        <v>37562</v>
      </c>
      <c r="K35" s="253">
        <f t="shared" si="17"/>
        <v>32416.170501738117</v>
      </c>
      <c r="L35" s="159"/>
      <c r="M35" s="191">
        <v>55000</v>
      </c>
      <c r="N35" s="191">
        <v>39207.698592105706</v>
      </c>
      <c r="O35" s="191"/>
      <c r="P35" s="191">
        <v>27126.57441392219</v>
      </c>
      <c r="Q35" s="253">
        <f t="shared" si="18"/>
        <v>27126.57441392219</v>
      </c>
      <c r="R35" s="253">
        <f t="shared" si="19"/>
        <v>40445</v>
      </c>
      <c r="S35" s="253">
        <f t="shared" si="20"/>
        <v>33785.787206961097</v>
      </c>
    </row>
    <row r="36" spans="1:38" ht="15.75" thickBot="1" x14ac:dyDescent="0.25">
      <c r="A36" s="52">
        <v>19</v>
      </c>
      <c r="B36" s="60" t="s">
        <v>26</v>
      </c>
      <c r="C36" s="54">
        <v>1</v>
      </c>
      <c r="D36" s="55"/>
      <c r="E36" s="160" t="s">
        <v>8</v>
      </c>
      <c r="F36" s="160" t="s">
        <v>8</v>
      </c>
      <c r="G36" s="160" t="s">
        <v>8</v>
      </c>
      <c r="H36" s="160" t="s">
        <v>8</v>
      </c>
      <c r="I36" s="160" t="s">
        <v>8</v>
      </c>
      <c r="J36" s="160" t="s">
        <v>8</v>
      </c>
      <c r="K36" s="160" t="s">
        <v>8</v>
      </c>
      <c r="L36" s="159"/>
      <c r="M36" s="160">
        <v>73000</v>
      </c>
      <c r="N36" s="160">
        <v>72905.522511037838</v>
      </c>
      <c r="O36" s="160"/>
      <c r="P36" s="160">
        <v>50441.039708965312</v>
      </c>
      <c r="Q36" s="253">
        <f t="shared" si="18"/>
        <v>50441.039708965312</v>
      </c>
      <c r="R36" s="253">
        <f t="shared" si="19"/>
        <v>65449</v>
      </c>
      <c r="S36" s="253">
        <f t="shared" si="20"/>
        <v>57945.019854482656</v>
      </c>
    </row>
    <row r="37" spans="1:38" ht="15.75" thickBot="1" x14ac:dyDescent="0.25">
      <c r="A37" s="52">
        <v>20</v>
      </c>
      <c r="B37" s="61" t="s">
        <v>27</v>
      </c>
      <c r="C37" s="54">
        <v>1</v>
      </c>
      <c r="D37" s="55"/>
      <c r="E37" s="191">
        <v>114546</v>
      </c>
      <c r="F37" s="191">
        <v>102126.73161023128</v>
      </c>
      <c r="G37" s="191"/>
      <c r="H37" s="191">
        <v>70658.275903839851</v>
      </c>
      <c r="I37" s="253">
        <f t="shared" ref="I37:I39" si="21">+IF(E37="N/A","N/A",MIN(E37:H37))</f>
        <v>70658.275903839851</v>
      </c>
      <c r="J37" s="253">
        <f t="shared" ref="J37:J39" si="22">+IF(E37="N/A","N/A",ROUND(AVERAGE(E37:H37),0))</f>
        <v>95777</v>
      </c>
      <c r="K37" s="253">
        <f t="shared" ref="K37:K39" si="23">+IF(I37="N/A","N/A",AVERAGE(I37:J37))</f>
        <v>83217.637951919925</v>
      </c>
      <c r="L37" s="159"/>
      <c r="M37" s="191">
        <v>145000</v>
      </c>
      <c r="N37" s="191">
        <v>112513.47967299553</v>
      </c>
      <c r="O37" s="191"/>
      <c r="P37" s="191">
        <v>77844.540447813037</v>
      </c>
      <c r="Q37" s="253">
        <f t="shared" si="18"/>
        <v>77844.540447813037</v>
      </c>
      <c r="R37" s="253">
        <f t="shared" si="19"/>
        <v>111786</v>
      </c>
      <c r="S37" s="253">
        <f t="shared" si="20"/>
        <v>94815.270223906526</v>
      </c>
    </row>
    <row r="38" spans="1:38" ht="15.75" thickBot="1" x14ac:dyDescent="0.25">
      <c r="A38" s="52">
        <v>21</v>
      </c>
      <c r="B38" s="60" t="s">
        <v>397</v>
      </c>
      <c r="C38" s="54">
        <v>1</v>
      </c>
      <c r="D38" s="55"/>
      <c r="E38" s="191">
        <v>145253</v>
      </c>
      <c r="F38" s="191">
        <v>235331.64978907953</v>
      </c>
      <c r="G38" s="191"/>
      <c r="H38" s="191">
        <v>162818.57235149934</v>
      </c>
      <c r="I38" s="253">
        <f t="shared" si="21"/>
        <v>145253</v>
      </c>
      <c r="J38" s="253">
        <f t="shared" si="22"/>
        <v>181134</v>
      </c>
      <c r="K38" s="253">
        <f t="shared" si="23"/>
        <v>163193.5</v>
      </c>
      <c r="L38" s="159"/>
      <c r="M38" s="191">
        <v>198000</v>
      </c>
      <c r="N38" s="191">
        <v>276077.38262607018</v>
      </c>
      <c r="O38" s="191"/>
      <c r="P38" s="191">
        <v>191009.2643212383</v>
      </c>
      <c r="Q38" s="253">
        <f t="shared" si="18"/>
        <v>191009.2643212383</v>
      </c>
      <c r="R38" s="253">
        <f t="shared" si="19"/>
        <v>221696</v>
      </c>
      <c r="S38" s="253">
        <f t="shared" si="20"/>
        <v>206352.63216061913</v>
      </c>
    </row>
    <row r="39" spans="1:38" ht="15.75" thickBot="1" x14ac:dyDescent="0.25">
      <c r="A39" s="52">
        <v>22</v>
      </c>
      <c r="B39" s="60" t="s">
        <v>398</v>
      </c>
      <c r="C39" s="54">
        <v>1</v>
      </c>
      <c r="D39" s="55"/>
      <c r="E39" s="191">
        <v>152000</v>
      </c>
      <c r="F39" s="191">
        <v>115795.67301971937</v>
      </c>
      <c r="G39" s="191"/>
      <c r="H39" s="191">
        <v>80115.386869763228</v>
      </c>
      <c r="I39" s="253">
        <f t="shared" si="21"/>
        <v>80115.386869763228</v>
      </c>
      <c r="J39" s="253">
        <f t="shared" si="22"/>
        <v>115970</v>
      </c>
      <c r="K39" s="253">
        <f t="shared" si="23"/>
        <v>98042.693434881614</v>
      </c>
      <c r="L39" s="159"/>
      <c r="M39" s="191">
        <v>186000</v>
      </c>
      <c r="N39" s="191">
        <v>127546.43823904682</v>
      </c>
      <c r="O39" s="191"/>
      <c r="P39" s="191">
        <v>88245.372015251851</v>
      </c>
      <c r="Q39" s="253">
        <f t="shared" si="18"/>
        <v>88245.372015251851</v>
      </c>
      <c r="R39" s="253">
        <f t="shared" si="19"/>
        <v>133931</v>
      </c>
      <c r="S39" s="253">
        <f t="shared" si="20"/>
        <v>111088.18600762592</v>
      </c>
    </row>
    <row r="40" spans="1:38" ht="16.5" customHeight="1" thickBot="1" x14ac:dyDescent="0.25">
      <c r="A40" s="52">
        <v>23</v>
      </c>
      <c r="B40" s="60" t="s">
        <v>28</v>
      </c>
      <c r="C40" s="54">
        <v>1</v>
      </c>
      <c r="D40" s="59"/>
      <c r="E40" s="160" t="s">
        <v>8</v>
      </c>
      <c r="F40" s="160" t="s">
        <v>8</v>
      </c>
      <c r="G40" s="160" t="s">
        <v>8</v>
      </c>
      <c r="H40" s="160" t="s">
        <v>8</v>
      </c>
      <c r="I40" s="160" t="s">
        <v>8</v>
      </c>
      <c r="J40" s="160" t="s">
        <v>8</v>
      </c>
      <c r="K40" s="160" t="s">
        <v>8</v>
      </c>
      <c r="L40" s="159"/>
      <c r="M40" s="160">
        <v>68000</v>
      </c>
      <c r="N40" s="160">
        <v>61957.182644413551</v>
      </c>
      <c r="O40" s="160"/>
      <c r="P40" s="160">
        <v>42866.227445929493</v>
      </c>
      <c r="Q40" s="253">
        <f t="shared" si="18"/>
        <v>42866.227445929493</v>
      </c>
      <c r="R40" s="253">
        <f t="shared" si="19"/>
        <v>57608</v>
      </c>
      <c r="S40" s="253">
        <f t="shared" si="20"/>
        <v>50237.113722964743</v>
      </c>
    </row>
    <row r="41" spans="1:38" ht="15.75" thickBot="1" x14ac:dyDescent="0.25">
      <c r="A41" s="52">
        <v>24</v>
      </c>
      <c r="B41" s="61" t="s">
        <v>399</v>
      </c>
      <c r="C41" s="54">
        <v>1</v>
      </c>
      <c r="D41" s="59"/>
      <c r="E41" s="160" t="s">
        <v>8</v>
      </c>
      <c r="F41" s="160" t="s">
        <v>8</v>
      </c>
      <c r="G41" s="160" t="s">
        <v>8</v>
      </c>
      <c r="H41" s="160" t="s">
        <v>8</v>
      </c>
      <c r="I41" s="160" t="s">
        <v>8</v>
      </c>
      <c r="J41" s="160" t="s">
        <v>8</v>
      </c>
      <c r="K41" s="160" t="s">
        <v>8</v>
      </c>
      <c r="L41" s="159"/>
      <c r="M41" s="160">
        <v>57000</v>
      </c>
      <c r="N41" s="160">
        <v>75270.058222281295</v>
      </c>
      <c r="O41" s="160"/>
      <c r="P41" s="160">
        <v>52076.987653595163</v>
      </c>
      <c r="Q41" s="253">
        <f t="shared" si="18"/>
        <v>52076.987653595163</v>
      </c>
      <c r="R41" s="253">
        <f t="shared" si="19"/>
        <v>61449</v>
      </c>
      <c r="S41" s="253">
        <f t="shared" si="20"/>
        <v>56762.993826797581</v>
      </c>
    </row>
    <row r="42" spans="1:38" s="63" customFormat="1" ht="15.75" customHeight="1" thickBot="1" x14ac:dyDescent="0.3">
      <c r="A42" s="161"/>
      <c r="B42" s="165" t="s">
        <v>29</v>
      </c>
      <c r="C42" s="163"/>
      <c r="D42" s="163"/>
      <c r="E42" s="192"/>
      <c r="F42" s="192"/>
      <c r="G42" s="192"/>
      <c r="H42" s="192">
        <v>0</v>
      </c>
      <c r="I42" s="192"/>
      <c r="J42" s="192"/>
      <c r="K42" s="192"/>
      <c r="L42" s="164"/>
      <c r="M42" s="192"/>
      <c r="N42" s="192"/>
      <c r="O42" s="192"/>
      <c r="P42" s="192">
        <v>0</v>
      </c>
      <c r="Q42" s="192"/>
      <c r="R42" s="192"/>
      <c r="S42" s="192"/>
      <c r="T42" s="56"/>
      <c r="U42" s="56"/>
      <c r="V42" s="56"/>
      <c r="W42" s="56"/>
      <c r="X42" s="56"/>
      <c r="Y42" s="56"/>
      <c r="Z42" s="56"/>
      <c r="AA42" s="56"/>
      <c r="AB42" s="56"/>
      <c r="AC42" s="56"/>
      <c r="AD42" s="56"/>
      <c r="AE42" s="56"/>
      <c r="AF42" s="56"/>
      <c r="AG42" s="56"/>
      <c r="AH42" s="56"/>
      <c r="AI42" s="56"/>
      <c r="AJ42" s="56"/>
      <c r="AK42" s="56"/>
      <c r="AL42" s="56"/>
    </row>
    <row r="43" spans="1:38" ht="15.75" thickBot="1" x14ac:dyDescent="0.25">
      <c r="A43" s="52">
        <v>25</v>
      </c>
      <c r="B43" s="61" t="s">
        <v>30</v>
      </c>
      <c r="C43" s="54">
        <v>1</v>
      </c>
      <c r="D43" s="55"/>
      <c r="E43" s="191">
        <v>203964</v>
      </c>
      <c r="F43" s="191">
        <v>133053.91631973183</v>
      </c>
      <c r="G43" s="191"/>
      <c r="H43" s="191">
        <v>92055.823007109546</v>
      </c>
      <c r="I43" s="253">
        <f t="shared" ref="I43:I51" si="24">+IF(E43="N/A","N/A",MIN(E43:H43))</f>
        <v>92055.823007109546</v>
      </c>
      <c r="J43" s="253">
        <f t="shared" ref="J43:J51" si="25">+IF(E43="N/A","N/A",ROUND(AVERAGE(E43:H43),0))</f>
        <v>143025</v>
      </c>
      <c r="K43" s="253">
        <f t="shared" ref="K43:K51" si="26">+IF(I43="N/A","N/A",AVERAGE(I43:J43))</f>
        <v>117540.41150355477</v>
      </c>
      <c r="L43" s="159"/>
      <c r="M43" s="191">
        <v>265000</v>
      </c>
      <c r="N43" s="191">
        <v>162430.51925603108</v>
      </c>
      <c r="O43" s="191"/>
      <c r="P43" s="191">
        <v>112380.57131407129</v>
      </c>
      <c r="Q43" s="253">
        <f t="shared" ref="Q43:Q51" si="27">+IF(M43="N/A","N/A",MIN(M43:P43))</f>
        <v>112380.57131407129</v>
      </c>
      <c r="R43" s="253">
        <f t="shared" ref="R43:R51" si="28">+IF(M43="N/A","N/A",ROUND(AVERAGE(M43:P43),0))</f>
        <v>179937</v>
      </c>
      <c r="S43" s="253">
        <f t="shared" ref="S43:S51" si="29">+IF(Q43="N/A","N/A",AVERAGE(Q43:R43))</f>
        <v>146158.78565703565</v>
      </c>
    </row>
    <row r="44" spans="1:38" ht="16.5" customHeight="1" thickBot="1" x14ac:dyDescent="0.25">
      <c r="A44" s="52">
        <v>26</v>
      </c>
      <c r="B44" s="60" t="s">
        <v>1</v>
      </c>
      <c r="C44" s="54">
        <v>1</v>
      </c>
      <c r="D44" s="55"/>
      <c r="E44" s="191">
        <v>192000</v>
      </c>
      <c r="F44" s="191">
        <v>135387.24965306514</v>
      </c>
      <c r="G44" s="191"/>
      <c r="H44" s="191">
        <v>93670.183007109532</v>
      </c>
      <c r="I44" s="253">
        <f t="shared" si="24"/>
        <v>93670.183007109532</v>
      </c>
      <c r="J44" s="253">
        <f t="shared" si="25"/>
        <v>140352</v>
      </c>
      <c r="K44" s="253">
        <f t="shared" si="26"/>
        <v>117011.09150355477</v>
      </c>
      <c r="L44" s="159"/>
      <c r="M44" s="191">
        <v>249000</v>
      </c>
      <c r="N44" s="191">
        <v>161938.6246356362</v>
      </c>
      <c r="O44" s="191"/>
      <c r="P44" s="191">
        <v>112040.24488576528</v>
      </c>
      <c r="Q44" s="253">
        <f t="shared" si="27"/>
        <v>112040.24488576528</v>
      </c>
      <c r="R44" s="253">
        <f t="shared" si="28"/>
        <v>174326</v>
      </c>
      <c r="S44" s="253">
        <f t="shared" si="29"/>
        <v>143183.12244288262</v>
      </c>
    </row>
    <row r="45" spans="1:38" ht="15.75" thickBot="1" x14ac:dyDescent="0.25">
      <c r="A45" s="52">
        <v>27</v>
      </c>
      <c r="B45" s="61" t="s">
        <v>31</v>
      </c>
      <c r="C45" s="54">
        <v>1</v>
      </c>
      <c r="D45" s="55"/>
      <c r="E45" s="191">
        <v>138000</v>
      </c>
      <c r="F45" s="191">
        <v>116262.21019054028</v>
      </c>
      <c r="G45" s="191"/>
      <c r="H45" s="191">
        <v>80438.169275657405</v>
      </c>
      <c r="I45" s="253">
        <f t="shared" si="24"/>
        <v>80438.169275657405</v>
      </c>
      <c r="J45" s="253">
        <f t="shared" si="25"/>
        <v>111567</v>
      </c>
      <c r="K45" s="253">
        <f t="shared" si="26"/>
        <v>96002.584637828695</v>
      </c>
      <c r="L45" s="159"/>
      <c r="M45" s="191">
        <v>176000</v>
      </c>
      <c r="N45" s="191">
        <v>137106.73920757248</v>
      </c>
      <c r="O45" s="191"/>
      <c r="P45" s="191">
        <v>94859.84378877288</v>
      </c>
      <c r="Q45" s="253">
        <f t="shared" si="27"/>
        <v>94859.84378877288</v>
      </c>
      <c r="R45" s="253">
        <f t="shared" si="28"/>
        <v>135989</v>
      </c>
      <c r="S45" s="253">
        <f t="shared" si="29"/>
        <v>115424.42189438644</v>
      </c>
    </row>
    <row r="46" spans="1:38" ht="15.75" thickBot="1" x14ac:dyDescent="0.25">
      <c r="A46" s="52">
        <v>28</v>
      </c>
      <c r="B46" s="61" t="s">
        <v>400</v>
      </c>
      <c r="C46" s="54">
        <v>1</v>
      </c>
      <c r="D46" s="55"/>
      <c r="E46" s="191">
        <v>75000</v>
      </c>
      <c r="F46" s="191">
        <v>111212.73376853233</v>
      </c>
      <c r="G46" s="191"/>
      <c r="H46" s="191">
        <v>76944.595237100511</v>
      </c>
      <c r="I46" s="253">
        <f t="shared" si="24"/>
        <v>75000</v>
      </c>
      <c r="J46" s="253">
        <f t="shared" si="25"/>
        <v>87719</v>
      </c>
      <c r="K46" s="253">
        <f t="shared" si="26"/>
        <v>81359.5</v>
      </c>
      <c r="L46" s="159"/>
      <c r="M46" s="191">
        <v>94000</v>
      </c>
      <c r="N46" s="191">
        <v>124033.10212459834</v>
      </c>
      <c r="O46" s="191"/>
      <c r="P46" s="191">
        <v>85814.60517679996</v>
      </c>
      <c r="Q46" s="253">
        <f t="shared" si="27"/>
        <v>85814.60517679996</v>
      </c>
      <c r="R46" s="253">
        <f t="shared" si="28"/>
        <v>101283</v>
      </c>
      <c r="S46" s="253">
        <f t="shared" si="29"/>
        <v>93548.80258839998</v>
      </c>
    </row>
    <row r="47" spans="1:38" ht="15.75" thickBot="1" x14ac:dyDescent="0.25">
      <c r="A47" s="52">
        <v>29</v>
      </c>
      <c r="B47" s="60" t="s">
        <v>401</v>
      </c>
      <c r="C47" s="54">
        <v>1</v>
      </c>
      <c r="D47" s="55"/>
      <c r="E47" s="191">
        <v>75000</v>
      </c>
      <c r="F47" s="191">
        <v>98996.205251124105</v>
      </c>
      <c r="G47" s="191"/>
      <c r="H47" s="191">
        <v>68492.363103944881</v>
      </c>
      <c r="I47" s="253">
        <f t="shared" si="24"/>
        <v>68492.363103944881</v>
      </c>
      <c r="J47" s="253">
        <f t="shared" si="25"/>
        <v>80830</v>
      </c>
      <c r="K47" s="253">
        <f t="shared" si="26"/>
        <v>74661.181551972433</v>
      </c>
      <c r="L47" s="159"/>
      <c r="M47" s="191">
        <v>92000</v>
      </c>
      <c r="N47" s="191">
        <v>112190.21432026514</v>
      </c>
      <c r="O47" s="191"/>
      <c r="P47" s="191">
        <v>77620.8833100271</v>
      </c>
      <c r="Q47" s="253">
        <f t="shared" si="27"/>
        <v>77620.8833100271</v>
      </c>
      <c r="R47" s="253">
        <f t="shared" si="28"/>
        <v>93937</v>
      </c>
      <c r="S47" s="253">
        <f t="shared" si="29"/>
        <v>85778.94165501355</v>
      </c>
    </row>
    <row r="48" spans="1:38" ht="15.75" thickBot="1" x14ac:dyDescent="0.25">
      <c r="A48" s="52">
        <v>30</v>
      </c>
      <c r="B48" s="60" t="s">
        <v>402</v>
      </c>
      <c r="C48" s="54">
        <v>1</v>
      </c>
      <c r="D48" s="55"/>
      <c r="E48" s="191">
        <v>68000</v>
      </c>
      <c r="F48" s="191">
        <v>83203.465565891456</v>
      </c>
      <c r="G48" s="191"/>
      <c r="H48" s="191">
        <v>57565.862858979664</v>
      </c>
      <c r="I48" s="253">
        <f t="shared" si="24"/>
        <v>57565.862858979664</v>
      </c>
      <c r="J48" s="253">
        <f t="shared" si="25"/>
        <v>69590</v>
      </c>
      <c r="K48" s="253">
        <f t="shared" si="26"/>
        <v>63577.931429489836</v>
      </c>
      <c r="L48" s="159"/>
      <c r="M48" s="191">
        <v>87000</v>
      </c>
      <c r="N48" s="191">
        <v>94371.638421591808</v>
      </c>
      <c r="O48" s="191"/>
      <c r="P48" s="191">
        <v>65292.770658120411</v>
      </c>
      <c r="Q48" s="253">
        <f t="shared" si="27"/>
        <v>65292.770658120411</v>
      </c>
      <c r="R48" s="253">
        <f t="shared" si="28"/>
        <v>82221</v>
      </c>
      <c r="S48" s="253">
        <f t="shared" si="29"/>
        <v>73756.885329060198</v>
      </c>
    </row>
    <row r="49" spans="1:38" ht="15.75" thickBot="1" x14ac:dyDescent="0.25">
      <c r="A49" s="52">
        <v>31</v>
      </c>
      <c r="B49" s="61" t="s">
        <v>403</v>
      </c>
      <c r="C49" s="54">
        <v>1</v>
      </c>
      <c r="D49" s="55"/>
      <c r="E49" s="191">
        <v>79000</v>
      </c>
      <c r="F49" s="191">
        <v>131506.97358049537</v>
      </c>
      <c r="G49" s="191"/>
      <c r="H49" s="191">
        <v>90985.541944032229</v>
      </c>
      <c r="I49" s="253">
        <f t="shared" si="24"/>
        <v>79000</v>
      </c>
      <c r="J49" s="253">
        <f t="shared" si="25"/>
        <v>100498</v>
      </c>
      <c r="K49" s="253">
        <f t="shared" si="26"/>
        <v>89749</v>
      </c>
      <c r="L49" s="159"/>
      <c r="M49" s="191">
        <v>107000</v>
      </c>
      <c r="N49" s="191">
        <v>142392.09472211305</v>
      </c>
      <c r="O49" s="191"/>
      <c r="P49" s="191">
        <v>98516.615158110188</v>
      </c>
      <c r="Q49" s="253">
        <f t="shared" si="27"/>
        <v>98516.615158110188</v>
      </c>
      <c r="R49" s="253">
        <f t="shared" si="28"/>
        <v>115970</v>
      </c>
      <c r="S49" s="253">
        <f t="shared" si="29"/>
        <v>107243.30757905509</v>
      </c>
    </row>
    <row r="50" spans="1:38" ht="15.75" thickBot="1" x14ac:dyDescent="0.25">
      <c r="A50" s="52">
        <v>32</v>
      </c>
      <c r="B50" s="60" t="s">
        <v>404</v>
      </c>
      <c r="C50" s="54">
        <v>1</v>
      </c>
      <c r="D50" s="55"/>
      <c r="E50" s="191">
        <v>61000</v>
      </c>
      <c r="F50" s="191">
        <v>77944.252718515272</v>
      </c>
      <c r="G50" s="191"/>
      <c r="H50" s="191">
        <v>53927.178779426707</v>
      </c>
      <c r="I50" s="253">
        <f t="shared" si="24"/>
        <v>53927.178779426707</v>
      </c>
      <c r="J50" s="253">
        <f t="shared" si="25"/>
        <v>64290</v>
      </c>
      <c r="K50" s="253">
        <f t="shared" si="26"/>
        <v>59108.58938971335</v>
      </c>
      <c r="L50" s="159"/>
      <c r="M50" s="191">
        <v>760000</v>
      </c>
      <c r="N50" s="191">
        <v>88024.867477998603</v>
      </c>
      <c r="O50" s="191"/>
      <c r="P50" s="191">
        <v>60901.639312192216</v>
      </c>
      <c r="Q50" s="253">
        <f t="shared" si="27"/>
        <v>60901.639312192216</v>
      </c>
      <c r="R50" s="253">
        <f t="shared" si="28"/>
        <v>302976</v>
      </c>
      <c r="S50" s="253">
        <f t="shared" si="29"/>
        <v>181938.81965609611</v>
      </c>
    </row>
    <row r="51" spans="1:38" ht="15.75" thickBot="1" x14ac:dyDescent="0.25">
      <c r="A51" s="52">
        <v>33</v>
      </c>
      <c r="B51" s="60" t="s">
        <v>405</v>
      </c>
      <c r="C51" s="54">
        <v>1</v>
      </c>
      <c r="D51" s="55"/>
      <c r="E51" s="191">
        <v>54000</v>
      </c>
      <c r="F51" s="191">
        <v>71594.894279011758</v>
      </c>
      <c r="G51" s="191"/>
      <c r="H51" s="191">
        <v>49534.257226399473</v>
      </c>
      <c r="I51" s="253">
        <f t="shared" si="24"/>
        <v>49534.257226399473</v>
      </c>
      <c r="J51" s="253">
        <f t="shared" si="25"/>
        <v>58376</v>
      </c>
      <c r="K51" s="253">
        <f t="shared" si="26"/>
        <v>53955.128613199733</v>
      </c>
      <c r="L51" s="159"/>
      <c r="M51" s="191">
        <v>69000</v>
      </c>
      <c r="N51" s="191">
        <v>78164.121233492013</v>
      </c>
      <c r="O51" s="191"/>
      <c r="P51" s="191">
        <v>54079.298894785796</v>
      </c>
      <c r="Q51" s="253">
        <f t="shared" si="27"/>
        <v>54079.298894785796</v>
      </c>
      <c r="R51" s="253">
        <f t="shared" si="28"/>
        <v>67081</v>
      </c>
      <c r="S51" s="253">
        <f t="shared" si="29"/>
        <v>60580.149447392898</v>
      </c>
    </row>
    <row r="52" spans="1:38" s="63" customFormat="1" ht="15.75" customHeight="1" thickBot="1" x14ac:dyDescent="0.25">
      <c r="A52" s="161"/>
      <c r="B52" s="162" t="s">
        <v>32</v>
      </c>
      <c r="C52" s="163"/>
      <c r="D52" s="163"/>
      <c r="E52" s="192"/>
      <c r="F52" s="192"/>
      <c r="G52" s="192"/>
      <c r="H52" s="192">
        <v>0</v>
      </c>
      <c r="I52" s="192"/>
      <c r="J52" s="192"/>
      <c r="K52" s="192"/>
      <c r="L52" s="164"/>
      <c r="M52" s="192"/>
      <c r="N52" s="192"/>
      <c r="O52" s="192"/>
      <c r="P52" s="192">
        <v>0</v>
      </c>
      <c r="Q52" s="192"/>
      <c r="R52" s="192"/>
      <c r="S52" s="192"/>
      <c r="T52" s="56"/>
      <c r="U52" s="56"/>
      <c r="V52" s="56"/>
      <c r="W52" s="56"/>
      <c r="X52" s="56"/>
      <c r="Y52" s="56"/>
      <c r="Z52" s="56"/>
      <c r="AA52" s="56"/>
      <c r="AB52" s="56"/>
      <c r="AC52" s="56"/>
      <c r="AD52" s="56"/>
      <c r="AE52" s="56"/>
      <c r="AF52" s="56"/>
      <c r="AG52" s="56"/>
      <c r="AH52" s="56"/>
      <c r="AI52" s="56"/>
      <c r="AJ52" s="56"/>
      <c r="AK52" s="56"/>
      <c r="AL52" s="56"/>
    </row>
    <row r="53" spans="1:38" ht="15.75" thickBot="1" x14ac:dyDescent="0.25">
      <c r="A53" s="52">
        <v>34</v>
      </c>
      <c r="B53" s="60" t="s">
        <v>406</v>
      </c>
      <c r="C53" s="54">
        <v>1</v>
      </c>
      <c r="D53" s="55"/>
      <c r="E53" s="191">
        <v>227000</v>
      </c>
      <c r="F53" s="191">
        <v>262072.50106658749</v>
      </c>
      <c r="G53" s="191"/>
      <c r="H53" s="191">
        <v>181319.72692365266</v>
      </c>
      <c r="I53" s="253">
        <f t="shared" ref="I53:I83" si="30">+IF(E53="N/A","N/A",MIN(E53:H53))</f>
        <v>181319.72692365266</v>
      </c>
      <c r="J53" s="253">
        <f t="shared" ref="J53:J83" si="31">+IF(E53="N/A","N/A",ROUND(AVERAGE(E53:H53),0))</f>
        <v>223464</v>
      </c>
      <c r="K53" s="253">
        <f t="shared" ref="K53:K83" si="32">+IF(I53="N/A","N/A",AVERAGE(I53:J53))</f>
        <v>202391.86346182635</v>
      </c>
      <c r="L53" s="159"/>
      <c r="M53" s="191">
        <v>321000</v>
      </c>
      <c r="N53" s="191">
        <v>291885.36271122762</v>
      </c>
      <c r="O53" s="191"/>
      <c r="P53" s="191">
        <v>201946.30891992748</v>
      </c>
      <c r="Q53" s="253">
        <f t="shared" ref="Q53:Q83" si="33">+IF(M53="N/A","N/A",MIN(M53:P53))</f>
        <v>201946.30891992748</v>
      </c>
      <c r="R53" s="253">
        <f t="shared" ref="R53:R83" si="34">+IF(M53="N/A","N/A",ROUND(AVERAGE(M53:P53),0))</f>
        <v>271611</v>
      </c>
      <c r="S53" s="253">
        <f t="shared" ref="S53:S83" si="35">+IF(Q53="N/A","N/A",AVERAGE(Q53:R53))</f>
        <v>236778.65445996373</v>
      </c>
    </row>
    <row r="54" spans="1:38" ht="15.75" thickBot="1" x14ac:dyDescent="0.25">
      <c r="A54" s="52">
        <v>35</v>
      </c>
      <c r="B54" s="61" t="s">
        <v>33</v>
      </c>
      <c r="C54" s="54">
        <v>1</v>
      </c>
      <c r="D54" s="55"/>
      <c r="E54" s="191">
        <v>159000</v>
      </c>
      <c r="F54" s="191">
        <v>239247.44852272474</v>
      </c>
      <c r="G54" s="191"/>
      <c r="H54" s="191">
        <v>165527.79042734826</v>
      </c>
      <c r="I54" s="253">
        <f t="shared" si="30"/>
        <v>159000</v>
      </c>
      <c r="J54" s="253">
        <f t="shared" si="31"/>
        <v>187925</v>
      </c>
      <c r="K54" s="253">
        <f t="shared" si="32"/>
        <v>173462.5</v>
      </c>
      <c r="L54" s="159"/>
      <c r="M54" s="191">
        <v>20000</v>
      </c>
      <c r="N54" s="191">
        <v>265651.94994518219</v>
      </c>
      <c r="O54" s="191"/>
      <c r="P54" s="191">
        <v>183796.23510578761</v>
      </c>
      <c r="Q54" s="253">
        <f t="shared" si="33"/>
        <v>20000</v>
      </c>
      <c r="R54" s="253">
        <f t="shared" si="34"/>
        <v>156483</v>
      </c>
      <c r="S54" s="253">
        <f t="shared" si="35"/>
        <v>88241.5</v>
      </c>
    </row>
    <row r="55" spans="1:38" ht="15.75" thickBot="1" x14ac:dyDescent="0.25">
      <c r="A55" s="52">
        <v>36</v>
      </c>
      <c r="B55" s="60" t="s">
        <v>34</v>
      </c>
      <c r="C55" s="54">
        <v>1</v>
      </c>
      <c r="D55" s="55"/>
      <c r="E55" s="191">
        <v>113000</v>
      </c>
      <c r="F55" s="191">
        <v>96326.763200398418</v>
      </c>
      <c r="G55" s="191"/>
      <c r="H55" s="191">
        <v>66645.46004579794</v>
      </c>
      <c r="I55" s="253">
        <f t="shared" si="30"/>
        <v>66645.46004579794</v>
      </c>
      <c r="J55" s="253">
        <f t="shared" si="31"/>
        <v>91991</v>
      </c>
      <c r="K55" s="253">
        <f t="shared" si="32"/>
        <v>79318.230022898962</v>
      </c>
      <c r="L55" s="159"/>
      <c r="M55" s="191">
        <v>158000</v>
      </c>
      <c r="N55" s="191">
        <v>106853.44589365314</v>
      </c>
      <c r="O55" s="191"/>
      <c r="P55" s="191">
        <v>73928.540962661966</v>
      </c>
      <c r="Q55" s="253">
        <f t="shared" si="33"/>
        <v>73928.540962661966</v>
      </c>
      <c r="R55" s="253">
        <f t="shared" si="34"/>
        <v>112927</v>
      </c>
      <c r="S55" s="253">
        <f t="shared" si="35"/>
        <v>93427.770481330983</v>
      </c>
    </row>
    <row r="56" spans="1:38" ht="15.75" thickBot="1" x14ac:dyDescent="0.25">
      <c r="A56" s="52">
        <v>37</v>
      </c>
      <c r="B56" s="60" t="s">
        <v>35</v>
      </c>
      <c r="C56" s="54">
        <v>1</v>
      </c>
      <c r="D56" s="55"/>
      <c r="E56" s="191">
        <v>98000</v>
      </c>
      <c r="F56" s="191">
        <v>142085.09785337586</v>
      </c>
      <c r="G56" s="191"/>
      <c r="H56" s="191">
        <v>98304.213673103935</v>
      </c>
      <c r="I56" s="253">
        <f t="shared" si="30"/>
        <v>98000</v>
      </c>
      <c r="J56" s="253">
        <f t="shared" si="31"/>
        <v>112796</v>
      </c>
      <c r="K56" s="253">
        <f t="shared" si="32"/>
        <v>105398</v>
      </c>
      <c r="L56" s="159"/>
      <c r="M56" s="191">
        <v>130000</v>
      </c>
      <c r="N56" s="191">
        <v>151935.96950915837</v>
      </c>
      <c r="O56" s="191"/>
      <c r="P56" s="191">
        <v>105119.7221729164</v>
      </c>
      <c r="Q56" s="253">
        <f t="shared" si="33"/>
        <v>105119.7221729164</v>
      </c>
      <c r="R56" s="253">
        <f t="shared" si="34"/>
        <v>129019</v>
      </c>
      <c r="S56" s="253">
        <f t="shared" si="35"/>
        <v>117069.3610864582</v>
      </c>
    </row>
    <row r="57" spans="1:38" ht="15.75" thickBot="1" x14ac:dyDescent="0.25">
      <c r="A57" s="52">
        <v>38</v>
      </c>
      <c r="B57" s="60" t="s">
        <v>36</v>
      </c>
      <c r="C57" s="54">
        <v>1</v>
      </c>
      <c r="D57" s="55"/>
      <c r="E57" s="191">
        <v>116000</v>
      </c>
      <c r="F57" s="191">
        <v>118021.70002804283</v>
      </c>
      <c r="G57" s="191"/>
      <c r="H57" s="191">
        <v>81655.504995973388</v>
      </c>
      <c r="I57" s="253">
        <f t="shared" si="30"/>
        <v>81655.504995973388</v>
      </c>
      <c r="J57" s="253">
        <f t="shared" si="31"/>
        <v>105226</v>
      </c>
      <c r="K57" s="253">
        <f t="shared" si="32"/>
        <v>93440.752497986687</v>
      </c>
      <c r="L57" s="159"/>
      <c r="M57" s="191">
        <v>160000</v>
      </c>
      <c r="N57" s="191">
        <v>132750.64336966028</v>
      </c>
      <c r="O57" s="191"/>
      <c r="P57" s="191">
        <v>91845.997984390604</v>
      </c>
      <c r="Q57" s="253">
        <f t="shared" si="33"/>
        <v>91845.997984390604</v>
      </c>
      <c r="R57" s="253">
        <f t="shared" si="34"/>
        <v>128199</v>
      </c>
      <c r="S57" s="253">
        <f t="shared" si="35"/>
        <v>110022.49899219529</v>
      </c>
    </row>
    <row r="58" spans="1:38" ht="15.75" thickBot="1" x14ac:dyDescent="0.25">
      <c r="A58" s="52">
        <v>39</v>
      </c>
      <c r="B58" s="61" t="s">
        <v>37</v>
      </c>
      <c r="C58" s="54">
        <v>1</v>
      </c>
      <c r="D58" s="55"/>
      <c r="E58" s="191">
        <v>55000</v>
      </c>
      <c r="F58" s="191">
        <v>51980.089559429223</v>
      </c>
      <c r="G58" s="191"/>
      <c r="H58" s="191">
        <v>35963.390306211506</v>
      </c>
      <c r="I58" s="253">
        <f t="shared" si="30"/>
        <v>35963.390306211506</v>
      </c>
      <c r="J58" s="253">
        <f t="shared" si="31"/>
        <v>47648</v>
      </c>
      <c r="K58" s="253">
        <f t="shared" si="32"/>
        <v>41805.695153105757</v>
      </c>
      <c r="L58" s="159"/>
      <c r="M58" s="191">
        <v>73000</v>
      </c>
      <c r="N58" s="191">
        <v>58513.709056688036</v>
      </c>
      <c r="O58" s="191"/>
      <c r="P58" s="191">
        <v>40483.79629403782</v>
      </c>
      <c r="Q58" s="253">
        <f t="shared" si="33"/>
        <v>40483.79629403782</v>
      </c>
      <c r="R58" s="253">
        <f t="shared" si="34"/>
        <v>57333</v>
      </c>
      <c r="S58" s="253">
        <f t="shared" si="35"/>
        <v>48908.39814701891</v>
      </c>
    </row>
    <row r="59" spans="1:38" ht="15.75" thickBot="1" x14ac:dyDescent="0.25">
      <c r="A59" s="52">
        <v>40</v>
      </c>
      <c r="B59" s="60" t="s">
        <v>38</v>
      </c>
      <c r="C59" s="54">
        <v>1</v>
      </c>
      <c r="D59" s="55"/>
      <c r="E59" s="191">
        <v>53000</v>
      </c>
      <c r="F59" s="191">
        <v>51733.738898844873</v>
      </c>
      <c r="G59" s="191"/>
      <c r="H59" s="191">
        <v>35792.94802660252</v>
      </c>
      <c r="I59" s="253">
        <f t="shared" si="30"/>
        <v>35792.94802660252</v>
      </c>
      <c r="J59" s="253">
        <f t="shared" si="31"/>
        <v>46842</v>
      </c>
      <c r="K59" s="253">
        <f t="shared" si="32"/>
        <v>41317.47401330126</v>
      </c>
      <c r="L59" s="159"/>
      <c r="M59" s="191">
        <v>66000</v>
      </c>
      <c r="N59" s="191">
        <v>61648.507598011027</v>
      </c>
      <c r="O59" s="191"/>
      <c r="P59" s="191">
        <v>42652.664882539328</v>
      </c>
      <c r="Q59" s="253">
        <f t="shared" si="33"/>
        <v>42652.664882539328</v>
      </c>
      <c r="R59" s="253">
        <f t="shared" si="34"/>
        <v>56767</v>
      </c>
      <c r="S59" s="253">
        <f t="shared" si="35"/>
        <v>49709.832441269667</v>
      </c>
    </row>
    <row r="60" spans="1:38" ht="15.75" thickBot="1" x14ac:dyDescent="0.25">
      <c r="A60" s="52">
        <v>41</v>
      </c>
      <c r="B60" s="60" t="s">
        <v>39</v>
      </c>
      <c r="C60" s="54">
        <v>1</v>
      </c>
      <c r="D60" s="55"/>
      <c r="E60" s="191">
        <v>54000</v>
      </c>
      <c r="F60" s="191">
        <v>51546.918542307365</v>
      </c>
      <c r="G60" s="191"/>
      <c r="H60" s="191">
        <v>35663.692893411142</v>
      </c>
      <c r="I60" s="253">
        <f t="shared" si="30"/>
        <v>35663.692893411142</v>
      </c>
      <c r="J60" s="253">
        <f t="shared" si="31"/>
        <v>47070</v>
      </c>
      <c r="K60" s="253">
        <f t="shared" si="32"/>
        <v>41366.846446705575</v>
      </c>
      <c r="L60" s="159"/>
      <c r="M60" s="191">
        <v>67400</v>
      </c>
      <c r="N60" s="191">
        <v>61274.866884936033</v>
      </c>
      <c r="O60" s="191"/>
      <c r="P60" s="191">
        <v>42394.154616156571</v>
      </c>
      <c r="Q60" s="253">
        <f t="shared" si="33"/>
        <v>42394.154616156571</v>
      </c>
      <c r="R60" s="253">
        <f t="shared" si="34"/>
        <v>57023</v>
      </c>
      <c r="S60" s="253">
        <f t="shared" si="35"/>
        <v>49708.577308078282</v>
      </c>
    </row>
    <row r="61" spans="1:38" ht="15.75" thickBot="1" x14ac:dyDescent="0.25">
      <c r="A61" s="52">
        <v>42</v>
      </c>
      <c r="B61" s="60" t="s">
        <v>40</v>
      </c>
      <c r="C61" s="54">
        <v>1</v>
      </c>
      <c r="D61" s="55"/>
      <c r="E61" s="191">
        <v>109000</v>
      </c>
      <c r="F61" s="191">
        <v>68177.642847960233</v>
      </c>
      <c r="G61" s="191"/>
      <c r="H61" s="191">
        <v>47169.968360585612</v>
      </c>
      <c r="I61" s="253">
        <f t="shared" si="30"/>
        <v>47169.968360585612</v>
      </c>
      <c r="J61" s="253">
        <f t="shared" si="31"/>
        <v>74783</v>
      </c>
      <c r="K61" s="253">
        <f t="shared" si="32"/>
        <v>60976.484180292806</v>
      </c>
      <c r="L61" s="159"/>
      <c r="M61" s="191">
        <v>136000</v>
      </c>
      <c r="N61" s="191">
        <v>76539.528852006493</v>
      </c>
      <c r="O61" s="191"/>
      <c r="P61" s="191">
        <v>52955.29448465367</v>
      </c>
      <c r="Q61" s="253">
        <f t="shared" si="33"/>
        <v>52955.29448465367</v>
      </c>
      <c r="R61" s="253">
        <f t="shared" si="34"/>
        <v>88498</v>
      </c>
      <c r="S61" s="253">
        <f t="shared" si="35"/>
        <v>70726.647242326842</v>
      </c>
    </row>
    <row r="62" spans="1:38" ht="15.75" thickBot="1" x14ac:dyDescent="0.25">
      <c r="A62" s="52">
        <v>43</v>
      </c>
      <c r="B62" s="61" t="s">
        <v>407</v>
      </c>
      <c r="C62" s="54">
        <v>1</v>
      </c>
      <c r="D62" s="55"/>
      <c r="E62" s="191">
        <v>114000</v>
      </c>
      <c r="F62" s="191">
        <v>72486.778860993727</v>
      </c>
      <c r="G62" s="191"/>
      <c r="H62" s="191">
        <v>50151.324138014512</v>
      </c>
      <c r="I62" s="253">
        <f t="shared" si="30"/>
        <v>50151.324138014512</v>
      </c>
      <c r="J62" s="253">
        <f t="shared" si="31"/>
        <v>78879</v>
      </c>
      <c r="K62" s="253">
        <f t="shared" si="32"/>
        <v>64515.16206900726</v>
      </c>
      <c r="L62" s="159"/>
      <c r="M62" s="191">
        <v>147000</v>
      </c>
      <c r="N62" s="191">
        <v>83846.941087198342</v>
      </c>
      <c r="O62" s="191"/>
      <c r="P62" s="191">
        <v>58011.063348655509</v>
      </c>
      <c r="Q62" s="253">
        <f t="shared" si="33"/>
        <v>58011.063348655509</v>
      </c>
      <c r="R62" s="253">
        <f t="shared" si="34"/>
        <v>96286</v>
      </c>
      <c r="S62" s="253">
        <f t="shared" si="35"/>
        <v>77148.531674327751</v>
      </c>
    </row>
    <row r="63" spans="1:38" ht="15.75" thickBot="1" x14ac:dyDescent="0.25">
      <c r="A63" s="52">
        <v>44</v>
      </c>
      <c r="B63" s="60" t="s">
        <v>408</v>
      </c>
      <c r="C63" s="54">
        <v>1</v>
      </c>
      <c r="D63" s="55"/>
      <c r="E63" s="191">
        <v>124000</v>
      </c>
      <c r="F63" s="191">
        <v>97359.777983596156</v>
      </c>
      <c r="G63" s="191"/>
      <c r="H63" s="191">
        <v>67360.170508113559</v>
      </c>
      <c r="I63" s="253">
        <f t="shared" si="30"/>
        <v>67360.170508113559</v>
      </c>
      <c r="J63" s="253">
        <f t="shared" si="31"/>
        <v>96240</v>
      </c>
      <c r="K63" s="253">
        <f t="shared" si="32"/>
        <v>81800.085254056787</v>
      </c>
      <c r="L63" s="159"/>
      <c r="M63" s="191">
        <v>168000</v>
      </c>
      <c r="N63" s="191">
        <v>110437.11031768155</v>
      </c>
      <c r="O63" s="191"/>
      <c r="P63" s="191">
        <v>76407.965748193892</v>
      </c>
      <c r="Q63" s="253">
        <f t="shared" si="33"/>
        <v>76407.965748193892</v>
      </c>
      <c r="R63" s="253">
        <f t="shared" si="34"/>
        <v>118282</v>
      </c>
      <c r="S63" s="253">
        <f t="shared" si="35"/>
        <v>97344.982874096953</v>
      </c>
    </row>
    <row r="64" spans="1:38" ht="15.75" thickBot="1" x14ac:dyDescent="0.25">
      <c r="A64" s="52">
        <v>45</v>
      </c>
      <c r="B64" s="60" t="s">
        <v>41</v>
      </c>
      <c r="C64" s="54">
        <v>1</v>
      </c>
      <c r="D64" s="55"/>
      <c r="E64" s="191">
        <v>80000</v>
      </c>
      <c r="F64" s="191">
        <v>83413.848595052055</v>
      </c>
      <c r="G64" s="191"/>
      <c r="H64" s="191">
        <v>57711.420264817818</v>
      </c>
      <c r="I64" s="253">
        <f t="shared" si="30"/>
        <v>57711.420264817818</v>
      </c>
      <c r="J64" s="253">
        <f t="shared" si="31"/>
        <v>73708</v>
      </c>
      <c r="K64" s="253">
        <f t="shared" si="32"/>
        <v>65709.710132408916</v>
      </c>
      <c r="L64" s="159"/>
      <c r="M64" s="191">
        <v>101000</v>
      </c>
      <c r="N64" s="191">
        <v>94157.847595804124</v>
      </c>
      <c r="O64" s="191"/>
      <c r="P64" s="191">
        <v>65144.855504898151</v>
      </c>
      <c r="Q64" s="253">
        <f t="shared" si="33"/>
        <v>65144.855504898151</v>
      </c>
      <c r="R64" s="253">
        <f t="shared" si="34"/>
        <v>86768</v>
      </c>
      <c r="S64" s="253">
        <f t="shared" si="35"/>
        <v>75956.427752449075</v>
      </c>
    </row>
    <row r="65" spans="1:19" ht="15.75" thickBot="1" x14ac:dyDescent="0.25">
      <c r="A65" s="52">
        <v>46</v>
      </c>
      <c r="B65" s="60" t="s">
        <v>42</v>
      </c>
      <c r="C65" s="54">
        <v>1</v>
      </c>
      <c r="D65" s="55"/>
      <c r="E65" s="191">
        <v>85000</v>
      </c>
      <c r="F65" s="191">
        <v>98494.703769777552</v>
      </c>
      <c r="G65" s="191"/>
      <c r="H65" s="191">
        <v>68145.389990476338</v>
      </c>
      <c r="I65" s="253">
        <f t="shared" si="30"/>
        <v>68145.389990476338</v>
      </c>
      <c r="J65" s="253">
        <f t="shared" si="31"/>
        <v>83880</v>
      </c>
      <c r="K65" s="253">
        <f t="shared" si="32"/>
        <v>76012.694995238169</v>
      </c>
      <c r="L65" s="159"/>
      <c r="M65" s="191">
        <v>118000</v>
      </c>
      <c r="N65" s="191">
        <v>109636.77036470668</v>
      </c>
      <c r="O65" s="191"/>
      <c r="P65" s="191">
        <v>75854.235688271947</v>
      </c>
      <c r="Q65" s="253">
        <f t="shared" si="33"/>
        <v>75854.235688271947</v>
      </c>
      <c r="R65" s="253">
        <f t="shared" si="34"/>
        <v>101164</v>
      </c>
      <c r="S65" s="253">
        <f t="shared" si="35"/>
        <v>88509.117844135966</v>
      </c>
    </row>
    <row r="66" spans="1:19" ht="15.75" thickBot="1" x14ac:dyDescent="0.25">
      <c r="A66" s="52">
        <v>47</v>
      </c>
      <c r="B66" s="61" t="s">
        <v>43</v>
      </c>
      <c r="C66" s="54">
        <v>1</v>
      </c>
      <c r="D66" s="55"/>
      <c r="E66" s="191">
        <v>45000</v>
      </c>
      <c r="F66" s="191">
        <v>50889.196386303251</v>
      </c>
      <c r="G66" s="191"/>
      <c r="H66" s="191">
        <v>35208.635604939649</v>
      </c>
      <c r="I66" s="253">
        <f t="shared" si="30"/>
        <v>35208.635604939649</v>
      </c>
      <c r="J66" s="253">
        <f t="shared" si="31"/>
        <v>43699</v>
      </c>
      <c r="K66" s="253">
        <f t="shared" si="32"/>
        <v>39453.817802469828</v>
      </c>
      <c r="L66" s="159"/>
      <c r="M66" s="191">
        <v>48000</v>
      </c>
      <c r="N66" s="191">
        <v>51121.770532636379</v>
      </c>
      <c r="O66" s="191"/>
      <c r="P66" s="191">
        <v>35369.546347314375</v>
      </c>
      <c r="Q66" s="253">
        <f t="shared" si="33"/>
        <v>35369.546347314375</v>
      </c>
      <c r="R66" s="253">
        <f t="shared" si="34"/>
        <v>44830</v>
      </c>
      <c r="S66" s="253">
        <f t="shared" si="35"/>
        <v>40099.773173657188</v>
      </c>
    </row>
    <row r="67" spans="1:19" ht="15.75" thickBot="1" x14ac:dyDescent="0.25">
      <c r="A67" s="52">
        <v>48</v>
      </c>
      <c r="B67" s="60" t="s">
        <v>44</v>
      </c>
      <c r="C67" s="54">
        <v>1</v>
      </c>
      <c r="D67" s="55"/>
      <c r="E67" s="191">
        <v>198000</v>
      </c>
      <c r="F67" s="191">
        <v>121160.28201787284</v>
      </c>
      <c r="G67" s="191"/>
      <c r="H67" s="191">
        <v>83826.991233588516</v>
      </c>
      <c r="I67" s="253">
        <f t="shared" si="30"/>
        <v>83826.991233588516</v>
      </c>
      <c r="J67" s="253">
        <f t="shared" si="31"/>
        <v>134329</v>
      </c>
      <c r="K67" s="253">
        <f t="shared" si="32"/>
        <v>109077.99561679426</v>
      </c>
      <c r="L67" s="159"/>
      <c r="M67" s="191">
        <v>258000</v>
      </c>
      <c r="N67" s="191">
        <v>139062.53520894001</v>
      </c>
      <c r="O67" s="191"/>
      <c r="P67" s="191">
        <v>96212.997574244771</v>
      </c>
      <c r="Q67" s="253">
        <f t="shared" si="33"/>
        <v>96212.997574244771</v>
      </c>
      <c r="R67" s="253">
        <f t="shared" si="34"/>
        <v>164425</v>
      </c>
      <c r="S67" s="253">
        <f t="shared" si="35"/>
        <v>130318.99878712239</v>
      </c>
    </row>
    <row r="68" spans="1:19" ht="15.75" thickBot="1" x14ac:dyDescent="0.25">
      <c r="A68" s="52">
        <v>49</v>
      </c>
      <c r="B68" s="60" t="s">
        <v>45</v>
      </c>
      <c r="C68" s="54">
        <v>1</v>
      </c>
      <c r="D68" s="55"/>
      <c r="E68" s="191">
        <v>111000</v>
      </c>
      <c r="F68" s="191">
        <v>194250.42083610338</v>
      </c>
      <c r="G68" s="191"/>
      <c r="H68" s="191">
        <v>134395.76116327365</v>
      </c>
      <c r="I68" s="253">
        <f t="shared" si="30"/>
        <v>111000</v>
      </c>
      <c r="J68" s="253">
        <f t="shared" si="31"/>
        <v>146549</v>
      </c>
      <c r="K68" s="253">
        <f t="shared" si="32"/>
        <v>128774.5</v>
      </c>
      <c r="L68" s="159"/>
      <c r="M68" s="191">
        <v>138000</v>
      </c>
      <c r="N68" s="191">
        <v>180521.74849087975</v>
      </c>
      <c r="O68" s="191"/>
      <c r="P68" s="191">
        <v>124897.32424017285</v>
      </c>
      <c r="Q68" s="253">
        <f t="shared" si="33"/>
        <v>124897.32424017285</v>
      </c>
      <c r="R68" s="253">
        <f t="shared" si="34"/>
        <v>147806</v>
      </c>
      <c r="S68" s="253">
        <f t="shared" si="35"/>
        <v>136351.66212008643</v>
      </c>
    </row>
    <row r="69" spans="1:19" ht="15.75" thickBot="1" x14ac:dyDescent="0.25">
      <c r="A69" s="52">
        <v>50</v>
      </c>
      <c r="B69" s="60" t="s">
        <v>46</v>
      </c>
      <c r="C69" s="54">
        <v>1</v>
      </c>
      <c r="D69" s="55"/>
      <c r="E69" s="191">
        <v>99000</v>
      </c>
      <c r="F69" s="191">
        <v>38479.090540257406</v>
      </c>
      <c r="G69" s="191"/>
      <c r="H69" s="191">
        <v>26622.473401958548</v>
      </c>
      <c r="I69" s="253">
        <f t="shared" si="30"/>
        <v>26622.473401958548</v>
      </c>
      <c r="J69" s="253">
        <f t="shared" si="31"/>
        <v>54701</v>
      </c>
      <c r="K69" s="253">
        <f t="shared" si="32"/>
        <v>40661.736700979272</v>
      </c>
      <c r="L69" s="159"/>
      <c r="M69" s="191">
        <v>127000</v>
      </c>
      <c r="N69" s="191">
        <v>42390.104586993868</v>
      </c>
      <c r="O69" s="191"/>
      <c r="P69" s="191">
        <v>29328.381103311182</v>
      </c>
      <c r="Q69" s="253">
        <f t="shared" si="33"/>
        <v>29328.381103311182</v>
      </c>
      <c r="R69" s="253">
        <f t="shared" si="34"/>
        <v>66239</v>
      </c>
      <c r="S69" s="253">
        <f t="shared" si="35"/>
        <v>47783.690551655593</v>
      </c>
    </row>
    <row r="70" spans="1:19" ht="15.75" thickBot="1" x14ac:dyDescent="0.25">
      <c r="A70" s="52">
        <v>51</v>
      </c>
      <c r="B70" s="61" t="s">
        <v>47</v>
      </c>
      <c r="C70" s="54">
        <v>1</v>
      </c>
      <c r="D70" s="55"/>
      <c r="E70" s="191">
        <v>61000</v>
      </c>
      <c r="F70" s="191">
        <v>27302.488999880014</v>
      </c>
      <c r="G70" s="191"/>
      <c r="H70" s="191">
        <v>18889.73406079127</v>
      </c>
      <c r="I70" s="253">
        <f t="shared" si="30"/>
        <v>18889.73406079127</v>
      </c>
      <c r="J70" s="253">
        <f t="shared" si="31"/>
        <v>35731</v>
      </c>
      <c r="K70" s="253">
        <f t="shared" si="32"/>
        <v>27310.367030395635</v>
      </c>
      <c r="L70" s="159"/>
      <c r="M70" s="191">
        <v>68000</v>
      </c>
      <c r="N70" s="191">
        <v>27734.312215727208</v>
      </c>
      <c r="O70" s="191"/>
      <c r="P70" s="191">
        <v>19188.498972249159</v>
      </c>
      <c r="Q70" s="253">
        <f t="shared" si="33"/>
        <v>19188.498972249159</v>
      </c>
      <c r="R70" s="253">
        <f t="shared" si="34"/>
        <v>38308</v>
      </c>
      <c r="S70" s="253">
        <f t="shared" si="35"/>
        <v>28748.24948612458</v>
      </c>
    </row>
    <row r="71" spans="1:19" ht="15.75" thickBot="1" x14ac:dyDescent="0.25">
      <c r="A71" s="52">
        <v>52</v>
      </c>
      <c r="B71" s="60" t="s">
        <v>48</v>
      </c>
      <c r="C71" s="54">
        <v>1</v>
      </c>
      <c r="D71" s="55"/>
      <c r="E71" s="191">
        <v>100000</v>
      </c>
      <c r="F71" s="191">
        <v>42236.590782567517</v>
      </c>
      <c r="G71" s="191"/>
      <c r="H71" s="191">
        <v>29222.169726748161</v>
      </c>
      <c r="I71" s="253">
        <f t="shared" si="30"/>
        <v>29222.169726748161</v>
      </c>
      <c r="J71" s="253">
        <f t="shared" si="31"/>
        <v>57153</v>
      </c>
      <c r="K71" s="253">
        <f t="shared" si="32"/>
        <v>43187.584863374082</v>
      </c>
      <c r="L71" s="159"/>
      <c r="M71" s="191">
        <v>117000</v>
      </c>
      <c r="N71" s="191">
        <v>49236.590782567502</v>
      </c>
      <c r="O71" s="191"/>
      <c r="P71" s="191">
        <v>29650.189771397421</v>
      </c>
      <c r="Q71" s="253">
        <f t="shared" si="33"/>
        <v>29650.189771397421</v>
      </c>
      <c r="R71" s="253">
        <f t="shared" si="34"/>
        <v>65296</v>
      </c>
      <c r="S71" s="253">
        <f t="shared" si="35"/>
        <v>47473.094885698709</v>
      </c>
    </row>
    <row r="72" spans="1:19" ht="15.75" thickBot="1" x14ac:dyDescent="0.25">
      <c r="A72" s="52">
        <v>53</v>
      </c>
      <c r="B72" s="60" t="s">
        <v>49</v>
      </c>
      <c r="C72" s="54">
        <v>1</v>
      </c>
      <c r="D72" s="55"/>
      <c r="E72" s="191">
        <v>166700</v>
      </c>
      <c r="F72" s="191">
        <v>90659.891969077347</v>
      </c>
      <c r="G72" s="191"/>
      <c r="H72" s="191">
        <v>62724.729942514168</v>
      </c>
      <c r="I72" s="253">
        <f t="shared" si="30"/>
        <v>62724.729942514168</v>
      </c>
      <c r="J72" s="253">
        <f t="shared" si="31"/>
        <v>106695</v>
      </c>
      <c r="K72" s="253">
        <f t="shared" si="32"/>
        <v>84709.864971257077</v>
      </c>
      <c r="L72" s="159"/>
      <c r="M72" s="191">
        <v>209000</v>
      </c>
      <c r="N72" s="191">
        <v>101670.17985487067</v>
      </c>
      <c r="O72" s="191"/>
      <c r="P72" s="191">
        <v>70342.402093075303</v>
      </c>
      <c r="Q72" s="253">
        <f t="shared" si="33"/>
        <v>70342.402093075303</v>
      </c>
      <c r="R72" s="253">
        <f t="shared" si="34"/>
        <v>127004</v>
      </c>
      <c r="S72" s="253">
        <f t="shared" si="35"/>
        <v>98673.201046537652</v>
      </c>
    </row>
    <row r="73" spans="1:19" ht="15.75" thickBot="1" x14ac:dyDescent="0.25">
      <c r="A73" s="52">
        <v>54</v>
      </c>
      <c r="B73" s="60" t="s">
        <v>50</v>
      </c>
      <c r="C73" s="54">
        <v>1</v>
      </c>
      <c r="D73" s="55"/>
      <c r="E73" s="191">
        <v>92000</v>
      </c>
      <c r="F73" s="191">
        <v>70800.811131023074</v>
      </c>
      <c r="G73" s="191"/>
      <c r="H73" s="191">
        <v>48984.85605320504</v>
      </c>
      <c r="I73" s="253">
        <f t="shared" si="30"/>
        <v>48984.85605320504</v>
      </c>
      <c r="J73" s="253">
        <f t="shared" si="31"/>
        <v>70595</v>
      </c>
      <c r="K73" s="253">
        <f t="shared" si="32"/>
        <v>59789.928026602516</v>
      </c>
      <c r="L73" s="159"/>
      <c r="M73" s="191">
        <v>107000</v>
      </c>
      <c r="N73" s="191">
        <v>75574.985490479114</v>
      </c>
      <c r="O73" s="191"/>
      <c r="P73" s="191">
        <v>52287.957247032798</v>
      </c>
      <c r="Q73" s="253">
        <f t="shared" si="33"/>
        <v>52287.957247032798</v>
      </c>
      <c r="R73" s="253">
        <f t="shared" si="34"/>
        <v>78288</v>
      </c>
      <c r="S73" s="253">
        <f t="shared" si="35"/>
        <v>65287.978623516399</v>
      </c>
    </row>
    <row r="74" spans="1:19" ht="15.75" thickBot="1" x14ac:dyDescent="0.25">
      <c r="A74" s="52">
        <v>55</v>
      </c>
      <c r="B74" s="61" t="s">
        <v>409</v>
      </c>
      <c r="C74" s="54">
        <v>1</v>
      </c>
      <c r="D74" s="55"/>
      <c r="E74" s="191">
        <v>117000</v>
      </c>
      <c r="F74" s="191">
        <v>174548.78626877823</v>
      </c>
      <c r="G74" s="191"/>
      <c r="H74" s="191">
        <v>120764.81940037066</v>
      </c>
      <c r="I74" s="253">
        <f t="shared" si="30"/>
        <v>117000</v>
      </c>
      <c r="J74" s="253">
        <f t="shared" si="31"/>
        <v>137438</v>
      </c>
      <c r="K74" s="253">
        <f t="shared" si="32"/>
        <v>127219</v>
      </c>
      <c r="L74" s="159"/>
      <c r="M74" s="191">
        <v>146000</v>
      </c>
      <c r="N74" s="191">
        <v>187500.2728255417</v>
      </c>
      <c r="O74" s="191"/>
      <c r="P74" s="191">
        <v>129725.54590227494</v>
      </c>
      <c r="Q74" s="253">
        <f t="shared" si="33"/>
        <v>129725.54590227494</v>
      </c>
      <c r="R74" s="253">
        <f t="shared" si="34"/>
        <v>154409</v>
      </c>
      <c r="S74" s="253">
        <f t="shared" si="35"/>
        <v>142067.27295113748</v>
      </c>
    </row>
    <row r="75" spans="1:19" ht="15.75" thickBot="1" x14ac:dyDescent="0.25">
      <c r="A75" s="52">
        <v>56</v>
      </c>
      <c r="B75" s="60" t="s">
        <v>51</v>
      </c>
      <c r="C75" s="54">
        <v>1</v>
      </c>
      <c r="D75" s="55"/>
      <c r="E75" s="191">
        <v>172000</v>
      </c>
      <c r="F75" s="191">
        <v>90022.983208987964</v>
      </c>
      <c r="G75" s="191"/>
      <c r="H75" s="191">
        <v>62284.072788540776</v>
      </c>
      <c r="I75" s="253">
        <f t="shared" si="30"/>
        <v>62284.072788540776</v>
      </c>
      <c r="J75" s="253">
        <f t="shared" si="31"/>
        <v>108102</v>
      </c>
      <c r="K75" s="253">
        <f t="shared" si="32"/>
        <v>85193.036394270384</v>
      </c>
      <c r="L75" s="159"/>
      <c r="M75" s="191">
        <v>220000</v>
      </c>
      <c r="N75" s="191">
        <v>97263.186274738953</v>
      </c>
      <c r="O75" s="191"/>
      <c r="P75" s="191">
        <v>67293.341740494681</v>
      </c>
      <c r="Q75" s="253">
        <f t="shared" si="33"/>
        <v>67293.341740494681</v>
      </c>
      <c r="R75" s="253">
        <f t="shared" si="34"/>
        <v>128186</v>
      </c>
      <c r="S75" s="253">
        <f t="shared" si="35"/>
        <v>97739.670870247341</v>
      </c>
    </row>
    <row r="76" spans="1:19" ht="15.75" thickBot="1" x14ac:dyDescent="0.25">
      <c r="A76" s="52">
        <v>57</v>
      </c>
      <c r="B76" s="60" t="s">
        <v>410</v>
      </c>
      <c r="C76" s="54">
        <v>1</v>
      </c>
      <c r="D76" s="55"/>
      <c r="E76" s="191">
        <v>121000</v>
      </c>
      <c r="F76" s="191">
        <v>142347.24937006991</v>
      </c>
      <c r="G76" s="191"/>
      <c r="H76" s="191">
        <v>98485.588068456884</v>
      </c>
      <c r="I76" s="253">
        <f t="shared" si="30"/>
        <v>98485.588068456884</v>
      </c>
      <c r="J76" s="253">
        <f t="shared" si="31"/>
        <v>120611</v>
      </c>
      <c r="K76" s="253">
        <f t="shared" si="32"/>
        <v>109548.29403422844</v>
      </c>
      <c r="L76" s="159"/>
      <c r="M76" s="191">
        <v>143000</v>
      </c>
      <c r="N76" s="191">
        <v>151097.199028125</v>
      </c>
      <c r="O76" s="191"/>
      <c r="P76" s="191">
        <v>104539.40323844738</v>
      </c>
      <c r="Q76" s="253">
        <f t="shared" si="33"/>
        <v>104539.40323844738</v>
      </c>
      <c r="R76" s="253">
        <f t="shared" si="34"/>
        <v>132879</v>
      </c>
      <c r="S76" s="253">
        <f t="shared" si="35"/>
        <v>118709.20161922369</v>
      </c>
    </row>
    <row r="77" spans="1:19" ht="15.75" thickBot="1" x14ac:dyDescent="0.25">
      <c r="A77" s="52">
        <v>58</v>
      </c>
      <c r="B77" s="61" t="s">
        <v>52</v>
      </c>
      <c r="C77" s="54">
        <v>1</v>
      </c>
      <c r="D77" s="55"/>
      <c r="E77" s="191">
        <v>69000</v>
      </c>
      <c r="F77" s="191">
        <v>59872.627985421284</v>
      </c>
      <c r="G77" s="191"/>
      <c r="H77" s="191">
        <v>41423.989591947735</v>
      </c>
      <c r="I77" s="253">
        <f t="shared" si="30"/>
        <v>41423.989591947735</v>
      </c>
      <c r="J77" s="253">
        <f t="shared" si="31"/>
        <v>56766</v>
      </c>
      <c r="K77" s="253">
        <f t="shared" si="32"/>
        <v>49094.994795973864</v>
      </c>
      <c r="L77" s="159"/>
      <c r="M77" s="191">
        <v>87000</v>
      </c>
      <c r="N77" s="191">
        <v>65692.996341487305</v>
      </c>
      <c r="O77" s="191"/>
      <c r="P77" s="191">
        <v>45450.919531647189</v>
      </c>
      <c r="Q77" s="253">
        <f t="shared" si="33"/>
        <v>45450.919531647189</v>
      </c>
      <c r="R77" s="253">
        <f t="shared" si="34"/>
        <v>66048</v>
      </c>
      <c r="S77" s="253">
        <f t="shared" si="35"/>
        <v>55749.459765823594</v>
      </c>
    </row>
    <row r="78" spans="1:19" ht="15.75" thickBot="1" x14ac:dyDescent="0.25">
      <c r="A78" s="52">
        <v>59</v>
      </c>
      <c r="B78" s="60" t="s">
        <v>53</v>
      </c>
      <c r="C78" s="54">
        <v>1</v>
      </c>
      <c r="D78" s="55"/>
      <c r="E78" s="191">
        <v>152000</v>
      </c>
      <c r="F78" s="191">
        <v>151032.47482567822</v>
      </c>
      <c r="G78" s="191"/>
      <c r="H78" s="191">
        <v>104494.62259696367</v>
      </c>
      <c r="I78" s="253">
        <f t="shared" si="30"/>
        <v>104494.62259696367</v>
      </c>
      <c r="J78" s="253">
        <f t="shared" si="31"/>
        <v>135842</v>
      </c>
      <c r="K78" s="253">
        <f t="shared" si="32"/>
        <v>120168.31129848183</v>
      </c>
      <c r="L78" s="159"/>
      <c r="M78" s="191">
        <v>195000</v>
      </c>
      <c r="N78" s="191">
        <v>160064.57614192503</v>
      </c>
      <c r="O78" s="191"/>
      <c r="P78" s="191">
        <v>110743.64963163348</v>
      </c>
      <c r="Q78" s="253">
        <f t="shared" si="33"/>
        <v>110743.64963163348</v>
      </c>
      <c r="R78" s="253">
        <f t="shared" si="34"/>
        <v>155269</v>
      </c>
      <c r="S78" s="253">
        <f t="shared" si="35"/>
        <v>133006.32481581674</v>
      </c>
    </row>
    <row r="79" spans="1:19" ht="15.75" thickBot="1" x14ac:dyDescent="0.25">
      <c r="A79" s="52">
        <v>60</v>
      </c>
      <c r="B79" s="60" t="s">
        <v>54</v>
      </c>
      <c r="C79" s="54">
        <v>1</v>
      </c>
      <c r="D79" s="55"/>
      <c r="E79" s="191">
        <v>75000</v>
      </c>
      <c r="F79" s="191">
        <v>86779.639684300055</v>
      </c>
      <c r="G79" s="191"/>
      <c r="H79" s="191">
        <v>60040.105337462846</v>
      </c>
      <c r="I79" s="253">
        <f t="shared" si="30"/>
        <v>60040.105337462846</v>
      </c>
      <c r="J79" s="253">
        <f t="shared" si="31"/>
        <v>73940</v>
      </c>
      <c r="K79" s="253">
        <f t="shared" si="32"/>
        <v>66990.052668731427</v>
      </c>
      <c r="L79" s="159"/>
      <c r="M79" s="191">
        <v>100000</v>
      </c>
      <c r="N79" s="191">
        <v>98249.411123722617</v>
      </c>
      <c r="O79" s="191"/>
      <c r="P79" s="191">
        <v>67975.679717868363</v>
      </c>
      <c r="Q79" s="253">
        <f t="shared" si="33"/>
        <v>67975.679717868363</v>
      </c>
      <c r="R79" s="253">
        <f t="shared" si="34"/>
        <v>88742</v>
      </c>
      <c r="S79" s="253">
        <f t="shared" si="35"/>
        <v>78358.839858934181</v>
      </c>
    </row>
    <row r="80" spans="1:19" ht="15.75" thickBot="1" x14ac:dyDescent="0.25">
      <c r="A80" s="52">
        <v>61</v>
      </c>
      <c r="B80" s="60" t="s">
        <v>55</v>
      </c>
      <c r="C80" s="54">
        <v>1</v>
      </c>
      <c r="D80" s="55"/>
      <c r="E80" s="191">
        <v>130000</v>
      </c>
      <c r="F80" s="191">
        <v>90950.570685804851</v>
      </c>
      <c r="G80" s="191"/>
      <c r="H80" s="191">
        <v>62925.841411001107</v>
      </c>
      <c r="I80" s="253">
        <f t="shared" si="30"/>
        <v>62925.841411001107</v>
      </c>
      <c r="J80" s="253">
        <f t="shared" si="31"/>
        <v>94625</v>
      </c>
      <c r="K80" s="253">
        <f t="shared" si="32"/>
        <v>78775.420705500554</v>
      </c>
      <c r="L80" s="159"/>
      <c r="M80" s="191">
        <v>178000</v>
      </c>
      <c r="N80" s="191">
        <v>108587.08051847546</v>
      </c>
      <c r="O80" s="191"/>
      <c r="P80" s="191">
        <v>75127.988273916882</v>
      </c>
      <c r="Q80" s="253">
        <f t="shared" si="33"/>
        <v>75127.988273916882</v>
      </c>
      <c r="R80" s="253">
        <f t="shared" si="34"/>
        <v>120572</v>
      </c>
      <c r="S80" s="253">
        <f t="shared" si="35"/>
        <v>97849.994136958441</v>
      </c>
    </row>
    <row r="81" spans="1:38" ht="15.75" thickBot="1" x14ac:dyDescent="0.25">
      <c r="A81" s="52">
        <v>62</v>
      </c>
      <c r="B81" s="61" t="s">
        <v>56</v>
      </c>
      <c r="C81" s="54">
        <v>1</v>
      </c>
      <c r="D81" s="55"/>
      <c r="E81" s="191">
        <v>82000</v>
      </c>
      <c r="F81" s="191">
        <v>62834.209513806592</v>
      </c>
      <c r="G81" s="191"/>
      <c r="H81" s="191">
        <v>43473.014773160918</v>
      </c>
      <c r="I81" s="253">
        <f t="shared" si="30"/>
        <v>43473.014773160918</v>
      </c>
      <c r="J81" s="253">
        <f t="shared" si="31"/>
        <v>62769</v>
      </c>
      <c r="K81" s="253">
        <f t="shared" si="32"/>
        <v>53121.007386580459</v>
      </c>
      <c r="L81" s="159"/>
      <c r="M81" s="191">
        <v>103000</v>
      </c>
      <c r="N81" s="191">
        <v>76091.317456333854</v>
      </c>
      <c r="O81" s="191"/>
      <c r="P81" s="191">
        <v>52645.191106631624</v>
      </c>
      <c r="Q81" s="253">
        <f t="shared" si="33"/>
        <v>52645.191106631624</v>
      </c>
      <c r="R81" s="253">
        <f t="shared" si="34"/>
        <v>77246</v>
      </c>
      <c r="S81" s="253">
        <f t="shared" si="35"/>
        <v>64945.595553315812</v>
      </c>
    </row>
    <row r="82" spans="1:38" ht="15.75" thickBot="1" x14ac:dyDescent="0.25">
      <c r="A82" s="52">
        <v>63</v>
      </c>
      <c r="B82" s="60" t="s">
        <v>57</v>
      </c>
      <c r="C82" s="54">
        <v>1</v>
      </c>
      <c r="D82" s="55"/>
      <c r="E82" s="191">
        <v>99000</v>
      </c>
      <c r="F82" s="191">
        <v>141906.8435215631</v>
      </c>
      <c r="G82" s="191"/>
      <c r="H82" s="191">
        <v>98180.885103201712</v>
      </c>
      <c r="I82" s="253">
        <f t="shared" si="30"/>
        <v>98180.885103201712</v>
      </c>
      <c r="J82" s="253">
        <f t="shared" si="31"/>
        <v>113029</v>
      </c>
      <c r="K82" s="253">
        <f t="shared" si="32"/>
        <v>105604.94255160086</v>
      </c>
      <c r="L82" s="159"/>
      <c r="M82" s="191">
        <v>116000</v>
      </c>
      <c r="N82" s="191">
        <v>155573.20309148336</v>
      </c>
      <c r="O82" s="191"/>
      <c r="P82" s="191">
        <v>107636.20977547162</v>
      </c>
      <c r="Q82" s="253">
        <f t="shared" si="33"/>
        <v>107636.20977547162</v>
      </c>
      <c r="R82" s="253">
        <f t="shared" si="34"/>
        <v>126403</v>
      </c>
      <c r="S82" s="253">
        <f t="shared" si="35"/>
        <v>117019.60488773581</v>
      </c>
    </row>
    <row r="83" spans="1:38" ht="15.75" thickBot="1" x14ac:dyDescent="0.25">
      <c r="A83" s="52">
        <v>64</v>
      </c>
      <c r="B83" s="60" t="s">
        <v>145</v>
      </c>
      <c r="C83" s="54">
        <v>1</v>
      </c>
      <c r="D83" s="55"/>
      <c r="E83" s="191">
        <v>55000</v>
      </c>
      <c r="F83" s="191">
        <v>64926.688928562377</v>
      </c>
      <c r="G83" s="191"/>
      <c r="H83" s="191">
        <v>44920.735516591696</v>
      </c>
      <c r="I83" s="253">
        <f t="shared" si="30"/>
        <v>44920.735516591696</v>
      </c>
      <c r="J83" s="253">
        <f t="shared" si="31"/>
        <v>54949</v>
      </c>
      <c r="K83" s="253">
        <f t="shared" si="32"/>
        <v>49934.867758295848</v>
      </c>
      <c r="L83" s="159"/>
      <c r="M83" s="191">
        <v>73000</v>
      </c>
      <c r="N83" s="191">
        <v>95033.982148144962</v>
      </c>
      <c r="O83" s="191"/>
      <c r="P83" s="191">
        <v>65751.02546600542</v>
      </c>
      <c r="Q83" s="253">
        <f t="shared" si="33"/>
        <v>65751.02546600542</v>
      </c>
      <c r="R83" s="253">
        <f t="shared" si="34"/>
        <v>77928</v>
      </c>
      <c r="S83" s="253">
        <f t="shared" si="35"/>
        <v>71839.512733002717</v>
      </c>
    </row>
    <row r="84" spans="1:38" s="63" customFormat="1" ht="15.75" customHeight="1" thickBot="1" x14ac:dyDescent="0.3">
      <c r="A84" s="161"/>
      <c r="B84" s="165" t="s">
        <v>4</v>
      </c>
      <c r="C84" s="163"/>
      <c r="D84" s="163"/>
      <c r="E84" s="192"/>
      <c r="F84" s="192"/>
      <c r="G84" s="192"/>
      <c r="H84" s="192">
        <v>0</v>
      </c>
      <c r="I84" s="192"/>
      <c r="J84" s="192"/>
      <c r="K84" s="192"/>
      <c r="L84" s="164"/>
      <c r="M84" s="192"/>
      <c r="N84" s="192"/>
      <c r="O84" s="192"/>
      <c r="P84" s="192">
        <v>0</v>
      </c>
      <c r="Q84" s="192"/>
      <c r="R84" s="192"/>
      <c r="S84" s="192"/>
      <c r="T84" s="56"/>
      <c r="U84" s="56"/>
      <c r="V84" s="56"/>
      <c r="W84" s="56"/>
      <c r="X84" s="56"/>
      <c r="Y84" s="56"/>
      <c r="Z84" s="56"/>
      <c r="AA84" s="56"/>
      <c r="AB84" s="56"/>
      <c r="AC84" s="56"/>
      <c r="AD84" s="56"/>
      <c r="AE84" s="56"/>
      <c r="AF84" s="56"/>
      <c r="AG84" s="56"/>
      <c r="AH84" s="56"/>
      <c r="AI84" s="56"/>
      <c r="AJ84" s="56"/>
      <c r="AK84" s="56"/>
      <c r="AL84" s="56"/>
    </row>
    <row r="85" spans="1:38" ht="15.75" thickBot="1" x14ac:dyDescent="0.25">
      <c r="A85" s="52">
        <v>65</v>
      </c>
      <c r="B85" s="60" t="s">
        <v>411</v>
      </c>
      <c r="C85" s="54">
        <v>1</v>
      </c>
      <c r="D85" s="55"/>
      <c r="E85" s="191">
        <v>90000</v>
      </c>
      <c r="F85" s="191">
        <v>175441.76008125325</v>
      </c>
      <c r="G85" s="191"/>
      <c r="H85" s="191">
        <v>121382.63991633087</v>
      </c>
      <c r="I85" s="253">
        <f t="shared" ref="I85:I100" si="36">+IF(E85="N/A","N/A",MIN(E85:H85))</f>
        <v>90000</v>
      </c>
      <c r="J85" s="253">
        <f t="shared" ref="J85:J100" si="37">+IF(E85="N/A","N/A",ROUND(AVERAGE(E85:H85),0))</f>
        <v>128941</v>
      </c>
      <c r="K85" s="253">
        <f t="shared" ref="K85:K100" si="38">+IF(I85="N/A","N/A",AVERAGE(I85:J85))</f>
        <v>109470.5</v>
      </c>
      <c r="L85" s="159"/>
      <c r="M85" s="191">
        <v>151000</v>
      </c>
      <c r="N85" s="191">
        <v>201090.52844836222</v>
      </c>
      <c r="O85" s="191"/>
      <c r="P85" s="191">
        <v>139128.21664538488</v>
      </c>
      <c r="Q85" s="253">
        <f t="shared" ref="Q85:Q100" si="39">+IF(M85="N/A","N/A",MIN(M85:P85))</f>
        <v>139128.21664538488</v>
      </c>
      <c r="R85" s="253">
        <f t="shared" ref="R85:R100" si="40">+IF(M85="N/A","N/A",ROUND(AVERAGE(M85:P85),0))</f>
        <v>163740</v>
      </c>
      <c r="S85" s="253">
        <f t="shared" ref="S85:S100" si="41">+IF(Q85="N/A","N/A",AVERAGE(Q85:R85))</f>
        <v>151434.10832269245</v>
      </c>
    </row>
    <row r="86" spans="1:38" ht="15.75" thickBot="1" x14ac:dyDescent="0.25">
      <c r="A86" s="52">
        <v>66</v>
      </c>
      <c r="B86" s="60" t="s">
        <v>412</v>
      </c>
      <c r="C86" s="54">
        <v>1</v>
      </c>
      <c r="D86" s="55"/>
      <c r="E86" s="191">
        <v>96000</v>
      </c>
      <c r="F86" s="191">
        <v>179652.05783563087</v>
      </c>
      <c r="G86" s="191"/>
      <c r="H86" s="191">
        <v>124295.61260894102</v>
      </c>
      <c r="I86" s="253">
        <f t="shared" si="36"/>
        <v>96000</v>
      </c>
      <c r="J86" s="253">
        <f t="shared" si="37"/>
        <v>133316</v>
      </c>
      <c r="K86" s="253">
        <f t="shared" si="38"/>
        <v>114658</v>
      </c>
      <c r="L86" s="159"/>
      <c r="M86" s="191">
        <v>185000</v>
      </c>
      <c r="N86" s="191">
        <v>216447.95840222697</v>
      </c>
      <c r="O86" s="191"/>
      <c r="P86" s="191">
        <v>149753.53976837965</v>
      </c>
      <c r="Q86" s="253">
        <f t="shared" si="39"/>
        <v>149753.53976837965</v>
      </c>
      <c r="R86" s="253">
        <f t="shared" si="40"/>
        <v>183734</v>
      </c>
      <c r="S86" s="253">
        <f t="shared" si="41"/>
        <v>166743.76988418982</v>
      </c>
    </row>
    <row r="87" spans="1:38" ht="15.75" thickBot="1" x14ac:dyDescent="0.25">
      <c r="A87" s="52">
        <v>67</v>
      </c>
      <c r="B87" s="61" t="s">
        <v>58</v>
      </c>
      <c r="C87" s="54">
        <v>1</v>
      </c>
      <c r="D87" s="55"/>
      <c r="E87" s="191">
        <v>65000</v>
      </c>
      <c r="F87" s="191">
        <v>93699.474799945892</v>
      </c>
      <c r="G87" s="191"/>
      <c r="H87" s="191">
        <v>64827.721773445999</v>
      </c>
      <c r="I87" s="253">
        <f t="shared" si="36"/>
        <v>64827.721773445999</v>
      </c>
      <c r="J87" s="253">
        <f t="shared" si="37"/>
        <v>74509</v>
      </c>
      <c r="K87" s="253">
        <f t="shared" si="38"/>
        <v>69668.360886723007</v>
      </c>
      <c r="L87" s="159"/>
      <c r="M87" s="191">
        <v>81000</v>
      </c>
      <c r="N87" s="191">
        <v>95859.37020296001</v>
      </c>
      <c r="O87" s="191"/>
      <c r="P87" s="191">
        <v>66322.085520364519</v>
      </c>
      <c r="Q87" s="253">
        <f t="shared" si="39"/>
        <v>66322.085520364519</v>
      </c>
      <c r="R87" s="253">
        <f t="shared" si="40"/>
        <v>81060</v>
      </c>
      <c r="S87" s="253">
        <f t="shared" si="41"/>
        <v>73691.042760182259</v>
      </c>
    </row>
    <row r="88" spans="1:38" ht="15.75" thickBot="1" x14ac:dyDescent="0.25">
      <c r="A88" s="52">
        <v>68</v>
      </c>
      <c r="B88" s="60" t="s">
        <v>413</v>
      </c>
      <c r="C88" s="54">
        <v>1</v>
      </c>
      <c r="D88" s="55"/>
      <c r="E88" s="191">
        <v>69000</v>
      </c>
      <c r="F88" s="191">
        <v>83055.07485691995</v>
      </c>
      <c r="G88" s="191"/>
      <c r="H88" s="191">
        <v>57463.195991150271</v>
      </c>
      <c r="I88" s="253">
        <f t="shared" si="36"/>
        <v>57463.195991150271</v>
      </c>
      <c r="J88" s="253">
        <f t="shared" si="37"/>
        <v>69839</v>
      </c>
      <c r="K88" s="253">
        <f t="shared" si="38"/>
        <v>63651.097995575139</v>
      </c>
      <c r="L88" s="159"/>
      <c r="M88" s="191">
        <v>83000</v>
      </c>
      <c r="N88" s="191">
        <v>90066.880110874001</v>
      </c>
      <c r="O88" s="191"/>
      <c r="P88" s="191">
        <v>62314.443675338807</v>
      </c>
      <c r="Q88" s="253">
        <f t="shared" si="39"/>
        <v>62314.443675338807</v>
      </c>
      <c r="R88" s="253">
        <f t="shared" si="40"/>
        <v>78460</v>
      </c>
      <c r="S88" s="253">
        <f t="shared" si="41"/>
        <v>70387.221837669407</v>
      </c>
    </row>
    <row r="89" spans="1:38" ht="15.75" thickBot="1" x14ac:dyDescent="0.25">
      <c r="A89" s="52">
        <v>69</v>
      </c>
      <c r="B89" s="60" t="s">
        <v>59</v>
      </c>
      <c r="C89" s="54">
        <v>1</v>
      </c>
      <c r="D89" s="55"/>
      <c r="E89" s="191">
        <v>62000</v>
      </c>
      <c r="F89" s="191">
        <v>83984.963255655457</v>
      </c>
      <c r="G89" s="191"/>
      <c r="H89" s="191">
        <v>58106.556549171415</v>
      </c>
      <c r="I89" s="253">
        <f t="shared" si="36"/>
        <v>58106.556549171415</v>
      </c>
      <c r="J89" s="253">
        <f t="shared" si="37"/>
        <v>68031</v>
      </c>
      <c r="K89" s="253">
        <f t="shared" si="38"/>
        <v>63068.778274585711</v>
      </c>
      <c r="L89" s="159"/>
      <c r="M89" s="191">
        <v>93000</v>
      </c>
      <c r="N89" s="191">
        <v>89917.423825643986</v>
      </c>
      <c r="O89" s="191"/>
      <c r="P89" s="191">
        <v>62211.039568785702</v>
      </c>
      <c r="Q89" s="253">
        <f t="shared" si="39"/>
        <v>62211.039568785702</v>
      </c>
      <c r="R89" s="253">
        <f t="shared" si="40"/>
        <v>81709</v>
      </c>
      <c r="S89" s="253">
        <f t="shared" si="41"/>
        <v>71960.019784392847</v>
      </c>
    </row>
    <row r="90" spans="1:38" ht="15.75" thickBot="1" x14ac:dyDescent="0.25">
      <c r="A90" s="52">
        <v>70</v>
      </c>
      <c r="B90" s="60" t="s">
        <v>414</v>
      </c>
      <c r="C90" s="54">
        <v>1</v>
      </c>
      <c r="D90" s="55"/>
      <c r="E90" s="191">
        <v>67000</v>
      </c>
      <c r="F90" s="191">
        <v>94370.65227899616</v>
      </c>
      <c r="G90" s="191"/>
      <c r="H90" s="191">
        <v>65292.088377051543</v>
      </c>
      <c r="I90" s="253">
        <f t="shared" si="36"/>
        <v>65292.088377051543</v>
      </c>
      <c r="J90" s="253">
        <f t="shared" si="37"/>
        <v>75554</v>
      </c>
      <c r="K90" s="253">
        <f t="shared" si="38"/>
        <v>70423.044188525775</v>
      </c>
      <c r="L90" s="159"/>
      <c r="M90" s="191">
        <v>85000</v>
      </c>
      <c r="N90" s="191">
        <v>97409.318446038873</v>
      </c>
      <c r="O90" s="191"/>
      <c r="P90" s="191">
        <v>67394.445997091709</v>
      </c>
      <c r="Q90" s="253">
        <f t="shared" si="39"/>
        <v>67394.445997091709</v>
      </c>
      <c r="R90" s="253">
        <f t="shared" si="40"/>
        <v>83268</v>
      </c>
      <c r="S90" s="253">
        <f t="shared" si="41"/>
        <v>75331.222998545854</v>
      </c>
    </row>
    <row r="91" spans="1:38" ht="33.75" customHeight="1" thickBot="1" x14ac:dyDescent="0.25">
      <c r="A91" s="52">
        <v>71</v>
      </c>
      <c r="B91" s="61" t="s">
        <v>60</v>
      </c>
      <c r="C91" s="54">
        <v>1</v>
      </c>
      <c r="D91" s="55"/>
      <c r="E91" s="191">
        <v>68000</v>
      </c>
      <c r="F91" s="191">
        <v>77358.603968730458</v>
      </c>
      <c r="G91" s="191"/>
      <c r="H91" s="191">
        <v>53521.986815554163</v>
      </c>
      <c r="I91" s="253">
        <f t="shared" si="36"/>
        <v>53521.986815554163</v>
      </c>
      <c r="J91" s="253">
        <f t="shared" si="37"/>
        <v>66294</v>
      </c>
      <c r="K91" s="253">
        <f t="shared" si="38"/>
        <v>59907.993407777081</v>
      </c>
      <c r="L91" s="159"/>
      <c r="M91" s="191">
        <v>88000</v>
      </c>
      <c r="N91" s="191">
        <v>80957.731205385644</v>
      </c>
      <c r="O91" s="191"/>
      <c r="P91" s="191">
        <v>56012.109835168449</v>
      </c>
      <c r="Q91" s="253">
        <f t="shared" si="39"/>
        <v>56012.109835168449</v>
      </c>
      <c r="R91" s="253">
        <f t="shared" si="40"/>
        <v>74990</v>
      </c>
      <c r="S91" s="253">
        <f t="shared" si="41"/>
        <v>65501.054917584224</v>
      </c>
    </row>
    <row r="92" spans="1:38" ht="15.75" thickBot="1" x14ac:dyDescent="0.25">
      <c r="A92" s="52">
        <v>72</v>
      </c>
      <c r="B92" s="60" t="s">
        <v>61</v>
      </c>
      <c r="C92" s="54">
        <v>1</v>
      </c>
      <c r="D92" s="55"/>
      <c r="E92" s="191">
        <v>90000</v>
      </c>
      <c r="F92" s="191">
        <v>60711.027329273471</v>
      </c>
      <c r="G92" s="191"/>
      <c r="H92" s="191">
        <v>42004.051748265403</v>
      </c>
      <c r="I92" s="253">
        <f t="shared" si="36"/>
        <v>42004.051748265403</v>
      </c>
      <c r="J92" s="253">
        <f t="shared" si="37"/>
        <v>64238</v>
      </c>
      <c r="K92" s="253">
        <f t="shared" si="38"/>
        <v>53121.025874132698</v>
      </c>
      <c r="L92" s="159"/>
      <c r="M92" s="191">
        <v>135000</v>
      </c>
      <c r="N92" s="191">
        <v>64994.513103417696</v>
      </c>
      <c r="O92" s="191"/>
      <c r="P92" s="191">
        <v>44967.66093155717</v>
      </c>
      <c r="Q92" s="253">
        <f t="shared" si="39"/>
        <v>44967.66093155717</v>
      </c>
      <c r="R92" s="253">
        <f t="shared" si="40"/>
        <v>81654</v>
      </c>
      <c r="S92" s="253">
        <f t="shared" si="41"/>
        <v>63310.830465778585</v>
      </c>
    </row>
    <row r="93" spans="1:38" ht="15.75" thickBot="1" x14ac:dyDescent="0.25">
      <c r="A93" s="52">
        <v>73</v>
      </c>
      <c r="B93" s="60" t="s">
        <v>62</v>
      </c>
      <c r="C93" s="54">
        <v>1</v>
      </c>
      <c r="D93" s="55"/>
      <c r="E93" s="191">
        <v>68000</v>
      </c>
      <c r="F93" s="191">
        <v>55762.209004415126</v>
      </c>
      <c r="G93" s="191"/>
      <c r="H93" s="191">
        <v>38580.119883586121</v>
      </c>
      <c r="I93" s="253">
        <f t="shared" si="36"/>
        <v>38580.119883586121</v>
      </c>
      <c r="J93" s="253">
        <f t="shared" si="37"/>
        <v>54114</v>
      </c>
      <c r="K93" s="253">
        <f t="shared" si="38"/>
        <v>46347.059941793064</v>
      </c>
      <c r="L93" s="159"/>
      <c r="M93" s="191">
        <v>96000</v>
      </c>
      <c r="N93" s="191">
        <v>59382.310537290643</v>
      </c>
      <c r="O93" s="191"/>
      <c r="P93" s="191">
        <v>41084.754359563078</v>
      </c>
      <c r="Q93" s="253">
        <f t="shared" si="39"/>
        <v>41084.754359563078</v>
      </c>
      <c r="R93" s="253">
        <f t="shared" si="40"/>
        <v>65489</v>
      </c>
      <c r="S93" s="253">
        <f t="shared" si="41"/>
        <v>53286.877179781543</v>
      </c>
    </row>
    <row r="94" spans="1:38" ht="15.75" thickBot="1" x14ac:dyDescent="0.25">
      <c r="A94" s="52">
        <v>74</v>
      </c>
      <c r="B94" s="60" t="s">
        <v>63</v>
      </c>
      <c r="C94" s="54">
        <v>1</v>
      </c>
      <c r="D94" s="55"/>
      <c r="E94" s="191">
        <v>62000</v>
      </c>
      <c r="F94" s="191">
        <v>51282.362694285956</v>
      </c>
      <c r="G94" s="191"/>
      <c r="H94" s="191">
        <v>35480.655016777491</v>
      </c>
      <c r="I94" s="253">
        <f t="shared" si="36"/>
        <v>35480.655016777491</v>
      </c>
      <c r="J94" s="253">
        <f t="shared" si="37"/>
        <v>49588</v>
      </c>
      <c r="K94" s="253">
        <f t="shared" si="38"/>
        <v>42534.327508388742</v>
      </c>
      <c r="L94" s="159"/>
      <c r="M94" s="191">
        <v>86000</v>
      </c>
      <c r="N94" s="191">
        <v>52008.669824215642</v>
      </c>
      <c r="O94" s="191"/>
      <c r="P94" s="191">
        <v>35983.164093180327</v>
      </c>
      <c r="Q94" s="253">
        <f t="shared" si="39"/>
        <v>35983.164093180327</v>
      </c>
      <c r="R94" s="253">
        <f t="shared" si="40"/>
        <v>57997</v>
      </c>
      <c r="S94" s="253">
        <f t="shared" si="41"/>
        <v>46990.082046590163</v>
      </c>
    </row>
    <row r="95" spans="1:38" ht="15.75" thickBot="1" x14ac:dyDescent="0.25">
      <c r="A95" s="52">
        <v>75</v>
      </c>
      <c r="B95" s="61" t="s">
        <v>64</v>
      </c>
      <c r="C95" s="54">
        <v>1</v>
      </c>
      <c r="D95" s="55"/>
      <c r="E95" s="191">
        <v>98000</v>
      </c>
      <c r="F95" s="191">
        <v>60728.994276624871</v>
      </c>
      <c r="G95" s="191"/>
      <c r="H95" s="191">
        <v>42016.482514462339</v>
      </c>
      <c r="I95" s="253">
        <f t="shared" si="36"/>
        <v>42016.482514462339</v>
      </c>
      <c r="J95" s="253">
        <f t="shared" si="37"/>
        <v>66915</v>
      </c>
      <c r="K95" s="253">
        <f t="shared" si="38"/>
        <v>54465.741257231173</v>
      </c>
      <c r="L95" s="159"/>
      <c r="M95" s="191">
        <v>143000</v>
      </c>
      <c r="N95" s="191">
        <v>76498.488054295653</v>
      </c>
      <c r="O95" s="191"/>
      <c r="P95" s="191">
        <v>52926.899646571183</v>
      </c>
      <c r="Q95" s="253">
        <f t="shared" si="39"/>
        <v>52926.899646571183</v>
      </c>
      <c r="R95" s="253">
        <f t="shared" si="40"/>
        <v>90808</v>
      </c>
      <c r="S95" s="253">
        <f t="shared" si="41"/>
        <v>71867.449823285599</v>
      </c>
    </row>
    <row r="96" spans="1:38" ht="15.75" thickBot="1" x14ac:dyDescent="0.25">
      <c r="A96" s="52">
        <v>76</v>
      </c>
      <c r="B96" s="60" t="s">
        <v>65</v>
      </c>
      <c r="C96" s="54">
        <v>1</v>
      </c>
      <c r="D96" s="55"/>
      <c r="E96" s="191">
        <v>110000</v>
      </c>
      <c r="F96" s="191">
        <v>65395.66094329155</v>
      </c>
      <c r="G96" s="191"/>
      <c r="H96" s="191">
        <v>45245.202514462355</v>
      </c>
      <c r="I96" s="253">
        <f t="shared" si="36"/>
        <v>45245.202514462355</v>
      </c>
      <c r="J96" s="253">
        <f t="shared" si="37"/>
        <v>73547</v>
      </c>
      <c r="K96" s="253">
        <f t="shared" si="38"/>
        <v>59396.101257231174</v>
      </c>
      <c r="L96" s="159"/>
      <c r="M96" s="191">
        <v>157000</v>
      </c>
      <c r="N96" s="191">
        <v>78831.821387628981</v>
      </c>
      <c r="O96" s="191"/>
      <c r="P96" s="191">
        <v>54541.259646571176</v>
      </c>
      <c r="Q96" s="253">
        <f t="shared" si="39"/>
        <v>54541.259646571176</v>
      </c>
      <c r="R96" s="253">
        <f t="shared" si="40"/>
        <v>96791</v>
      </c>
      <c r="S96" s="253">
        <f t="shared" si="41"/>
        <v>75666.129823285592</v>
      </c>
    </row>
    <row r="97" spans="1:38" ht="15.75" thickBot="1" x14ac:dyDescent="0.25">
      <c r="A97" s="52">
        <v>77</v>
      </c>
      <c r="B97" s="60" t="s">
        <v>66</v>
      </c>
      <c r="C97" s="54">
        <v>1</v>
      </c>
      <c r="D97" s="55"/>
      <c r="E97" s="191">
        <v>87000</v>
      </c>
      <c r="F97" s="191">
        <v>84577.759841433304</v>
      </c>
      <c r="G97" s="191"/>
      <c r="H97" s="191">
        <v>58516.693876121259</v>
      </c>
      <c r="I97" s="253">
        <f t="shared" si="36"/>
        <v>58516.693876121259</v>
      </c>
      <c r="J97" s="253">
        <f t="shared" si="37"/>
        <v>76698</v>
      </c>
      <c r="K97" s="253">
        <f t="shared" si="38"/>
        <v>67607.346938060626</v>
      </c>
      <c r="L97" s="159"/>
      <c r="M97" s="191">
        <v>130000</v>
      </c>
      <c r="N97" s="191">
        <v>96441.694838814699</v>
      </c>
      <c r="O97" s="191"/>
      <c r="P97" s="191">
        <v>66724.977634280964</v>
      </c>
      <c r="Q97" s="253">
        <f t="shared" si="39"/>
        <v>66724.977634280964</v>
      </c>
      <c r="R97" s="253">
        <f t="shared" si="40"/>
        <v>97722</v>
      </c>
      <c r="S97" s="253">
        <f t="shared" si="41"/>
        <v>82223.488817140489</v>
      </c>
    </row>
    <row r="98" spans="1:38" ht="15.75" thickBot="1" x14ac:dyDescent="0.25">
      <c r="A98" s="52">
        <v>78</v>
      </c>
      <c r="B98" s="60" t="s">
        <v>67</v>
      </c>
      <c r="C98" s="54">
        <v>1</v>
      </c>
      <c r="D98" s="55"/>
      <c r="E98" s="191">
        <v>89000</v>
      </c>
      <c r="F98" s="191">
        <v>84779.983830462326</v>
      </c>
      <c r="G98" s="191"/>
      <c r="H98" s="191">
        <v>58656.606298519357</v>
      </c>
      <c r="I98" s="253">
        <f t="shared" si="36"/>
        <v>58656.606298519357</v>
      </c>
      <c r="J98" s="253">
        <f t="shared" si="37"/>
        <v>77479</v>
      </c>
      <c r="K98" s="253">
        <f t="shared" si="38"/>
        <v>68067.803149259678</v>
      </c>
      <c r="L98" s="159"/>
      <c r="M98" s="191">
        <v>136000</v>
      </c>
      <c r="N98" s="191">
        <v>96553.787052737185</v>
      </c>
      <c r="O98" s="191"/>
      <c r="P98" s="191">
        <v>66802.530714195775</v>
      </c>
      <c r="Q98" s="253">
        <f t="shared" si="39"/>
        <v>66802.530714195775</v>
      </c>
      <c r="R98" s="253">
        <f t="shared" si="40"/>
        <v>99785</v>
      </c>
      <c r="S98" s="253">
        <f t="shared" si="41"/>
        <v>83293.765357097887</v>
      </c>
    </row>
    <row r="99" spans="1:38" ht="15.75" thickBot="1" x14ac:dyDescent="0.25">
      <c r="A99" s="52">
        <v>79</v>
      </c>
      <c r="B99" s="61" t="s">
        <v>415</v>
      </c>
      <c r="C99" s="54">
        <v>1</v>
      </c>
      <c r="D99" s="55"/>
      <c r="E99" s="191">
        <v>89000</v>
      </c>
      <c r="F99" s="191">
        <v>92601.993399227329</v>
      </c>
      <c r="G99" s="191"/>
      <c r="H99" s="191">
        <v>64068.40888456141</v>
      </c>
      <c r="I99" s="253">
        <f t="shared" si="36"/>
        <v>64068.40888456141</v>
      </c>
      <c r="J99" s="253">
        <f t="shared" si="37"/>
        <v>81890</v>
      </c>
      <c r="K99" s="253">
        <f t="shared" si="38"/>
        <v>72979.204442280708</v>
      </c>
      <c r="L99" s="159"/>
      <c r="M99" s="191">
        <v>119000</v>
      </c>
      <c r="N99" s="191">
        <v>104002.15590842722</v>
      </c>
      <c r="O99" s="191"/>
      <c r="P99" s="191">
        <v>71955.823033855093</v>
      </c>
      <c r="Q99" s="253">
        <f t="shared" si="39"/>
        <v>71955.823033855093</v>
      </c>
      <c r="R99" s="253">
        <f t="shared" si="40"/>
        <v>98319</v>
      </c>
      <c r="S99" s="253">
        <f t="shared" si="41"/>
        <v>85137.411516927546</v>
      </c>
    </row>
    <row r="100" spans="1:38" ht="15.75" thickBot="1" x14ac:dyDescent="0.25">
      <c r="A100" s="52">
        <v>80</v>
      </c>
      <c r="B100" s="60" t="s">
        <v>68</v>
      </c>
      <c r="C100" s="54">
        <v>1</v>
      </c>
      <c r="D100" s="55"/>
      <c r="E100" s="191">
        <v>34000</v>
      </c>
      <c r="F100" s="191">
        <v>43754.031524025129</v>
      </c>
      <c r="G100" s="191"/>
      <c r="H100" s="191">
        <v>30272.03928476795</v>
      </c>
      <c r="I100" s="253">
        <f t="shared" si="36"/>
        <v>30272.03928476795</v>
      </c>
      <c r="J100" s="253">
        <f t="shared" si="37"/>
        <v>36009</v>
      </c>
      <c r="K100" s="253">
        <f t="shared" si="38"/>
        <v>33140.519642383973</v>
      </c>
      <c r="L100" s="159"/>
      <c r="M100" s="191">
        <v>41000</v>
      </c>
      <c r="N100" s="191">
        <v>43421.560079612616</v>
      </c>
      <c r="O100" s="191"/>
      <c r="P100" s="191">
        <v>30042.012741481474</v>
      </c>
      <c r="Q100" s="253">
        <f t="shared" si="39"/>
        <v>30042.012741481474</v>
      </c>
      <c r="R100" s="253">
        <f t="shared" si="40"/>
        <v>38155</v>
      </c>
      <c r="S100" s="253">
        <f t="shared" si="41"/>
        <v>34098.506370740739</v>
      </c>
    </row>
    <row r="101" spans="1:38" s="63" customFormat="1" ht="15.75" customHeight="1" thickBot="1" x14ac:dyDescent="0.25">
      <c r="A101" s="161"/>
      <c r="B101" s="162" t="s">
        <v>5</v>
      </c>
      <c r="C101" s="163"/>
      <c r="D101" s="163"/>
      <c r="E101" s="192"/>
      <c r="F101" s="192"/>
      <c r="G101" s="192"/>
      <c r="H101" s="192">
        <v>0</v>
      </c>
      <c r="I101" s="192"/>
      <c r="J101" s="192"/>
      <c r="K101" s="192"/>
      <c r="L101" s="164"/>
      <c r="M101" s="192"/>
      <c r="N101" s="192"/>
      <c r="O101" s="192"/>
      <c r="P101" s="192">
        <v>0</v>
      </c>
      <c r="Q101" s="192"/>
      <c r="R101" s="192"/>
      <c r="S101" s="192"/>
      <c r="T101" s="56"/>
      <c r="U101" s="56"/>
      <c r="V101" s="56"/>
      <c r="W101" s="56"/>
      <c r="X101" s="56"/>
      <c r="Y101" s="56"/>
      <c r="Z101" s="56"/>
      <c r="AA101" s="56"/>
      <c r="AB101" s="56"/>
      <c r="AC101" s="56"/>
      <c r="AD101" s="56"/>
      <c r="AE101" s="56"/>
      <c r="AF101" s="56"/>
      <c r="AG101" s="56"/>
      <c r="AH101" s="56"/>
      <c r="AI101" s="56"/>
      <c r="AJ101" s="56"/>
      <c r="AK101" s="56"/>
      <c r="AL101" s="56"/>
    </row>
    <row r="102" spans="1:38" ht="72" thickBot="1" x14ac:dyDescent="0.25">
      <c r="A102" s="52">
        <v>81</v>
      </c>
      <c r="B102" s="60" t="s">
        <v>416</v>
      </c>
      <c r="C102" s="54">
        <v>1</v>
      </c>
      <c r="D102" s="55"/>
      <c r="E102" s="191">
        <v>210000</v>
      </c>
      <c r="F102" s="191">
        <v>204065.42778672706</v>
      </c>
      <c r="G102" s="191"/>
      <c r="H102" s="191">
        <v>141186.45600076317</v>
      </c>
      <c r="I102" s="253">
        <f t="shared" ref="I102:I108" si="42">+IF(E102="N/A","N/A",MIN(E102:H102))</f>
        <v>141186.45600076317</v>
      </c>
      <c r="J102" s="253">
        <f t="shared" ref="J102:J108" si="43">+IF(E102="N/A","N/A",ROUND(AVERAGE(E102:H102),0))</f>
        <v>185084</v>
      </c>
      <c r="K102" s="253">
        <f t="shared" ref="K102:K108" si="44">+IF(I102="N/A","N/A",AVERAGE(I102:J102))</f>
        <v>163135.22800038158</v>
      </c>
      <c r="L102" s="159"/>
      <c r="M102" s="191">
        <v>280000</v>
      </c>
      <c r="N102" s="191">
        <v>225479.76572715465</v>
      </c>
      <c r="O102" s="191"/>
      <c r="P102" s="191">
        <v>156002.36339969546</v>
      </c>
      <c r="Q102" s="253">
        <f t="shared" ref="Q102:Q108" si="45">+IF(M102="N/A","N/A",MIN(M102:P102))</f>
        <v>156002.36339969546</v>
      </c>
      <c r="R102" s="253">
        <f t="shared" ref="R102:R108" si="46">+IF(M102="N/A","N/A",ROUND(AVERAGE(M102:P102),0))</f>
        <v>220494</v>
      </c>
      <c r="S102" s="253">
        <f t="shared" ref="S102:S108" si="47">+IF(Q102="N/A","N/A",AVERAGE(Q102:R102))</f>
        <v>188248.18169984774</v>
      </c>
    </row>
    <row r="103" spans="1:38" ht="15.75" thickBot="1" x14ac:dyDescent="0.25">
      <c r="A103" s="52">
        <v>82</v>
      </c>
      <c r="B103" s="60" t="s">
        <v>69</v>
      </c>
      <c r="C103" s="54">
        <v>1</v>
      </c>
      <c r="D103" s="55"/>
      <c r="E103" s="191">
        <v>10000</v>
      </c>
      <c r="F103" s="191">
        <v>90284.352896623866</v>
      </c>
      <c r="G103" s="191"/>
      <c r="H103" s="191">
        <v>62464.906260940159</v>
      </c>
      <c r="I103" s="253">
        <f t="shared" si="42"/>
        <v>10000</v>
      </c>
      <c r="J103" s="253">
        <f t="shared" si="43"/>
        <v>54250</v>
      </c>
      <c r="K103" s="253">
        <f t="shared" si="44"/>
        <v>32125</v>
      </c>
      <c r="L103" s="159"/>
      <c r="M103" s="191">
        <v>137000</v>
      </c>
      <c r="N103" s="191">
        <v>106053.33758356885</v>
      </c>
      <c r="O103" s="191"/>
      <c r="P103" s="191">
        <v>73374.971169175813</v>
      </c>
      <c r="Q103" s="253">
        <f t="shared" si="45"/>
        <v>73374.971169175813</v>
      </c>
      <c r="R103" s="253">
        <f t="shared" si="46"/>
        <v>105476</v>
      </c>
      <c r="S103" s="253">
        <f t="shared" si="47"/>
        <v>89425.485584587906</v>
      </c>
    </row>
    <row r="104" spans="1:38" ht="15.75" thickBot="1" x14ac:dyDescent="0.25">
      <c r="A104" s="52">
        <v>83</v>
      </c>
      <c r="B104" s="60" t="s">
        <v>70</v>
      </c>
      <c r="C104" s="54">
        <v>1</v>
      </c>
      <c r="D104" s="55"/>
      <c r="E104" s="191">
        <v>61000</v>
      </c>
      <c r="F104" s="191">
        <v>44876.687855517266</v>
      </c>
      <c r="G104" s="191"/>
      <c r="H104" s="191">
        <v>31048.769917042653</v>
      </c>
      <c r="I104" s="253">
        <f t="shared" si="42"/>
        <v>31048.769917042653</v>
      </c>
      <c r="J104" s="253">
        <f t="shared" si="43"/>
        <v>45642</v>
      </c>
      <c r="K104" s="253">
        <f t="shared" si="44"/>
        <v>38345.384958521325</v>
      </c>
      <c r="L104" s="159"/>
      <c r="M104" s="191">
        <v>77000</v>
      </c>
      <c r="N104" s="191">
        <v>49077.511349962311</v>
      </c>
      <c r="O104" s="191"/>
      <c r="P104" s="191">
        <v>33955.187666967926</v>
      </c>
      <c r="Q104" s="253">
        <f t="shared" si="45"/>
        <v>33955.187666967926</v>
      </c>
      <c r="R104" s="253">
        <f t="shared" si="46"/>
        <v>53344</v>
      </c>
      <c r="S104" s="253">
        <f t="shared" si="47"/>
        <v>43649.593833483959</v>
      </c>
    </row>
    <row r="105" spans="1:38" ht="15.75" thickBot="1" x14ac:dyDescent="0.25">
      <c r="A105" s="52">
        <v>84</v>
      </c>
      <c r="B105" s="61" t="s">
        <v>71</v>
      </c>
      <c r="C105" s="54">
        <v>1</v>
      </c>
      <c r="D105" s="55"/>
      <c r="E105" s="191">
        <v>68000</v>
      </c>
      <c r="F105" s="191">
        <v>58330.35605656726</v>
      </c>
      <c r="G105" s="191"/>
      <c r="H105" s="191">
        <v>40356.940115777114</v>
      </c>
      <c r="I105" s="253">
        <f t="shared" si="42"/>
        <v>40356.940115777114</v>
      </c>
      <c r="J105" s="253">
        <f t="shared" si="43"/>
        <v>55562</v>
      </c>
      <c r="K105" s="253">
        <f t="shared" si="44"/>
        <v>47959.470057888553</v>
      </c>
      <c r="L105" s="159"/>
      <c r="M105" s="191">
        <v>94000</v>
      </c>
      <c r="N105" s="191">
        <v>66466.895624414305</v>
      </c>
      <c r="O105" s="191"/>
      <c r="P105" s="191">
        <v>45986.356122955491</v>
      </c>
      <c r="Q105" s="253">
        <f t="shared" si="45"/>
        <v>45986.356122955491</v>
      </c>
      <c r="R105" s="253">
        <f t="shared" si="46"/>
        <v>68818</v>
      </c>
      <c r="S105" s="253">
        <f t="shared" si="47"/>
        <v>57402.178061477745</v>
      </c>
    </row>
    <row r="106" spans="1:38" ht="15.75" thickBot="1" x14ac:dyDescent="0.25">
      <c r="A106" s="52">
        <v>85</v>
      </c>
      <c r="B106" s="61" t="s">
        <v>72</v>
      </c>
      <c r="C106" s="54">
        <v>1</v>
      </c>
      <c r="D106" s="55"/>
      <c r="E106" s="191">
        <v>75000</v>
      </c>
      <c r="F106" s="191">
        <v>58330.588279356794</v>
      </c>
      <c r="G106" s="191"/>
      <c r="H106" s="191">
        <v>40357.100783426758</v>
      </c>
      <c r="I106" s="253">
        <f t="shared" si="42"/>
        <v>40357.100783426758</v>
      </c>
      <c r="J106" s="253">
        <f t="shared" si="43"/>
        <v>57896</v>
      </c>
      <c r="K106" s="253">
        <f t="shared" si="44"/>
        <v>49126.550391713376</v>
      </c>
      <c r="L106" s="159"/>
      <c r="M106" s="191">
        <v>95000</v>
      </c>
      <c r="N106" s="191">
        <v>63909.377863235968</v>
      </c>
      <c r="O106" s="191"/>
      <c r="P106" s="191">
        <v>44216.889963125839</v>
      </c>
      <c r="Q106" s="253">
        <f t="shared" si="45"/>
        <v>44216.889963125839</v>
      </c>
      <c r="R106" s="253">
        <f t="shared" si="46"/>
        <v>67709</v>
      </c>
      <c r="S106" s="253">
        <f t="shared" si="47"/>
        <v>55962.94498156292</v>
      </c>
    </row>
    <row r="107" spans="1:38" ht="15.75" thickBot="1" x14ac:dyDescent="0.25">
      <c r="A107" s="52">
        <v>86</v>
      </c>
      <c r="B107" s="60" t="s">
        <v>73</v>
      </c>
      <c r="C107" s="54">
        <v>1</v>
      </c>
      <c r="D107" s="55"/>
      <c r="E107" s="191">
        <v>88000</v>
      </c>
      <c r="F107" s="191">
        <v>72702.829773458521</v>
      </c>
      <c r="G107" s="191"/>
      <c r="H107" s="191">
        <v>50300.802974177364</v>
      </c>
      <c r="I107" s="253">
        <f t="shared" si="42"/>
        <v>50300.802974177364</v>
      </c>
      <c r="J107" s="253">
        <f t="shared" si="43"/>
        <v>70335</v>
      </c>
      <c r="K107" s="253">
        <f t="shared" si="44"/>
        <v>60317.901487088682</v>
      </c>
      <c r="L107" s="159"/>
      <c r="M107" s="191">
        <v>113000</v>
      </c>
      <c r="N107" s="191">
        <v>75724.479139780422</v>
      </c>
      <c r="O107" s="191"/>
      <c r="P107" s="191">
        <v>52391.38720461254</v>
      </c>
      <c r="Q107" s="253">
        <f t="shared" si="45"/>
        <v>52391.38720461254</v>
      </c>
      <c r="R107" s="253">
        <f t="shared" si="46"/>
        <v>80372</v>
      </c>
      <c r="S107" s="253">
        <f t="shared" si="47"/>
        <v>66381.693602306274</v>
      </c>
    </row>
    <row r="108" spans="1:38" ht="15.75" thickBot="1" x14ac:dyDescent="0.25">
      <c r="A108" s="52">
        <v>87</v>
      </c>
      <c r="B108" s="60" t="s">
        <v>74</v>
      </c>
      <c r="C108" s="54">
        <v>1</v>
      </c>
      <c r="D108" s="55"/>
      <c r="E108" s="191">
        <v>46000</v>
      </c>
      <c r="F108" s="191">
        <v>41266.37153002718</v>
      </c>
      <c r="G108" s="191"/>
      <c r="H108" s="191">
        <v>28550.90551852058</v>
      </c>
      <c r="I108" s="253">
        <f t="shared" si="42"/>
        <v>28550.90551852058</v>
      </c>
      <c r="J108" s="253">
        <f t="shared" si="43"/>
        <v>38606</v>
      </c>
      <c r="K108" s="253">
        <f t="shared" si="44"/>
        <v>33578.45275926029</v>
      </c>
      <c r="L108" s="159"/>
      <c r="M108" s="191">
        <v>57000</v>
      </c>
      <c r="N108" s="191">
        <v>41756.186246327175</v>
      </c>
      <c r="O108" s="191"/>
      <c r="P108" s="191">
        <v>28889.792926551749</v>
      </c>
      <c r="Q108" s="253">
        <f t="shared" si="45"/>
        <v>28889.792926551749</v>
      </c>
      <c r="R108" s="253">
        <f t="shared" si="46"/>
        <v>42549</v>
      </c>
      <c r="S108" s="253">
        <f t="shared" si="47"/>
        <v>35719.396463275873</v>
      </c>
    </row>
    <row r="109" spans="1:38" s="63" customFormat="1" ht="15.75" customHeight="1" thickBot="1" x14ac:dyDescent="0.25">
      <c r="A109" s="161"/>
      <c r="B109" s="162" t="s">
        <v>6</v>
      </c>
      <c r="C109" s="163"/>
      <c r="D109" s="163"/>
      <c r="E109" s="192"/>
      <c r="F109" s="192"/>
      <c r="G109" s="192"/>
      <c r="H109" s="192">
        <v>0</v>
      </c>
      <c r="I109" s="192"/>
      <c r="J109" s="192"/>
      <c r="K109" s="192"/>
      <c r="L109" s="164"/>
      <c r="M109" s="192"/>
      <c r="N109" s="192"/>
      <c r="O109" s="192"/>
      <c r="P109" s="192">
        <v>0</v>
      </c>
      <c r="Q109" s="192"/>
      <c r="R109" s="192"/>
      <c r="S109" s="192"/>
      <c r="T109" s="56"/>
      <c r="U109" s="56"/>
      <c r="V109" s="56"/>
      <c r="W109" s="56"/>
      <c r="X109" s="56"/>
      <c r="Y109" s="56"/>
      <c r="Z109" s="56"/>
      <c r="AA109" s="56"/>
      <c r="AB109" s="56"/>
      <c r="AC109" s="56"/>
      <c r="AD109" s="56"/>
      <c r="AE109" s="56"/>
      <c r="AF109" s="56"/>
      <c r="AG109" s="56"/>
      <c r="AH109" s="56"/>
      <c r="AI109" s="56"/>
      <c r="AJ109" s="56"/>
      <c r="AK109" s="56"/>
      <c r="AL109" s="56"/>
    </row>
    <row r="110" spans="1:38" ht="114.75" customHeight="1" thickBot="1" x14ac:dyDescent="0.25">
      <c r="A110" s="52">
        <v>88</v>
      </c>
      <c r="B110" s="62" t="s">
        <v>417</v>
      </c>
      <c r="C110" s="54">
        <v>1</v>
      </c>
      <c r="D110" s="55"/>
      <c r="E110" s="191">
        <v>163000</v>
      </c>
      <c r="F110" s="191">
        <v>116846.13477240127</v>
      </c>
      <c r="G110" s="191"/>
      <c r="H110" s="191">
        <v>80842.168341931596</v>
      </c>
      <c r="I110" s="253">
        <f t="shared" ref="I110:I111" si="48">+IF(E110="N/A","N/A",MIN(E110:H110))</f>
        <v>80842.168341931596</v>
      </c>
      <c r="J110" s="253">
        <f t="shared" ref="J110:J111" si="49">+IF(E110="N/A","N/A",ROUND(AVERAGE(E110:H110),0))</f>
        <v>120229</v>
      </c>
      <c r="K110" s="253">
        <f t="shared" ref="K110:K111" si="50">+IF(I110="N/A","N/A",AVERAGE(I110:J110))</f>
        <v>100535.5841709658</v>
      </c>
      <c r="L110" s="159"/>
      <c r="M110" s="191">
        <v>199000</v>
      </c>
      <c r="N110" s="191">
        <v>145551.46760611064</v>
      </c>
      <c r="O110" s="191"/>
      <c r="P110" s="191">
        <v>100702.48596197178</v>
      </c>
      <c r="Q110" s="253">
        <f t="shared" ref="Q110:Q127" si="51">+IF(M110="N/A","N/A",MIN(M110:P110))</f>
        <v>100702.48596197178</v>
      </c>
      <c r="R110" s="253">
        <f t="shared" ref="R110:R127" si="52">+IF(M110="N/A","N/A",ROUND(AVERAGE(M110:P110),0))</f>
        <v>148418</v>
      </c>
      <c r="S110" s="253">
        <f t="shared" ref="S110:S127" si="53">+IF(Q110="N/A","N/A",AVERAGE(Q110:R110))</f>
        <v>124560.24298098589</v>
      </c>
    </row>
    <row r="111" spans="1:38" ht="15.75" thickBot="1" x14ac:dyDescent="0.25">
      <c r="A111" s="52">
        <v>89</v>
      </c>
      <c r="B111" s="60" t="s">
        <v>75</v>
      </c>
      <c r="C111" s="54">
        <v>1</v>
      </c>
      <c r="D111" s="55"/>
      <c r="E111" s="191">
        <v>84000</v>
      </c>
      <c r="F111" s="191">
        <v>59963.374765942317</v>
      </c>
      <c r="G111" s="191"/>
      <c r="H111" s="191">
        <v>41486.774437348569</v>
      </c>
      <c r="I111" s="253">
        <f t="shared" si="48"/>
        <v>41486.774437348569</v>
      </c>
      <c r="J111" s="253">
        <f t="shared" si="49"/>
        <v>61817</v>
      </c>
      <c r="K111" s="253">
        <f t="shared" si="50"/>
        <v>51651.887218674281</v>
      </c>
      <c r="L111" s="159"/>
      <c r="M111" s="191">
        <v>99000</v>
      </c>
      <c r="N111" s="191">
        <v>65003.682145683975</v>
      </c>
      <c r="O111" s="191"/>
      <c r="P111" s="191">
        <v>44974.004703731312</v>
      </c>
      <c r="Q111" s="253">
        <f t="shared" si="51"/>
        <v>44974.004703731312</v>
      </c>
      <c r="R111" s="253">
        <f t="shared" si="52"/>
        <v>69659</v>
      </c>
      <c r="S111" s="253">
        <f t="shared" si="53"/>
        <v>57316.502351865653</v>
      </c>
    </row>
    <row r="112" spans="1:38" ht="16.5" customHeight="1" thickBot="1" x14ac:dyDescent="0.25">
      <c r="A112" s="52">
        <v>90</v>
      </c>
      <c r="B112" s="60" t="s">
        <v>76</v>
      </c>
      <c r="C112" s="54">
        <v>1</v>
      </c>
      <c r="D112" s="59"/>
      <c r="E112" s="160" t="s">
        <v>8</v>
      </c>
      <c r="F112" s="160" t="s">
        <v>8</v>
      </c>
      <c r="G112" s="160" t="s">
        <v>8</v>
      </c>
      <c r="H112" s="160" t="s">
        <v>8</v>
      </c>
      <c r="I112" s="160" t="s">
        <v>8</v>
      </c>
      <c r="J112" s="160" t="s">
        <v>8</v>
      </c>
      <c r="K112" s="160" t="s">
        <v>8</v>
      </c>
      <c r="L112" s="159"/>
      <c r="M112" s="160">
        <v>87000</v>
      </c>
      <c r="N112" s="160">
        <v>67337.015479017311</v>
      </c>
      <c r="O112" s="160"/>
      <c r="P112" s="160">
        <v>46588.364703731306</v>
      </c>
      <c r="Q112" s="253">
        <f t="shared" si="51"/>
        <v>46588.364703731306</v>
      </c>
      <c r="R112" s="253">
        <f t="shared" si="52"/>
        <v>66975</v>
      </c>
      <c r="S112" s="253">
        <f t="shared" si="53"/>
        <v>56781.682351865653</v>
      </c>
    </row>
    <row r="113" spans="1:38" ht="15.75" thickBot="1" x14ac:dyDescent="0.25">
      <c r="A113" s="52">
        <v>91</v>
      </c>
      <c r="B113" s="61" t="s">
        <v>77</v>
      </c>
      <c r="C113" s="54">
        <v>1</v>
      </c>
      <c r="D113" s="59"/>
      <c r="E113" s="191">
        <v>84000</v>
      </c>
      <c r="F113" s="191">
        <v>59963.374765942317</v>
      </c>
      <c r="G113" s="191"/>
      <c r="H113" s="191">
        <v>41486.774437348569</v>
      </c>
      <c r="I113" s="253">
        <f t="shared" ref="I113:I116" si="54">+IF(E113="N/A","N/A",MIN(E113:H113))</f>
        <v>41486.774437348569</v>
      </c>
      <c r="J113" s="253">
        <f t="shared" ref="J113:J116" si="55">+IF(E113="N/A","N/A",ROUND(AVERAGE(E113:H113),0))</f>
        <v>61817</v>
      </c>
      <c r="K113" s="253">
        <f t="shared" ref="K113:K116" si="56">+IF(I113="N/A","N/A",AVERAGE(I113:J113))</f>
        <v>51651.887218674281</v>
      </c>
      <c r="L113" s="159"/>
      <c r="M113" s="191">
        <v>104000</v>
      </c>
      <c r="N113" s="191">
        <v>68084.296905167299</v>
      </c>
      <c r="O113" s="191"/>
      <c r="P113" s="191">
        <v>47105.385236496812</v>
      </c>
      <c r="Q113" s="253">
        <f t="shared" si="51"/>
        <v>47105.385236496812</v>
      </c>
      <c r="R113" s="253">
        <f t="shared" si="52"/>
        <v>73063</v>
      </c>
      <c r="S113" s="253">
        <f t="shared" si="53"/>
        <v>60084.192618248402</v>
      </c>
    </row>
    <row r="114" spans="1:38" ht="16.5" customHeight="1" thickBot="1" x14ac:dyDescent="0.25">
      <c r="A114" s="52">
        <v>92</v>
      </c>
      <c r="B114" s="60" t="s">
        <v>78</v>
      </c>
      <c r="C114" s="54">
        <v>1</v>
      </c>
      <c r="D114" s="55"/>
      <c r="E114" s="191">
        <v>84000</v>
      </c>
      <c r="F114" s="191">
        <v>59963.374765942317</v>
      </c>
      <c r="G114" s="191"/>
      <c r="H114" s="191">
        <v>41486.774437348569</v>
      </c>
      <c r="I114" s="253">
        <f t="shared" si="54"/>
        <v>41486.774437348569</v>
      </c>
      <c r="J114" s="253">
        <f t="shared" si="55"/>
        <v>61817</v>
      </c>
      <c r="K114" s="253">
        <f t="shared" si="56"/>
        <v>51651.887218674281</v>
      </c>
      <c r="L114" s="159"/>
      <c r="M114" s="191">
        <v>104000</v>
      </c>
      <c r="N114" s="191">
        <v>68084.296905167299</v>
      </c>
      <c r="O114" s="191"/>
      <c r="P114" s="191">
        <v>47105.385236496812</v>
      </c>
      <c r="Q114" s="253">
        <f t="shared" si="51"/>
        <v>47105.385236496812</v>
      </c>
      <c r="R114" s="253">
        <f t="shared" si="52"/>
        <v>73063</v>
      </c>
      <c r="S114" s="253">
        <f t="shared" si="53"/>
        <v>60084.192618248402</v>
      </c>
    </row>
    <row r="115" spans="1:38" ht="15.75" thickBot="1" x14ac:dyDescent="0.25">
      <c r="A115" s="52">
        <v>93</v>
      </c>
      <c r="B115" s="60" t="s">
        <v>79</v>
      </c>
      <c r="C115" s="54">
        <v>1</v>
      </c>
      <c r="D115" s="55"/>
      <c r="E115" s="191">
        <v>115000</v>
      </c>
      <c r="F115" s="191">
        <v>67901.318795400643</v>
      </c>
      <c r="G115" s="191"/>
      <c r="H115" s="191">
        <v>46978.788433089852</v>
      </c>
      <c r="I115" s="253">
        <f t="shared" si="54"/>
        <v>46978.788433089852</v>
      </c>
      <c r="J115" s="253">
        <f t="shared" si="55"/>
        <v>76627</v>
      </c>
      <c r="K115" s="253">
        <f t="shared" si="56"/>
        <v>61802.894216544926</v>
      </c>
      <c r="L115" s="159"/>
      <c r="M115" s="191">
        <v>145000</v>
      </c>
      <c r="N115" s="191">
        <v>77516.803786925637</v>
      </c>
      <c r="O115" s="191"/>
      <c r="P115" s="191">
        <v>53631.440297769121</v>
      </c>
      <c r="Q115" s="253">
        <f t="shared" si="51"/>
        <v>53631.440297769121</v>
      </c>
      <c r="R115" s="253">
        <f t="shared" si="52"/>
        <v>92049</v>
      </c>
      <c r="S115" s="253">
        <f t="shared" si="53"/>
        <v>72840.22014888456</v>
      </c>
    </row>
    <row r="116" spans="1:38" ht="15.75" thickBot="1" x14ac:dyDescent="0.25">
      <c r="A116" s="52">
        <v>94</v>
      </c>
      <c r="B116" s="60" t="s">
        <v>80</v>
      </c>
      <c r="C116" s="54">
        <v>1</v>
      </c>
      <c r="D116" s="55"/>
      <c r="E116" s="191">
        <v>65000</v>
      </c>
      <c r="F116" s="191">
        <v>62761.837867233968</v>
      </c>
      <c r="G116" s="191"/>
      <c r="H116" s="191">
        <v>43422.943105434781</v>
      </c>
      <c r="I116" s="253">
        <f t="shared" si="54"/>
        <v>43422.943105434781</v>
      </c>
      <c r="J116" s="253">
        <f t="shared" si="55"/>
        <v>57062</v>
      </c>
      <c r="K116" s="253">
        <f t="shared" si="56"/>
        <v>50242.47155271739</v>
      </c>
      <c r="L116" s="159"/>
      <c r="M116" s="191">
        <v>88000</v>
      </c>
      <c r="N116" s="191">
        <v>72003.682145683968</v>
      </c>
      <c r="O116" s="191"/>
      <c r="P116" s="191">
        <v>49817.084703731314</v>
      </c>
      <c r="Q116" s="253">
        <f t="shared" si="51"/>
        <v>49817.084703731314</v>
      </c>
      <c r="R116" s="253">
        <f t="shared" si="52"/>
        <v>69940</v>
      </c>
      <c r="S116" s="253">
        <f t="shared" si="53"/>
        <v>59878.542351865661</v>
      </c>
    </row>
    <row r="117" spans="1:38" ht="15.75" thickBot="1" x14ac:dyDescent="0.25">
      <c r="A117" s="52">
        <v>95</v>
      </c>
      <c r="B117" s="61" t="s">
        <v>81</v>
      </c>
      <c r="C117" s="54">
        <v>1</v>
      </c>
      <c r="D117" s="55"/>
      <c r="E117" s="160" t="s">
        <v>8</v>
      </c>
      <c r="F117" s="160" t="s">
        <v>8</v>
      </c>
      <c r="G117" s="160" t="s">
        <v>8</v>
      </c>
      <c r="H117" s="160" t="s">
        <v>8</v>
      </c>
      <c r="I117" s="160" t="s">
        <v>8</v>
      </c>
      <c r="J117" s="160" t="s">
        <v>8</v>
      </c>
      <c r="K117" s="160" t="s">
        <v>8</v>
      </c>
      <c r="L117" s="159"/>
      <c r="M117" s="160">
        <v>99000</v>
      </c>
      <c r="N117" s="160">
        <v>74710.656192092312</v>
      </c>
      <c r="O117" s="160"/>
      <c r="P117" s="160">
        <v>51689.954970114064</v>
      </c>
      <c r="Q117" s="253">
        <f t="shared" si="51"/>
        <v>51689.954970114064</v>
      </c>
      <c r="R117" s="253">
        <f t="shared" si="52"/>
        <v>75134</v>
      </c>
      <c r="S117" s="253">
        <f t="shared" si="53"/>
        <v>63411.977485057032</v>
      </c>
    </row>
    <row r="118" spans="1:38" ht="15.75" thickBot="1" x14ac:dyDescent="0.25">
      <c r="A118" s="52">
        <v>96</v>
      </c>
      <c r="B118" s="60" t="s">
        <v>82</v>
      </c>
      <c r="C118" s="54">
        <v>1</v>
      </c>
      <c r="D118" s="55"/>
      <c r="E118" s="191">
        <v>79000</v>
      </c>
      <c r="F118" s="191">
        <v>71182.878612002052</v>
      </c>
      <c r="G118" s="191"/>
      <c r="H118" s="191">
        <v>49249.196535459283</v>
      </c>
      <c r="I118" s="253">
        <f t="shared" ref="I118:I127" si="57">+IF(E118="N/A","N/A",MIN(E118:H118))</f>
        <v>49249.196535459283</v>
      </c>
      <c r="J118" s="253">
        <f t="shared" ref="J118:J127" si="58">+IF(E118="N/A","N/A",ROUND(AVERAGE(E118:H118),0))</f>
        <v>66477</v>
      </c>
      <c r="K118" s="253">
        <f t="shared" ref="K118:K127" si="59">+IF(I118="N/A","N/A",AVERAGE(I118:J118))</f>
        <v>57863.098267729642</v>
      </c>
      <c r="L118" s="159"/>
      <c r="M118" s="191">
        <v>111000</v>
      </c>
      <c r="N118" s="191">
        <v>86668.272422035778</v>
      </c>
      <c r="O118" s="191"/>
      <c r="P118" s="191">
        <v>59963.053828816148</v>
      </c>
      <c r="Q118" s="253">
        <f t="shared" si="51"/>
        <v>59963.053828816148</v>
      </c>
      <c r="R118" s="253">
        <f t="shared" si="52"/>
        <v>85877</v>
      </c>
      <c r="S118" s="253">
        <f t="shared" si="53"/>
        <v>72920.026914408081</v>
      </c>
    </row>
    <row r="119" spans="1:38" ht="15.75" thickBot="1" x14ac:dyDescent="0.25">
      <c r="A119" s="52">
        <v>97</v>
      </c>
      <c r="B119" s="60" t="s">
        <v>83</v>
      </c>
      <c r="C119" s="54">
        <v>1</v>
      </c>
      <c r="D119" s="55"/>
      <c r="E119" s="191">
        <v>48000</v>
      </c>
      <c r="F119" s="191">
        <v>69501.495403164561</v>
      </c>
      <c r="G119" s="191"/>
      <c r="H119" s="191">
        <v>48085.900336736886</v>
      </c>
      <c r="I119" s="253">
        <f t="shared" si="57"/>
        <v>48000</v>
      </c>
      <c r="J119" s="253">
        <f t="shared" si="58"/>
        <v>55196</v>
      </c>
      <c r="K119" s="253">
        <f t="shared" si="59"/>
        <v>51598</v>
      </c>
      <c r="L119" s="159"/>
      <c r="M119" s="191">
        <v>61000</v>
      </c>
      <c r="N119" s="191">
        <v>71638.839337694109</v>
      </c>
      <c r="O119" s="191"/>
      <c r="P119" s="191">
        <v>49564.661431371373</v>
      </c>
      <c r="Q119" s="253">
        <f t="shared" si="51"/>
        <v>49564.661431371373</v>
      </c>
      <c r="R119" s="253">
        <f t="shared" si="52"/>
        <v>60735</v>
      </c>
      <c r="S119" s="253">
        <f t="shared" si="53"/>
        <v>55149.83071568569</v>
      </c>
    </row>
    <row r="120" spans="1:38" ht="15.75" thickBot="1" x14ac:dyDescent="0.25">
      <c r="A120" s="52">
        <v>98</v>
      </c>
      <c r="B120" s="61" t="s">
        <v>84</v>
      </c>
      <c r="C120" s="54">
        <v>1</v>
      </c>
      <c r="D120" s="55"/>
      <c r="E120" s="191">
        <v>42000</v>
      </c>
      <c r="F120" s="191">
        <v>63274.596837605473</v>
      </c>
      <c r="G120" s="191"/>
      <c r="H120" s="191">
        <v>43777.704921752898</v>
      </c>
      <c r="I120" s="253">
        <f t="shared" si="57"/>
        <v>42000</v>
      </c>
      <c r="J120" s="253">
        <f t="shared" si="58"/>
        <v>49684</v>
      </c>
      <c r="K120" s="253">
        <f t="shared" si="59"/>
        <v>45842</v>
      </c>
      <c r="L120" s="159"/>
      <c r="M120" s="191">
        <v>53000</v>
      </c>
      <c r="N120" s="191">
        <v>66131.027169243796</v>
      </c>
      <c r="O120" s="191"/>
      <c r="P120" s="191">
        <v>45753.979294688746</v>
      </c>
      <c r="Q120" s="253">
        <f t="shared" si="51"/>
        <v>45753.979294688746</v>
      </c>
      <c r="R120" s="253">
        <f t="shared" si="52"/>
        <v>54962</v>
      </c>
      <c r="S120" s="253">
        <f t="shared" si="53"/>
        <v>50357.989647344373</v>
      </c>
    </row>
    <row r="121" spans="1:38" ht="15.75" thickBot="1" x14ac:dyDescent="0.25">
      <c r="A121" s="52">
        <v>99</v>
      </c>
      <c r="B121" s="60" t="s">
        <v>85</v>
      </c>
      <c r="C121" s="54">
        <v>1</v>
      </c>
      <c r="D121" s="55"/>
      <c r="E121" s="191">
        <v>48000</v>
      </c>
      <c r="F121" s="191">
        <v>47253.892588715702</v>
      </c>
      <c r="G121" s="191"/>
      <c r="H121" s="191">
        <v>32693.483159793894</v>
      </c>
      <c r="I121" s="253">
        <f t="shared" si="57"/>
        <v>32693.483159793894</v>
      </c>
      <c r="J121" s="253">
        <f t="shared" si="58"/>
        <v>42649</v>
      </c>
      <c r="K121" s="253">
        <f t="shared" si="59"/>
        <v>37671.241579896945</v>
      </c>
      <c r="L121" s="159"/>
      <c r="M121" s="191">
        <v>60000</v>
      </c>
      <c r="N121" s="191">
        <v>55666.50656557981</v>
      </c>
      <c r="O121" s="191"/>
      <c r="P121" s="191">
        <v>38513.906373946891</v>
      </c>
      <c r="Q121" s="253">
        <f t="shared" si="51"/>
        <v>38513.906373946891</v>
      </c>
      <c r="R121" s="253">
        <f t="shared" si="52"/>
        <v>51393</v>
      </c>
      <c r="S121" s="253">
        <f t="shared" si="53"/>
        <v>44953.453186973449</v>
      </c>
    </row>
    <row r="122" spans="1:38" ht="15.75" thickBot="1" x14ac:dyDescent="0.25">
      <c r="A122" s="52">
        <v>100</v>
      </c>
      <c r="B122" s="60" t="s">
        <v>86</v>
      </c>
      <c r="C122" s="54">
        <v>1</v>
      </c>
      <c r="D122" s="55"/>
      <c r="E122" s="191">
        <v>39000</v>
      </c>
      <c r="F122" s="191">
        <v>39880.251875640708</v>
      </c>
      <c r="G122" s="191"/>
      <c r="H122" s="191">
        <v>27591.892893411146</v>
      </c>
      <c r="I122" s="253">
        <f t="shared" si="57"/>
        <v>27591.892893411146</v>
      </c>
      <c r="J122" s="253">
        <f t="shared" si="58"/>
        <v>35491</v>
      </c>
      <c r="K122" s="253">
        <f t="shared" si="59"/>
        <v>31541.446446705573</v>
      </c>
      <c r="L122" s="159"/>
      <c r="M122" s="191">
        <v>49000</v>
      </c>
      <c r="N122" s="191">
        <v>47180.741618364933</v>
      </c>
      <c r="O122" s="191"/>
      <c r="P122" s="191">
        <v>32642.872302438693</v>
      </c>
      <c r="Q122" s="253">
        <f t="shared" si="51"/>
        <v>32642.872302438693</v>
      </c>
      <c r="R122" s="253">
        <f t="shared" si="52"/>
        <v>42941</v>
      </c>
      <c r="S122" s="253">
        <f t="shared" si="53"/>
        <v>37791.936151219343</v>
      </c>
    </row>
    <row r="123" spans="1:38" ht="15.75" thickBot="1" x14ac:dyDescent="0.25">
      <c r="A123" s="52">
        <v>101</v>
      </c>
      <c r="B123" s="60" t="s">
        <v>87</v>
      </c>
      <c r="C123" s="54">
        <v>1</v>
      </c>
      <c r="D123" s="55"/>
      <c r="E123" s="191">
        <v>20000</v>
      </c>
      <c r="F123" s="191">
        <v>22445.022389857309</v>
      </c>
      <c r="G123" s="191"/>
      <c r="H123" s="191">
        <v>15529.005576552878</v>
      </c>
      <c r="I123" s="253">
        <f t="shared" si="57"/>
        <v>15529.005576552878</v>
      </c>
      <c r="J123" s="253">
        <f t="shared" si="58"/>
        <v>19325</v>
      </c>
      <c r="K123" s="253">
        <f t="shared" si="59"/>
        <v>17427.002788276441</v>
      </c>
      <c r="L123" s="159"/>
      <c r="M123" s="191">
        <v>28000</v>
      </c>
      <c r="N123" s="191">
        <v>28415.626354931486</v>
      </c>
      <c r="O123" s="191"/>
      <c r="P123" s="191">
        <v>19659.878812434516</v>
      </c>
      <c r="Q123" s="253">
        <f t="shared" si="51"/>
        <v>19659.878812434516</v>
      </c>
      <c r="R123" s="253">
        <f t="shared" si="52"/>
        <v>25359</v>
      </c>
      <c r="S123" s="253">
        <f t="shared" si="53"/>
        <v>22509.439406217258</v>
      </c>
    </row>
    <row r="124" spans="1:38" ht="15.75" thickBot="1" x14ac:dyDescent="0.25">
      <c r="A124" s="52">
        <v>102</v>
      </c>
      <c r="B124" s="61" t="s">
        <v>418</v>
      </c>
      <c r="C124" s="54">
        <v>1</v>
      </c>
      <c r="D124" s="55"/>
      <c r="E124" s="191">
        <v>29000</v>
      </c>
      <c r="F124" s="191">
        <v>24965.176079728139</v>
      </c>
      <c r="G124" s="191"/>
      <c r="H124" s="191">
        <v>17272.620709744249</v>
      </c>
      <c r="I124" s="253">
        <f t="shared" si="57"/>
        <v>17272.620709744249</v>
      </c>
      <c r="J124" s="253">
        <f t="shared" si="58"/>
        <v>23746</v>
      </c>
      <c r="K124" s="253">
        <f t="shared" si="59"/>
        <v>20509.310354872126</v>
      </c>
      <c r="L124" s="159"/>
      <c r="M124" s="191">
        <v>37000</v>
      </c>
      <c r="N124" s="191">
        <v>29487.082130545485</v>
      </c>
      <c r="O124" s="191"/>
      <c r="P124" s="191">
        <v>20401.185389257465</v>
      </c>
      <c r="Q124" s="253">
        <f t="shared" si="51"/>
        <v>20401.185389257465</v>
      </c>
      <c r="R124" s="253">
        <f t="shared" si="52"/>
        <v>28963</v>
      </c>
      <c r="S124" s="253">
        <f t="shared" si="53"/>
        <v>24682.092694628733</v>
      </c>
    </row>
    <row r="125" spans="1:38" ht="15.75" thickBot="1" x14ac:dyDescent="0.25">
      <c r="A125" s="52">
        <v>103</v>
      </c>
      <c r="B125" s="60" t="s">
        <v>88</v>
      </c>
      <c r="C125" s="54">
        <v>1</v>
      </c>
      <c r="D125" s="55"/>
      <c r="E125" s="191">
        <v>46000</v>
      </c>
      <c r="F125" s="191">
        <v>39712.457505878141</v>
      </c>
      <c r="G125" s="191"/>
      <c r="H125" s="191">
        <v>27475.801242509755</v>
      </c>
      <c r="I125" s="253">
        <f t="shared" si="57"/>
        <v>27475.801242509755</v>
      </c>
      <c r="J125" s="253">
        <f t="shared" si="58"/>
        <v>37729</v>
      </c>
      <c r="K125" s="253">
        <f t="shared" si="59"/>
        <v>32602.400621254877</v>
      </c>
      <c r="L125" s="159"/>
      <c r="M125" s="191">
        <v>57000</v>
      </c>
      <c r="N125" s="191">
        <v>45055.872315323868</v>
      </c>
      <c r="O125" s="191"/>
      <c r="P125" s="191">
        <v>31172.74201327125</v>
      </c>
      <c r="Q125" s="253">
        <f t="shared" si="51"/>
        <v>31172.74201327125</v>
      </c>
      <c r="R125" s="253">
        <f t="shared" si="52"/>
        <v>44410</v>
      </c>
      <c r="S125" s="253">
        <f t="shared" si="53"/>
        <v>37791.371006635629</v>
      </c>
    </row>
    <row r="126" spans="1:38" ht="15.75" thickBot="1" x14ac:dyDescent="0.25">
      <c r="A126" s="52">
        <v>104</v>
      </c>
      <c r="B126" s="60" t="s">
        <v>89</v>
      </c>
      <c r="C126" s="54">
        <v>1</v>
      </c>
      <c r="D126" s="55"/>
      <c r="E126" s="191">
        <v>60000</v>
      </c>
      <c r="F126" s="191">
        <v>54253.892588715702</v>
      </c>
      <c r="G126" s="191"/>
      <c r="H126" s="191">
        <v>37536.563159793892</v>
      </c>
      <c r="I126" s="253">
        <f t="shared" si="57"/>
        <v>37536.563159793892</v>
      </c>
      <c r="J126" s="253">
        <f t="shared" si="58"/>
        <v>50597</v>
      </c>
      <c r="K126" s="253">
        <f t="shared" si="59"/>
        <v>44066.781579896946</v>
      </c>
      <c r="L126" s="159"/>
      <c r="M126" s="191">
        <v>71000</v>
      </c>
      <c r="N126" s="191">
        <v>61835.327954548527</v>
      </c>
      <c r="O126" s="191"/>
      <c r="P126" s="191">
        <v>42781.920015730706</v>
      </c>
      <c r="Q126" s="253">
        <f t="shared" si="51"/>
        <v>42781.920015730706</v>
      </c>
      <c r="R126" s="253">
        <f t="shared" si="52"/>
        <v>58539</v>
      </c>
      <c r="S126" s="253">
        <f t="shared" si="53"/>
        <v>50660.460007865353</v>
      </c>
    </row>
    <row r="127" spans="1:38" ht="15.75" thickBot="1" x14ac:dyDescent="0.25">
      <c r="A127" s="52">
        <v>105</v>
      </c>
      <c r="B127" s="61" t="s">
        <v>90</v>
      </c>
      <c r="C127" s="54">
        <v>1</v>
      </c>
      <c r="D127" s="55"/>
      <c r="E127" s="191">
        <v>72000</v>
      </c>
      <c r="F127" s="191">
        <v>83050.490335786802</v>
      </c>
      <c r="G127" s="191"/>
      <c r="H127" s="191">
        <v>57460.024105063203</v>
      </c>
      <c r="I127" s="253">
        <f t="shared" si="57"/>
        <v>57460.024105063203</v>
      </c>
      <c r="J127" s="253">
        <f t="shared" si="58"/>
        <v>70837</v>
      </c>
      <c r="K127" s="253">
        <f t="shared" si="59"/>
        <v>64148.512052531602</v>
      </c>
      <c r="L127" s="159"/>
      <c r="M127" s="191">
        <v>98000</v>
      </c>
      <c r="N127" s="191">
        <v>88256.64377584566</v>
      </c>
      <c r="O127" s="191"/>
      <c r="P127" s="191">
        <v>61061.998048274661</v>
      </c>
      <c r="Q127" s="253">
        <f t="shared" si="51"/>
        <v>61061.998048274661</v>
      </c>
      <c r="R127" s="253">
        <f t="shared" si="52"/>
        <v>82440</v>
      </c>
      <c r="S127" s="253">
        <f t="shared" si="53"/>
        <v>71750.999024137331</v>
      </c>
    </row>
    <row r="128" spans="1:38" s="63" customFormat="1" ht="15.75" thickBot="1" x14ac:dyDescent="0.3">
      <c r="A128" s="161"/>
      <c r="B128" s="165" t="s">
        <v>2</v>
      </c>
      <c r="C128" s="163"/>
      <c r="D128" s="163"/>
      <c r="E128" s="192"/>
      <c r="F128" s="192"/>
      <c r="G128" s="192"/>
      <c r="H128" s="192">
        <v>0</v>
      </c>
      <c r="I128" s="192"/>
      <c r="J128" s="192"/>
      <c r="K128" s="192"/>
      <c r="L128" s="164"/>
      <c r="M128" s="192"/>
      <c r="N128" s="192"/>
      <c r="O128" s="192"/>
      <c r="P128" s="192">
        <v>0</v>
      </c>
      <c r="Q128" s="192"/>
      <c r="R128" s="192"/>
      <c r="S128" s="192"/>
      <c r="T128" s="56"/>
      <c r="U128" s="56"/>
      <c r="V128" s="56"/>
      <c r="W128" s="56"/>
      <c r="X128" s="56"/>
      <c r="Y128" s="56"/>
      <c r="Z128" s="56"/>
      <c r="AA128" s="56"/>
      <c r="AB128" s="56"/>
      <c r="AC128" s="56"/>
      <c r="AD128" s="56"/>
      <c r="AE128" s="56"/>
      <c r="AF128" s="56"/>
      <c r="AG128" s="56"/>
      <c r="AH128" s="56"/>
      <c r="AI128" s="56"/>
      <c r="AJ128" s="56"/>
      <c r="AK128" s="56"/>
      <c r="AL128" s="56"/>
    </row>
    <row r="129" spans="1:19" ht="15.75" thickBot="1" x14ac:dyDescent="0.25">
      <c r="A129" s="52">
        <v>106</v>
      </c>
      <c r="B129" s="61" t="s">
        <v>419</v>
      </c>
      <c r="C129" s="54">
        <v>1</v>
      </c>
      <c r="D129" s="55"/>
      <c r="E129" s="191">
        <v>121000</v>
      </c>
      <c r="F129" s="191">
        <v>140212.17051004697</v>
      </c>
      <c r="G129" s="191"/>
      <c r="H129" s="191">
        <v>97008.394107685483</v>
      </c>
      <c r="I129" s="253">
        <f t="shared" ref="I129:I158" si="60">+IF(E129="N/A","N/A",MIN(E129:H129))</f>
        <v>97008.394107685483</v>
      </c>
      <c r="J129" s="253">
        <f t="shared" ref="J129:J158" si="61">+IF(E129="N/A","N/A",ROUND(AVERAGE(E129:H129),0))</f>
        <v>119407</v>
      </c>
      <c r="K129" s="253">
        <f t="shared" ref="K129:K158" si="62">+IF(I129="N/A","N/A",AVERAGE(I129:J129))</f>
        <v>108207.69705384274</v>
      </c>
      <c r="L129" s="159"/>
      <c r="M129" s="191">
        <v>149000</v>
      </c>
      <c r="N129" s="191">
        <v>153023.36982384667</v>
      </c>
      <c r="O129" s="191"/>
      <c r="P129" s="191">
        <v>105872.06027521077</v>
      </c>
      <c r="Q129" s="253">
        <f t="shared" ref="Q129:Q158" si="63">+IF(M129="N/A","N/A",MIN(M129:P129))</f>
        <v>105872.06027521077</v>
      </c>
      <c r="R129" s="253">
        <f t="shared" ref="R129:R158" si="64">+IF(M129="N/A","N/A",ROUND(AVERAGE(M129:P129),0))</f>
        <v>135965</v>
      </c>
      <c r="S129" s="253">
        <f t="shared" ref="S129:S158" si="65">+IF(Q129="N/A","N/A",AVERAGE(Q129:R129))</f>
        <v>120918.53013760538</v>
      </c>
    </row>
    <row r="130" spans="1:19" ht="15.75" thickBot="1" x14ac:dyDescent="0.25">
      <c r="A130" s="52">
        <v>107</v>
      </c>
      <c r="B130" s="60" t="s">
        <v>420</v>
      </c>
      <c r="C130" s="54">
        <v>1</v>
      </c>
      <c r="D130" s="55"/>
      <c r="E130" s="191">
        <v>205000</v>
      </c>
      <c r="F130" s="191">
        <v>194252.47788978863</v>
      </c>
      <c r="G130" s="191"/>
      <c r="H130" s="191">
        <v>134397.18437406822</v>
      </c>
      <c r="I130" s="253">
        <f t="shared" si="60"/>
        <v>134397.18437406822</v>
      </c>
      <c r="J130" s="253">
        <f t="shared" si="61"/>
        <v>177883</v>
      </c>
      <c r="K130" s="253">
        <f t="shared" si="62"/>
        <v>156140.09218703411</v>
      </c>
      <c r="L130" s="159"/>
      <c r="M130" s="191">
        <v>258000</v>
      </c>
      <c r="N130" s="191">
        <v>215184.59934281334</v>
      </c>
      <c r="O130" s="191"/>
      <c r="P130" s="191">
        <v>148879.46134074181</v>
      </c>
      <c r="Q130" s="253">
        <f t="shared" si="63"/>
        <v>148879.46134074181</v>
      </c>
      <c r="R130" s="253">
        <f t="shared" si="64"/>
        <v>207355</v>
      </c>
      <c r="S130" s="253">
        <f t="shared" si="65"/>
        <v>178117.23067037092</v>
      </c>
    </row>
    <row r="131" spans="1:19" ht="15.75" thickBot="1" x14ac:dyDescent="0.25">
      <c r="A131" s="52">
        <v>108</v>
      </c>
      <c r="B131" s="60" t="s">
        <v>421</v>
      </c>
      <c r="C131" s="54">
        <v>1</v>
      </c>
      <c r="D131" s="55"/>
      <c r="E131" s="191">
        <v>49000</v>
      </c>
      <c r="F131" s="191">
        <v>59845.139383330359</v>
      </c>
      <c r="G131" s="191"/>
      <c r="H131" s="191">
        <v>41404.971092088519</v>
      </c>
      <c r="I131" s="253">
        <f t="shared" si="60"/>
        <v>41404.971092088519</v>
      </c>
      <c r="J131" s="253">
        <f t="shared" si="61"/>
        <v>50083</v>
      </c>
      <c r="K131" s="253">
        <f t="shared" si="62"/>
        <v>45743.985546044263</v>
      </c>
      <c r="L131" s="159"/>
      <c r="M131" s="191">
        <v>65000</v>
      </c>
      <c r="N131" s="191">
        <v>65665.89740128546</v>
      </c>
      <c r="O131" s="191"/>
      <c r="P131" s="191">
        <v>45432.170626602521</v>
      </c>
      <c r="Q131" s="253">
        <f t="shared" si="63"/>
        <v>45432.170626602521</v>
      </c>
      <c r="R131" s="253">
        <f t="shared" si="64"/>
        <v>58699</v>
      </c>
      <c r="S131" s="253">
        <f t="shared" si="65"/>
        <v>52065.585313301257</v>
      </c>
    </row>
    <row r="132" spans="1:19" ht="15.75" thickBot="1" x14ac:dyDescent="0.25">
      <c r="A132" s="52">
        <v>109</v>
      </c>
      <c r="B132" s="60" t="s">
        <v>91</v>
      </c>
      <c r="C132" s="54">
        <v>1</v>
      </c>
      <c r="D132" s="55"/>
      <c r="E132" s="191">
        <v>91000</v>
      </c>
      <c r="F132" s="191">
        <v>122096.55625152732</v>
      </c>
      <c r="G132" s="191"/>
      <c r="H132" s="191">
        <v>84474.769950092421</v>
      </c>
      <c r="I132" s="253">
        <f t="shared" si="60"/>
        <v>84474.769950092421</v>
      </c>
      <c r="J132" s="253">
        <f t="shared" si="61"/>
        <v>99190</v>
      </c>
      <c r="K132" s="253">
        <f t="shared" si="62"/>
        <v>91832.38497504621</v>
      </c>
      <c r="L132" s="159"/>
      <c r="M132" s="191">
        <v>112000</v>
      </c>
      <c r="N132" s="191">
        <v>127671.76588352802</v>
      </c>
      <c r="O132" s="191"/>
      <c r="P132" s="191">
        <v>88332.082273599575</v>
      </c>
      <c r="Q132" s="253">
        <f t="shared" si="63"/>
        <v>88332.082273599575</v>
      </c>
      <c r="R132" s="253">
        <f t="shared" si="64"/>
        <v>109335</v>
      </c>
      <c r="S132" s="253">
        <f t="shared" si="65"/>
        <v>98833.541136799788</v>
      </c>
    </row>
    <row r="133" spans="1:19" ht="15.75" thickBot="1" x14ac:dyDescent="0.25">
      <c r="A133" s="52">
        <v>110</v>
      </c>
      <c r="B133" s="61" t="s">
        <v>92</v>
      </c>
      <c r="C133" s="54">
        <v>1</v>
      </c>
      <c r="D133" s="55"/>
      <c r="E133" s="191">
        <v>50000</v>
      </c>
      <c r="F133" s="191">
        <v>61667.533584785968</v>
      </c>
      <c r="G133" s="191"/>
      <c r="H133" s="191">
        <v>42665.828364829322</v>
      </c>
      <c r="I133" s="253">
        <f t="shared" si="60"/>
        <v>42665.828364829322</v>
      </c>
      <c r="J133" s="253">
        <f t="shared" si="61"/>
        <v>51444</v>
      </c>
      <c r="K133" s="253">
        <f t="shared" si="62"/>
        <v>47054.914182414665</v>
      </c>
      <c r="L133" s="159"/>
      <c r="M133" s="191">
        <v>72000</v>
      </c>
      <c r="N133" s="191">
        <v>69788.455724010957</v>
      </c>
      <c r="O133" s="191"/>
      <c r="P133" s="191">
        <v>48284.439163977579</v>
      </c>
      <c r="Q133" s="253">
        <f t="shared" si="63"/>
        <v>48284.439163977579</v>
      </c>
      <c r="R133" s="253">
        <f t="shared" si="64"/>
        <v>63358</v>
      </c>
      <c r="S133" s="253">
        <f t="shared" si="65"/>
        <v>55821.219581988786</v>
      </c>
    </row>
    <row r="134" spans="1:19" ht="15.75" thickBot="1" x14ac:dyDescent="0.25">
      <c r="A134" s="52">
        <v>111</v>
      </c>
      <c r="B134" s="60" t="s">
        <v>93</v>
      </c>
      <c r="C134" s="54">
        <v>1</v>
      </c>
      <c r="D134" s="55"/>
      <c r="E134" s="191">
        <v>67000</v>
      </c>
      <c r="F134" s="191">
        <v>79350.576531030354</v>
      </c>
      <c r="G134" s="191"/>
      <c r="H134" s="191">
        <v>54900.170026557498</v>
      </c>
      <c r="I134" s="253">
        <f t="shared" si="60"/>
        <v>54900.170026557498</v>
      </c>
      <c r="J134" s="253">
        <f t="shared" si="61"/>
        <v>67084</v>
      </c>
      <c r="K134" s="253">
        <f t="shared" si="62"/>
        <v>60992.085013278745</v>
      </c>
      <c r="L134" s="159"/>
      <c r="M134" s="191">
        <v>89000</v>
      </c>
      <c r="N134" s="191">
        <v>87504.667882318783</v>
      </c>
      <c r="O134" s="191"/>
      <c r="P134" s="191">
        <v>60541.729561071508</v>
      </c>
      <c r="Q134" s="253">
        <f t="shared" si="63"/>
        <v>60541.729561071508</v>
      </c>
      <c r="R134" s="253">
        <f t="shared" si="64"/>
        <v>79015</v>
      </c>
      <c r="S134" s="253">
        <f t="shared" si="65"/>
        <v>69778.364780535747</v>
      </c>
    </row>
    <row r="135" spans="1:19" ht="15.75" thickBot="1" x14ac:dyDescent="0.25">
      <c r="A135" s="52">
        <v>112</v>
      </c>
      <c r="B135" s="61" t="s">
        <v>422</v>
      </c>
      <c r="C135" s="54">
        <v>1</v>
      </c>
      <c r="D135" s="55"/>
      <c r="E135" s="191">
        <v>35000</v>
      </c>
      <c r="F135" s="191">
        <v>40854.353941323461</v>
      </c>
      <c r="G135" s="191"/>
      <c r="H135" s="191">
        <v>28265.843498020695</v>
      </c>
      <c r="I135" s="253">
        <f t="shared" si="60"/>
        <v>28265.843498020695</v>
      </c>
      <c r="J135" s="253">
        <f t="shared" si="61"/>
        <v>34707</v>
      </c>
      <c r="K135" s="253">
        <f t="shared" si="62"/>
        <v>31486.421749010347</v>
      </c>
      <c r="L135" s="159"/>
      <c r="M135" s="191">
        <v>47000</v>
      </c>
      <c r="N135" s="191">
        <v>41788.455724010957</v>
      </c>
      <c r="O135" s="191"/>
      <c r="P135" s="191">
        <v>28912.119163977572</v>
      </c>
      <c r="Q135" s="253">
        <f t="shared" si="63"/>
        <v>28912.119163977572</v>
      </c>
      <c r="R135" s="253">
        <f t="shared" si="64"/>
        <v>39234</v>
      </c>
      <c r="S135" s="253">
        <f t="shared" si="65"/>
        <v>34073.059581988782</v>
      </c>
    </row>
    <row r="136" spans="1:19" ht="15.75" thickBot="1" x14ac:dyDescent="0.25">
      <c r="A136" s="52">
        <v>113</v>
      </c>
      <c r="B136" s="60" t="s">
        <v>423</v>
      </c>
      <c r="C136" s="54">
        <v>1</v>
      </c>
      <c r="D136" s="55"/>
      <c r="E136" s="191">
        <v>58000</v>
      </c>
      <c r="F136" s="191">
        <v>63017.243197697026</v>
      </c>
      <c r="G136" s="191"/>
      <c r="H136" s="191">
        <v>43599.650026557501</v>
      </c>
      <c r="I136" s="253">
        <f t="shared" si="60"/>
        <v>43599.650026557501</v>
      </c>
      <c r="J136" s="253">
        <f t="shared" si="61"/>
        <v>54872</v>
      </c>
      <c r="K136" s="253">
        <f t="shared" si="62"/>
        <v>49235.825013278751</v>
      </c>
      <c r="L136" s="159"/>
      <c r="M136" s="191">
        <v>74000</v>
      </c>
      <c r="N136" s="191">
        <v>63797.693835910475</v>
      </c>
      <c r="O136" s="191"/>
      <c r="P136" s="191">
        <v>44139.61929468876</v>
      </c>
      <c r="Q136" s="253">
        <f t="shared" si="63"/>
        <v>44139.61929468876</v>
      </c>
      <c r="R136" s="253">
        <f t="shared" si="64"/>
        <v>60646</v>
      </c>
      <c r="S136" s="253">
        <f t="shared" si="65"/>
        <v>52392.80964734438</v>
      </c>
    </row>
    <row r="137" spans="1:19" ht="15.75" thickBot="1" x14ac:dyDescent="0.25">
      <c r="A137" s="52">
        <v>114</v>
      </c>
      <c r="B137" s="60" t="s">
        <v>424</v>
      </c>
      <c r="C137" s="54">
        <v>1</v>
      </c>
      <c r="D137" s="55"/>
      <c r="E137" s="191">
        <v>86000</v>
      </c>
      <c r="F137" s="191">
        <v>74409.442699713691</v>
      </c>
      <c r="G137" s="191"/>
      <c r="H137" s="191">
        <v>51481.554821447055</v>
      </c>
      <c r="I137" s="253">
        <f t="shared" si="60"/>
        <v>51481.554821447055</v>
      </c>
      <c r="J137" s="253">
        <f t="shared" si="61"/>
        <v>70630</v>
      </c>
      <c r="K137" s="253">
        <f t="shared" si="62"/>
        <v>61055.777410723531</v>
      </c>
      <c r="L137" s="159"/>
      <c r="M137" s="191">
        <v>109000</v>
      </c>
      <c r="N137" s="191">
        <v>79017.789523560452</v>
      </c>
      <c r="O137" s="191"/>
      <c r="P137" s="191">
        <v>54669.925155109318</v>
      </c>
      <c r="Q137" s="253">
        <f t="shared" si="63"/>
        <v>54669.925155109318</v>
      </c>
      <c r="R137" s="253">
        <f t="shared" si="64"/>
        <v>80896</v>
      </c>
      <c r="S137" s="253">
        <f t="shared" si="65"/>
        <v>67782.962577554659</v>
      </c>
    </row>
    <row r="138" spans="1:19" ht="15.75" thickBot="1" x14ac:dyDescent="0.25">
      <c r="A138" s="52">
        <v>115</v>
      </c>
      <c r="B138" s="61" t="s">
        <v>94</v>
      </c>
      <c r="C138" s="54">
        <v>1</v>
      </c>
      <c r="D138" s="55"/>
      <c r="E138" s="191">
        <v>53000</v>
      </c>
      <c r="F138" s="191">
        <v>47093.837084614752</v>
      </c>
      <c r="G138" s="191"/>
      <c r="H138" s="191">
        <v>32582.745786822292</v>
      </c>
      <c r="I138" s="253">
        <f t="shared" si="60"/>
        <v>32582.745786822292</v>
      </c>
      <c r="J138" s="253">
        <f t="shared" si="61"/>
        <v>44226</v>
      </c>
      <c r="K138" s="253">
        <f t="shared" si="62"/>
        <v>38404.372893411142</v>
      </c>
      <c r="L138" s="159"/>
      <c r="M138" s="191">
        <v>69000</v>
      </c>
      <c r="N138" s="191">
        <v>52465.836584990771</v>
      </c>
      <c r="O138" s="191"/>
      <c r="P138" s="191">
        <v>36299.463406862451</v>
      </c>
      <c r="Q138" s="253">
        <f t="shared" si="63"/>
        <v>36299.463406862451</v>
      </c>
      <c r="R138" s="253">
        <f t="shared" si="64"/>
        <v>52588</v>
      </c>
      <c r="S138" s="253">
        <f t="shared" si="65"/>
        <v>44443.731703431229</v>
      </c>
    </row>
    <row r="139" spans="1:19" ht="15.75" thickBot="1" x14ac:dyDescent="0.25">
      <c r="A139" s="52">
        <v>116</v>
      </c>
      <c r="B139" s="60" t="s">
        <v>95</v>
      </c>
      <c r="C139" s="54">
        <v>1</v>
      </c>
      <c r="D139" s="55"/>
      <c r="E139" s="191">
        <v>65000</v>
      </c>
      <c r="F139" s="191">
        <v>122631.97663662706</v>
      </c>
      <c r="G139" s="191"/>
      <c r="H139" s="191">
        <v>84845.210487045129</v>
      </c>
      <c r="I139" s="253">
        <f t="shared" si="60"/>
        <v>65000</v>
      </c>
      <c r="J139" s="253">
        <f t="shared" si="61"/>
        <v>90826</v>
      </c>
      <c r="K139" s="253">
        <f t="shared" si="62"/>
        <v>77913</v>
      </c>
      <c r="L139" s="159"/>
      <c r="M139" s="191">
        <v>84000</v>
      </c>
      <c r="N139" s="191">
        <v>138957.71809995835</v>
      </c>
      <c r="O139" s="191"/>
      <c r="P139" s="191">
        <v>96140.477910792339</v>
      </c>
      <c r="Q139" s="253">
        <f t="shared" si="63"/>
        <v>84000</v>
      </c>
      <c r="R139" s="253">
        <f t="shared" si="64"/>
        <v>106366</v>
      </c>
      <c r="S139" s="253">
        <f t="shared" si="65"/>
        <v>95183</v>
      </c>
    </row>
    <row r="140" spans="1:19" ht="15.75" thickBot="1" x14ac:dyDescent="0.25">
      <c r="A140" s="52">
        <v>117</v>
      </c>
      <c r="B140" s="60" t="s">
        <v>96</v>
      </c>
      <c r="C140" s="54">
        <v>1</v>
      </c>
      <c r="D140" s="55"/>
      <c r="E140" s="191">
        <v>47000</v>
      </c>
      <c r="F140" s="191">
        <v>72222.594150153469</v>
      </c>
      <c r="G140" s="191"/>
      <c r="H140" s="191">
        <v>49968.543039532189</v>
      </c>
      <c r="I140" s="253">
        <f t="shared" si="60"/>
        <v>47000</v>
      </c>
      <c r="J140" s="253">
        <f t="shared" si="61"/>
        <v>56397</v>
      </c>
      <c r="K140" s="253">
        <f t="shared" si="62"/>
        <v>51698.5</v>
      </c>
      <c r="L140" s="159"/>
      <c r="M140" s="191">
        <v>72000</v>
      </c>
      <c r="N140" s="191">
        <v>82543.783112568999</v>
      </c>
      <c r="O140" s="191"/>
      <c r="P140" s="191">
        <v>57109.449302402951</v>
      </c>
      <c r="Q140" s="253">
        <f t="shared" si="63"/>
        <v>57109.449302402951</v>
      </c>
      <c r="R140" s="253">
        <f t="shared" si="64"/>
        <v>70551</v>
      </c>
      <c r="S140" s="253">
        <f t="shared" si="65"/>
        <v>63830.224651201475</v>
      </c>
    </row>
    <row r="141" spans="1:19" ht="15.75" thickBot="1" x14ac:dyDescent="0.25">
      <c r="A141" s="52">
        <v>118</v>
      </c>
      <c r="B141" s="60" t="s">
        <v>97</v>
      </c>
      <c r="C141" s="54">
        <v>1</v>
      </c>
      <c r="D141" s="55"/>
      <c r="E141" s="191">
        <v>67000</v>
      </c>
      <c r="F141" s="191">
        <v>77636.542242970143</v>
      </c>
      <c r="G141" s="191"/>
      <c r="H141" s="191">
        <v>53714.283572297696</v>
      </c>
      <c r="I141" s="253">
        <f t="shared" si="60"/>
        <v>53714.283572297696</v>
      </c>
      <c r="J141" s="253">
        <f t="shared" si="61"/>
        <v>66117</v>
      </c>
      <c r="K141" s="253">
        <f t="shared" si="62"/>
        <v>59915.641786148844</v>
      </c>
      <c r="L141" s="159"/>
      <c r="M141" s="191">
        <v>89000</v>
      </c>
      <c r="N141" s="191">
        <v>83291.064538718987</v>
      </c>
      <c r="O141" s="191"/>
      <c r="P141" s="191">
        <v>57626.469835168456</v>
      </c>
      <c r="Q141" s="253">
        <f t="shared" si="63"/>
        <v>57626.469835168456</v>
      </c>
      <c r="R141" s="253">
        <f t="shared" si="64"/>
        <v>76639</v>
      </c>
      <c r="S141" s="253">
        <f t="shared" si="65"/>
        <v>67132.734917584225</v>
      </c>
    </row>
    <row r="142" spans="1:19" ht="15.75" thickBot="1" x14ac:dyDescent="0.25">
      <c r="A142" s="52">
        <v>119</v>
      </c>
      <c r="B142" s="61" t="s">
        <v>98</v>
      </c>
      <c r="C142" s="54">
        <v>1</v>
      </c>
      <c r="D142" s="55"/>
      <c r="E142" s="191">
        <v>63000</v>
      </c>
      <c r="F142" s="191">
        <v>59307.58239467565</v>
      </c>
      <c r="G142" s="191"/>
      <c r="H142" s="191">
        <v>41033.05230628654</v>
      </c>
      <c r="I142" s="253">
        <f t="shared" si="60"/>
        <v>41033.05230628654</v>
      </c>
      <c r="J142" s="253">
        <f t="shared" si="61"/>
        <v>54447</v>
      </c>
      <c r="K142" s="253">
        <f t="shared" si="62"/>
        <v>47740.02615314327</v>
      </c>
      <c r="L142" s="159"/>
      <c r="M142" s="191">
        <v>75000</v>
      </c>
      <c r="N142" s="191">
        <v>55388.197154158988</v>
      </c>
      <c r="O142" s="191"/>
      <c r="P142" s="191">
        <v>38321.352839052051</v>
      </c>
      <c r="Q142" s="253">
        <f t="shared" si="63"/>
        <v>38321.352839052051</v>
      </c>
      <c r="R142" s="253">
        <f t="shared" si="64"/>
        <v>56237</v>
      </c>
      <c r="S142" s="253">
        <f t="shared" si="65"/>
        <v>47279.176419526026</v>
      </c>
    </row>
    <row r="143" spans="1:19" ht="15.75" thickBot="1" x14ac:dyDescent="0.25">
      <c r="A143" s="52">
        <v>120</v>
      </c>
      <c r="B143" s="60" t="s">
        <v>99</v>
      </c>
      <c r="C143" s="54"/>
      <c r="D143" s="55"/>
      <c r="E143" s="191">
        <v>39000</v>
      </c>
      <c r="F143" s="191">
        <v>39146.352875708981</v>
      </c>
      <c r="G143" s="191"/>
      <c r="H143" s="191">
        <v>27084.131240755523</v>
      </c>
      <c r="I143" s="253">
        <f t="shared" si="60"/>
        <v>27084.131240755523</v>
      </c>
      <c r="J143" s="253">
        <f t="shared" si="61"/>
        <v>35077</v>
      </c>
      <c r="K143" s="253">
        <f t="shared" si="62"/>
        <v>31080.565620377762</v>
      </c>
      <c r="L143" s="159"/>
      <c r="M143" s="191">
        <v>54000</v>
      </c>
      <c r="N143" s="191">
        <v>44560.300968525647</v>
      </c>
      <c r="O143" s="191"/>
      <c r="P143" s="191">
        <v>30829.871773521027</v>
      </c>
      <c r="Q143" s="253">
        <f t="shared" si="63"/>
        <v>30829.871773521027</v>
      </c>
      <c r="R143" s="253">
        <f t="shared" si="64"/>
        <v>43130</v>
      </c>
      <c r="S143" s="253">
        <f t="shared" si="65"/>
        <v>36979.935886760511</v>
      </c>
    </row>
    <row r="144" spans="1:19" ht="15.75" thickBot="1" x14ac:dyDescent="0.25">
      <c r="A144" s="52">
        <v>121</v>
      </c>
      <c r="B144" s="60" t="s">
        <v>425</v>
      </c>
      <c r="C144" s="54">
        <v>1</v>
      </c>
      <c r="D144" s="55"/>
      <c r="E144" s="191">
        <v>85000</v>
      </c>
      <c r="F144" s="191">
        <v>71730.32839257743</v>
      </c>
      <c r="G144" s="191"/>
      <c r="H144" s="191">
        <v>49627.959833074849</v>
      </c>
      <c r="I144" s="253">
        <f t="shared" si="60"/>
        <v>49627.959833074849</v>
      </c>
      <c r="J144" s="253">
        <f t="shared" si="61"/>
        <v>68786</v>
      </c>
      <c r="K144" s="253">
        <f t="shared" si="62"/>
        <v>59206.979916537428</v>
      </c>
      <c r="L144" s="159"/>
      <c r="M144" s="191">
        <v>105000</v>
      </c>
      <c r="N144" s="191">
        <v>75184.583865135777</v>
      </c>
      <c r="O144" s="191"/>
      <c r="P144" s="191">
        <v>52017.850632223111</v>
      </c>
      <c r="Q144" s="253">
        <f t="shared" si="63"/>
        <v>52017.850632223111</v>
      </c>
      <c r="R144" s="253">
        <f t="shared" si="64"/>
        <v>77401</v>
      </c>
      <c r="S144" s="253">
        <f t="shared" si="65"/>
        <v>64709.425316111556</v>
      </c>
    </row>
    <row r="145" spans="1:38" ht="15.75" thickBot="1" x14ac:dyDescent="0.25">
      <c r="A145" s="52">
        <v>122</v>
      </c>
      <c r="B145" s="60" t="s">
        <v>100</v>
      </c>
      <c r="C145" s="54">
        <v>1</v>
      </c>
      <c r="D145" s="55"/>
      <c r="E145" s="191">
        <v>22000</v>
      </c>
      <c r="F145" s="191">
        <v>29193.431519103207</v>
      </c>
      <c r="G145" s="191"/>
      <c r="H145" s="191">
        <v>20198.017760219765</v>
      </c>
      <c r="I145" s="253">
        <f t="shared" si="60"/>
        <v>20198.017760219765</v>
      </c>
      <c r="J145" s="253">
        <f t="shared" si="61"/>
        <v>23797</v>
      </c>
      <c r="K145" s="253">
        <f t="shared" si="62"/>
        <v>21997.508880109883</v>
      </c>
      <c r="L145" s="159"/>
      <c r="M145" s="191">
        <v>31000</v>
      </c>
      <c r="N145" s="191">
        <v>34889.902407292691</v>
      </c>
      <c r="O145" s="191"/>
      <c r="P145" s="191">
        <v>24139.226935815874</v>
      </c>
      <c r="Q145" s="253">
        <f t="shared" si="63"/>
        <v>24139.226935815874</v>
      </c>
      <c r="R145" s="253">
        <f t="shared" si="64"/>
        <v>30010</v>
      </c>
      <c r="S145" s="253">
        <f t="shared" si="65"/>
        <v>27074.613467907937</v>
      </c>
    </row>
    <row r="146" spans="1:38" ht="15.75" thickBot="1" x14ac:dyDescent="0.25">
      <c r="A146" s="52">
        <v>123</v>
      </c>
      <c r="B146" s="61" t="s">
        <v>101</v>
      </c>
      <c r="C146" s="54">
        <v>1</v>
      </c>
      <c r="D146" s="55"/>
      <c r="E146" s="191">
        <v>19000</v>
      </c>
      <c r="F146" s="191">
        <v>25151.996436265636</v>
      </c>
      <c r="G146" s="191"/>
      <c r="H146" s="191">
        <v>17401.875842935628</v>
      </c>
      <c r="I146" s="253">
        <f t="shared" si="60"/>
        <v>17401.875842935628</v>
      </c>
      <c r="J146" s="253">
        <f t="shared" si="61"/>
        <v>20518</v>
      </c>
      <c r="K146" s="253">
        <f t="shared" si="62"/>
        <v>18959.937921467812</v>
      </c>
      <c r="L146" s="159"/>
      <c r="M146" s="191">
        <v>28000</v>
      </c>
      <c r="N146" s="191">
        <v>30682.231602248867</v>
      </c>
      <c r="O146" s="191"/>
      <c r="P146" s="191">
        <v>21228.071746888494</v>
      </c>
      <c r="Q146" s="253">
        <f t="shared" si="63"/>
        <v>21228.071746888494</v>
      </c>
      <c r="R146" s="253">
        <f t="shared" si="64"/>
        <v>26637</v>
      </c>
      <c r="S146" s="253">
        <f t="shared" si="65"/>
        <v>23932.535873444249</v>
      </c>
    </row>
    <row r="147" spans="1:38" ht="15.75" thickBot="1" x14ac:dyDescent="0.25">
      <c r="A147" s="52">
        <v>124</v>
      </c>
      <c r="B147" s="60" t="s">
        <v>102</v>
      </c>
      <c r="C147" s="54">
        <v>1</v>
      </c>
      <c r="D147" s="55"/>
      <c r="E147" s="191">
        <v>76000</v>
      </c>
      <c r="F147" s="191">
        <v>69311.714009527946</v>
      </c>
      <c r="G147" s="191"/>
      <c r="H147" s="191">
        <v>47954.59655503781</v>
      </c>
      <c r="I147" s="253">
        <f t="shared" si="60"/>
        <v>47954.59655503781</v>
      </c>
      <c r="J147" s="253">
        <f t="shared" si="61"/>
        <v>64422</v>
      </c>
      <c r="K147" s="253">
        <f t="shared" si="62"/>
        <v>56188.298277518901</v>
      </c>
      <c r="L147" s="159"/>
      <c r="M147" s="191">
        <v>88000</v>
      </c>
      <c r="N147" s="191">
        <v>77046.030458410649</v>
      </c>
      <c r="O147" s="191"/>
      <c r="P147" s="191">
        <v>53305.727027502784</v>
      </c>
      <c r="Q147" s="253">
        <f t="shared" si="63"/>
        <v>53305.727027502784</v>
      </c>
      <c r="R147" s="253">
        <f t="shared" si="64"/>
        <v>72784</v>
      </c>
      <c r="S147" s="253">
        <f t="shared" si="65"/>
        <v>63044.863513751392</v>
      </c>
    </row>
    <row r="148" spans="1:38" ht="15.75" thickBot="1" x14ac:dyDescent="0.25">
      <c r="A148" s="52">
        <v>125</v>
      </c>
      <c r="B148" s="60" t="s">
        <v>103</v>
      </c>
      <c r="C148" s="54">
        <v>1</v>
      </c>
      <c r="D148" s="55"/>
      <c r="E148" s="191">
        <v>41000</v>
      </c>
      <c r="F148" s="191">
        <v>35404.247812282374</v>
      </c>
      <c r="G148" s="191"/>
      <c r="H148" s="191">
        <v>24495.086356386932</v>
      </c>
      <c r="I148" s="253">
        <f t="shared" si="60"/>
        <v>24495.086356386932</v>
      </c>
      <c r="J148" s="253">
        <f t="shared" si="61"/>
        <v>33633</v>
      </c>
      <c r="K148" s="253">
        <f t="shared" si="62"/>
        <v>29064.043178193468</v>
      </c>
      <c r="L148" s="159"/>
      <c r="M148" s="191">
        <v>66000</v>
      </c>
      <c r="N148" s="191">
        <v>42782.101909309356</v>
      </c>
      <c r="O148" s="191"/>
      <c r="P148" s="191">
        <v>29599.591730705426</v>
      </c>
      <c r="Q148" s="253">
        <f t="shared" si="63"/>
        <v>29599.591730705426</v>
      </c>
      <c r="R148" s="253">
        <f t="shared" si="64"/>
        <v>46127</v>
      </c>
      <c r="S148" s="253">
        <f t="shared" si="65"/>
        <v>37863.295865352717</v>
      </c>
    </row>
    <row r="149" spans="1:38" ht="15.75" thickBot="1" x14ac:dyDescent="0.25">
      <c r="A149" s="52">
        <v>126</v>
      </c>
      <c r="B149" s="61" t="s">
        <v>104</v>
      </c>
      <c r="C149" s="54">
        <v>1</v>
      </c>
      <c r="D149" s="55"/>
      <c r="E149" s="191">
        <v>52000</v>
      </c>
      <c r="F149" s="191">
        <v>50830.244215364757</v>
      </c>
      <c r="G149" s="191"/>
      <c r="H149" s="191">
        <v>35167.848450649821</v>
      </c>
      <c r="I149" s="253">
        <f t="shared" si="60"/>
        <v>35167.848450649821</v>
      </c>
      <c r="J149" s="253">
        <f t="shared" si="61"/>
        <v>45999</v>
      </c>
      <c r="K149" s="253">
        <f t="shared" si="62"/>
        <v>40583.42422532491</v>
      </c>
      <c r="L149" s="159"/>
      <c r="M149" s="191">
        <v>71000</v>
      </c>
      <c r="N149" s="191">
        <v>57366.691619670652</v>
      </c>
      <c r="O149" s="191"/>
      <c r="P149" s="191">
        <v>39690.210978484931</v>
      </c>
      <c r="Q149" s="253">
        <f t="shared" si="63"/>
        <v>39690.210978484931</v>
      </c>
      <c r="R149" s="253">
        <f t="shared" si="64"/>
        <v>56019</v>
      </c>
      <c r="S149" s="253">
        <f t="shared" si="65"/>
        <v>47854.605489242465</v>
      </c>
    </row>
    <row r="150" spans="1:38" ht="15.75" thickBot="1" x14ac:dyDescent="0.25">
      <c r="A150" s="52">
        <v>127</v>
      </c>
      <c r="B150" s="60" t="s">
        <v>105</v>
      </c>
      <c r="C150" s="54">
        <v>1</v>
      </c>
      <c r="D150" s="55"/>
      <c r="E150" s="191">
        <v>64000</v>
      </c>
      <c r="F150" s="191">
        <v>71921.733270248078</v>
      </c>
      <c r="G150" s="191"/>
      <c r="H150" s="191">
        <v>49760.386852353302</v>
      </c>
      <c r="I150" s="253">
        <f t="shared" si="60"/>
        <v>49760.386852353302</v>
      </c>
      <c r="J150" s="253">
        <f t="shared" si="61"/>
        <v>61894</v>
      </c>
      <c r="K150" s="253">
        <f t="shared" si="62"/>
        <v>55827.193426176651</v>
      </c>
      <c r="L150" s="159"/>
      <c r="M150" s="191">
        <v>86000</v>
      </c>
      <c r="N150" s="191">
        <v>79627.066103957433</v>
      </c>
      <c r="O150" s="191"/>
      <c r="P150" s="191">
        <v>55091.464472393454</v>
      </c>
      <c r="Q150" s="253">
        <f t="shared" si="63"/>
        <v>55091.464472393454</v>
      </c>
      <c r="R150" s="253">
        <f t="shared" si="64"/>
        <v>73573</v>
      </c>
      <c r="S150" s="253">
        <f t="shared" si="65"/>
        <v>64332.232236196724</v>
      </c>
    </row>
    <row r="151" spans="1:38" ht="15.75" thickBot="1" x14ac:dyDescent="0.25">
      <c r="A151" s="52">
        <v>128</v>
      </c>
      <c r="B151" s="60" t="s">
        <v>426</v>
      </c>
      <c r="C151" s="54">
        <v>1</v>
      </c>
      <c r="D151" s="55"/>
      <c r="E151" s="191">
        <v>58000</v>
      </c>
      <c r="F151" s="191">
        <v>64361.272200635576</v>
      </c>
      <c r="G151" s="191"/>
      <c r="H151" s="191">
        <v>44529.541452779165</v>
      </c>
      <c r="I151" s="253">
        <f t="shared" si="60"/>
        <v>44529.541452779165</v>
      </c>
      <c r="J151" s="253">
        <f t="shared" si="61"/>
        <v>55630</v>
      </c>
      <c r="K151" s="253">
        <f t="shared" si="62"/>
        <v>50079.770726389586</v>
      </c>
      <c r="L151" s="159"/>
      <c r="M151" s="191">
        <v>78000</v>
      </c>
      <c r="N151" s="191">
        <v>67213.118011140774</v>
      </c>
      <c r="O151" s="191"/>
      <c r="P151" s="191">
        <v>46502.64393962796</v>
      </c>
      <c r="Q151" s="253">
        <f t="shared" si="63"/>
        <v>46502.64393962796</v>
      </c>
      <c r="R151" s="253">
        <f t="shared" si="64"/>
        <v>63905</v>
      </c>
      <c r="S151" s="253">
        <f t="shared" si="65"/>
        <v>55203.82196981398</v>
      </c>
    </row>
    <row r="152" spans="1:38" ht="15.75" thickBot="1" x14ac:dyDescent="0.25">
      <c r="A152" s="52">
        <v>129</v>
      </c>
      <c r="B152" s="60" t="s">
        <v>106</v>
      </c>
      <c r="C152" s="54">
        <v>1</v>
      </c>
      <c r="D152" s="55"/>
      <c r="E152" s="191">
        <v>91000</v>
      </c>
      <c r="F152" s="191">
        <v>65203.884928439744</v>
      </c>
      <c r="G152" s="191"/>
      <c r="H152" s="191">
        <v>45112.518717032566</v>
      </c>
      <c r="I152" s="253">
        <f t="shared" si="60"/>
        <v>45112.518717032566</v>
      </c>
      <c r="J152" s="253">
        <f t="shared" si="61"/>
        <v>67105</v>
      </c>
      <c r="K152" s="253">
        <f t="shared" si="62"/>
        <v>56108.759358516283</v>
      </c>
      <c r="L152" s="159"/>
      <c r="M152" s="191">
        <v>121000</v>
      </c>
      <c r="N152" s="191">
        <v>73282.8584752241</v>
      </c>
      <c r="O152" s="191"/>
      <c r="P152" s="191">
        <v>50702.106603455482</v>
      </c>
      <c r="Q152" s="253">
        <f t="shared" si="63"/>
        <v>50702.106603455482</v>
      </c>
      <c r="R152" s="253">
        <f t="shared" si="64"/>
        <v>81662</v>
      </c>
      <c r="S152" s="253">
        <f t="shared" si="65"/>
        <v>66182.053301727748</v>
      </c>
    </row>
    <row r="153" spans="1:38" ht="15.75" thickBot="1" x14ac:dyDescent="0.25">
      <c r="A153" s="52">
        <v>130</v>
      </c>
      <c r="B153" s="61" t="s">
        <v>427</v>
      </c>
      <c r="C153" s="54">
        <v>1</v>
      </c>
      <c r="D153" s="55"/>
      <c r="E153" s="191">
        <v>70000</v>
      </c>
      <c r="F153" s="191">
        <v>67628.707316656408</v>
      </c>
      <c r="G153" s="191"/>
      <c r="H153" s="191">
        <v>46790.17711873605</v>
      </c>
      <c r="I153" s="253">
        <f t="shared" si="60"/>
        <v>46790.17711873605</v>
      </c>
      <c r="J153" s="253">
        <f t="shared" si="61"/>
        <v>61473</v>
      </c>
      <c r="K153" s="253">
        <f t="shared" si="62"/>
        <v>54131.588559368029</v>
      </c>
      <c r="L153" s="159"/>
      <c r="M153" s="191">
        <v>80000</v>
      </c>
      <c r="N153" s="191">
        <v>77667.373483699106</v>
      </c>
      <c r="O153" s="191"/>
      <c r="P153" s="191">
        <v>53735.61473877621</v>
      </c>
      <c r="Q153" s="253">
        <f t="shared" si="63"/>
        <v>53735.61473877621</v>
      </c>
      <c r="R153" s="253">
        <f t="shared" si="64"/>
        <v>70468</v>
      </c>
      <c r="S153" s="253">
        <f t="shared" si="65"/>
        <v>62101.807369388102</v>
      </c>
    </row>
    <row r="154" spans="1:38" ht="15.75" thickBot="1" x14ac:dyDescent="0.25">
      <c r="A154" s="52">
        <v>131</v>
      </c>
      <c r="B154" s="60" t="s">
        <v>107</v>
      </c>
      <c r="C154" s="54">
        <v>1</v>
      </c>
      <c r="D154" s="55"/>
      <c r="E154" s="191">
        <v>50000</v>
      </c>
      <c r="F154" s="191">
        <v>60159.735301927249</v>
      </c>
      <c r="G154" s="191"/>
      <c r="H154" s="191">
        <v>41622.630120865404</v>
      </c>
      <c r="I154" s="253">
        <f t="shared" si="60"/>
        <v>41622.630120865404</v>
      </c>
      <c r="J154" s="253">
        <f t="shared" si="61"/>
        <v>50594</v>
      </c>
      <c r="K154" s="253">
        <f t="shared" si="62"/>
        <v>46108.315060432702</v>
      </c>
      <c r="L154" s="159"/>
      <c r="M154" s="191">
        <v>71000</v>
      </c>
      <c r="N154" s="191">
        <v>64132.503251657443</v>
      </c>
      <c r="O154" s="191"/>
      <c r="P154" s="191">
        <v>44371.263406862454</v>
      </c>
      <c r="Q154" s="253">
        <f t="shared" si="63"/>
        <v>44371.263406862454</v>
      </c>
      <c r="R154" s="253">
        <f t="shared" si="64"/>
        <v>59835</v>
      </c>
      <c r="S154" s="253">
        <f t="shared" si="65"/>
        <v>52103.131703431223</v>
      </c>
    </row>
    <row r="155" spans="1:38" ht="15.75" thickBot="1" x14ac:dyDescent="0.25">
      <c r="A155" s="52">
        <v>132</v>
      </c>
      <c r="B155" s="60" t="s">
        <v>108</v>
      </c>
      <c r="C155" s="54">
        <v>1</v>
      </c>
      <c r="D155" s="55"/>
      <c r="E155" s="191">
        <v>77000</v>
      </c>
      <c r="F155" s="191">
        <v>102744.94655453802</v>
      </c>
      <c r="G155" s="191"/>
      <c r="H155" s="191">
        <v>71085.999394193161</v>
      </c>
      <c r="I155" s="253">
        <f t="shared" si="60"/>
        <v>71085.999394193161</v>
      </c>
      <c r="J155" s="253">
        <f t="shared" si="61"/>
        <v>83610</v>
      </c>
      <c r="K155" s="253">
        <f t="shared" si="62"/>
        <v>77347.999697096588</v>
      </c>
      <c r="L155" s="159"/>
      <c r="M155" s="191">
        <v>101000</v>
      </c>
      <c r="N155" s="191">
        <v>117628.51519535219</v>
      </c>
      <c r="O155" s="191"/>
      <c r="P155" s="191">
        <v>81383.47276747234</v>
      </c>
      <c r="Q155" s="253">
        <f t="shared" si="63"/>
        <v>81383.47276747234</v>
      </c>
      <c r="R155" s="253">
        <f t="shared" si="64"/>
        <v>100004</v>
      </c>
      <c r="S155" s="253">
        <f t="shared" si="65"/>
        <v>90693.736383736163</v>
      </c>
    </row>
    <row r="156" spans="1:38" ht="15.75" thickBot="1" x14ac:dyDescent="0.25">
      <c r="A156" s="52">
        <v>133</v>
      </c>
      <c r="B156" s="61" t="s">
        <v>109</v>
      </c>
      <c r="C156" s="54">
        <v>1</v>
      </c>
      <c r="D156" s="55"/>
      <c r="E156" s="191">
        <v>21000</v>
      </c>
      <c r="F156" s="191">
        <v>28651.996436265636</v>
      </c>
      <c r="G156" s="191"/>
      <c r="H156" s="191">
        <v>19823.415842935628</v>
      </c>
      <c r="I156" s="253">
        <f t="shared" si="60"/>
        <v>19823.415842935628</v>
      </c>
      <c r="J156" s="253">
        <f t="shared" si="61"/>
        <v>23158</v>
      </c>
      <c r="K156" s="253">
        <f t="shared" si="62"/>
        <v>21490.707921467816</v>
      </c>
      <c r="L156" s="159"/>
      <c r="M156" s="191">
        <v>30000</v>
      </c>
      <c r="N156" s="191">
        <v>34182.231602248867</v>
      </c>
      <c r="O156" s="191"/>
      <c r="P156" s="191">
        <v>23649.611746888491</v>
      </c>
      <c r="Q156" s="253">
        <f t="shared" si="63"/>
        <v>23649.611746888491</v>
      </c>
      <c r="R156" s="253">
        <f t="shared" si="64"/>
        <v>29277</v>
      </c>
      <c r="S156" s="253">
        <f t="shared" si="65"/>
        <v>26463.305873444246</v>
      </c>
    </row>
    <row r="157" spans="1:38" ht="15.75" thickBot="1" x14ac:dyDescent="0.25">
      <c r="A157" s="52">
        <v>134</v>
      </c>
      <c r="B157" s="60" t="s">
        <v>110</v>
      </c>
      <c r="C157" s="54">
        <v>1</v>
      </c>
      <c r="D157" s="55"/>
      <c r="E157" s="191">
        <v>70000</v>
      </c>
      <c r="F157" s="191">
        <v>73503.551745256336</v>
      </c>
      <c r="G157" s="191"/>
      <c r="H157" s="191">
        <v>50854.797340916586</v>
      </c>
      <c r="I157" s="253">
        <f t="shared" si="60"/>
        <v>50854.797340916586</v>
      </c>
      <c r="J157" s="253">
        <f t="shared" si="61"/>
        <v>64786</v>
      </c>
      <c r="K157" s="253">
        <f t="shared" si="62"/>
        <v>57820.398670458293</v>
      </c>
      <c r="L157" s="159"/>
      <c r="M157" s="191">
        <v>83000</v>
      </c>
      <c r="N157" s="191">
        <v>74806.505626587183</v>
      </c>
      <c r="O157" s="191"/>
      <c r="P157" s="191">
        <v>51756.270181430278</v>
      </c>
      <c r="Q157" s="253">
        <f t="shared" si="63"/>
        <v>51756.270181430278</v>
      </c>
      <c r="R157" s="253">
        <f t="shared" si="64"/>
        <v>69854</v>
      </c>
      <c r="S157" s="253">
        <f t="shared" si="65"/>
        <v>60805.135090715135</v>
      </c>
    </row>
    <row r="158" spans="1:38" ht="15.75" thickBot="1" x14ac:dyDescent="0.25">
      <c r="A158" s="52">
        <v>135</v>
      </c>
      <c r="B158" s="61" t="s">
        <v>111</v>
      </c>
      <c r="C158" s="54">
        <v>1</v>
      </c>
      <c r="D158" s="55"/>
      <c r="E158" s="191">
        <v>16000</v>
      </c>
      <c r="F158" s="191">
        <v>43955.942997027116</v>
      </c>
      <c r="G158" s="191"/>
      <c r="H158" s="191">
        <v>30411.735487148871</v>
      </c>
      <c r="I158" s="253">
        <f t="shared" si="60"/>
        <v>16000</v>
      </c>
      <c r="J158" s="253">
        <f t="shared" si="61"/>
        <v>30123</v>
      </c>
      <c r="K158" s="253">
        <f t="shared" si="62"/>
        <v>23061.5</v>
      </c>
      <c r="L158" s="159"/>
      <c r="M158" s="191">
        <v>34000</v>
      </c>
      <c r="N158" s="191">
        <v>49286.773228740662</v>
      </c>
      <c r="O158" s="191"/>
      <c r="P158" s="191">
        <v>34099.969384092765</v>
      </c>
      <c r="Q158" s="253">
        <f t="shared" si="63"/>
        <v>34000</v>
      </c>
      <c r="R158" s="253">
        <f t="shared" si="64"/>
        <v>39129</v>
      </c>
      <c r="S158" s="253">
        <f t="shared" si="65"/>
        <v>36564.5</v>
      </c>
    </row>
    <row r="159" spans="1:38" s="63" customFormat="1" ht="15.75" customHeight="1" thickBot="1" x14ac:dyDescent="0.3">
      <c r="A159" s="161"/>
      <c r="B159" s="165" t="s">
        <v>112</v>
      </c>
      <c r="C159" s="163"/>
      <c r="D159" s="163"/>
      <c r="E159" s="192"/>
      <c r="F159" s="192"/>
      <c r="G159" s="192"/>
      <c r="H159" s="192">
        <v>0</v>
      </c>
      <c r="I159" s="192"/>
      <c r="J159" s="192"/>
      <c r="K159" s="192"/>
      <c r="L159" s="164"/>
      <c r="M159" s="192"/>
      <c r="N159" s="192"/>
      <c r="O159" s="192"/>
      <c r="P159" s="192">
        <v>0</v>
      </c>
      <c r="Q159" s="192"/>
      <c r="R159" s="192"/>
      <c r="S159" s="192"/>
      <c r="T159" s="56"/>
      <c r="U159" s="56"/>
      <c r="V159" s="56"/>
      <c r="W159" s="56"/>
      <c r="X159" s="56"/>
      <c r="Y159" s="56"/>
      <c r="Z159" s="56"/>
      <c r="AA159" s="56"/>
      <c r="AB159" s="56"/>
      <c r="AC159" s="56"/>
      <c r="AD159" s="56"/>
      <c r="AE159" s="56"/>
      <c r="AF159" s="56"/>
      <c r="AG159" s="56"/>
      <c r="AH159" s="56"/>
      <c r="AI159" s="56"/>
      <c r="AJ159" s="56"/>
      <c r="AK159" s="56"/>
      <c r="AL159" s="56"/>
    </row>
    <row r="160" spans="1:38" ht="15.75" thickBot="1" x14ac:dyDescent="0.25">
      <c r="A160" s="52">
        <v>136</v>
      </c>
      <c r="B160" s="61" t="s">
        <v>113</v>
      </c>
      <c r="C160" s="54">
        <v>1</v>
      </c>
      <c r="D160" s="59"/>
      <c r="E160" s="160" t="s">
        <v>8</v>
      </c>
      <c r="F160" s="160" t="s">
        <v>8</v>
      </c>
      <c r="G160" s="160" t="s">
        <v>8</v>
      </c>
      <c r="H160" s="160" t="s">
        <v>8</v>
      </c>
      <c r="I160" s="160" t="s">
        <v>8</v>
      </c>
      <c r="J160" s="160" t="s">
        <v>8</v>
      </c>
      <c r="K160" s="160" t="s">
        <v>8</v>
      </c>
      <c r="L160" s="159"/>
      <c r="M160" s="160">
        <v>64000</v>
      </c>
      <c r="N160" s="160">
        <v>79222.223012972318</v>
      </c>
      <c r="O160" s="160"/>
      <c r="P160" s="160">
        <v>54811.366261380863</v>
      </c>
      <c r="Q160" s="253">
        <f t="shared" ref="Q160:Q165" si="66">+IF(M160="N/A","N/A",MIN(M160:P160))</f>
        <v>54811.366261380863</v>
      </c>
      <c r="R160" s="253">
        <f t="shared" ref="R160:R165" si="67">+IF(M160="N/A","N/A",ROUND(AVERAGE(M160:P160),0))</f>
        <v>66011</v>
      </c>
      <c r="S160" s="253">
        <f t="shared" ref="S160:S165" si="68">+IF(Q160="N/A","N/A",AVERAGE(Q160:R160))</f>
        <v>60411.183130690435</v>
      </c>
    </row>
    <row r="161" spans="1:38" ht="16.5" customHeight="1" thickBot="1" x14ac:dyDescent="0.25">
      <c r="A161" s="52">
        <v>137</v>
      </c>
      <c r="B161" s="60" t="s">
        <v>114</v>
      </c>
      <c r="C161" s="54">
        <v>1</v>
      </c>
      <c r="D161" s="59"/>
      <c r="E161" s="160" t="s">
        <v>8</v>
      </c>
      <c r="F161" s="160" t="s">
        <v>8</v>
      </c>
      <c r="G161" s="160" t="s">
        <v>8</v>
      </c>
      <c r="H161" s="160" t="s">
        <v>8</v>
      </c>
      <c r="I161" s="160" t="s">
        <v>8</v>
      </c>
      <c r="J161" s="160" t="s">
        <v>8</v>
      </c>
      <c r="K161" s="160" t="s">
        <v>8</v>
      </c>
      <c r="L161" s="159"/>
      <c r="M161" s="160">
        <v>55000</v>
      </c>
      <c r="N161" s="160">
        <v>76980.37873452231</v>
      </c>
      <c r="O161" s="160"/>
      <c r="P161" s="160">
        <v>53260.304663084331</v>
      </c>
      <c r="Q161" s="253">
        <f t="shared" si="66"/>
        <v>53260.304663084331</v>
      </c>
      <c r="R161" s="253">
        <f t="shared" si="67"/>
        <v>61747</v>
      </c>
      <c r="S161" s="253">
        <f t="shared" si="68"/>
        <v>57503.652331542165</v>
      </c>
    </row>
    <row r="162" spans="1:38" ht="16.5" customHeight="1" thickBot="1" x14ac:dyDescent="0.25">
      <c r="A162" s="52">
        <v>138</v>
      </c>
      <c r="B162" s="60" t="s">
        <v>115</v>
      </c>
      <c r="C162" s="54">
        <v>1</v>
      </c>
      <c r="D162" s="59"/>
      <c r="E162" s="160" t="s">
        <v>8</v>
      </c>
      <c r="F162" s="160" t="s">
        <v>8</v>
      </c>
      <c r="G162" s="160" t="s">
        <v>8</v>
      </c>
      <c r="H162" s="160" t="s">
        <v>8</v>
      </c>
      <c r="I162" s="160" t="s">
        <v>8</v>
      </c>
      <c r="J162" s="160" t="s">
        <v>8</v>
      </c>
      <c r="K162" s="160" t="s">
        <v>8</v>
      </c>
      <c r="L162" s="159"/>
      <c r="M162" s="160">
        <v>96000</v>
      </c>
      <c r="N162" s="160">
        <v>124656.48608287184</v>
      </c>
      <c r="O162" s="160"/>
      <c r="P162" s="160">
        <v>86245.904945462142</v>
      </c>
      <c r="Q162" s="253">
        <f t="shared" si="66"/>
        <v>86245.904945462142</v>
      </c>
      <c r="R162" s="253">
        <f t="shared" si="67"/>
        <v>102301</v>
      </c>
      <c r="S162" s="253">
        <f t="shared" si="68"/>
        <v>94273.452472731064</v>
      </c>
    </row>
    <row r="163" spans="1:38" ht="16.5" customHeight="1" thickBot="1" x14ac:dyDescent="0.25">
      <c r="A163" s="52">
        <v>139</v>
      </c>
      <c r="B163" s="60" t="s">
        <v>428</v>
      </c>
      <c r="C163" s="54">
        <v>1</v>
      </c>
      <c r="D163" s="59"/>
      <c r="E163" s="160" t="s">
        <v>8</v>
      </c>
      <c r="F163" s="160" t="s">
        <v>8</v>
      </c>
      <c r="G163" s="160" t="s">
        <v>8</v>
      </c>
      <c r="H163" s="160" t="s">
        <v>8</v>
      </c>
      <c r="I163" s="160" t="s">
        <v>8</v>
      </c>
      <c r="J163" s="160" t="s">
        <v>8</v>
      </c>
      <c r="K163" s="160" t="s">
        <v>8</v>
      </c>
      <c r="L163" s="159"/>
      <c r="M163" s="160">
        <v>70000</v>
      </c>
      <c r="N163" s="160">
        <v>70775.641975558698</v>
      </c>
      <c r="O163" s="160"/>
      <c r="P163" s="160">
        <v>48967.442305569828</v>
      </c>
      <c r="Q163" s="253">
        <f t="shared" si="66"/>
        <v>48967.442305569828</v>
      </c>
      <c r="R163" s="253">
        <f t="shared" si="67"/>
        <v>63248</v>
      </c>
      <c r="S163" s="253">
        <f t="shared" si="68"/>
        <v>56107.721152784914</v>
      </c>
    </row>
    <row r="164" spans="1:38" ht="15.75" thickBot="1" x14ac:dyDescent="0.25">
      <c r="A164" s="52">
        <v>140</v>
      </c>
      <c r="B164" s="61" t="s">
        <v>7</v>
      </c>
      <c r="C164" s="54">
        <v>1</v>
      </c>
      <c r="D164" s="59"/>
      <c r="E164" s="160" t="s">
        <v>8</v>
      </c>
      <c r="F164" s="160" t="s">
        <v>8</v>
      </c>
      <c r="G164" s="160" t="s">
        <v>8</v>
      </c>
      <c r="H164" s="160" t="s">
        <v>8</v>
      </c>
      <c r="I164" s="160" t="s">
        <v>8</v>
      </c>
      <c r="J164" s="160" t="s">
        <v>8</v>
      </c>
      <c r="K164" s="160" t="s">
        <v>8</v>
      </c>
      <c r="L164" s="159"/>
      <c r="M164" s="160">
        <v>35000</v>
      </c>
      <c r="N164" s="160">
        <v>75464.360502577125</v>
      </c>
      <c r="O164" s="160"/>
      <c r="P164" s="160">
        <v>52211.419294688756</v>
      </c>
      <c r="Q164" s="253">
        <f t="shared" si="66"/>
        <v>35000</v>
      </c>
      <c r="R164" s="253">
        <f t="shared" si="67"/>
        <v>54225</v>
      </c>
      <c r="S164" s="253">
        <f t="shared" si="68"/>
        <v>44612.5</v>
      </c>
    </row>
    <row r="165" spans="1:38" ht="16.5" customHeight="1" thickBot="1" x14ac:dyDescent="0.25">
      <c r="A165" s="52">
        <v>141</v>
      </c>
      <c r="B165" s="60" t="s">
        <v>116</v>
      </c>
      <c r="C165" s="54">
        <v>1</v>
      </c>
      <c r="D165" s="59"/>
      <c r="E165" s="160" t="s">
        <v>8</v>
      </c>
      <c r="F165" s="160" t="s">
        <v>8</v>
      </c>
      <c r="G165" s="160" t="s">
        <v>8</v>
      </c>
      <c r="H165" s="160" t="s">
        <v>8</v>
      </c>
      <c r="I165" s="160" t="s">
        <v>8</v>
      </c>
      <c r="J165" s="160" t="s">
        <v>8</v>
      </c>
      <c r="K165" s="160" t="s">
        <v>8</v>
      </c>
      <c r="L165" s="159"/>
      <c r="M165" s="160">
        <v>26000</v>
      </c>
      <c r="N165" s="160">
        <v>27657.33752331353</v>
      </c>
      <c r="O165" s="160"/>
      <c r="P165" s="160">
        <v>19135.242601772756</v>
      </c>
      <c r="Q165" s="253">
        <f t="shared" si="66"/>
        <v>19135.242601772756</v>
      </c>
      <c r="R165" s="253">
        <f t="shared" si="67"/>
        <v>24264</v>
      </c>
      <c r="S165" s="253">
        <f t="shared" si="68"/>
        <v>21699.621300886378</v>
      </c>
    </row>
    <row r="166" spans="1:38" s="63" customFormat="1" ht="16.5" customHeight="1" thickBot="1" x14ac:dyDescent="0.3">
      <c r="A166" s="161"/>
      <c r="B166" s="165" t="s">
        <v>3</v>
      </c>
      <c r="C166" s="163"/>
      <c r="D166" s="166"/>
      <c r="E166" s="192"/>
      <c r="F166" s="192"/>
      <c r="G166" s="192"/>
      <c r="H166" s="192">
        <v>0</v>
      </c>
      <c r="I166" s="192"/>
      <c r="J166" s="192"/>
      <c r="K166" s="192"/>
      <c r="L166" s="164"/>
      <c r="M166" s="192"/>
      <c r="N166" s="192"/>
      <c r="O166" s="192"/>
      <c r="P166" s="192">
        <v>0</v>
      </c>
      <c r="Q166" s="192"/>
      <c r="R166" s="192"/>
      <c r="S166" s="192"/>
      <c r="T166" s="56"/>
      <c r="U166" s="56"/>
      <c r="V166" s="56"/>
      <c r="W166" s="56"/>
      <c r="X166" s="56"/>
      <c r="Y166" s="56"/>
      <c r="Z166" s="56"/>
      <c r="AA166" s="56"/>
      <c r="AB166" s="56"/>
      <c r="AC166" s="56"/>
      <c r="AD166" s="56"/>
      <c r="AE166" s="56"/>
      <c r="AF166" s="56"/>
      <c r="AG166" s="56"/>
      <c r="AH166" s="56"/>
      <c r="AI166" s="56"/>
      <c r="AJ166" s="56"/>
      <c r="AK166" s="56"/>
      <c r="AL166" s="56"/>
    </row>
    <row r="167" spans="1:38" ht="15.75" thickBot="1" x14ac:dyDescent="0.25">
      <c r="A167" s="52">
        <v>142</v>
      </c>
      <c r="B167" s="61" t="s">
        <v>117</v>
      </c>
      <c r="C167" s="54">
        <v>1</v>
      </c>
      <c r="D167" s="55"/>
      <c r="E167" s="191">
        <v>78000</v>
      </c>
      <c r="F167" s="191">
        <v>62104.181184041678</v>
      </c>
      <c r="G167" s="191"/>
      <c r="H167" s="191">
        <v>46273.156585970552</v>
      </c>
      <c r="I167" s="253">
        <f t="shared" ref="I167" si="69">+IF(E167="N/A","N/A",MIN(E167:H167))</f>
        <v>46273.156585970552</v>
      </c>
      <c r="J167" s="253">
        <f t="shared" ref="J167" si="70">+IF(E167="N/A","N/A",ROUND(AVERAGE(E167:H167),0))</f>
        <v>62126</v>
      </c>
      <c r="K167" s="253">
        <f t="shared" ref="K167" si="71">+IF(I167="N/A","N/A",AVERAGE(I167:J167))</f>
        <v>54199.578292985272</v>
      </c>
      <c r="L167" s="159"/>
      <c r="M167" s="191">
        <v>79000</v>
      </c>
      <c r="N167" s="191">
        <v>74537.218261773087</v>
      </c>
      <c r="O167" s="191"/>
      <c r="P167" s="191">
        <v>51569.958717032576</v>
      </c>
      <c r="Q167" s="253">
        <f t="shared" ref="Q167" si="72">+IF(M167="N/A","N/A",MIN(M167:P167))</f>
        <v>51569.958717032576</v>
      </c>
      <c r="R167" s="253">
        <f t="shared" ref="R167" si="73">+IF(M167="N/A","N/A",ROUND(AVERAGE(M167:P167),0))</f>
        <v>68369</v>
      </c>
      <c r="S167" s="253">
        <f t="shared" ref="S167" si="74">+IF(Q167="N/A","N/A",AVERAGE(Q167:R167))</f>
        <v>59969.479358516284</v>
      </c>
    </row>
    <row r="168" spans="1:38" s="63" customFormat="1" ht="15.75" thickBot="1" x14ac:dyDescent="0.25">
      <c r="A168" s="161"/>
      <c r="B168" s="162" t="s">
        <v>118</v>
      </c>
      <c r="C168" s="163"/>
      <c r="D168" s="166"/>
      <c r="E168" s="192"/>
      <c r="F168" s="192"/>
      <c r="G168" s="192"/>
      <c r="H168" s="192">
        <v>0</v>
      </c>
      <c r="I168" s="192"/>
      <c r="J168" s="192"/>
      <c r="K168" s="192"/>
      <c r="L168" s="164"/>
      <c r="M168" s="192"/>
      <c r="N168" s="192"/>
      <c r="O168" s="192"/>
      <c r="P168" s="192">
        <v>0</v>
      </c>
      <c r="Q168" s="192"/>
      <c r="R168" s="192"/>
      <c r="S168" s="192"/>
      <c r="T168" s="56"/>
      <c r="U168" s="56"/>
      <c r="V168" s="56"/>
      <c r="W168" s="56"/>
      <c r="X168" s="56"/>
      <c r="Y168" s="56"/>
      <c r="Z168" s="56"/>
      <c r="AA168" s="56"/>
      <c r="AB168" s="56"/>
      <c r="AC168" s="56"/>
      <c r="AD168" s="56"/>
      <c r="AE168" s="56"/>
      <c r="AF168" s="56"/>
      <c r="AG168" s="56"/>
      <c r="AH168" s="56"/>
      <c r="AI168" s="56"/>
      <c r="AJ168" s="56"/>
      <c r="AK168" s="56"/>
      <c r="AL168" s="56"/>
    </row>
    <row r="169" spans="1:38" ht="15.75" thickBot="1" x14ac:dyDescent="0.25">
      <c r="A169" s="52">
        <v>143</v>
      </c>
      <c r="B169" s="60" t="s">
        <v>119</v>
      </c>
      <c r="C169" s="54"/>
      <c r="D169" s="55"/>
      <c r="E169" s="191"/>
      <c r="F169" s="191">
        <v>29006.611162565707</v>
      </c>
      <c r="G169" s="191"/>
      <c r="H169" s="191">
        <v>20068.762627028391</v>
      </c>
      <c r="I169" s="253">
        <f t="shared" ref="I169:I174" si="75">+IF(E169="N/A","N/A",MIN(E169:H169))</f>
        <v>20068.762627028391</v>
      </c>
      <c r="J169" s="253">
        <f t="shared" ref="J169:J174" si="76">+IF(E169="N/A","N/A",ROUND(AVERAGE(E169:H169),0))</f>
        <v>24538</v>
      </c>
      <c r="K169" s="253">
        <f t="shared" ref="K169:K174" si="77">+IF(I169="N/A","N/A",AVERAGE(I169:J169))</f>
        <v>22303.381313514197</v>
      </c>
      <c r="L169" s="159"/>
      <c r="M169" s="191"/>
      <c r="N169" s="191">
        <v>29849.595027551033</v>
      </c>
      <c r="O169" s="191"/>
      <c r="P169" s="191">
        <v>20651.996669433123</v>
      </c>
      <c r="Q169" s="253">
        <f t="shared" ref="Q169:Q174" si="78">+IF(M169="N/A","N/A",MIN(M169:P169))</f>
        <v>20651.996669433123</v>
      </c>
      <c r="R169" s="253">
        <f t="shared" ref="R169:R174" si="79">+IF(M169="N/A","N/A",ROUND(AVERAGE(M169:P169),0))</f>
        <v>25251</v>
      </c>
      <c r="S169" s="253">
        <f t="shared" ref="S169:S174" si="80">+IF(Q169="N/A","N/A",AVERAGE(Q169:R169))</f>
        <v>22951.498334716562</v>
      </c>
    </row>
    <row r="170" spans="1:38" ht="15.75" thickBot="1" x14ac:dyDescent="0.25">
      <c r="A170" s="52">
        <v>144</v>
      </c>
      <c r="B170" s="60" t="s">
        <v>429</v>
      </c>
      <c r="C170" s="54">
        <v>1</v>
      </c>
      <c r="D170" s="55"/>
      <c r="E170" s="191">
        <v>27000</v>
      </c>
      <c r="F170" s="191">
        <v>36769.122640489608</v>
      </c>
      <c r="G170" s="191"/>
      <c r="H170" s="191">
        <v>25439.400353957491</v>
      </c>
      <c r="I170" s="253">
        <f t="shared" si="75"/>
        <v>25439.400353957491</v>
      </c>
      <c r="J170" s="253">
        <f t="shared" si="76"/>
        <v>29736</v>
      </c>
      <c r="K170" s="253">
        <f t="shared" si="77"/>
        <v>27587.700176978746</v>
      </c>
      <c r="L170" s="159"/>
      <c r="M170" s="191">
        <v>35000</v>
      </c>
      <c r="N170" s="191">
        <v>37508.014348151482</v>
      </c>
      <c r="O170" s="191"/>
      <c r="P170" s="191">
        <v>25950.616304177925</v>
      </c>
      <c r="Q170" s="253">
        <f t="shared" si="78"/>
        <v>25950.616304177925</v>
      </c>
      <c r="R170" s="253">
        <f t="shared" si="79"/>
        <v>32820</v>
      </c>
      <c r="S170" s="253">
        <f t="shared" si="80"/>
        <v>29385.308152088961</v>
      </c>
    </row>
    <row r="171" spans="1:38" ht="15.75" thickBot="1" x14ac:dyDescent="0.25">
      <c r="A171" s="52">
        <v>145</v>
      </c>
      <c r="B171" s="61" t="s">
        <v>430</v>
      </c>
      <c r="C171" s="54">
        <v>1</v>
      </c>
      <c r="D171" s="55"/>
      <c r="E171" s="191">
        <v>30000</v>
      </c>
      <c r="F171" s="191">
        <v>47540.358314749115</v>
      </c>
      <c r="G171" s="191"/>
      <c r="H171" s="191">
        <v>32891.67979242788</v>
      </c>
      <c r="I171" s="253">
        <f t="shared" si="75"/>
        <v>30000</v>
      </c>
      <c r="J171" s="253">
        <f t="shared" si="76"/>
        <v>36811</v>
      </c>
      <c r="K171" s="253">
        <f t="shared" si="77"/>
        <v>33405.5</v>
      </c>
      <c r="L171" s="159"/>
      <c r="M171" s="191">
        <v>32000</v>
      </c>
      <c r="N171" s="191">
        <v>47888.440210470653</v>
      </c>
      <c r="O171" s="191"/>
      <c r="P171" s="191">
        <v>33132.506716360891</v>
      </c>
      <c r="Q171" s="253">
        <f t="shared" si="78"/>
        <v>32000</v>
      </c>
      <c r="R171" s="253">
        <f t="shared" si="79"/>
        <v>37674</v>
      </c>
      <c r="S171" s="253">
        <f t="shared" si="80"/>
        <v>34837</v>
      </c>
    </row>
    <row r="172" spans="1:38" ht="15.75" thickBot="1" x14ac:dyDescent="0.25">
      <c r="A172" s="52">
        <v>146</v>
      </c>
      <c r="B172" s="60" t="s">
        <v>120</v>
      </c>
      <c r="C172" s="54">
        <v>1</v>
      </c>
      <c r="D172" s="55"/>
      <c r="E172" s="191">
        <v>39000</v>
      </c>
      <c r="F172" s="191">
        <v>45521.020607990125</v>
      </c>
      <c r="G172" s="191"/>
      <c r="H172" s="191">
        <v>31494.563498020692</v>
      </c>
      <c r="I172" s="253">
        <f t="shared" si="75"/>
        <v>31494.563498020692</v>
      </c>
      <c r="J172" s="253">
        <f t="shared" si="76"/>
        <v>38672</v>
      </c>
      <c r="K172" s="253">
        <f t="shared" si="77"/>
        <v>35083.281749010348</v>
      </c>
      <c r="L172" s="159"/>
      <c r="M172" s="191">
        <v>39000</v>
      </c>
      <c r="N172" s="191">
        <v>45894.661321065127</v>
      </c>
      <c r="O172" s="191"/>
      <c r="P172" s="191">
        <v>31753.073764403442</v>
      </c>
      <c r="Q172" s="253">
        <f t="shared" si="78"/>
        <v>31753.073764403442</v>
      </c>
      <c r="R172" s="253">
        <f t="shared" si="79"/>
        <v>38883</v>
      </c>
      <c r="S172" s="253">
        <f t="shared" si="80"/>
        <v>35318.036882201719</v>
      </c>
    </row>
    <row r="173" spans="1:38" ht="15.75" thickBot="1" x14ac:dyDescent="0.25">
      <c r="A173" s="52">
        <v>147</v>
      </c>
      <c r="B173" s="60" t="s">
        <v>121</v>
      </c>
      <c r="C173" s="54">
        <v>1</v>
      </c>
      <c r="D173" s="55"/>
      <c r="E173" s="191">
        <v>44000</v>
      </c>
      <c r="F173" s="191">
        <v>52147.379894915124</v>
      </c>
      <c r="G173" s="191"/>
      <c r="H173" s="191">
        <v>36079.133231637941</v>
      </c>
      <c r="I173" s="253">
        <f t="shared" si="75"/>
        <v>36079.133231637941</v>
      </c>
      <c r="J173" s="253">
        <f t="shared" si="76"/>
        <v>44076</v>
      </c>
      <c r="K173" s="253">
        <f t="shared" si="77"/>
        <v>40077.566615818971</v>
      </c>
      <c r="L173" s="159"/>
      <c r="M173" s="191">
        <v>52000</v>
      </c>
      <c r="N173" s="191">
        <v>52334.200251452639</v>
      </c>
      <c r="O173" s="191"/>
      <c r="P173" s="191">
        <v>36208.388364829319</v>
      </c>
      <c r="Q173" s="253">
        <f t="shared" si="78"/>
        <v>36208.388364829319</v>
      </c>
      <c r="R173" s="253">
        <f t="shared" si="79"/>
        <v>46848</v>
      </c>
      <c r="S173" s="253">
        <f t="shared" si="80"/>
        <v>41528.194182414663</v>
      </c>
    </row>
    <row r="174" spans="1:38" ht="15.75" thickBot="1" x14ac:dyDescent="0.25">
      <c r="A174" s="52">
        <v>148</v>
      </c>
      <c r="B174" s="60" t="s">
        <v>122</v>
      </c>
      <c r="C174" s="54">
        <v>1</v>
      </c>
      <c r="D174" s="55"/>
      <c r="E174" s="191">
        <v>39000</v>
      </c>
      <c r="F174" s="191">
        <v>41014.556441083972</v>
      </c>
      <c r="G174" s="191"/>
      <c r="H174" s="191">
        <v>28376.682572669284</v>
      </c>
      <c r="I174" s="253">
        <f t="shared" si="75"/>
        <v>28376.682572669284</v>
      </c>
      <c r="J174" s="253">
        <f t="shared" si="76"/>
        <v>36130</v>
      </c>
      <c r="K174" s="253">
        <f t="shared" si="77"/>
        <v>32253.341286334642</v>
      </c>
      <c r="L174" s="159"/>
      <c r="M174" s="191">
        <v>54000</v>
      </c>
      <c r="N174" s="191">
        <v>41388.197154158981</v>
      </c>
      <c r="O174" s="191"/>
      <c r="P174" s="191">
        <v>28635.192839052041</v>
      </c>
      <c r="Q174" s="253">
        <f t="shared" si="78"/>
        <v>28635.192839052041</v>
      </c>
      <c r="R174" s="253">
        <f t="shared" si="79"/>
        <v>41341</v>
      </c>
      <c r="S174" s="253">
        <f t="shared" si="80"/>
        <v>34988.096419526017</v>
      </c>
    </row>
    <row r="175" spans="1:38" s="63" customFormat="1" ht="16.5" customHeight="1" thickBot="1" x14ac:dyDescent="0.3">
      <c r="A175" s="161"/>
      <c r="B175" s="165" t="s">
        <v>123</v>
      </c>
      <c r="C175" s="163"/>
      <c r="D175" s="166"/>
      <c r="E175" s="192"/>
      <c r="F175" s="192"/>
      <c r="G175" s="192"/>
      <c r="H175" s="192"/>
      <c r="I175" s="192"/>
      <c r="J175" s="192"/>
      <c r="K175" s="192"/>
      <c r="L175" s="164"/>
      <c r="M175" s="192"/>
      <c r="N175" s="192"/>
      <c r="O175" s="192"/>
      <c r="P175" s="192">
        <v>0</v>
      </c>
      <c r="Q175" s="192"/>
      <c r="R175" s="192"/>
      <c r="S175" s="192"/>
      <c r="T175" s="56"/>
      <c r="U175" s="56"/>
      <c r="V175" s="56"/>
      <c r="W175" s="56"/>
      <c r="X175" s="56"/>
      <c r="Y175" s="56"/>
      <c r="Z175" s="56"/>
      <c r="AA175" s="56"/>
      <c r="AB175" s="56"/>
      <c r="AC175" s="56"/>
      <c r="AD175" s="56"/>
      <c r="AE175" s="56"/>
      <c r="AF175" s="56"/>
      <c r="AG175" s="56"/>
      <c r="AH175" s="56"/>
      <c r="AI175" s="56"/>
      <c r="AJ175" s="56"/>
      <c r="AK175" s="56"/>
      <c r="AL175" s="56"/>
    </row>
    <row r="176" spans="1:38" ht="15.75" thickBot="1" x14ac:dyDescent="0.25">
      <c r="A176" s="52">
        <v>149</v>
      </c>
      <c r="B176" s="60" t="s">
        <v>124</v>
      </c>
      <c r="C176" s="54">
        <v>1</v>
      </c>
      <c r="D176" s="55"/>
      <c r="E176" s="191"/>
      <c r="F176" s="191">
        <v>63335.681363064745</v>
      </c>
      <c r="G176" s="191"/>
      <c r="H176" s="191">
        <v>43819.967385118805</v>
      </c>
      <c r="I176" s="253">
        <f t="shared" ref="I176:I180" si="81">+IF(E176="N/A","N/A",MIN(E176:H176))</f>
        <v>43819.967385118805</v>
      </c>
      <c r="J176" s="253">
        <f t="shared" ref="J176:J180" si="82">+IF(E176="N/A","N/A",ROUND(AVERAGE(E176:H176),0))</f>
        <v>53578</v>
      </c>
      <c r="K176" s="253">
        <f t="shared" ref="K176:K180" si="83">+IF(I176="N/A","N/A",AVERAGE(I176:J176))</f>
        <v>48698.983692559399</v>
      </c>
      <c r="L176" s="159"/>
      <c r="M176" s="191"/>
      <c r="N176" s="191">
        <v>68377.565915070649</v>
      </c>
      <c r="O176" s="191"/>
      <c r="P176" s="191">
        <v>47308.288847422918</v>
      </c>
      <c r="Q176" s="253">
        <f t="shared" ref="Q176:Q180" si="84">+IF(M176="N/A","N/A",MIN(M176:P176))</f>
        <v>47308.288847422918</v>
      </c>
      <c r="R176" s="253">
        <f t="shared" ref="R176:R180" si="85">+IF(M176="N/A","N/A",ROUND(AVERAGE(M176:P176),0))</f>
        <v>57843</v>
      </c>
      <c r="S176" s="253">
        <f t="shared" ref="S176:S180" si="86">+IF(Q176="N/A","N/A",AVERAGE(Q176:R176))</f>
        <v>52575.644423711463</v>
      </c>
    </row>
    <row r="177" spans="1:38" ht="15.75" thickBot="1" x14ac:dyDescent="0.25">
      <c r="A177" s="52">
        <v>150</v>
      </c>
      <c r="B177" s="61" t="s">
        <v>125</v>
      </c>
      <c r="C177" s="54">
        <v>1</v>
      </c>
      <c r="D177" s="55"/>
      <c r="E177" s="191">
        <v>70000</v>
      </c>
      <c r="F177" s="191">
        <v>93274.546682762302</v>
      </c>
      <c r="G177" s="191"/>
      <c r="H177" s="191">
        <v>64533.727364050363</v>
      </c>
      <c r="I177" s="253">
        <f t="shared" si="81"/>
        <v>64533.727364050363</v>
      </c>
      <c r="J177" s="253">
        <f t="shared" si="82"/>
        <v>75936</v>
      </c>
      <c r="K177" s="253">
        <f t="shared" si="83"/>
        <v>70234.863682025185</v>
      </c>
      <c r="L177" s="159"/>
      <c r="M177" s="191">
        <v>86000</v>
      </c>
      <c r="N177" s="191">
        <v>97840.555252279359</v>
      </c>
      <c r="O177" s="191"/>
      <c r="P177" s="191">
        <v>67692.80519017273</v>
      </c>
      <c r="Q177" s="253">
        <f t="shared" si="84"/>
        <v>67692.80519017273</v>
      </c>
      <c r="R177" s="253">
        <f t="shared" si="85"/>
        <v>83844</v>
      </c>
      <c r="S177" s="253">
        <f t="shared" si="86"/>
        <v>75768.402595086372</v>
      </c>
    </row>
    <row r="178" spans="1:38" ht="15.75" thickBot="1" x14ac:dyDescent="0.25">
      <c r="A178" s="52">
        <v>151</v>
      </c>
      <c r="B178" s="60" t="s">
        <v>126</v>
      </c>
      <c r="C178" s="54">
        <v>1</v>
      </c>
      <c r="D178" s="55"/>
      <c r="E178" s="191">
        <v>67000</v>
      </c>
      <c r="F178" s="191">
        <v>62888.353022090349</v>
      </c>
      <c r="G178" s="191"/>
      <c r="H178" s="191">
        <v>43510.474964889334</v>
      </c>
      <c r="I178" s="253">
        <f t="shared" si="81"/>
        <v>43510.474964889334</v>
      </c>
      <c r="J178" s="253">
        <f t="shared" si="82"/>
        <v>57800</v>
      </c>
      <c r="K178" s="253">
        <f t="shared" si="83"/>
        <v>50655.237482444667</v>
      </c>
      <c r="L178" s="159"/>
      <c r="M178" s="191">
        <v>96000</v>
      </c>
      <c r="N178" s="191">
        <v>65657.470633381483</v>
      </c>
      <c r="O178" s="191"/>
      <c r="P178" s="191">
        <v>45426.340410731027</v>
      </c>
      <c r="Q178" s="253">
        <f t="shared" si="84"/>
        <v>45426.340410731027</v>
      </c>
      <c r="R178" s="253">
        <f t="shared" si="85"/>
        <v>69028</v>
      </c>
      <c r="S178" s="253">
        <f t="shared" si="86"/>
        <v>57227.170205365517</v>
      </c>
    </row>
    <row r="179" spans="1:38" ht="15.75" thickBot="1" x14ac:dyDescent="0.25">
      <c r="A179" s="52">
        <v>152</v>
      </c>
      <c r="B179" s="60" t="s">
        <v>431</v>
      </c>
      <c r="C179" s="54">
        <v>1</v>
      </c>
      <c r="D179" s="55"/>
      <c r="E179" s="191">
        <v>52000</v>
      </c>
      <c r="F179" s="191">
        <v>119358.54959661049</v>
      </c>
      <c r="G179" s="191"/>
      <c r="H179" s="191">
        <v>82580.429197193196</v>
      </c>
      <c r="I179" s="253">
        <f t="shared" si="81"/>
        <v>52000</v>
      </c>
      <c r="J179" s="253">
        <f t="shared" si="82"/>
        <v>84646</v>
      </c>
      <c r="K179" s="253">
        <f t="shared" si="83"/>
        <v>68323</v>
      </c>
      <c r="L179" s="159"/>
      <c r="M179" s="191">
        <v>65000</v>
      </c>
      <c r="N179" s="191">
        <v>126143.36444163012</v>
      </c>
      <c r="O179" s="191"/>
      <c r="P179" s="191">
        <v>87274.629351424301</v>
      </c>
      <c r="Q179" s="253">
        <f t="shared" si="84"/>
        <v>65000</v>
      </c>
      <c r="R179" s="253">
        <f t="shared" si="85"/>
        <v>92806</v>
      </c>
      <c r="S179" s="253">
        <f t="shared" si="86"/>
        <v>78903</v>
      </c>
    </row>
    <row r="180" spans="1:38" ht="15.75" thickBot="1" x14ac:dyDescent="0.25">
      <c r="A180" s="52">
        <v>153</v>
      </c>
      <c r="B180" s="60" t="s">
        <v>127</v>
      </c>
      <c r="C180" s="54">
        <v>1</v>
      </c>
      <c r="D180" s="55"/>
      <c r="E180" s="191">
        <v>52000</v>
      </c>
      <c r="F180" s="191">
        <v>86958.943471671024</v>
      </c>
      <c r="G180" s="191"/>
      <c r="H180" s="191">
        <v>60164.159992682937</v>
      </c>
      <c r="I180" s="253">
        <f t="shared" si="81"/>
        <v>52000</v>
      </c>
      <c r="J180" s="253">
        <f t="shared" si="82"/>
        <v>66374</v>
      </c>
      <c r="K180" s="253">
        <f t="shared" si="83"/>
        <v>59187</v>
      </c>
      <c r="L180" s="159"/>
      <c r="M180" s="191">
        <v>73000</v>
      </c>
      <c r="N180" s="191">
        <v>91797.693835910453</v>
      </c>
      <c r="O180" s="191"/>
      <c r="P180" s="191">
        <v>63511.939294688746</v>
      </c>
      <c r="Q180" s="253">
        <f t="shared" si="84"/>
        <v>63511.939294688746</v>
      </c>
      <c r="R180" s="253">
        <f t="shared" si="85"/>
        <v>76103</v>
      </c>
      <c r="S180" s="253">
        <f t="shared" si="86"/>
        <v>69807.469647344376</v>
      </c>
    </row>
    <row r="181" spans="1:38" s="63" customFormat="1" ht="16.5" customHeight="1" thickBot="1" x14ac:dyDescent="0.3">
      <c r="A181" s="161"/>
      <c r="B181" s="165" t="s">
        <v>128</v>
      </c>
      <c r="C181" s="163"/>
      <c r="D181" s="166"/>
      <c r="E181" s="192"/>
      <c r="F181" s="192"/>
      <c r="G181" s="192"/>
      <c r="H181" s="192"/>
      <c r="I181" s="192"/>
      <c r="J181" s="192"/>
      <c r="K181" s="192"/>
      <c r="L181" s="164"/>
      <c r="M181" s="192"/>
      <c r="N181" s="192"/>
      <c r="O181" s="192"/>
      <c r="P181" s="192">
        <v>0</v>
      </c>
      <c r="Q181" s="192"/>
      <c r="R181" s="192"/>
      <c r="S181" s="192"/>
      <c r="T181" s="56"/>
      <c r="U181" s="56"/>
      <c r="V181" s="56"/>
      <c r="W181" s="56"/>
      <c r="X181" s="56"/>
      <c r="Y181" s="56"/>
      <c r="Z181" s="56"/>
      <c r="AA181" s="56"/>
      <c r="AB181" s="56"/>
      <c r="AC181" s="56"/>
      <c r="AD181" s="56"/>
      <c r="AE181" s="56"/>
      <c r="AF181" s="56"/>
      <c r="AG181" s="56"/>
      <c r="AH181" s="56"/>
      <c r="AI181" s="56"/>
      <c r="AJ181" s="56"/>
      <c r="AK181" s="56"/>
      <c r="AL181" s="56"/>
    </row>
    <row r="182" spans="1:38" ht="50.25" customHeight="1" thickBot="1" x14ac:dyDescent="0.25">
      <c r="A182" s="52">
        <v>154</v>
      </c>
      <c r="B182" s="58" t="s">
        <v>432</v>
      </c>
      <c r="C182" s="54">
        <v>1</v>
      </c>
      <c r="D182" s="55"/>
      <c r="E182" s="191">
        <v>97000</v>
      </c>
      <c r="F182" s="191">
        <v>205098.053805759</v>
      </c>
      <c r="G182" s="191"/>
      <c r="H182" s="191">
        <v>141900.89748937078</v>
      </c>
      <c r="I182" s="253">
        <f t="shared" ref="I182:I189" si="87">+IF(E182="N/A","N/A",MIN(E182:H182))</f>
        <v>97000</v>
      </c>
      <c r="J182" s="253">
        <f t="shared" ref="J182:J189" si="88">+IF(E182="N/A","N/A",ROUND(AVERAGE(E182:H182),0))</f>
        <v>148000</v>
      </c>
      <c r="K182" s="253">
        <f t="shared" ref="K182:K189" si="89">+IF(I182="N/A","N/A",AVERAGE(I182:J182))</f>
        <v>122500</v>
      </c>
      <c r="L182" s="159"/>
      <c r="M182" s="191">
        <v>113000</v>
      </c>
      <c r="N182" s="191">
        <v>213523.15416451477</v>
      </c>
      <c r="O182" s="191"/>
      <c r="P182" s="191">
        <v>147729.95963872544</v>
      </c>
      <c r="Q182" s="253">
        <f t="shared" ref="Q182:Q189" si="90">+IF(M182="N/A","N/A",MIN(M182:P182))</f>
        <v>113000</v>
      </c>
      <c r="R182" s="253">
        <f t="shared" ref="R182:R189" si="91">+IF(M182="N/A","N/A",ROUND(AVERAGE(M182:P182),0))</f>
        <v>158084</v>
      </c>
      <c r="S182" s="253">
        <f t="shared" ref="S182:S189" si="92">+IF(Q182="N/A","N/A",AVERAGE(Q182:R182))</f>
        <v>135542</v>
      </c>
    </row>
    <row r="183" spans="1:38" ht="78.75" customHeight="1" thickBot="1" x14ac:dyDescent="0.25">
      <c r="A183" s="52">
        <v>155</v>
      </c>
      <c r="B183" s="58" t="s">
        <v>433</v>
      </c>
      <c r="C183" s="54">
        <v>1</v>
      </c>
      <c r="D183" s="55"/>
      <c r="E183" s="191">
        <v>234000</v>
      </c>
      <c r="F183" s="191">
        <v>262784.97388124431</v>
      </c>
      <c r="G183" s="191"/>
      <c r="H183" s="191">
        <v>181812.66447211095</v>
      </c>
      <c r="I183" s="253">
        <f t="shared" si="87"/>
        <v>181812.66447211095</v>
      </c>
      <c r="J183" s="253">
        <f t="shared" si="88"/>
        <v>226199</v>
      </c>
      <c r="K183" s="253">
        <f t="shared" si="89"/>
        <v>204005.83223605546</v>
      </c>
      <c r="L183" s="159"/>
      <c r="M183" s="191">
        <v>303000</v>
      </c>
      <c r="N183" s="191">
        <v>285880.14508181158</v>
      </c>
      <c r="O183" s="191"/>
      <c r="P183" s="191">
        <v>197791.48757754575</v>
      </c>
      <c r="Q183" s="253">
        <f t="shared" si="90"/>
        <v>197791.48757754575</v>
      </c>
      <c r="R183" s="253">
        <f t="shared" si="91"/>
        <v>262224</v>
      </c>
      <c r="S183" s="253">
        <f t="shared" si="92"/>
        <v>230007.74378877287</v>
      </c>
    </row>
    <row r="184" spans="1:38" ht="39" customHeight="1" thickBot="1" x14ac:dyDescent="0.25">
      <c r="A184" s="52">
        <v>156</v>
      </c>
      <c r="B184" s="53" t="s">
        <v>434</v>
      </c>
      <c r="C184" s="54">
        <v>1</v>
      </c>
      <c r="D184" s="55"/>
      <c r="E184" s="191">
        <v>138000</v>
      </c>
      <c r="F184" s="191">
        <v>160649.81550310901</v>
      </c>
      <c r="G184" s="191"/>
      <c r="H184" s="191">
        <v>111148.55835239959</v>
      </c>
      <c r="I184" s="253">
        <f t="shared" si="87"/>
        <v>111148.55835239959</v>
      </c>
      <c r="J184" s="253">
        <f t="shared" si="88"/>
        <v>136599</v>
      </c>
      <c r="K184" s="253">
        <f t="shared" si="89"/>
        <v>123873.77917619979</v>
      </c>
      <c r="L184" s="159"/>
      <c r="M184" s="191">
        <v>176000</v>
      </c>
      <c r="N184" s="191">
        <v>187929.29892939553</v>
      </c>
      <c r="O184" s="191"/>
      <c r="P184" s="191">
        <v>130022.37557985386</v>
      </c>
      <c r="Q184" s="253">
        <f t="shared" si="90"/>
        <v>130022.37557985386</v>
      </c>
      <c r="R184" s="253">
        <f t="shared" si="91"/>
        <v>164651</v>
      </c>
      <c r="S184" s="253">
        <f t="shared" si="92"/>
        <v>147336.68778992695</v>
      </c>
    </row>
    <row r="185" spans="1:38" ht="37.5" customHeight="1" thickBot="1" x14ac:dyDescent="0.25">
      <c r="A185" s="52">
        <v>157</v>
      </c>
      <c r="B185" s="62" t="s">
        <v>435</v>
      </c>
      <c r="C185" s="54">
        <v>1</v>
      </c>
      <c r="D185" s="55"/>
      <c r="E185" s="191">
        <v>24000</v>
      </c>
      <c r="F185" s="191">
        <v>40918.974412850162</v>
      </c>
      <c r="G185" s="191"/>
      <c r="H185" s="191">
        <v>28310.552371340909</v>
      </c>
      <c r="I185" s="253">
        <f t="shared" si="87"/>
        <v>24000</v>
      </c>
      <c r="J185" s="253">
        <f t="shared" si="88"/>
        <v>31077</v>
      </c>
      <c r="K185" s="253">
        <f t="shared" si="89"/>
        <v>27538.5</v>
      </c>
      <c r="L185" s="159"/>
      <c r="M185" s="191">
        <v>28000</v>
      </c>
      <c r="N185" s="191">
        <v>40552.94409448513</v>
      </c>
      <c r="O185" s="191"/>
      <c r="P185" s="191">
        <v>28057.307497874153</v>
      </c>
      <c r="Q185" s="253">
        <f t="shared" si="90"/>
        <v>28000</v>
      </c>
      <c r="R185" s="253">
        <f t="shared" si="91"/>
        <v>32203</v>
      </c>
      <c r="S185" s="253">
        <f t="shared" si="92"/>
        <v>30101.5</v>
      </c>
    </row>
    <row r="186" spans="1:38" ht="26.25" customHeight="1" thickBot="1" x14ac:dyDescent="0.25">
      <c r="A186" s="52">
        <v>158</v>
      </c>
      <c r="B186" s="58" t="s">
        <v>129</v>
      </c>
      <c r="C186" s="54">
        <v>1</v>
      </c>
      <c r="D186" s="55"/>
      <c r="E186" s="191">
        <v>27000</v>
      </c>
      <c r="F186" s="191">
        <v>51303.151100404364</v>
      </c>
      <c r="G186" s="191"/>
      <c r="H186" s="191">
        <v>35495.037861620913</v>
      </c>
      <c r="I186" s="253">
        <f t="shared" si="87"/>
        <v>27000</v>
      </c>
      <c r="J186" s="253">
        <f t="shared" si="88"/>
        <v>37933</v>
      </c>
      <c r="K186" s="253">
        <f t="shared" si="89"/>
        <v>32466.5</v>
      </c>
      <c r="L186" s="159"/>
      <c r="M186" s="191">
        <v>36000</v>
      </c>
      <c r="N186" s="191">
        <v>51390.658973207443</v>
      </c>
      <c r="O186" s="191"/>
      <c r="P186" s="191">
        <v>35555.581808565934</v>
      </c>
      <c r="Q186" s="253">
        <f t="shared" si="90"/>
        <v>35555.581808565934</v>
      </c>
      <c r="R186" s="253">
        <f t="shared" si="91"/>
        <v>40982</v>
      </c>
      <c r="S186" s="253">
        <f t="shared" si="92"/>
        <v>38268.790904282971</v>
      </c>
    </row>
    <row r="187" spans="1:38" ht="26.25" customHeight="1" thickBot="1" x14ac:dyDescent="0.25">
      <c r="A187" s="52">
        <v>159</v>
      </c>
      <c r="B187" s="58" t="s">
        <v>131</v>
      </c>
      <c r="C187" s="54">
        <v>1</v>
      </c>
      <c r="D187" s="55"/>
      <c r="E187" s="191">
        <v>30000</v>
      </c>
      <c r="F187" s="191">
        <v>34710.386144761746</v>
      </c>
      <c r="G187" s="191"/>
      <c r="H187" s="191">
        <v>24015.025275710392</v>
      </c>
      <c r="I187" s="253">
        <f t="shared" si="87"/>
        <v>24015.025275710392</v>
      </c>
      <c r="J187" s="253">
        <f t="shared" si="88"/>
        <v>29575</v>
      </c>
      <c r="K187" s="253">
        <f t="shared" si="89"/>
        <v>26795.012637855194</v>
      </c>
      <c r="L187" s="159"/>
      <c r="M187" s="191">
        <v>35000</v>
      </c>
      <c r="N187" s="191">
        <v>36337.625845315488</v>
      </c>
      <c r="O187" s="191"/>
      <c r="P187" s="191">
        <v>25140.861282704365</v>
      </c>
      <c r="Q187" s="253">
        <f t="shared" si="90"/>
        <v>25140.861282704365</v>
      </c>
      <c r="R187" s="253">
        <f t="shared" si="91"/>
        <v>32159</v>
      </c>
      <c r="S187" s="253">
        <f t="shared" si="92"/>
        <v>28649.930641352184</v>
      </c>
    </row>
    <row r="188" spans="1:38" ht="26.25" customHeight="1" thickBot="1" x14ac:dyDescent="0.25">
      <c r="A188" s="52">
        <v>160</v>
      </c>
      <c r="B188" s="58" t="s">
        <v>130</v>
      </c>
      <c r="C188" s="54">
        <v>1</v>
      </c>
      <c r="D188" s="55"/>
      <c r="E188" s="191">
        <v>21000</v>
      </c>
      <c r="F188" s="191">
        <v>39008.707882646922</v>
      </c>
      <c r="G188" s="191"/>
      <c r="H188" s="191">
        <v>26988.898996041378</v>
      </c>
      <c r="I188" s="253">
        <f t="shared" si="87"/>
        <v>21000</v>
      </c>
      <c r="J188" s="253">
        <f t="shared" si="88"/>
        <v>28999</v>
      </c>
      <c r="K188" s="253">
        <f t="shared" si="89"/>
        <v>24999.5</v>
      </c>
      <c r="L188" s="159"/>
      <c r="M188" s="191">
        <v>28000</v>
      </c>
      <c r="N188" s="191">
        <v>40980.613943456294</v>
      </c>
      <c r="O188" s="191"/>
      <c r="P188" s="191">
        <v>28353.198825324904</v>
      </c>
      <c r="Q188" s="253">
        <f t="shared" si="90"/>
        <v>28000</v>
      </c>
      <c r="R188" s="253">
        <f t="shared" si="91"/>
        <v>32445</v>
      </c>
      <c r="S188" s="253">
        <f t="shared" si="92"/>
        <v>30222.5</v>
      </c>
    </row>
    <row r="189" spans="1:38" ht="26.25" customHeight="1" thickBot="1" x14ac:dyDescent="0.25">
      <c r="A189" s="52">
        <v>161</v>
      </c>
      <c r="B189" s="58" t="s">
        <v>132</v>
      </c>
      <c r="C189" s="54">
        <v>1</v>
      </c>
      <c r="D189" s="55"/>
      <c r="E189" s="191">
        <v>32000</v>
      </c>
      <c r="F189" s="191">
        <v>30127.533301790714</v>
      </c>
      <c r="G189" s="191"/>
      <c r="H189" s="191">
        <v>20844.293426176657</v>
      </c>
      <c r="I189" s="253">
        <f t="shared" si="87"/>
        <v>20844.293426176657</v>
      </c>
      <c r="J189" s="253">
        <f t="shared" si="88"/>
        <v>27657</v>
      </c>
      <c r="K189" s="253">
        <f t="shared" si="89"/>
        <v>24250.646713088328</v>
      </c>
      <c r="L189" s="159"/>
      <c r="M189" s="191">
        <v>41000</v>
      </c>
      <c r="N189" s="191">
        <v>31082.609380698526</v>
      </c>
      <c r="O189" s="191"/>
      <c r="P189" s="191">
        <v>21505.080548496204</v>
      </c>
      <c r="Q189" s="253">
        <f t="shared" si="90"/>
        <v>21505.080548496204</v>
      </c>
      <c r="R189" s="253">
        <f t="shared" si="91"/>
        <v>31196</v>
      </c>
      <c r="S189" s="253">
        <f t="shared" si="92"/>
        <v>26350.540274248102</v>
      </c>
    </row>
    <row r="190" spans="1:38" ht="24.75" customHeight="1" thickBot="1" x14ac:dyDescent="0.25">
      <c r="A190" s="167"/>
      <c r="B190" s="168" t="s">
        <v>10</v>
      </c>
      <c r="C190" s="163"/>
      <c r="D190" s="59"/>
      <c r="E190" s="253">
        <f t="shared" ref="E190" si="93">SUM(E17:E189)</f>
        <v>12226898</v>
      </c>
      <c r="F190" s="253">
        <f t="shared" ref="F190" si="94">SUM(F17:F189)</f>
        <v>13164111.140528435</v>
      </c>
      <c r="G190" s="253">
        <f t="shared" ref="G190" si="95">SUM(G17:G189)</f>
        <v>0</v>
      </c>
      <c r="H190" s="253">
        <f t="shared" ref="H190" si="96">SUM(H17:H189)</f>
        <v>9111139.9943947773</v>
      </c>
      <c r="I190" s="253">
        <f t="shared" ref="I190" si="97">SUM(I17:I189)</f>
        <v>8744905.1485941112</v>
      </c>
      <c r="J190" s="253">
        <f t="shared" ref="J190" si="98">SUM(J17:J189)</f>
        <v>11526753</v>
      </c>
      <c r="K190" s="253">
        <f t="shared" ref="K190" si="99">SUM(K17:K189)</f>
        <v>10135829.074297057</v>
      </c>
      <c r="L190" s="253">
        <f t="shared" ref="L190" si="100">SUM(L17:L189)</f>
        <v>0</v>
      </c>
      <c r="M190" s="253">
        <f>SUM(M17:M189)</f>
        <v>17526400</v>
      </c>
      <c r="N190" s="253">
        <f t="shared" ref="N190" si="101">SUM(N17:N189)</f>
        <v>15529031.622708995</v>
      </c>
      <c r="O190" s="253">
        <f t="shared" ref="O190" si="102">SUM(O17:O189)</f>
        <v>0</v>
      </c>
      <c r="P190" s="253">
        <f t="shared" ref="P190" si="103">SUM(P17:P189)</f>
        <v>10739633.864517435</v>
      </c>
      <c r="Q190" s="253">
        <f t="shared" ref="Q190" si="104">SUM(Q17:Q189)</f>
        <v>10475697.371476943</v>
      </c>
      <c r="R190" s="253">
        <f t="shared" ref="R190" si="105">SUM(R17:R189)</f>
        <v>14626060</v>
      </c>
      <c r="S190" s="253">
        <f t="shared" ref="S190" si="106">SUM(S17:S189)</f>
        <v>12550878.685738474</v>
      </c>
    </row>
    <row r="191" spans="1:38" ht="15" x14ac:dyDescent="0.2">
      <c r="A191" s="64"/>
      <c r="B191" s="65"/>
      <c r="C191" s="66"/>
      <c r="D191" s="59"/>
    </row>
    <row r="192" spans="1:38" s="51" customFormat="1" ht="24.75" customHeight="1" x14ac:dyDescent="0.25">
      <c r="A192" s="323" t="s">
        <v>436</v>
      </c>
      <c r="B192" s="323"/>
      <c r="C192" s="323"/>
      <c r="D192" s="59"/>
      <c r="E192" s="227">
        <f>+E190+M190</f>
        <v>29753298</v>
      </c>
      <c r="F192" s="227">
        <f t="shared" ref="F192:K192" si="107">+F190+N190</f>
        <v>28693142.763237432</v>
      </c>
      <c r="G192" s="227">
        <f t="shared" si="107"/>
        <v>0</v>
      </c>
      <c r="H192" s="227">
        <f t="shared" si="107"/>
        <v>19850773.858912215</v>
      </c>
      <c r="I192" s="227">
        <f t="shared" si="107"/>
        <v>19220602.520071052</v>
      </c>
      <c r="J192" s="227">
        <f t="shared" si="107"/>
        <v>26152813</v>
      </c>
      <c r="K192" s="227">
        <f t="shared" si="107"/>
        <v>22686707.76003553</v>
      </c>
      <c r="L192" s="50"/>
      <c r="M192" s="50"/>
      <c r="N192" s="50"/>
      <c r="O192" s="50"/>
      <c r="P192" s="50"/>
      <c r="Q192" s="50"/>
      <c r="R192" s="50"/>
      <c r="S192" s="50"/>
      <c r="T192" s="50"/>
      <c r="U192" s="50"/>
      <c r="V192" s="50"/>
      <c r="W192" s="50"/>
      <c r="X192" s="50"/>
      <c r="Y192" s="50"/>
      <c r="Z192" s="50"/>
      <c r="AA192" s="50"/>
      <c r="AB192" s="50"/>
      <c r="AC192" s="50"/>
      <c r="AD192" s="50"/>
      <c r="AE192" s="50"/>
      <c r="AF192" s="50"/>
      <c r="AG192" s="50"/>
      <c r="AH192" s="50"/>
      <c r="AI192" s="50"/>
      <c r="AJ192" s="50"/>
      <c r="AK192" s="50"/>
      <c r="AL192" s="50"/>
    </row>
    <row r="193" spans="1:19" ht="16.5" customHeight="1" x14ac:dyDescent="0.2">
      <c r="A193" s="67"/>
      <c r="B193" s="68"/>
      <c r="C193" s="68"/>
      <c r="D193" s="68"/>
      <c r="E193" s="68"/>
      <c r="F193" s="68"/>
      <c r="G193" s="68"/>
      <c r="H193" s="68"/>
      <c r="I193" s="68"/>
      <c r="J193" s="68"/>
      <c r="K193" s="68"/>
      <c r="L193" s="68"/>
      <c r="M193" s="68"/>
      <c r="N193" s="68"/>
      <c r="O193" s="68"/>
      <c r="P193" s="68"/>
      <c r="Q193" s="68"/>
      <c r="R193" s="68"/>
      <c r="S193" s="68"/>
    </row>
    <row r="194" spans="1:19" x14ac:dyDescent="0.2">
      <c r="A194" s="73"/>
      <c r="B194" s="73"/>
      <c r="C194" s="73"/>
      <c r="D194" s="73"/>
      <c r="E194" s="74"/>
      <c r="F194" s="262"/>
      <c r="G194" s="74"/>
      <c r="H194" s="74"/>
      <c r="I194" s="74"/>
      <c r="J194" s="74"/>
      <c r="K194" s="74"/>
      <c r="L194" s="74"/>
      <c r="M194" s="74"/>
      <c r="N194" s="74"/>
      <c r="O194" s="74"/>
      <c r="P194" s="74"/>
      <c r="Q194" s="74"/>
      <c r="R194" s="74"/>
      <c r="S194" s="74"/>
    </row>
    <row r="195" spans="1:19" x14ac:dyDescent="0.2">
      <c r="A195" s="73"/>
      <c r="B195" s="73"/>
      <c r="C195" s="73"/>
      <c r="D195" s="73"/>
      <c r="E195" s="73"/>
      <c r="F195" s="73"/>
      <c r="G195" s="73"/>
      <c r="H195" s="73"/>
      <c r="I195" s="73"/>
      <c r="J195" s="73"/>
      <c r="K195" s="73"/>
      <c r="L195" s="73"/>
      <c r="M195" s="73"/>
      <c r="N195" s="73"/>
      <c r="O195" s="73"/>
      <c r="P195" s="73"/>
      <c r="Q195" s="73"/>
      <c r="R195" s="73"/>
      <c r="S195" s="73"/>
    </row>
    <row r="196" spans="1:19" ht="15" x14ac:dyDescent="0.2">
      <c r="A196" s="73"/>
      <c r="B196" s="75"/>
      <c r="C196" s="76"/>
      <c r="D196" s="76"/>
      <c r="E196" s="76"/>
      <c r="F196" s="76"/>
      <c r="G196" s="76"/>
      <c r="H196" s="76"/>
      <c r="I196" s="76"/>
      <c r="J196" s="76"/>
      <c r="K196" s="76"/>
      <c r="L196" s="76"/>
      <c r="M196" s="76"/>
      <c r="N196" s="76"/>
      <c r="O196" s="76"/>
      <c r="P196" s="76"/>
      <c r="Q196" s="76"/>
      <c r="R196" s="76"/>
      <c r="S196" s="76"/>
    </row>
    <row r="197" spans="1:19" ht="15" x14ac:dyDescent="0.2">
      <c r="A197" s="73"/>
      <c r="B197" s="75"/>
      <c r="C197" s="76"/>
      <c r="D197" s="76"/>
      <c r="E197" s="76"/>
      <c r="F197" s="76"/>
      <c r="G197" s="76"/>
      <c r="H197" s="76"/>
      <c r="I197" s="76"/>
      <c r="J197" s="76"/>
      <c r="K197" s="76"/>
      <c r="L197" s="76"/>
      <c r="M197" s="76"/>
      <c r="N197" s="76"/>
      <c r="O197" s="76"/>
      <c r="P197" s="76"/>
      <c r="Q197" s="76"/>
      <c r="R197" s="76"/>
      <c r="S197" s="76"/>
    </row>
    <row r="198" spans="1:19" x14ac:dyDescent="0.2">
      <c r="D198" s="72"/>
      <c r="E198" s="76"/>
      <c r="F198" s="76"/>
      <c r="G198" s="76"/>
      <c r="H198" s="76"/>
      <c r="I198" s="76"/>
      <c r="J198" s="76"/>
      <c r="K198" s="76"/>
      <c r="L198" s="76"/>
      <c r="M198" s="76"/>
      <c r="N198" s="76"/>
      <c r="O198" s="76"/>
      <c r="P198" s="76"/>
      <c r="Q198" s="76"/>
      <c r="R198" s="76"/>
      <c r="S198" s="76"/>
    </row>
    <row r="199" spans="1:19" ht="15" x14ac:dyDescent="0.2">
      <c r="D199" s="77"/>
      <c r="E199" s="76"/>
      <c r="F199" s="76"/>
      <c r="G199" s="76"/>
      <c r="H199" s="76"/>
      <c r="I199" s="76"/>
      <c r="J199" s="76"/>
      <c r="K199" s="76"/>
      <c r="L199" s="76"/>
      <c r="M199" s="76"/>
      <c r="N199" s="76"/>
      <c r="O199" s="76"/>
      <c r="P199" s="76"/>
      <c r="Q199" s="76"/>
      <c r="R199" s="76"/>
      <c r="S199" s="76"/>
    </row>
    <row r="200" spans="1:19" ht="15" x14ac:dyDescent="0.2">
      <c r="D200" s="78"/>
      <c r="E200" s="76"/>
      <c r="F200" s="76"/>
      <c r="G200" s="76"/>
      <c r="H200" s="76"/>
      <c r="I200" s="76"/>
      <c r="J200" s="76"/>
      <c r="K200" s="76"/>
      <c r="L200" s="76"/>
      <c r="M200" s="76"/>
      <c r="N200" s="76"/>
      <c r="O200" s="76"/>
      <c r="P200" s="76"/>
      <c r="Q200" s="76"/>
      <c r="R200" s="76"/>
      <c r="S200" s="76"/>
    </row>
    <row r="201" spans="1:19" ht="15" x14ac:dyDescent="0.2">
      <c r="D201" s="78"/>
      <c r="E201" s="76"/>
      <c r="F201" s="76"/>
      <c r="G201" s="76"/>
      <c r="H201" s="76"/>
      <c r="I201" s="76"/>
      <c r="J201" s="76"/>
      <c r="K201" s="76"/>
      <c r="L201" s="76"/>
      <c r="M201" s="76"/>
      <c r="N201" s="76"/>
      <c r="O201" s="76"/>
      <c r="P201" s="76"/>
      <c r="Q201" s="76"/>
      <c r="R201" s="76"/>
      <c r="S201" s="76"/>
    </row>
    <row r="202" spans="1:19" ht="15" x14ac:dyDescent="0.2">
      <c r="D202" s="78"/>
      <c r="E202" s="76"/>
      <c r="F202" s="76"/>
      <c r="G202" s="76"/>
      <c r="H202" s="76"/>
      <c r="I202" s="76"/>
      <c r="J202" s="76"/>
      <c r="K202" s="76"/>
      <c r="L202" s="76"/>
      <c r="M202" s="76"/>
      <c r="N202" s="76"/>
      <c r="O202" s="76"/>
      <c r="P202" s="76"/>
      <c r="Q202" s="76"/>
      <c r="R202" s="76"/>
      <c r="S202" s="76"/>
    </row>
    <row r="203" spans="1:19" ht="15" x14ac:dyDescent="0.2">
      <c r="D203" s="78"/>
      <c r="E203" s="76"/>
      <c r="F203" s="76"/>
      <c r="G203" s="76"/>
      <c r="H203" s="76"/>
      <c r="I203" s="76"/>
      <c r="J203" s="76"/>
      <c r="K203" s="76"/>
      <c r="L203" s="76"/>
      <c r="M203" s="76"/>
      <c r="N203" s="76"/>
      <c r="O203" s="76"/>
      <c r="P203" s="76"/>
      <c r="Q203" s="76"/>
      <c r="R203" s="76"/>
      <c r="S203" s="76"/>
    </row>
    <row r="204" spans="1:19" ht="15" x14ac:dyDescent="0.2">
      <c r="D204" s="78"/>
      <c r="E204" s="76"/>
      <c r="F204" s="76"/>
      <c r="G204" s="76"/>
      <c r="H204" s="76"/>
      <c r="I204" s="76"/>
      <c r="J204" s="76"/>
      <c r="K204" s="76"/>
      <c r="L204" s="76"/>
      <c r="M204" s="76"/>
      <c r="N204" s="76"/>
      <c r="O204" s="76"/>
      <c r="P204" s="76"/>
      <c r="Q204" s="76"/>
      <c r="R204" s="76"/>
      <c r="S204" s="76"/>
    </row>
    <row r="205" spans="1:19" ht="15" x14ac:dyDescent="0.2">
      <c r="D205" s="79"/>
      <c r="E205" s="80"/>
      <c r="F205" s="80"/>
      <c r="G205" s="80"/>
      <c r="H205" s="80"/>
      <c r="I205" s="80"/>
      <c r="J205" s="80"/>
      <c r="K205" s="80"/>
      <c r="L205" s="80"/>
      <c r="M205" s="80"/>
      <c r="N205" s="80"/>
      <c r="O205" s="80"/>
      <c r="P205" s="80"/>
      <c r="Q205" s="80"/>
      <c r="R205" s="80"/>
      <c r="S205" s="80"/>
    </row>
  </sheetData>
  <sheetProtection algorithmName="SHA-512" hashValue="OUb0M5HuB5buvnnBqZUEHWoP1zAq0iyOZ8ckVLEiAgQ/eXjc49UGH0C+CU50sa6yov0/t0Kc7tMXOhfFPRRVyw==" saltValue="vFpR1pQJhRJ8vfRsh2Os3g==" spinCount="100000" sheet="1" objects="1" scenarios="1" selectLockedCells="1" selectUnlockedCells="1"/>
  <autoFilter ref="A15:AL190">
    <filterColumn colId="0" showButton="0"/>
    <filterColumn colId="1" showButton="0"/>
  </autoFilter>
  <dataConsolidate/>
  <mergeCells count="49">
    <mergeCell ref="S14:S15"/>
    <mergeCell ref="N14:N15"/>
    <mergeCell ref="O14:O15"/>
    <mergeCell ref="P14:P15"/>
    <mergeCell ref="Q14:Q15"/>
    <mergeCell ref="R14:R15"/>
    <mergeCell ref="S7:S10"/>
    <mergeCell ref="N11:N12"/>
    <mergeCell ref="O11:O12"/>
    <mergeCell ref="P11:P12"/>
    <mergeCell ref="Q11:Q12"/>
    <mergeCell ref="R11:R12"/>
    <mergeCell ref="S11:S12"/>
    <mergeCell ref="N7:N10"/>
    <mergeCell ref="O7:O10"/>
    <mergeCell ref="P7:P10"/>
    <mergeCell ref="Q7:Q10"/>
    <mergeCell ref="R7:R10"/>
    <mergeCell ref="J11:J12"/>
    <mergeCell ref="K11:K12"/>
    <mergeCell ref="F14:F15"/>
    <mergeCell ref="G14:G15"/>
    <mergeCell ref="H14:H15"/>
    <mergeCell ref="I14:I15"/>
    <mergeCell ref="J14:J15"/>
    <mergeCell ref="K14:K15"/>
    <mergeCell ref="A3:C3"/>
    <mergeCell ref="A13:C15"/>
    <mergeCell ref="A192:C192"/>
    <mergeCell ref="A8:B9"/>
    <mergeCell ref="C8:C12"/>
    <mergeCell ref="A10:B10"/>
    <mergeCell ref="A11:B12"/>
    <mergeCell ref="E11:E12"/>
    <mergeCell ref="E14:E15"/>
    <mergeCell ref="E7:E10"/>
    <mergeCell ref="M7:M10"/>
    <mergeCell ref="M14:M15"/>
    <mergeCell ref="M11:M12"/>
    <mergeCell ref="F7:F10"/>
    <mergeCell ref="G7:G10"/>
    <mergeCell ref="H7:H10"/>
    <mergeCell ref="I7:I10"/>
    <mergeCell ref="J7:J10"/>
    <mergeCell ref="K7:K10"/>
    <mergeCell ref="F11:F12"/>
    <mergeCell ref="G11:G12"/>
    <mergeCell ref="H11:H12"/>
    <mergeCell ref="I11:I12"/>
  </mergeCells>
  <conditionalFormatting sqref="L182:L189 L176:L180 L129:L158 L110:L127 L102:L108 L85:L100 L53:L83 L43:L51 L17:L26 L28:L41 L167 M21 M25:M26 M112 M117 M40:M41 M36 E160:E165 E25:E26 E40:E41 E112 E36 E117 L169:L174 L160:M165">
    <cfRule type="containsText" dxfId="6" priority="251" operator="containsText" text="SIN COSTO">
      <formula>NOT(ISERROR(SEARCH("SIN COSTO",E17)))</formula>
    </cfRule>
    <cfRule type="containsText" dxfId="5" priority="252" operator="containsText" text="N/A">
      <formula>NOT(ISERROR(SEARCH("N/A",E17)))</formula>
    </cfRule>
  </conditionalFormatting>
  <conditionalFormatting sqref="F25:K26 F36:K36 F40:K41 F112:K112 F117:K117 F160:K165">
    <cfRule type="containsText" dxfId="4" priority="7" operator="containsText" text="SIN COSTO">
      <formula>NOT(ISERROR(SEARCH("SIN COSTO",F25)))</formula>
    </cfRule>
    <cfRule type="containsText" dxfId="3" priority="8" operator="containsText" text="N/A">
      <formula>NOT(ISERROR(SEARCH("N/A",F25)))</formula>
    </cfRule>
  </conditionalFormatting>
  <conditionalFormatting sqref="N25:P26 N112:P112 N117:P117 N40:P41 N36:P36 N160:P165 N21:S21">
    <cfRule type="containsText" dxfId="2" priority="3" operator="containsText" text="SIN COSTO">
      <formula>NOT(ISERROR(SEARCH("SIN COSTO",N21)))</formula>
    </cfRule>
    <cfRule type="containsText" dxfId="1" priority="4" operator="containsText" text="N/A">
      <formula>NOT(ISERROR(SEARCH("N/A",N21)))</formula>
    </cfRule>
  </conditionalFormatting>
  <pageMargins left="0.70866141732283472" right="0.70866141732283472" top="0.74803149606299213" bottom="0.74803149606299213" header="0.31496062992125984" footer="0.31496062992125984"/>
  <pageSetup scale="49" fitToHeight="0" orientation="portrait" horizont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XBH62"/>
  <sheetViews>
    <sheetView zoomScale="80" zoomScaleNormal="80" workbookViewId="0">
      <pane xSplit="3" ySplit="12" topLeftCell="D13" activePane="bottomRight" state="frozen"/>
      <selection pane="topRight" activeCell="E1" sqref="E1"/>
      <selection pane="bottomLeft" activeCell="A10" sqref="A10"/>
      <selection pane="bottomRight" activeCell="A5" sqref="A5:XFD5"/>
    </sheetView>
  </sheetViews>
  <sheetFormatPr baseColWidth="10" defaultColWidth="11.42578125" defaultRowHeight="12.75" x14ac:dyDescent="0.2"/>
  <cols>
    <col min="1" max="1" width="10.7109375" style="39" customWidth="1"/>
    <col min="2" max="2" width="66.7109375" style="39" customWidth="1"/>
    <col min="3" max="3" width="6.7109375" style="39" customWidth="1"/>
    <col min="4" max="4" width="4" style="39" customWidth="1"/>
    <col min="5" max="10" width="24" style="39" hidden="1" customWidth="1"/>
    <col min="11" max="11" width="24" style="39" customWidth="1"/>
    <col min="12" max="12" width="4" style="39" customWidth="1"/>
    <col min="13" max="18" width="24" style="39" hidden="1" customWidth="1"/>
    <col min="19" max="19" width="24" style="39" customWidth="1"/>
    <col min="20" max="20" width="4" style="39" customWidth="1"/>
    <col min="21" max="26" width="24" style="39" hidden="1" customWidth="1"/>
    <col min="27" max="27" width="24" style="39" customWidth="1"/>
    <col min="28" max="28" width="2.85546875" style="41" customWidth="1"/>
    <col min="29" max="34" width="24" style="39" hidden="1" customWidth="1"/>
    <col min="35" max="35" width="24" style="39" customWidth="1"/>
    <col min="36" max="36" width="2.42578125" style="39" customWidth="1"/>
    <col min="37" max="42" width="24" style="39" hidden="1" customWidth="1"/>
    <col min="43" max="43" width="24" style="39" customWidth="1"/>
    <col min="44" max="44" width="2.85546875" style="41" customWidth="1"/>
    <col min="45" max="50" width="24" style="39" hidden="1" customWidth="1"/>
    <col min="51" max="51" width="24" style="39" customWidth="1"/>
    <col min="52" max="52" width="2.85546875" style="41" customWidth="1"/>
    <col min="53" max="58" width="24" style="39" hidden="1" customWidth="1"/>
    <col min="59" max="59" width="24" style="39" customWidth="1"/>
    <col min="60" max="60" width="2.85546875" style="41" customWidth="1"/>
    <col min="61" max="66" width="24" style="39" hidden="1" customWidth="1"/>
    <col min="67" max="67" width="24" style="39" customWidth="1"/>
    <col min="68" max="68" width="5.5703125" style="39" customWidth="1"/>
    <col min="69" max="74" width="24" style="39" hidden="1" customWidth="1"/>
    <col min="75" max="75" width="24" style="39" customWidth="1"/>
    <col min="76" max="16384" width="11.42578125" style="39"/>
  </cols>
  <sheetData>
    <row r="1" spans="1:75" ht="12.75" hidden="1" customHeight="1" x14ac:dyDescent="0.2">
      <c r="B1" s="213" t="s">
        <v>466</v>
      </c>
      <c r="C1" s="215">
        <v>3.7999999999999999E-2</v>
      </c>
      <c r="D1" s="40"/>
      <c r="E1" s="40"/>
      <c r="F1" s="40"/>
      <c r="G1" s="40"/>
      <c r="H1" s="40"/>
      <c r="I1" s="40"/>
      <c r="J1" s="40"/>
      <c r="K1" s="40"/>
      <c r="L1" s="40"/>
      <c r="M1" s="40"/>
      <c r="N1" s="40"/>
      <c r="O1" s="40"/>
      <c r="P1" s="40"/>
      <c r="Q1" s="40"/>
      <c r="R1" s="40"/>
      <c r="S1" s="40"/>
      <c r="T1" s="40"/>
      <c r="U1" s="40"/>
      <c r="V1" s="40"/>
      <c r="W1" s="40"/>
      <c r="X1" s="40"/>
      <c r="Y1" s="40"/>
      <c r="Z1" s="40"/>
      <c r="AA1" s="40"/>
      <c r="AC1" s="40"/>
      <c r="AD1" s="40"/>
      <c r="AE1" s="40"/>
      <c r="AF1" s="40"/>
      <c r="AG1" s="40"/>
      <c r="AH1" s="40"/>
      <c r="AI1" s="40"/>
      <c r="AJ1" s="40"/>
      <c r="AK1" s="40"/>
      <c r="AL1" s="40"/>
      <c r="AM1" s="40"/>
      <c r="AN1" s="40"/>
      <c r="AO1" s="40"/>
      <c r="AP1" s="40"/>
      <c r="AQ1" s="40"/>
      <c r="AS1" s="40"/>
      <c r="AT1" s="40"/>
      <c r="AU1" s="40"/>
      <c r="AV1" s="40"/>
      <c r="AW1" s="40"/>
      <c r="AX1" s="40"/>
      <c r="AY1" s="40"/>
      <c r="BA1" s="40"/>
      <c r="BB1" s="40"/>
      <c r="BC1" s="40"/>
      <c r="BD1" s="40"/>
      <c r="BE1" s="40"/>
      <c r="BF1" s="40"/>
      <c r="BG1" s="40"/>
      <c r="BI1" s="40"/>
      <c r="BJ1" s="40"/>
      <c r="BK1" s="40"/>
      <c r="BL1" s="40"/>
      <c r="BM1" s="40"/>
      <c r="BN1" s="40"/>
      <c r="BO1" s="40"/>
      <c r="BQ1" s="40"/>
      <c r="BR1" s="40"/>
      <c r="BS1" s="40"/>
      <c r="BT1" s="40"/>
      <c r="BU1" s="40"/>
      <c r="BV1" s="40"/>
      <c r="BW1" s="40"/>
    </row>
    <row r="2" spans="1:75" ht="12.75" hidden="1" customHeight="1" thickBot="1" x14ac:dyDescent="0.25">
      <c r="B2" s="213" t="s">
        <v>467</v>
      </c>
      <c r="C2" s="216">
        <v>0.03</v>
      </c>
      <c r="D2" s="40"/>
      <c r="E2" s="40"/>
      <c r="F2" s="40"/>
      <c r="G2" s="40"/>
      <c r="H2" s="40"/>
      <c r="I2" s="40"/>
      <c r="J2" s="40"/>
      <c r="K2" s="40"/>
      <c r="L2" s="40"/>
      <c r="M2" s="40"/>
      <c r="N2" s="40"/>
      <c r="O2" s="40"/>
      <c r="P2" s="40"/>
      <c r="Q2" s="40"/>
      <c r="R2" s="40"/>
      <c r="S2" s="40"/>
      <c r="T2" s="40"/>
      <c r="U2" s="40"/>
      <c r="V2" s="40"/>
      <c r="W2" s="40"/>
      <c r="X2" s="40"/>
      <c r="Y2" s="40"/>
      <c r="Z2" s="40"/>
      <c r="AA2" s="40"/>
      <c r="AC2" s="40"/>
      <c r="AD2" s="40"/>
      <c r="AE2" s="40"/>
      <c r="AF2" s="40"/>
      <c r="AG2" s="40"/>
      <c r="AH2" s="40"/>
      <c r="AI2" s="40"/>
      <c r="AJ2" s="40"/>
      <c r="AK2" s="40"/>
      <c r="AL2" s="40"/>
      <c r="AM2" s="40"/>
      <c r="AN2" s="40"/>
      <c r="AO2" s="40"/>
      <c r="AP2" s="40"/>
      <c r="AQ2" s="40"/>
      <c r="AS2" s="40"/>
      <c r="AT2" s="40"/>
      <c r="AU2" s="40"/>
      <c r="AV2" s="40"/>
      <c r="AW2" s="40"/>
      <c r="AX2" s="40"/>
      <c r="AY2" s="40"/>
      <c r="BA2" s="40"/>
      <c r="BB2" s="40"/>
      <c r="BC2" s="40"/>
      <c r="BD2" s="40"/>
      <c r="BE2" s="40"/>
      <c r="BF2" s="40"/>
      <c r="BG2" s="40"/>
      <c r="BI2" s="40"/>
      <c r="BJ2" s="40"/>
      <c r="BK2" s="40"/>
      <c r="BL2" s="40"/>
      <c r="BM2" s="40"/>
      <c r="BN2" s="40"/>
      <c r="BO2" s="40"/>
      <c r="BQ2" s="40"/>
      <c r="BR2" s="40"/>
      <c r="BS2" s="40"/>
      <c r="BT2" s="40"/>
      <c r="BU2" s="40"/>
      <c r="BV2" s="40"/>
      <c r="BW2" s="40"/>
    </row>
    <row r="3" spans="1:75" ht="12.75" customHeight="1" x14ac:dyDescent="0.2">
      <c r="B3" s="40"/>
      <c r="C3" s="254"/>
      <c r="D3" s="40"/>
      <c r="E3" s="40"/>
      <c r="F3" s="40"/>
      <c r="G3" s="40"/>
      <c r="H3" s="40"/>
      <c r="I3" s="40"/>
      <c r="J3" s="40"/>
      <c r="K3" s="40"/>
      <c r="L3" s="40"/>
      <c r="M3" s="40"/>
      <c r="N3" s="40"/>
      <c r="O3" s="40"/>
      <c r="P3" s="40"/>
      <c r="Q3" s="40"/>
      <c r="R3" s="40"/>
      <c r="S3" s="40"/>
      <c r="T3" s="40"/>
      <c r="U3" s="40"/>
      <c r="V3" s="40"/>
      <c r="W3" s="40"/>
      <c r="X3" s="40"/>
      <c r="Y3" s="40"/>
      <c r="Z3" s="40"/>
      <c r="AA3" s="40"/>
      <c r="AC3" s="40"/>
      <c r="AD3" s="40"/>
      <c r="AE3" s="40"/>
      <c r="AF3" s="40"/>
      <c r="AG3" s="40"/>
      <c r="AH3" s="40"/>
      <c r="AI3" s="40"/>
      <c r="AJ3" s="40"/>
      <c r="AK3" s="40"/>
      <c r="AL3" s="40"/>
      <c r="AM3" s="40"/>
      <c r="AN3" s="40"/>
      <c r="AO3" s="40"/>
      <c r="AP3" s="40"/>
      <c r="AQ3" s="40"/>
      <c r="AS3" s="40"/>
      <c r="AT3" s="40"/>
      <c r="AU3" s="40"/>
      <c r="AV3" s="40"/>
      <c r="AW3" s="40"/>
      <c r="AX3" s="40"/>
      <c r="AY3" s="40"/>
      <c r="BA3" s="40"/>
      <c r="BB3" s="40"/>
      <c r="BC3" s="40"/>
      <c r="BD3" s="40"/>
      <c r="BE3" s="40"/>
      <c r="BF3" s="40"/>
      <c r="BG3" s="40"/>
      <c r="BI3" s="40"/>
      <c r="BJ3" s="40"/>
      <c r="BK3" s="40"/>
      <c r="BL3" s="40"/>
      <c r="BM3" s="40"/>
      <c r="BN3" s="40"/>
      <c r="BO3" s="40"/>
      <c r="BQ3" s="40"/>
      <c r="BR3" s="40"/>
      <c r="BS3" s="40"/>
      <c r="BT3" s="40"/>
      <c r="BU3" s="40"/>
      <c r="BV3" s="40"/>
      <c r="BW3" s="40"/>
    </row>
    <row r="4" spans="1:75" ht="46.5" customHeight="1" thickBot="1" x14ac:dyDescent="0.25">
      <c r="A4" s="307" t="s">
        <v>496</v>
      </c>
      <c r="B4" s="307"/>
      <c r="C4" s="307"/>
      <c r="D4" s="40"/>
      <c r="E4" s="40"/>
      <c r="F4" s="40"/>
      <c r="G4" s="40"/>
      <c r="H4" s="40"/>
      <c r="I4" s="40"/>
      <c r="J4" s="40"/>
      <c r="K4" s="40"/>
      <c r="L4" s="40"/>
      <c r="M4" s="40"/>
      <c r="N4" s="40"/>
      <c r="O4" s="40"/>
      <c r="P4" s="40"/>
      <c r="Q4" s="40"/>
      <c r="R4" s="40"/>
      <c r="S4" s="40"/>
      <c r="T4" s="40"/>
      <c r="U4" s="40"/>
      <c r="V4" s="40"/>
      <c r="W4" s="40"/>
      <c r="X4" s="40"/>
      <c r="Y4" s="40"/>
      <c r="Z4" s="40"/>
      <c r="AA4" s="40"/>
      <c r="AC4" s="40"/>
      <c r="AD4" s="40"/>
      <c r="AE4" s="40"/>
      <c r="AF4" s="40"/>
      <c r="AG4" s="40"/>
      <c r="AH4" s="40"/>
      <c r="AI4" s="40"/>
      <c r="AJ4" s="40"/>
      <c r="AK4" s="40"/>
      <c r="AL4" s="40"/>
      <c r="AM4" s="40"/>
      <c r="AN4" s="40"/>
      <c r="AO4" s="40"/>
      <c r="AP4" s="40"/>
      <c r="AQ4" s="40"/>
      <c r="AS4" s="40"/>
      <c r="AT4" s="40"/>
      <c r="AU4" s="40"/>
      <c r="AV4" s="40"/>
      <c r="AW4" s="40"/>
      <c r="AX4" s="40"/>
      <c r="AY4" s="40"/>
      <c r="BA4" s="40"/>
      <c r="BB4" s="40"/>
      <c r="BC4" s="40"/>
      <c r="BD4" s="40"/>
      <c r="BE4" s="40"/>
      <c r="BF4" s="40"/>
      <c r="BG4" s="40"/>
      <c r="BI4" s="40"/>
      <c r="BJ4" s="40"/>
      <c r="BK4" s="40"/>
      <c r="BL4" s="40"/>
      <c r="BM4" s="40"/>
      <c r="BN4" s="40"/>
      <c r="BO4" s="40"/>
      <c r="BQ4" s="40"/>
      <c r="BR4" s="40"/>
      <c r="BS4" s="40"/>
      <c r="BT4" s="40"/>
      <c r="BU4" s="40"/>
      <c r="BV4" s="40"/>
      <c r="BW4" s="40"/>
    </row>
    <row r="5" spans="1:75" ht="53.25" hidden="1" customHeight="1" thickBot="1" x14ac:dyDescent="0.25">
      <c r="D5" s="40"/>
      <c r="E5" s="248" t="s">
        <v>486</v>
      </c>
      <c r="F5" s="248" t="s">
        <v>487</v>
      </c>
      <c r="G5" s="248" t="s">
        <v>488</v>
      </c>
      <c r="H5" s="249" t="s">
        <v>489</v>
      </c>
      <c r="I5" s="250" t="s">
        <v>490</v>
      </c>
      <c r="J5" s="251" t="s">
        <v>491</v>
      </c>
      <c r="K5" s="252" t="s">
        <v>494</v>
      </c>
      <c r="L5" s="40"/>
      <c r="M5" s="248" t="s">
        <v>486</v>
      </c>
      <c r="N5" s="248" t="s">
        <v>487</v>
      </c>
      <c r="O5" s="248" t="s">
        <v>488</v>
      </c>
      <c r="P5" s="249" t="s">
        <v>489</v>
      </c>
      <c r="Q5" s="250" t="s">
        <v>490</v>
      </c>
      <c r="R5" s="251" t="s">
        <v>491</v>
      </c>
      <c r="S5" s="252" t="s">
        <v>494</v>
      </c>
      <c r="T5" s="40"/>
      <c r="U5" s="248" t="s">
        <v>486</v>
      </c>
      <c r="V5" s="248" t="s">
        <v>487</v>
      </c>
      <c r="W5" s="248" t="s">
        <v>488</v>
      </c>
      <c r="X5" s="249" t="s">
        <v>489</v>
      </c>
      <c r="Y5" s="250" t="s">
        <v>490</v>
      </c>
      <c r="Z5" s="251" t="s">
        <v>491</v>
      </c>
      <c r="AA5" s="252" t="s">
        <v>494</v>
      </c>
      <c r="AC5" s="248" t="s">
        <v>486</v>
      </c>
      <c r="AD5" s="248" t="s">
        <v>487</v>
      </c>
      <c r="AE5" s="248" t="s">
        <v>488</v>
      </c>
      <c r="AF5" s="249" t="s">
        <v>489</v>
      </c>
      <c r="AG5" s="250" t="s">
        <v>490</v>
      </c>
      <c r="AH5" s="251" t="s">
        <v>491</v>
      </c>
      <c r="AI5" s="252" t="s">
        <v>494</v>
      </c>
      <c r="AJ5" s="40"/>
      <c r="AK5" s="248" t="s">
        <v>486</v>
      </c>
      <c r="AL5" s="248" t="s">
        <v>487</v>
      </c>
      <c r="AM5" s="248" t="s">
        <v>488</v>
      </c>
      <c r="AN5" s="249" t="s">
        <v>489</v>
      </c>
      <c r="AO5" s="250" t="s">
        <v>490</v>
      </c>
      <c r="AP5" s="251" t="s">
        <v>491</v>
      </c>
      <c r="AQ5" s="252" t="s">
        <v>494</v>
      </c>
      <c r="AS5" s="248" t="s">
        <v>486</v>
      </c>
      <c r="AT5" s="248" t="s">
        <v>487</v>
      </c>
      <c r="AU5" s="248" t="s">
        <v>488</v>
      </c>
      <c r="AV5" s="249" t="s">
        <v>489</v>
      </c>
      <c r="AW5" s="250" t="s">
        <v>490</v>
      </c>
      <c r="AX5" s="251" t="s">
        <v>491</v>
      </c>
      <c r="AY5" s="252" t="s">
        <v>494</v>
      </c>
      <c r="BA5" s="248" t="s">
        <v>486</v>
      </c>
      <c r="BB5" s="248" t="s">
        <v>487</v>
      </c>
      <c r="BC5" s="248" t="s">
        <v>488</v>
      </c>
      <c r="BD5" s="249" t="s">
        <v>489</v>
      </c>
      <c r="BE5" s="250" t="s">
        <v>490</v>
      </c>
      <c r="BF5" s="251" t="s">
        <v>491</v>
      </c>
      <c r="BG5" s="252" t="s">
        <v>494</v>
      </c>
      <c r="BI5" s="248" t="s">
        <v>486</v>
      </c>
      <c r="BJ5" s="248" t="s">
        <v>487</v>
      </c>
      <c r="BK5" s="248" t="s">
        <v>488</v>
      </c>
      <c r="BL5" s="249" t="s">
        <v>489</v>
      </c>
      <c r="BM5" s="250" t="s">
        <v>490</v>
      </c>
      <c r="BN5" s="251" t="s">
        <v>491</v>
      </c>
      <c r="BO5" s="252" t="s">
        <v>494</v>
      </c>
      <c r="BQ5" s="248" t="s">
        <v>486</v>
      </c>
      <c r="BR5" s="248" t="s">
        <v>487</v>
      </c>
      <c r="BS5" s="248" t="s">
        <v>488</v>
      </c>
      <c r="BT5" s="249" t="s">
        <v>489</v>
      </c>
      <c r="BU5" s="250" t="s">
        <v>490</v>
      </c>
      <c r="BV5" s="251" t="s">
        <v>491</v>
      </c>
      <c r="BW5" s="252" t="s">
        <v>494</v>
      </c>
    </row>
    <row r="6" spans="1:75" s="41" customFormat="1" ht="12.75" customHeight="1" x14ac:dyDescent="0.2">
      <c r="A6" s="289" t="s">
        <v>171</v>
      </c>
      <c r="B6" s="290"/>
      <c r="C6" s="291"/>
      <c r="D6" s="217"/>
      <c r="E6" s="285" t="s">
        <v>147</v>
      </c>
      <c r="F6" s="285" t="s">
        <v>147</v>
      </c>
      <c r="G6" s="285" t="s">
        <v>147</v>
      </c>
      <c r="H6" s="285" t="s">
        <v>147</v>
      </c>
      <c r="I6" s="285" t="s">
        <v>147</v>
      </c>
      <c r="J6" s="285" t="s">
        <v>147</v>
      </c>
      <c r="K6" s="285" t="s">
        <v>147</v>
      </c>
      <c r="L6" s="217"/>
      <c r="M6" s="285" t="s">
        <v>148</v>
      </c>
      <c r="N6" s="285" t="s">
        <v>148</v>
      </c>
      <c r="O6" s="285" t="s">
        <v>148</v>
      </c>
      <c r="P6" s="285" t="s">
        <v>148</v>
      </c>
      <c r="Q6" s="285" t="s">
        <v>148</v>
      </c>
      <c r="R6" s="285" t="s">
        <v>148</v>
      </c>
      <c r="S6" s="285" t="s">
        <v>148</v>
      </c>
      <c r="T6" s="217"/>
      <c r="U6" s="285" t="s">
        <v>149</v>
      </c>
      <c r="V6" s="285" t="s">
        <v>149</v>
      </c>
      <c r="W6" s="285" t="s">
        <v>149</v>
      </c>
      <c r="X6" s="285" t="s">
        <v>149</v>
      </c>
      <c r="Y6" s="285" t="s">
        <v>149</v>
      </c>
      <c r="Z6" s="285" t="s">
        <v>149</v>
      </c>
      <c r="AA6" s="285" t="s">
        <v>149</v>
      </c>
      <c r="AB6" s="218"/>
      <c r="AC6" s="285" t="s">
        <v>150</v>
      </c>
      <c r="AD6" s="285" t="s">
        <v>150</v>
      </c>
      <c r="AE6" s="285" t="s">
        <v>150</v>
      </c>
      <c r="AF6" s="285" t="s">
        <v>150</v>
      </c>
      <c r="AG6" s="285" t="s">
        <v>150</v>
      </c>
      <c r="AH6" s="285" t="s">
        <v>150</v>
      </c>
      <c r="AI6" s="285" t="s">
        <v>150</v>
      </c>
      <c r="AJ6" s="232"/>
      <c r="AK6" s="285" t="s">
        <v>151</v>
      </c>
      <c r="AL6" s="285" t="s">
        <v>151</v>
      </c>
      <c r="AM6" s="285" t="s">
        <v>151</v>
      </c>
      <c r="AN6" s="285" t="s">
        <v>151</v>
      </c>
      <c r="AO6" s="285" t="s">
        <v>151</v>
      </c>
      <c r="AP6" s="285" t="s">
        <v>151</v>
      </c>
      <c r="AQ6" s="285" t="s">
        <v>151</v>
      </c>
      <c r="AR6" s="218"/>
      <c r="AS6" s="285" t="s">
        <v>152</v>
      </c>
      <c r="AT6" s="285" t="s">
        <v>152</v>
      </c>
      <c r="AU6" s="285" t="s">
        <v>152</v>
      </c>
      <c r="AV6" s="285" t="s">
        <v>152</v>
      </c>
      <c r="AW6" s="285" t="s">
        <v>152</v>
      </c>
      <c r="AX6" s="285" t="s">
        <v>152</v>
      </c>
      <c r="AY6" s="285" t="s">
        <v>152</v>
      </c>
      <c r="AZ6" s="218"/>
      <c r="BA6" s="285" t="s">
        <v>153</v>
      </c>
      <c r="BB6" s="285" t="s">
        <v>153</v>
      </c>
      <c r="BC6" s="285" t="s">
        <v>153</v>
      </c>
      <c r="BD6" s="285" t="s">
        <v>153</v>
      </c>
      <c r="BE6" s="285" t="s">
        <v>153</v>
      </c>
      <c r="BF6" s="285" t="s">
        <v>153</v>
      </c>
      <c r="BG6" s="285" t="s">
        <v>153</v>
      </c>
      <c r="BH6" s="218"/>
      <c r="BI6" s="285" t="s">
        <v>154</v>
      </c>
      <c r="BJ6" s="285" t="s">
        <v>154</v>
      </c>
      <c r="BK6" s="285" t="s">
        <v>154</v>
      </c>
      <c r="BL6" s="285" t="s">
        <v>154</v>
      </c>
      <c r="BM6" s="285" t="s">
        <v>154</v>
      </c>
      <c r="BN6" s="285" t="s">
        <v>154</v>
      </c>
      <c r="BO6" s="285" t="s">
        <v>154</v>
      </c>
      <c r="BP6" s="218"/>
      <c r="BQ6" s="285" t="s">
        <v>155</v>
      </c>
      <c r="BR6" s="285" t="s">
        <v>155</v>
      </c>
      <c r="BS6" s="285" t="s">
        <v>155</v>
      </c>
      <c r="BT6" s="285" t="s">
        <v>155</v>
      </c>
      <c r="BU6" s="285" t="s">
        <v>155</v>
      </c>
      <c r="BV6" s="285" t="s">
        <v>155</v>
      </c>
      <c r="BW6" s="285" t="s">
        <v>155</v>
      </c>
    </row>
    <row r="7" spans="1:75" s="41" customFormat="1" ht="13.5" thickBot="1" x14ac:dyDescent="0.25">
      <c r="A7" s="292"/>
      <c r="B7" s="293"/>
      <c r="C7" s="294"/>
      <c r="D7" s="217"/>
      <c r="E7" s="286"/>
      <c r="F7" s="286"/>
      <c r="G7" s="286"/>
      <c r="H7" s="286"/>
      <c r="I7" s="286"/>
      <c r="J7" s="286"/>
      <c r="K7" s="286"/>
      <c r="L7" s="217"/>
      <c r="M7" s="286"/>
      <c r="N7" s="286"/>
      <c r="O7" s="286"/>
      <c r="P7" s="286"/>
      <c r="Q7" s="286"/>
      <c r="R7" s="286"/>
      <c r="S7" s="286"/>
      <c r="T7" s="217"/>
      <c r="U7" s="286"/>
      <c r="V7" s="286"/>
      <c r="W7" s="286"/>
      <c r="X7" s="286"/>
      <c r="Y7" s="286"/>
      <c r="Z7" s="286"/>
      <c r="AA7" s="286"/>
      <c r="AB7" s="218"/>
      <c r="AC7" s="286"/>
      <c r="AD7" s="286"/>
      <c r="AE7" s="286"/>
      <c r="AF7" s="286"/>
      <c r="AG7" s="286"/>
      <c r="AH7" s="286"/>
      <c r="AI7" s="286"/>
      <c r="AJ7" s="233"/>
      <c r="AK7" s="286"/>
      <c r="AL7" s="286"/>
      <c r="AM7" s="286"/>
      <c r="AN7" s="286"/>
      <c r="AO7" s="286"/>
      <c r="AP7" s="286"/>
      <c r="AQ7" s="286"/>
      <c r="AR7" s="218"/>
      <c r="AS7" s="286"/>
      <c r="AT7" s="286"/>
      <c r="AU7" s="286"/>
      <c r="AV7" s="286"/>
      <c r="AW7" s="286"/>
      <c r="AX7" s="286"/>
      <c r="AY7" s="286"/>
      <c r="AZ7" s="218"/>
      <c r="BA7" s="286"/>
      <c r="BB7" s="286"/>
      <c r="BC7" s="286"/>
      <c r="BD7" s="286"/>
      <c r="BE7" s="286"/>
      <c r="BF7" s="286"/>
      <c r="BG7" s="286"/>
      <c r="BH7" s="218"/>
      <c r="BI7" s="286"/>
      <c r="BJ7" s="286"/>
      <c r="BK7" s="286"/>
      <c r="BL7" s="286"/>
      <c r="BM7" s="286"/>
      <c r="BN7" s="286"/>
      <c r="BO7" s="286"/>
      <c r="BP7" s="218"/>
      <c r="BQ7" s="286"/>
      <c r="BR7" s="286"/>
      <c r="BS7" s="286"/>
      <c r="BT7" s="286"/>
      <c r="BU7" s="286"/>
      <c r="BV7" s="286"/>
      <c r="BW7" s="286"/>
    </row>
    <row r="8" spans="1:75" s="41" customFormat="1" ht="13.5" thickBot="1" x14ac:dyDescent="0.25">
      <c r="A8" s="295" t="s">
        <v>133</v>
      </c>
      <c r="B8" s="296"/>
      <c r="C8" s="297"/>
      <c r="D8" s="217"/>
      <c r="E8" s="92" t="s">
        <v>335</v>
      </c>
      <c r="F8" s="92" t="s">
        <v>335</v>
      </c>
      <c r="G8" s="92" t="s">
        <v>335</v>
      </c>
      <c r="H8" s="92" t="s">
        <v>335</v>
      </c>
      <c r="I8" s="92" t="s">
        <v>335</v>
      </c>
      <c r="J8" s="92" t="s">
        <v>335</v>
      </c>
      <c r="K8" s="92" t="s">
        <v>335</v>
      </c>
      <c r="L8" s="217"/>
      <c r="M8" s="92" t="s">
        <v>335</v>
      </c>
      <c r="N8" s="92" t="s">
        <v>335</v>
      </c>
      <c r="O8" s="92" t="s">
        <v>335</v>
      </c>
      <c r="P8" s="92" t="s">
        <v>335</v>
      </c>
      <c r="Q8" s="92" t="s">
        <v>335</v>
      </c>
      <c r="R8" s="92" t="s">
        <v>335</v>
      </c>
      <c r="S8" s="92" t="s">
        <v>335</v>
      </c>
      <c r="T8" s="217"/>
      <c r="U8" s="92" t="s">
        <v>335</v>
      </c>
      <c r="V8" s="92" t="s">
        <v>335</v>
      </c>
      <c r="W8" s="92" t="s">
        <v>335</v>
      </c>
      <c r="X8" s="92" t="s">
        <v>335</v>
      </c>
      <c r="Y8" s="92" t="s">
        <v>335</v>
      </c>
      <c r="Z8" s="92" t="s">
        <v>335</v>
      </c>
      <c r="AA8" s="92" t="s">
        <v>335</v>
      </c>
      <c r="AB8" s="220"/>
      <c r="AC8" s="92" t="s">
        <v>335</v>
      </c>
      <c r="AD8" s="92" t="s">
        <v>335</v>
      </c>
      <c r="AE8" s="92" t="s">
        <v>335</v>
      </c>
      <c r="AF8" s="92" t="s">
        <v>335</v>
      </c>
      <c r="AG8" s="92" t="s">
        <v>335</v>
      </c>
      <c r="AH8" s="92" t="s">
        <v>335</v>
      </c>
      <c r="AI8" s="92" t="s">
        <v>335</v>
      </c>
      <c r="AJ8" s="92"/>
      <c r="AK8" s="92" t="s">
        <v>335</v>
      </c>
      <c r="AL8" s="92" t="s">
        <v>335</v>
      </c>
      <c r="AM8" s="92" t="s">
        <v>335</v>
      </c>
      <c r="AN8" s="92" t="s">
        <v>335</v>
      </c>
      <c r="AO8" s="92" t="s">
        <v>335</v>
      </c>
      <c r="AP8" s="92" t="s">
        <v>335</v>
      </c>
      <c r="AQ8" s="92" t="s">
        <v>335</v>
      </c>
      <c r="AR8" s="220"/>
      <c r="AS8" s="92" t="s">
        <v>335</v>
      </c>
      <c r="AT8" s="92" t="s">
        <v>335</v>
      </c>
      <c r="AU8" s="92" t="s">
        <v>335</v>
      </c>
      <c r="AV8" s="92" t="s">
        <v>335</v>
      </c>
      <c r="AW8" s="92" t="s">
        <v>335</v>
      </c>
      <c r="AX8" s="92" t="s">
        <v>335</v>
      </c>
      <c r="AY8" s="92" t="s">
        <v>335</v>
      </c>
      <c r="AZ8" s="220"/>
      <c r="BA8" s="92" t="s">
        <v>335</v>
      </c>
      <c r="BB8" s="92" t="s">
        <v>335</v>
      </c>
      <c r="BC8" s="92" t="s">
        <v>335</v>
      </c>
      <c r="BD8" s="92" t="s">
        <v>335</v>
      </c>
      <c r="BE8" s="92" t="s">
        <v>335</v>
      </c>
      <c r="BF8" s="92" t="s">
        <v>335</v>
      </c>
      <c r="BG8" s="92" t="s">
        <v>335</v>
      </c>
      <c r="BH8" s="220"/>
      <c r="BI8" s="92" t="s">
        <v>335</v>
      </c>
      <c r="BJ8" s="92" t="s">
        <v>335</v>
      </c>
      <c r="BK8" s="92" t="s">
        <v>335</v>
      </c>
      <c r="BL8" s="92" t="s">
        <v>335</v>
      </c>
      <c r="BM8" s="92" t="s">
        <v>335</v>
      </c>
      <c r="BN8" s="92" t="s">
        <v>335</v>
      </c>
      <c r="BO8" s="92" t="s">
        <v>335</v>
      </c>
      <c r="BP8" s="220"/>
      <c r="BQ8" s="92" t="s">
        <v>335</v>
      </c>
      <c r="BR8" s="92" t="s">
        <v>335</v>
      </c>
      <c r="BS8" s="92" t="s">
        <v>335</v>
      </c>
      <c r="BT8" s="92" t="s">
        <v>335</v>
      </c>
      <c r="BU8" s="92" t="s">
        <v>335</v>
      </c>
      <c r="BV8" s="92" t="s">
        <v>335</v>
      </c>
      <c r="BW8" s="92" t="s">
        <v>335</v>
      </c>
    </row>
    <row r="9" spans="1:75" ht="13.5" thickBot="1" x14ac:dyDescent="0.25">
      <c r="A9" s="300" t="s">
        <v>293</v>
      </c>
      <c r="B9" s="301"/>
      <c r="C9" s="84"/>
      <c r="D9" s="217"/>
      <c r="E9" s="92" t="s">
        <v>344</v>
      </c>
      <c r="F9" s="92" t="s">
        <v>344</v>
      </c>
      <c r="G9" s="92" t="s">
        <v>344</v>
      </c>
      <c r="H9" s="92" t="s">
        <v>344</v>
      </c>
      <c r="I9" s="92" t="s">
        <v>344</v>
      </c>
      <c r="J9" s="92" t="s">
        <v>344</v>
      </c>
      <c r="K9" s="92" t="s">
        <v>344</v>
      </c>
      <c r="L9" s="217"/>
      <c r="M9" s="93" t="s">
        <v>336</v>
      </c>
      <c r="N9" s="93" t="s">
        <v>336</v>
      </c>
      <c r="O9" s="93" t="s">
        <v>336</v>
      </c>
      <c r="P9" s="93" t="s">
        <v>336</v>
      </c>
      <c r="Q9" s="93" t="s">
        <v>336</v>
      </c>
      <c r="R9" s="93" t="s">
        <v>336</v>
      </c>
      <c r="S9" s="93" t="s">
        <v>336</v>
      </c>
      <c r="T9" s="217"/>
      <c r="U9" s="92" t="s">
        <v>336</v>
      </c>
      <c r="V9" s="92" t="s">
        <v>336</v>
      </c>
      <c r="W9" s="92" t="s">
        <v>336</v>
      </c>
      <c r="X9" s="92" t="s">
        <v>336</v>
      </c>
      <c r="Y9" s="92" t="s">
        <v>336</v>
      </c>
      <c r="Z9" s="92" t="s">
        <v>336</v>
      </c>
      <c r="AA9" s="92" t="s">
        <v>336</v>
      </c>
      <c r="AB9" s="218"/>
      <c r="AC9" s="92" t="s">
        <v>336</v>
      </c>
      <c r="AD9" s="92" t="s">
        <v>336</v>
      </c>
      <c r="AE9" s="92" t="s">
        <v>336</v>
      </c>
      <c r="AF9" s="92" t="s">
        <v>336</v>
      </c>
      <c r="AG9" s="92" t="s">
        <v>336</v>
      </c>
      <c r="AH9" s="92" t="s">
        <v>336</v>
      </c>
      <c r="AI9" s="92" t="s">
        <v>336</v>
      </c>
      <c r="AJ9" s="92"/>
      <c r="AK9" s="92" t="s">
        <v>336</v>
      </c>
      <c r="AL9" s="92" t="s">
        <v>336</v>
      </c>
      <c r="AM9" s="92" t="s">
        <v>336</v>
      </c>
      <c r="AN9" s="92" t="s">
        <v>336</v>
      </c>
      <c r="AO9" s="92" t="s">
        <v>336</v>
      </c>
      <c r="AP9" s="92" t="s">
        <v>336</v>
      </c>
      <c r="AQ9" s="92" t="s">
        <v>336</v>
      </c>
      <c r="AR9" s="218"/>
      <c r="AS9" s="92" t="s">
        <v>337</v>
      </c>
      <c r="AT9" s="92" t="s">
        <v>337</v>
      </c>
      <c r="AU9" s="92" t="s">
        <v>337</v>
      </c>
      <c r="AV9" s="92" t="s">
        <v>337</v>
      </c>
      <c r="AW9" s="92" t="s">
        <v>337</v>
      </c>
      <c r="AX9" s="92" t="s">
        <v>337</v>
      </c>
      <c r="AY9" s="92" t="s">
        <v>337</v>
      </c>
      <c r="AZ9" s="218"/>
      <c r="BA9" s="92" t="s">
        <v>338</v>
      </c>
      <c r="BB9" s="92" t="s">
        <v>338</v>
      </c>
      <c r="BC9" s="92" t="s">
        <v>338</v>
      </c>
      <c r="BD9" s="92" t="s">
        <v>338</v>
      </c>
      <c r="BE9" s="92" t="s">
        <v>338</v>
      </c>
      <c r="BF9" s="92" t="s">
        <v>338</v>
      </c>
      <c r="BG9" s="92" t="s">
        <v>338</v>
      </c>
      <c r="BH9" s="218"/>
      <c r="BI9" s="92" t="s">
        <v>338</v>
      </c>
      <c r="BJ9" s="92" t="s">
        <v>338</v>
      </c>
      <c r="BK9" s="92" t="s">
        <v>338</v>
      </c>
      <c r="BL9" s="92" t="s">
        <v>338</v>
      </c>
      <c r="BM9" s="92" t="s">
        <v>338</v>
      </c>
      <c r="BN9" s="92" t="s">
        <v>338</v>
      </c>
      <c r="BO9" s="92" t="s">
        <v>338</v>
      </c>
      <c r="BP9" s="218"/>
      <c r="BQ9" s="92" t="s">
        <v>338</v>
      </c>
      <c r="BR9" s="92" t="s">
        <v>338</v>
      </c>
      <c r="BS9" s="92" t="s">
        <v>338</v>
      </c>
      <c r="BT9" s="92" t="s">
        <v>338</v>
      </c>
      <c r="BU9" s="92" t="s">
        <v>338</v>
      </c>
      <c r="BV9" s="92" t="s">
        <v>338</v>
      </c>
      <c r="BW9" s="92" t="s">
        <v>338</v>
      </c>
    </row>
    <row r="10" spans="1:75" s="42" customFormat="1" ht="13.5" thickBot="1" x14ac:dyDescent="0.25">
      <c r="A10" s="300" t="s">
        <v>309</v>
      </c>
      <c r="B10" s="302"/>
      <c r="C10" s="331" t="s">
        <v>11</v>
      </c>
      <c r="D10" s="217"/>
      <c r="E10" s="93" t="s">
        <v>345</v>
      </c>
      <c r="F10" s="93" t="s">
        <v>345</v>
      </c>
      <c r="G10" s="93" t="s">
        <v>345</v>
      </c>
      <c r="H10" s="93" t="s">
        <v>345</v>
      </c>
      <c r="I10" s="93" t="s">
        <v>345</v>
      </c>
      <c r="J10" s="93" t="s">
        <v>345</v>
      </c>
      <c r="K10" s="93" t="s">
        <v>345</v>
      </c>
      <c r="L10" s="217"/>
      <c r="M10" s="93" t="s">
        <v>346</v>
      </c>
      <c r="N10" s="93" t="s">
        <v>346</v>
      </c>
      <c r="O10" s="93" t="s">
        <v>346</v>
      </c>
      <c r="P10" s="93" t="s">
        <v>346</v>
      </c>
      <c r="Q10" s="93" t="s">
        <v>346</v>
      </c>
      <c r="R10" s="93" t="s">
        <v>346</v>
      </c>
      <c r="S10" s="93" t="s">
        <v>346</v>
      </c>
      <c r="T10" s="217"/>
      <c r="U10" s="93" t="s">
        <v>339</v>
      </c>
      <c r="V10" s="93" t="s">
        <v>339</v>
      </c>
      <c r="W10" s="93" t="s">
        <v>339</v>
      </c>
      <c r="X10" s="93" t="s">
        <v>339</v>
      </c>
      <c r="Y10" s="93" t="s">
        <v>339</v>
      </c>
      <c r="Z10" s="93" t="s">
        <v>339</v>
      </c>
      <c r="AA10" s="93" t="s">
        <v>339</v>
      </c>
      <c r="AB10" s="222"/>
      <c r="AC10" s="93" t="s">
        <v>347</v>
      </c>
      <c r="AD10" s="93" t="s">
        <v>347</v>
      </c>
      <c r="AE10" s="93" t="s">
        <v>347</v>
      </c>
      <c r="AF10" s="93" t="s">
        <v>347</v>
      </c>
      <c r="AG10" s="93" t="s">
        <v>347</v>
      </c>
      <c r="AH10" s="93" t="s">
        <v>347</v>
      </c>
      <c r="AI10" s="93" t="s">
        <v>347</v>
      </c>
      <c r="AJ10" s="93"/>
      <c r="AK10" s="238" t="s">
        <v>478</v>
      </c>
      <c r="AL10" s="238" t="s">
        <v>478</v>
      </c>
      <c r="AM10" s="238" t="s">
        <v>478</v>
      </c>
      <c r="AN10" s="238" t="s">
        <v>478</v>
      </c>
      <c r="AO10" s="238" t="s">
        <v>478</v>
      </c>
      <c r="AP10" s="238" t="s">
        <v>478</v>
      </c>
      <c r="AQ10" s="238" t="s">
        <v>478</v>
      </c>
      <c r="AR10" s="222"/>
      <c r="AS10" s="93" t="s">
        <v>479</v>
      </c>
      <c r="AT10" s="93" t="s">
        <v>479</v>
      </c>
      <c r="AU10" s="93" t="s">
        <v>479</v>
      </c>
      <c r="AV10" s="93" t="s">
        <v>479</v>
      </c>
      <c r="AW10" s="93" t="s">
        <v>479</v>
      </c>
      <c r="AX10" s="93" t="s">
        <v>479</v>
      </c>
      <c r="AY10" s="93" t="s">
        <v>479</v>
      </c>
      <c r="AZ10" s="222"/>
      <c r="BA10" s="93" t="s">
        <v>480</v>
      </c>
      <c r="BB10" s="93" t="s">
        <v>480</v>
      </c>
      <c r="BC10" s="93" t="s">
        <v>480</v>
      </c>
      <c r="BD10" s="93" t="s">
        <v>480</v>
      </c>
      <c r="BE10" s="93" t="s">
        <v>480</v>
      </c>
      <c r="BF10" s="93" t="s">
        <v>480</v>
      </c>
      <c r="BG10" s="93" t="s">
        <v>480</v>
      </c>
      <c r="BH10" s="222"/>
      <c r="BI10" s="93" t="s">
        <v>350</v>
      </c>
      <c r="BJ10" s="93" t="s">
        <v>350</v>
      </c>
      <c r="BK10" s="93" t="s">
        <v>350</v>
      </c>
      <c r="BL10" s="93" t="s">
        <v>350</v>
      </c>
      <c r="BM10" s="93" t="s">
        <v>350</v>
      </c>
      <c r="BN10" s="93" t="s">
        <v>350</v>
      </c>
      <c r="BO10" s="93" t="s">
        <v>350</v>
      </c>
      <c r="BP10" s="222"/>
      <c r="BQ10" s="93" t="s">
        <v>351</v>
      </c>
      <c r="BR10" s="93" t="s">
        <v>351</v>
      </c>
      <c r="BS10" s="93" t="s">
        <v>351</v>
      </c>
      <c r="BT10" s="93" t="s">
        <v>351</v>
      </c>
      <c r="BU10" s="93" t="s">
        <v>351</v>
      </c>
      <c r="BV10" s="93" t="s">
        <v>351</v>
      </c>
      <c r="BW10" s="93" t="s">
        <v>351</v>
      </c>
    </row>
    <row r="11" spans="1:75" ht="13.5" thickBot="1" x14ac:dyDescent="0.25">
      <c r="A11" s="298" t="s">
        <v>137</v>
      </c>
      <c r="B11" s="299"/>
      <c r="C11" s="332"/>
      <c r="D11" s="217"/>
      <c r="E11" s="93">
        <v>2014</v>
      </c>
      <c r="F11" s="93">
        <v>2014</v>
      </c>
      <c r="G11" s="93">
        <v>2014</v>
      </c>
      <c r="H11" s="93">
        <v>2014</v>
      </c>
      <c r="I11" s="93">
        <v>2014</v>
      </c>
      <c r="J11" s="93">
        <v>2014</v>
      </c>
      <c r="K11" s="93">
        <v>2014</v>
      </c>
      <c r="L11" s="217"/>
      <c r="M11" s="93">
        <v>2016</v>
      </c>
      <c r="N11" s="93">
        <v>2016</v>
      </c>
      <c r="O11" s="93">
        <v>2016</v>
      </c>
      <c r="P11" s="93">
        <v>2016</v>
      </c>
      <c r="Q11" s="93">
        <v>2016</v>
      </c>
      <c r="R11" s="93">
        <v>2016</v>
      </c>
      <c r="S11" s="93">
        <v>2016</v>
      </c>
      <c r="T11" s="217"/>
      <c r="U11" s="93">
        <v>2006</v>
      </c>
      <c r="V11" s="93">
        <v>2006</v>
      </c>
      <c r="W11" s="93">
        <v>2006</v>
      </c>
      <c r="X11" s="93">
        <v>2006</v>
      </c>
      <c r="Y11" s="93">
        <v>2006</v>
      </c>
      <c r="Z11" s="93">
        <v>2006</v>
      </c>
      <c r="AA11" s="93">
        <v>2006</v>
      </c>
      <c r="AB11" s="218"/>
      <c r="AC11" s="93">
        <v>2006</v>
      </c>
      <c r="AD11" s="93">
        <v>2006</v>
      </c>
      <c r="AE11" s="93">
        <v>2006</v>
      </c>
      <c r="AF11" s="93">
        <v>2006</v>
      </c>
      <c r="AG11" s="93">
        <v>2006</v>
      </c>
      <c r="AH11" s="93">
        <v>2006</v>
      </c>
      <c r="AI11" s="93">
        <v>2006</v>
      </c>
      <c r="AJ11" s="93"/>
      <c r="AK11" s="93">
        <v>2011</v>
      </c>
      <c r="AL11" s="93">
        <v>2011</v>
      </c>
      <c r="AM11" s="93">
        <v>2011</v>
      </c>
      <c r="AN11" s="93">
        <v>2011</v>
      </c>
      <c r="AO11" s="93">
        <v>2011</v>
      </c>
      <c r="AP11" s="93">
        <v>2011</v>
      </c>
      <c r="AQ11" s="93">
        <v>2011</v>
      </c>
      <c r="AR11" s="218"/>
      <c r="AS11" s="93" t="s">
        <v>348</v>
      </c>
      <c r="AT11" s="93" t="s">
        <v>348</v>
      </c>
      <c r="AU11" s="93" t="s">
        <v>348</v>
      </c>
      <c r="AV11" s="93" t="s">
        <v>348</v>
      </c>
      <c r="AW11" s="93" t="s">
        <v>348</v>
      </c>
      <c r="AX11" s="93" t="s">
        <v>348</v>
      </c>
      <c r="AY11" s="93" t="s">
        <v>348</v>
      </c>
      <c r="AZ11" s="218"/>
      <c r="BA11" s="93" t="s">
        <v>349</v>
      </c>
      <c r="BB11" s="93" t="s">
        <v>349</v>
      </c>
      <c r="BC11" s="93" t="s">
        <v>349</v>
      </c>
      <c r="BD11" s="93" t="s">
        <v>349</v>
      </c>
      <c r="BE11" s="93" t="s">
        <v>349</v>
      </c>
      <c r="BF11" s="93" t="s">
        <v>349</v>
      </c>
      <c r="BG11" s="93" t="s">
        <v>349</v>
      </c>
      <c r="BH11" s="218"/>
      <c r="BI11" s="93">
        <v>2017</v>
      </c>
      <c r="BJ11" s="93">
        <v>2017</v>
      </c>
      <c r="BK11" s="93">
        <v>2017</v>
      </c>
      <c r="BL11" s="93">
        <v>2017</v>
      </c>
      <c r="BM11" s="93">
        <v>2017</v>
      </c>
      <c r="BN11" s="93">
        <v>2017</v>
      </c>
      <c r="BO11" s="93">
        <v>2017</v>
      </c>
      <c r="BP11" s="218"/>
      <c r="BQ11" s="93" t="s">
        <v>352</v>
      </c>
      <c r="BR11" s="93" t="s">
        <v>352</v>
      </c>
      <c r="BS11" s="93" t="s">
        <v>352</v>
      </c>
      <c r="BT11" s="93" t="s">
        <v>352</v>
      </c>
      <c r="BU11" s="93" t="s">
        <v>352</v>
      </c>
      <c r="BV11" s="93" t="s">
        <v>352</v>
      </c>
      <c r="BW11" s="93" t="s">
        <v>352</v>
      </c>
    </row>
    <row r="12" spans="1:75" ht="27.75" customHeight="1" thickBot="1" x14ac:dyDescent="0.25">
      <c r="A12" s="305" t="s">
        <v>340</v>
      </c>
      <c r="B12" s="306"/>
      <c r="C12" s="332"/>
      <c r="D12" s="224"/>
      <c r="E12" s="94" t="s">
        <v>13</v>
      </c>
      <c r="F12" s="94" t="s">
        <v>13</v>
      </c>
      <c r="G12" s="94" t="s">
        <v>13</v>
      </c>
      <c r="H12" s="94" t="s">
        <v>13</v>
      </c>
      <c r="I12" s="94" t="s">
        <v>13</v>
      </c>
      <c r="J12" s="94" t="s">
        <v>13</v>
      </c>
      <c r="K12" s="94" t="s">
        <v>13</v>
      </c>
      <c r="L12" s="224"/>
      <c r="M12" s="94" t="s">
        <v>13</v>
      </c>
      <c r="N12" s="94" t="s">
        <v>13</v>
      </c>
      <c r="O12" s="94" t="s">
        <v>13</v>
      </c>
      <c r="P12" s="94" t="s">
        <v>13</v>
      </c>
      <c r="Q12" s="94" t="s">
        <v>13</v>
      </c>
      <c r="R12" s="94" t="s">
        <v>13</v>
      </c>
      <c r="S12" s="94" t="s">
        <v>13</v>
      </c>
      <c r="T12" s="224"/>
      <c r="U12" s="94" t="s">
        <v>13</v>
      </c>
      <c r="V12" s="94" t="s">
        <v>13</v>
      </c>
      <c r="W12" s="94" t="s">
        <v>13</v>
      </c>
      <c r="X12" s="94" t="s">
        <v>13</v>
      </c>
      <c r="Y12" s="94" t="s">
        <v>13</v>
      </c>
      <c r="Z12" s="94" t="s">
        <v>13</v>
      </c>
      <c r="AA12" s="94" t="s">
        <v>13</v>
      </c>
      <c r="AB12" s="225"/>
      <c r="AC12" s="94" t="s">
        <v>13</v>
      </c>
      <c r="AD12" s="94" t="s">
        <v>13</v>
      </c>
      <c r="AE12" s="94" t="s">
        <v>13</v>
      </c>
      <c r="AF12" s="94" t="s">
        <v>13</v>
      </c>
      <c r="AG12" s="94" t="s">
        <v>13</v>
      </c>
      <c r="AH12" s="94" t="s">
        <v>13</v>
      </c>
      <c r="AI12" s="94" t="s">
        <v>13</v>
      </c>
      <c r="AJ12" s="94"/>
      <c r="AK12" s="94" t="s">
        <v>13</v>
      </c>
      <c r="AL12" s="94" t="s">
        <v>13</v>
      </c>
      <c r="AM12" s="94" t="s">
        <v>13</v>
      </c>
      <c r="AN12" s="94" t="s">
        <v>13</v>
      </c>
      <c r="AO12" s="94" t="s">
        <v>13</v>
      </c>
      <c r="AP12" s="94" t="s">
        <v>13</v>
      </c>
      <c r="AQ12" s="94" t="s">
        <v>13</v>
      </c>
      <c r="AR12" s="225"/>
      <c r="AS12" s="94" t="s">
        <v>13</v>
      </c>
      <c r="AT12" s="94" t="s">
        <v>13</v>
      </c>
      <c r="AU12" s="94" t="s">
        <v>13</v>
      </c>
      <c r="AV12" s="94" t="s">
        <v>13</v>
      </c>
      <c r="AW12" s="94" t="s">
        <v>13</v>
      </c>
      <c r="AX12" s="94" t="s">
        <v>13</v>
      </c>
      <c r="AY12" s="94" t="s">
        <v>13</v>
      </c>
      <c r="AZ12" s="225"/>
      <c r="BA12" s="94" t="s">
        <v>13</v>
      </c>
      <c r="BB12" s="94" t="s">
        <v>13</v>
      </c>
      <c r="BC12" s="94" t="s">
        <v>13</v>
      </c>
      <c r="BD12" s="94" t="s">
        <v>13</v>
      </c>
      <c r="BE12" s="94" t="s">
        <v>13</v>
      </c>
      <c r="BF12" s="94" t="s">
        <v>13</v>
      </c>
      <c r="BG12" s="94" t="s">
        <v>13</v>
      </c>
      <c r="BH12" s="225"/>
      <c r="BI12" s="94" t="s">
        <v>13</v>
      </c>
      <c r="BJ12" s="94" t="s">
        <v>13</v>
      </c>
      <c r="BK12" s="94" t="s">
        <v>13</v>
      </c>
      <c r="BL12" s="94" t="s">
        <v>13</v>
      </c>
      <c r="BM12" s="94" t="s">
        <v>13</v>
      </c>
      <c r="BN12" s="94" t="s">
        <v>13</v>
      </c>
      <c r="BO12" s="94" t="s">
        <v>13</v>
      </c>
      <c r="BP12" s="218"/>
      <c r="BQ12" s="94" t="s">
        <v>13</v>
      </c>
      <c r="BR12" s="94" t="s">
        <v>13</v>
      </c>
      <c r="BS12" s="94" t="s">
        <v>13</v>
      </c>
      <c r="BT12" s="94" t="s">
        <v>13</v>
      </c>
      <c r="BU12" s="94" t="s">
        <v>13</v>
      </c>
      <c r="BV12" s="94" t="s">
        <v>13</v>
      </c>
      <c r="BW12" s="94" t="s">
        <v>13</v>
      </c>
    </row>
    <row r="13" spans="1:75" ht="32.25" customHeight="1" thickBot="1" x14ac:dyDescent="0.25">
      <c r="A13" s="17"/>
      <c r="B13" s="18"/>
      <c r="C13" s="332"/>
      <c r="D13" s="229"/>
      <c r="E13" s="328" t="s">
        <v>356</v>
      </c>
      <c r="F13" s="328" t="s">
        <v>356</v>
      </c>
      <c r="G13" s="328" t="s">
        <v>356</v>
      </c>
      <c r="H13" s="328" t="s">
        <v>356</v>
      </c>
      <c r="I13" s="328" t="s">
        <v>356</v>
      </c>
      <c r="J13" s="328" t="s">
        <v>356</v>
      </c>
      <c r="K13" s="328" t="s">
        <v>356</v>
      </c>
      <c r="L13" s="229"/>
      <c r="M13" s="328" t="s">
        <v>356</v>
      </c>
      <c r="N13" s="328" t="s">
        <v>356</v>
      </c>
      <c r="O13" s="328" t="s">
        <v>356</v>
      </c>
      <c r="P13" s="328" t="s">
        <v>356</v>
      </c>
      <c r="Q13" s="328" t="s">
        <v>356</v>
      </c>
      <c r="R13" s="328" t="s">
        <v>356</v>
      </c>
      <c r="S13" s="328" t="s">
        <v>356</v>
      </c>
      <c r="T13" s="229"/>
      <c r="U13" s="328" t="s">
        <v>356</v>
      </c>
      <c r="V13" s="328" t="s">
        <v>356</v>
      </c>
      <c r="W13" s="328" t="s">
        <v>356</v>
      </c>
      <c r="X13" s="328" t="s">
        <v>356</v>
      </c>
      <c r="Y13" s="328" t="s">
        <v>356</v>
      </c>
      <c r="Z13" s="328" t="s">
        <v>356</v>
      </c>
      <c r="AA13" s="328" t="s">
        <v>356</v>
      </c>
      <c r="AB13" s="225"/>
      <c r="AC13" s="328" t="s">
        <v>356</v>
      </c>
      <c r="AD13" s="328" t="s">
        <v>356</v>
      </c>
      <c r="AE13" s="328" t="s">
        <v>356</v>
      </c>
      <c r="AF13" s="328" t="s">
        <v>356</v>
      </c>
      <c r="AG13" s="328" t="s">
        <v>356</v>
      </c>
      <c r="AH13" s="328" t="s">
        <v>356</v>
      </c>
      <c r="AI13" s="328" t="s">
        <v>356</v>
      </c>
      <c r="AJ13" s="234"/>
      <c r="AK13" s="326" t="s">
        <v>356</v>
      </c>
      <c r="AL13" s="326" t="s">
        <v>356</v>
      </c>
      <c r="AM13" s="326" t="s">
        <v>356</v>
      </c>
      <c r="AN13" s="326" t="s">
        <v>356</v>
      </c>
      <c r="AO13" s="326" t="s">
        <v>356</v>
      </c>
      <c r="AP13" s="326" t="s">
        <v>356</v>
      </c>
      <c r="AQ13" s="326" t="s">
        <v>356</v>
      </c>
      <c r="AR13" s="225"/>
      <c r="AS13" s="328" t="s">
        <v>356</v>
      </c>
      <c r="AT13" s="328" t="s">
        <v>356</v>
      </c>
      <c r="AU13" s="328" t="s">
        <v>356</v>
      </c>
      <c r="AV13" s="328" t="s">
        <v>356</v>
      </c>
      <c r="AW13" s="328" t="s">
        <v>356</v>
      </c>
      <c r="AX13" s="328" t="s">
        <v>356</v>
      </c>
      <c r="AY13" s="328" t="s">
        <v>356</v>
      </c>
      <c r="AZ13" s="225"/>
      <c r="BA13" s="328" t="s">
        <v>356</v>
      </c>
      <c r="BB13" s="328" t="s">
        <v>356</v>
      </c>
      <c r="BC13" s="328" t="s">
        <v>356</v>
      </c>
      <c r="BD13" s="328" t="s">
        <v>356</v>
      </c>
      <c r="BE13" s="328" t="s">
        <v>356</v>
      </c>
      <c r="BF13" s="328" t="s">
        <v>356</v>
      </c>
      <c r="BG13" s="328" t="s">
        <v>356</v>
      </c>
      <c r="BH13" s="225"/>
      <c r="BI13" s="326" t="s">
        <v>14</v>
      </c>
      <c r="BJ13" s="326" t="s">
        <v>14</v>
      </c>
      <c r="BK13" s="326" t="s">
        <v>14</v>
      </c>
      <c r="BL13" s="326" t="s">
        <v>14</v>
      </c>
      <c r="BM13" s="326" t="s">
        <v>14</v>
      </c>
      <c r="BN13" s="326" t="s">
        <v>14</v>
      </c>
      <c r="BO13" s="326" t="s">
        <v>14</v>
      </c>
      <c r="BP13" s="218"/>
      <c r="BQ13" s="326" t="s">
        <v>356</v>
      </c>
      <c r="BR13" s="326" t="s">
        <v>356</v>
      </c>
      <c r="BS13" s="326" t="s">
        <v>356</v>
      </c>
      <c r="BT13" s="326" t="s">
        <v>356</v>
      </c>
      <c r="BU13" s="326" t="s">
        <v>356</v>
      </c>
      <c r="BV13" s="326" t="s">
        <v>356</v>
      </c>
      <c r="BW13" s="326" t="s">
        <v>356</v>
      </c>
    </row>
    <row r="14" spans="1:75" s="9" customFormat="1" ht="25.5" customHeight="1" thickBot="1" x14ac:dyDescent="0.25">
      <c r="A14" s="182" t="s">
        <v>324</v>
      </c>
      <c r="B14" s="113" t="s">
        <v>6</v>
      </c>
      <c r="C14" s="183"/>
      <c r="D14" s="229"/>
      <c r="E14" s="329"/>
      <c r="F14" s="329"/>
      <c r="G14" s="329"/>
      <c r="H14" s="329"/>
      <c r="I14" s="329"/>
      <c r="J14" s="329"/>
      <c r="K14" s="329"/>
      <c r="L14" s="229"/>
      <c r="M14" s="329"/>
      <c r="N14" s="329"/>
      <c r="O14" s="329"/>
      <c r="P14" s="329"/>
      <c r="Q14" s="329"/>
      <c r="R14" s="329"/>
      <c r="S14" s="329"/>
      <c r="T14" s="229"/>
      <c r="U14" s="329"/>
      <c r="V14" s="329"/>
      <c r="W14" s="329"/>
      <c r="X14" s="329"/>
      <c r="Y14" s="329"/>
      <c r="Z14" s="329"/>
      <c r="AA14" s="329"/>
      <c r="AB14" s="230"/>
      <c r="AC14" s="329"/>
      <c r="AD14" s="330"/>
      <c r="AE14" s="329"/>
      <c r="AF14" s="329"/>
      <c r="AG14" s="329"/>
      <c r="AH14" s="329"/>
      <c r="AI14" s="329"/>
      <c r="AJ14" s="235"/>
      <c r="AK14" s="327"/>
      <c r="AL14" s="327"/>
      <c r="AM14" s="327"/>
      <c r="AN14" s="327"/>
      <c r="AO14" s="327"/>
      <c r="AP14" s="327"/>
      <c r="AQ14" s="327"/>
      <c r="AR14" s="230"/>
      <c r="AS14" s="329"/>
      <c r="AT14" s="329"/>
      <c r="AU14" s="329"/>
      <c r="AV14" s="329"/>
      <c r="AW14" s="329"/>
      <c r="AX14" s="329"/>
      <c r="AY14" s="329"/>
      <c r="AZ14" s="230"/>
      <c r="BA14" s="329"/>
      <c r="BB14" s="329"/>
      <c r="BC14" s="329"/>
      <c r="BD14" s="329"/>
      <c r="BE14" s="329"/>
      <c r="BF14" s="329"/>
      <c r="BG14" s="329"/>
      <c r="BH14" s="230"/>
      <c r="BI14" s="327"/>
      <c r="BJ14" s="327"/>
      <c r="BK14" s="327"/>
      <c r="BL14" s="327"/>
      <c r="BM14" s="327"/>
      <c r="BN14" s="327"/>
      <c r="BO14" s="327"/>
      <c r="BP14" s="231"/>
      <c r="BQ14" s="327"/>
      <c r="BR14" s="327"/>
      <c r="BS14" s="327"/>
      <c r="BT14" s="327"/>
      <c r="BU14" s="327"/>
      <c r="BV14" s="327"/>
      <c r="BW14" s="327"/>
    </row>
    <row r="15" spans="1:75" s="10" customFormat="1" ht="13.5" thickBot="1" x14ac:dyDescent="0.25">
      <c r="A15" s="21">
        <v>1</v>
      </c>
      <c r="B15" s="20" t="s">
        <v>301</v>
      </c>
      <c r="C15" s="48">
        <v>1</v>
      </c>
      <c r="D15" s="195"/>
      <c r="E15" s="194">
        <v>117329.28965864712</v>
      </c>
      <c r="F15" s="194">
        <v>138034.45842193777</v>
      </c>
      <c r="G15" s="194"/>
      <c r="H15" s="194">
        <v>91640.68256215757</v>
      </c>
      <c r="I15" s="255">
        <f>+IF(E15="N/A","N/A",MIN(E15:H15))</f>
        <v>91640.68256215757</v>
      </c>
      <c r="J15" s="255">
        <f t="shared" ref="J15" si="0">+IF(E15="N/A","N/A",ROUND(AVERAGE(E15:H15),0))</f>
        <v>115668</v>
      </c>
      <c r="K15" s="255">
        <f t="shared" ref="K15" si="1">+IF(I15="N/A","N/A",AVERAGE(I15:J15))</f>
        <v>103654.34128107878</v>
      </c>
      <c r="L15" s="195"/>
      <c r="M15" s="196">
        <v>64000</v>
      </c>
      <c r="N15" s="196">
        <v>126844.00661296003</v>
      </c>
      <c r="O15" s="196"/>
      <c r="P15" s="196">
        <v>84211.373578896702</v>
      </c>
      <c r="Q15" s="255">
        <f t="shared" ref="Q15:Q17" si="2">+IF(M15="N/A","N/A",MIN(M15:P15))</f>
        <v>64000</v>
      </c>
      <c r="R15" s="255">
        <f t="shared" ref="R15:R17" si="3">+IF(M15="N/A","N/A",ROUND(AVERAGE(M15:P15),0))</f>
        <v>91685</v>
      </c>
      <c r="S15" s="255">
        <f t="shared" ref="S15:S17" si="4">+IF(Q15="N/A","N/A",AVERAGE(Q15:R15))</f>
        <v>77842.5</v>
      </c>
      <c r="T15" s="195"/>
      <c r="U15" s="196">
        <v>86000</v>
      </c>
      <c r="V15" s="196">
        <v>148294.33908625779</v>
      </c>
      <c r="W15" s="196"/>
      <c r="X15" s="196">
        <v>98452.188021254871</v>
      </c>
      <c r="Y15" s="255">
        <f t="shared" ref="Y15:Y17" si="5">+IF(U15="N/A","N/A",MIN(U15:X15))</f>
        <v>86000</v>
      </c>
      <c r="Z15" s="255">
        <f t="shared" ref="Z15:Z17" si="6">+IF(U15="N/A","N/A",ROUND(AVERAGE(U15:X15),0))</f>
        <v>110916</v>
      </c>
      <c r="AA15" s="255">
        <f t="shared" ref="AA15:AA17" si="7">+IF(Y15="N/A","N/A",AVERAGE(Y15:Z15))</f>
        <v>98458</v>
      </c>
      <c r="AB15" s="197"/>
      <c r="AC15" s="196">
        <v>86000</v>
      </c>
      <c r="AD15" s="263">
        <v>142924.27941841778</v>
      </c>
      <c r="AE15" s="196"/>
      <c r="AF15" s="196">
        <v>94887.020750803524</v>
      </c>
      <c r="AG15" s="255">
        <f t="shared" ref="AG15" si="8">+IF(AC15="N/A","N/A",MIN(AC15:AF15))</f>
        <v>86000</v>
      </c>
      <c r="AH15" s="255">
        <f t="shared" ref="AH15" si="9">+IF(AC15="N/A","N/A",ROUND(AVERAGE(AC15:AF15),0))</f>
        <v>107937</v>
      </c>
      <c r="AI15" s="255">
        <f t="shared" ref="AI15" si="10">+IF(AG15="N/A","N/A",AVERAGE(AG15:AH15))</f>
        <v>96968.5</v>
      </c>
      <c r="AJ15" s="198"/>
      <c r="AK15" s="198">
        <v>89000</v>
      </c>
      <c r="AL15" s="198"/>
      <c r="AM15" s="198"/>
      <c r="AN15" s="198"/>
      <c r="AO15" s="255">
        <f t="shared" ref="AO15:AO16" si="11">+IF(AK15="N/A","N/A",MIN(AK15:AN15))</f>
        <v>89000</v>
      </c>
      <c r="AP15" s="255">
        <f t="shared" ref="AP15:AP16" si="12">+IF(AK15="N/A","N/A",ROUND(AVERAGE(AK15:AN15),0))</f>
        <v>89000</v>
      </c>
      <c r="AQ15" s="255">
        <f t="shared" ref="AQ15:AQ16" si="13">+IF(AO15="N/A","N/A",AVERAGE(AO15:AP15))</f>
        <v>89000</v>
      </c>
      <c r="AR15" s="197"/>
      <c r="AS15" s="196">
        <v>113000</v>
      </c>
      <c r="AT15" s="196">
        <v>147127.67241959114</v>
      </c>
      <c r="AU15" s="196"/>
      <c r="AV15" s="196">
        <v>97677.64135458821</v>
      </c>
      <c r="AW15" s="255">
        <f t="shared" ref="AW15:AW17" si="14">+IF(AS15="N/A","N/A",MIN(AS15:AV15))</f>
        <v>97677.64135458821</v>
      </c>
      <c r="AX15" s="255">
        <f t="shared" ref="AX15:AX17" si="15">+IF(AS15="N/A","N/A",ROUND(AVERAGE(AS15:AV15),0))</f>
        <v>119268</v>
      </c>
      <c r="AY15" s="255">
        <f t="shared" ref="AY15:AY17" si="16">+IF(AW15="N/A","N/A",AVERAGE(AW15:AX15))</f>
        <v>108472.8206772941</v>
      </c>
      <c r="AZ15" s="197"/>
      <c r="BA15" s="196">
        <v>76000</v>
      </c>
      <c r="BB15" s="196">
        <v>151837.18647651555</v>
      </c>
      <c r="BC15" s="196"/>
      <c r="BD15" s="196">
        <v>100804.27428122588</v>
      </c>
      <c r="BE15" s="255">
        <f t="shared" ref="BE15:BE17" si="17">+IF(BA15="N/A","N/A",MIN(BA15:BD15))</f>
        <v>76000</v>
      </c>
      <c r="BF15" s="255">
        <f t="shared" ref="BF15:BF17" si="18">+IF(BA15="N/A","N/A",ROUND(AVERAGE(BA15:BD15),0))</f>
        <v>109547</v>
      </c>
      <c r="BG15" s="255">
        <f t="shared" ref="BG15:BG17" si="19">+IF(BE15="N/A","N/A",AVERAGE(BE15:BF15))</f>
        <v>92773.5</v>
      </c>
      <c r="BH15" s="197"/>
      <c r="BI15" s="198">
        <v>90000</v>
      </c>
      <c r="BJ15" s="198">
        <v>157867.79175527112</v>
      </c>
      <c r="BK15" s="198"/>
      <c r="BL15" s="198">
        <v>104807.9758954909</v>
      </c>
      <c r="BM15" s="255">
        <f t="shared" ref="BM15:BM17" si="20">+IF(BI15="N/A","N/A",MIN(BI15:BL15))</f>
        <v>90000</v>
      </c>
      <c r="BN15" s="255">
        <f t="shared" ref="BN15:BN17" si="21">+IF(BI15="N/A","N/A",ROUND(AVERAGE(BI15:BL15),0))</f>
        <v>117559</v>
      </c>
      <c r="BO15" s="255">
        <f t="shared" ref="BO15:BO17" si="22">+IF(BM15="N/A","N/A",AVERAGE(BM15:BN15))</f>
        <v>103779.5</v>
      </c>
      <c r="BP15" s="199"/>
      <c r="BQ15" s="198">
        <v>70000</v>
      </c>
      <c r="BR15" s="198">
        <v>139634.49255603555</v>
      </c>
      <c r="BS15" s="198"/>
      <c r="BT15" s="198">
        <v>92702.940652258985</v>
      </c>
      <c r="BU15" s="255">
        <f t="shared" ref="BU15:BU16" si="23">+IF(BQ15="N/A","N/A",MIN(BQ15:BT15))</f>
        <v>70000</v>
      </c>
      <c r="BV15" s="255">
        <f t="shared" ref="BV15:BV16" si="24">+IF(BQ15="N/A","N/A",ROUND(AVERAGE(BQ15:BT15),0))</f>
        <v>100779</v>
      </c>
      <c r="BW15" s="255">
        <f t="shared" ref="BW15:BW16" si="25">+IF(BU15="N/A","N/A",AVERAGE(BU15:BV15))</f>
        <v>85389.5</v>
      </c>
    </row>
    <row r="16" spans="1:75" s="10" customFormat="1" ht="13.5" thickBot="1" x14ac:dyDescent="0.25">
      <c r="A16" s="21">
        <v>2</v>
      </c>
      <c r="B16" s="20" t="s">
        <v>303</v>
      </c>
      <c r="C16" s="47">
        <v>1</v>
      </c>
      <c r="D16" s="195"/>
      <c r="E16" s="178" t="s">
        <v>8</v>
      </c>
      <c r="F16" s="178" t="s">
        <v>8</v>
      </c>
      <c r="G16" s="178" t="s">
        <v>8</v>
      </c>
      <c r="H16" s="178" t="s">
        <v>8</v>
      </c>
      <c r="I16" s="178" t="s">
        <v>8</v>
      </c>
      <c r="J16" s="178" t="s">
        <v>8</v>
      </c>
      <c r="K16" s="178" t="s">
        <v>8</v>
      </c>
      <c r="L16" s="195"/>
      <c r="M16" s="201">
        <v>93000</v>
      </c>
      <c r="N16" s="201">
        <v>121727.00747299554</v>
      </c>
      <c r="O16" s="201"/>
      <c r="P16" s="201">
        <v>80814.212469871825</v>
      </c>
      <c r="Q16" s="255">
        <f t="shared" si="2"/>
        <v>80814.212469871825</v>
      </c>
      <c r="R16" s="255">
        <f t="shared" si="3"/>
        <v>98514</v>
      </c>
      <c r="S16" s="255">
        <f t="shared" si="4"/>
        <v>89664.106234935913</v>
      </c>
      <c r="T16" s="195"/>
      <c r="U16" s="201">
        <v>134000</v>
      </c>
      <c r="V16" s="201">
        <v>145862.36978021331</v>
      </c>
      <c r="W16" s="201"/>
      <c r="X16" s="201">
        <v>96837.610547455697</v>
      </c>
      <c r="Y16" s="255">
        <f t="shared" si="5"/>
        <v>96837.610547455697</v>
      </c>
      <c r="Z16" s="255">
        <f t="shared" si="6"/>
        <v>125567</v>
      </c>
      <c r="AA16" s="255">
        <f t="shared" si="7"/>
        <v>111202.30527372785</v>
      </c>
      <c r="AB16" s="197"/>
      <c r="AC16" s="179" t="s">
        <v>8</v>
      </c>
      <c r="AD16" s="264" t="s">
        <v>8</v>
      </c>
      <c r="AE16" s="179" t="s">
        <v>8</v>
      </c>
      <c r="AF16" s="264" t="s">
        <v>8</v>
      </c>
      <c r="AG16" s="179" t="s">
        <v>8</v>
      </c>
      <c r="AH16" s="179" t="s">
        <v>8</v>
      </c>
      <c r="AI16" s="179" t="s">
        <v>8</v>
      </c>
      <c r="AJ16" s="179"/>
      <c r="AK16" s="201">
        <v>165000</v>
      </c>
      <c r="AL16" s="201"/>
      <c r="AM16" s="201"/>
      <c r="AN16" s="201"/>
      <c r="AO16" s="255">
        <f t="shared" si="11"/>
        <v>165000</v>
      </c>
      <c r="AP16" s="255">
        <f t="shared" si="12"/>
        <v>165000</v>
      </c>
      <c r="AQ16" s="255">
        <f t="shared" si="13"/>
        <v>165000</v>
      </c>
      <c r="AR16" s="197"/>
      <c r="AS16" s="201">
        <v>143000</v>
      </c>
      <c r="AT16" s="201">
        <v>151837.18647651555</v>
      </c>
      <c r="AU16" s="201"/>
      <c r="AV16" s="201">
        <v>100804.27428122588</v>
      </c>
      <c r="AW16" s="255">
        <f t="shared" si="14"/>
        <v>100804.27428122588</v>
      </c>
      <c r="AX16" s="255">
        <f t="shared" si="15"/>
        <v>131880</v>
      </c>
      <c r="AY16" s="255">
        <f t="shared" si="16"/>
        <v>116342.13714061293</v>
      </c>
      <c r="AZ16" s="197"/>
      <c r="BA16" s="201">
        <v>135000</v>
      </c>
      <c r="BB16" s="201">
        <v>154269.15578256</v>
      </c>
      <c r="BC16" s="201"/>
      <c r="BD16" s="201">
        <v>102418.85175502507</v>
      </c>
      <c r="BE16" s="255">
        <f t="shared" si="17"/>
        <v>102418.85175502507</v>
      </c>
      <c r="BF16" s="255">
        <f t="shared" si="18"/>
        <v>130563</v>
      </c>
      <c r="BG16" s="255">
        <f t="shared" si="19"/>
        <v>116490.92587751253</v>
      </c>
      <c r="BH16" s="197"/>
      <c r="BI16" s="201">
        <v>160000</v>
      </c>
      <c r="BJ16" s="201">
        <v>161565.06370069331</v>
      </c>
      <c r="BK16" s="201"/>
      <c r="BL16" s="201">
        <v>107262.58417642259</v>
      </c>
      <c r="BM16" s="255">
        <f t="shared" si="20"/>
        <v>107262.58417642259</v>
      </c>
      <c r="BN16" s="255">
        <f t="shared" si="21"/>
        <v>142943</v>
      </c>
      <c r="BO16" s="255">
        <f t="shared" si="22"/>
        <v>125102.7920882113</v>
      </c>
      <c r="BP16" s="199"/>
      <c r="BQ16" s="201">
        <v>96000</v>
      </c>
      <c r="BR16" s="201">
        <v>139001.84123634666</v>
      </c>
      <c r="BS16" s="201"/>
      <c r="BT16" s="201">
        <v>92282.925248692729</v>
      </c>
      <c r="BU16" s="255">
        <f t="shared" si="23"/>
        <v>92282.925248692729</v>
      </c>
      <c r="BV16" s="255">
        <f t="shared" si="24"/>
        <v>109095</v>
      </c>
      <c r="BW16" s="255">
        <f t="shared" si="25"/>
        <v>100688.96262434637</v>
      </c>
    </row>
    <row r="17" spans="1:75" s="10" customFormat="1" ht="13.5" thickBot="1" x14ac:dyDescent="0.25">
      <c r="A17" s="21">
        <v>3</v>
      </c>
      <c r="B17" s="20" t="s">
        <v>275</v>
      </c>
      <c r="C17" s="47">
        <v>1</v>
      </c>
      <c r="D17" s="195"/>
      <c r="E17" s="178" t="s">
        <v>8</v>
      </c>
      <c r="F17" s="178" t="s">
        <v>8</v>
      </c>
      <c r="G17" s="178" t="s">
        <v>8</v>
      </c>
      <c r="H17" s="178" t="s">
        <v>8</v>
      </c>
      <c r="I17" s="178" t="s">
        <v>8</v>
      </c>
      <c r="J17" s="178" t="s">
        <v>8</v>
      </c>
      <c r="K17" s="178" t="s">
        <v>8</v>
      </c>
      <c r="L17" s="195"/>
      <c r="M17" s="201">
        <v>9000</v>
      </c>
      <c r="N17" s="201">
        <v>20159.147449528886</v>
      </c>
      <c r="O17" s="201"/>
      <c r="P17" s="201">
        <v>13383.600394178085</v>
      </c>
      <c r="Q17" s="255">
        <f t="shared" si="2"/>
        <v>9000</v>
      </c>
      <c r="R17" s="255">
        <f t="shared" si="3"/>
        <v>14181</v>
      </c>
      <c r="S17" s="255">
        <f t="shared" si="4"/>
        <v>11590.5</v>
      </c>
      <c r="T17" s="195"/>
      <c r="U17" s="201">
        <v>13000</v>
      </c>
      <c r="V17" s="201">
        <v>21325.814116195554</v>
      </c>
      <c r="W17" s="201"/>
      <c r="X17" s="201">
        <v>14158.147060844753</v>
      </c>
      <c r="Y17" s="255">
        <f t="shared" si="5"/>
        <v>13000</v>
      </c>
      <c r="Z17" s="255">
        <f t="shared" si="6"/>
        <v>16161</v>
      </c>
      <c r="AA17" s="255">
        <f t="shared" si="7"/>
        <v>14580.5</v>
      </c>
      <c r="AB17" s="197"/>
      <c r="AC17" s="179" t="s">
        <v>8</v>
      </c>
      <c r="AD17" s="264" t="s">
        <v>8</v>
      </c>
      <c r="AE17" s="179" t="s">
        <v>8</v>
      </c>
      <c r="AF17" s="264" t="s">
        <v>8</v>
      </c>
      <c r="AG17" s="179" t="s">
        <v>8</v>
      </c>
      <c r="AH17" s="179" t="s">
        <v>8</v>
      </c>
      <c r="AI17" s="179" t="s">
        <v>8</v>
      </c>
      <c r="AJ17" s="179"/>
      <c r="AK17" s="179" t="s">
        <v>8</v>
      </c>
      <c r="AL17" s="179" t="s">
        <v>8</v>
      </c>
      <c r="AM17" s="179" t="s">
        <v>8</v>
      </c>
      <c r="AN17" s="179" t="s">
        <v>8</v>
      </c>
      <c r="AO17" s="179" t="s">
        <v>8</v>
      </c>
      <c r="AP17" s="179" t="s">
        <v>8</v>
      </c>
      <c r="AQ17" s="179" t="s">
        <v>8</v>
      </c>
      <c r="AR17" s="197"/>
      <c r="AS17" s="201">
        <v>18000</v>
      </c>
      <c r="AT17" s="201">
        <v>22084.995699822222</v>
      </c>
      <c r="AU17" s="201"/>
      <c r="AV17" s="201">
        <v>14662.16554512426</v>
      </c>
      <c r="AW17" s="255">
        <f t="shared" si="14"/>
        <v>14662.16554512426</v>
      </c>
      <c r="AX17" s="255">
        <f t="shared" si="15"/>
        <v>18249</v>
      </c>
      <c r="AY17" s="255">
        <f t="shared" si="16"/>
        <v>16455.582772562131</v>
      </c>
      <c r="AZ17" s="197"/>
      <c r="BA17" s="201">
        <v>15000</v>
      </c>
      <c r="BB17" s="201">
        <v>21831.935171946665</v>
      </c>
      <c r="BC17" s="201"/>
      <c r="BD17" s="201">
        <v>14494.159383697757</v>
      </c>
      <c r="BE17" s="255">
        <f t="shared" si="17"/>
        <v>14494.159383697757</v>
      </c>
      <c r="BF17" s="255">
        <f t="shared" si="18"/>
        <v>17109</v>
      </c>
      <c r="BG17" s="255">
        <f t="shared" si="19"/>
        <v>15801.579691848878</v>
      </c>
      <c r="BH17" s="197"/>
      <c r="BI17" s="201">
        <v>15000</v>
      </c>
      <c r="BJ17" s="201">
        <v>21831.935171946665</v>
      </c>
      <c r="BK17" s="201"/>
      <c r="BL17" s="201">
        <v>14494.159383697757</v>
      </c>
      <c r="BM17" s="255">
        <f t="shared" si="20"/>
        <v>14494.159383697757</v>
      </c>
      <c r="BN17" s="255">
        <f t="shared" si="21"/>
        <v>17109</v>
      </c>
      <c r="BO17" s="255">
        <f t="shared" si="22"/>
        <v>15801.579691848878</v>
      </c>
      <c r="BP17" s="199"/>
      <c r="BQ17" s="179" t="s">
        <v>8</v>
      </c>
      <c r="BR17" s="179" t="s">
        <v>8</v>
      </c>
      <c r="BS17" s="179" t="s">
        <v>8</v>
      </c>
      <c r="BT17" s="179" t="s">
        <v>8</v>
      </c>
      <c r="BU17" s="179" t="s">
        <v>8</v>
      </c>
      <c r="BV17" s="179" t="s">
        <v>8</v>
      </c>
      <c r="BW17" s="179" t="s">
        <v>8</v>
      </c>
    </row>
    <row r="18" spans="1:75" ht="15.75" thickBot="1" x14ac:dyDescent="0.3">
      <c r="A18" s="111"/>
      <c r="B18" s="112" t="s">
        <v>9</v>
      </c>
      <c r="C18" s="180"/>
      <c r="D18" s="203"/>
      <c r="E18" s="202"/>
      <c r="F18" s="202"/>
      <c r="G18" s="202"/>
      <c r="H18" s="202"/>
      <c r="I18" s="202"/>
      <c r="J18" s="202"/>
      <c r="K18" s="202"/>
      <c r="L18" s="202"/>
      <c r="M18" s="202"/>
      <c r="N18" s="202"/>
      <c r="O18" s="202"/>
      <c r="P18" s="202"/>
      <c r="Q18" s="202"/>
      <c r="R18" s="202"/>
      <c r="S18" s="202"/>
      <c r="T18" s="202"/>
      <c r="U18" s="202"/>
      <c r="V18" s="202">
        <v>0</v>
      </c>
      <c r="W18" s="202"/>
      <c r="X18" s="202">
        <v>0</v>
      </c>
      <c r="Y18" s="202"/>
      <c r="Z18" s="202"/>
      <c r="AA18" s="202"/>
      <c r="AB18" s="202"/>
      <c r="AC18" s="203"/>
      <c r="AD18" s="180"/>
      <c r="AE18" s="203"/>
      <c r="AF18" s="203"/>
      <c r="AG18" s="203"/>
      <c r="AH18" s="203"/>
      <c r="AI18" s="203"/>
      <c r="AJ18" s="203"/>
      <c r="AK18" s="203"/>
      <c r="AL18" s="203"/>
      <c r="AM18" s="203"/>
      <c r="AN18" s="203"/>
      <c r="AO18" s="203"/>
      <c r="AP18" s="203"/>
      <c r="AQ18" s="203"/>
      <c r="AR18" s="202"/>
      <c r="AS18" s="202"/>
      <c r="AT18" s="202">
        <v>0</v>
      </c>
      <c r="AU18" s="202"/>
      <c r="AV18" s="202">
        <v>0</v>
      </c>
      <c r="AW18" s="202"/>
      <c r="AX18" s="202"/>
      <c r="AY18" s="202"/>
      <c r="AZ18" s="202"/>
      <c r="BA18" s="202"/>
      <c r="BB18" s="202">
        <v>0</v>
      </c>
      <c r="BC18" s="202"/>
      <c r="BD18" s="202">
        <v>0</v>
      </c>
      <c r="BE18" s="202"/>
      <c r="BF18" s="202"/>
      <c r="BG18" s="202"/>
      <c r="BH18" s="202"/>
      <c r="BI18" s="202"/>
      <c r="BJ18" s="202">
        <v>0</v>
      </c>
      <c r="BK18" s="202"/>
      <c r="BL18" s="202">
        <v>0</v>
      </c>
      <c r="BM18" s="202"/>
      <c r="BN18" s="202"/>
      <c r="BO18" s="202"/>
      <c r="BP18" s="202"/>
      <c r="BQ18" s="203"/>
      <c r="BR18" s="203">
        <v>0</v>
      </c>
      <c r="BS18" s="203"/>
      <c r="BT18" s="203">
        <v>0</v>
      </c>
      <c r="BU18" s="203"/>
      <c r="BV18" s="203"/>
      <c r="BW18" s="203"/>
    </row>
    <row r="19" spans="1:75" ht="15.75" thickBot="1" x14ac:dyDescent="0.3">
      <c r="A19" s="24">
        <v>4</v>
      </c>
      <c r="B19" s="19" t="s">
        <v>312</v>
      </c>
      <c r="C19" s="47">
        <v>1</v>
      </c>
      <c r="D19" s="204"/>
      <c r="E19" s="200">
        <v>30577.405754678224</v>
      </c>
      <c r="F19" s="200">
        <v>35973.418534915552</v>
      </c>
      <c r="G19" s="200"/>
      <c r="H19" s="200">
        <v>23882.649784134628</v>
      </c>
      <c r="I19" s="255">
        <f>+IF(E19="N/A","N/A",MIN(E19:H19))</f>
        <v>23882.649784134628</v>
      </c>
      <c r="J19" s="255">
        <f t="shared" ref="J19" si="26">+IF(E19="N/A","N/A",ROUND(AVERAGE(E19:H19),0))</f>
        <v>30144</v>
      </c>
      <c r="K19" s="255">
        <f t="shared" ref="K19" si="27">+IF(I19="N/A","N/A",AVERAGE(I19:J19))</f>
        <v>27013.324892067314</v>
      </c>
      <c r="L19" s="204"/>
      <c r="M19" s="201">
        <v>16000</v>
      </c>
      <c r="N19" s="201">
        <v>33640.085201582217</v>
      </c>
      <c r="O19" s="201"/>
      <c r="P19" s="201">
        <v>22333.556450801287</v>
      </c>
      <c r="Q19" s="255">
        <f t="shared" ref="Q19:Q21" si="28">+IF(M19="N/A","N/A",MIN(M19:P19))</f>
        <v>16000</v>
      </c>
      <c r="R19" s="255">
        <f t="shared" ref="R19:R21" si="29">+IF(M19="N/A","N/A",ROUND(AVERAGE(M19:P19),0))</f>
        <v>23991</v>
      </c>
      <c r="S19" s="255">
        <f t="shared" ref="S19:S21" si="30">+IF(Q19="N/A","N/A",AVERAGE(Q19:R19))</f>
        <v>19995.5</v>
      </c>
      <c r="T19" s="204"/>
      <c r="U19" s="201">
        <v>21000</v>
      </c>
      <c r="V19" s="201">
        <v>36859.130382479991</v>
      </c>
      <c r="W19" s="201"/>
      <c r="X19" s="201">
        <v>24470.671349127377</v>
      </c>
      <c r="Y19" s="255">
        <f t="shared" ref="Y19:Y21" si="31">+IF(U19="N/A","N/A",MIN(U19:X19))</f>
        <v>21000</v>
      </c>
      <c r="Z19" s="255">
        <f t="shared" ref="Z19:Z21" si="32">+IF(U19="N/A","N/A",ROUND(AVERAGE(U19:X19),0))</f>
        <v>27443</v>
      </c>
      <c r="AA19" s="255">
        <f t="shared" ref="AA19:AA21" si="33">+IF(Y19="N/A","N/A",AVERAGE(Y19:Z19))</f>
        <v>24221.5</v>
      </c>
      <c r="AB19" s="204"/>
      <c r="AC19" s="201">
        <v>21000</v>
      </c>
      <c r="AD19" s="264">
        <v>36859.130382479991</v>
      </c>
      <c r="AE19" s="201"/>
      <c r="AF19" s="201">
        <v>24470.671349127377</v>
      </c>
      <c r="AG19" s="255">
        <f t="shared" ref="AG19:AG21" si="34">+IF(AC19="N/A","N/A",MIN(AC19:AF19))</f>
        <v>21000</v>
      </c>
      <c r="AH19" s="255">
        <f t="shared" ref="AH19:AH21" si="35">+IF(AC19="N/A","N/A",ROUND(AVERAGE(AC19:AF19),0))</f>
        <v>27443</v>
      </c>
      <c r="AI19" s="255">
        <f t="shared" ref="AI19:AI21" si="36">+IF(AG19="N/A","N/A",AVERAGE(AG19:AH19))</f>
        <v>24221.5</v>
      </c>
      <c r="AJ19" s="201"/>
      <c r="AK19" s="201">
        <v>25000</v>
      </c>
      <c r="AL19" s="201"/>
      <c r="AM19" s="201"/>
      <c r="AN19" s="201"/>
      <c r="AO19" s="255">
        <f t="shared" ref="AO19:AO21" si="37">+IF(AK19="N/A","N/A",MIN(AK19:AN19))</f>
        <v>25000</v>
      </c>
      <c r="AP19" s="255">
        <f t="shared" ref="AP19:AP21" si="38">+IF(AK19="N/A","N/A",ROUND(AVERAGE(AK19:AN19),0))</f>
        <v>25000</v>
      </c>
      <c r="AQ19" s="255">
        <f t="shared" ref="AQ19:AQ21" si="39">+IF(AO19="N/A","N/A",AVERAGE(AO19:AP19))</f>
        <v>25000</v>
      </c>
      <c r="AR19" s="204"/>
      <c r="AS19" s="201">
        <v>28000</v>
      </c>
      <c r="AT19" s="201">
        <v>36859.130382479991</v>
      </c>
      <c r="AU19" s="201"/>
      <c r="AV19" s="201">
        <v>24470.671349127377</v>
      </c>
      <c r="AW19" s="255">
        <f t="shared" ref="AW19:AW21" si="40">+IF(AS19="N/A","N/A",MIN(AS19:AV19))</f>
        <v>24470.671349127377</v>
      </c>
      <c r="AX19" s="255">
        <f t="shared" ref="AX19:AX21" si="41">+IF(AS19="N/A","N/A",ROUND(AVERAGE(AS19:AV19),0))</f>
        <v>29777</v>
      </c>
      <c r="AY19" s="255">
        <f t="shared" ref="AY19:AY21" si="42">+IF(AW19="N/A","N/A",AVERAGE(AW19:AX19))</f>
        <v>27123.835674563688</v>
      </c>
      <c r="AZ19" s="204"/>
      <c r="BA19" s="201">
        <v>17000</v>
      </c>
      <c r="BB19" s="201">
        <v>37744.842230044444</v>
      </c>
      <c r="BC19" s="201"/>
      <c r="BD19" s="201">
        <v>25058.692914120136</v>
      </c>
      <c r="BE19" s="255">
        <f t="shared" ref="BE19:BE21" si="43">+IF(BA19="N/A","N/A",MIN(BA19:BD19))</f>
        <v>17000</v>
      </c>
      <c r="BF19" s="255">
        <f t="shared" ref="BF19:BF21" si="44">+IF(BA19="N/A","N/A",ROUND(AVERAGE(BA19:BD19),0))</f>
        <v>26601</v>
      </c>
      <c r="BG19" s="255">
        <f t="shared" ref="BG19:BG21" si="45">+IF(BE19="N/A","N/A",AVERAGE(BE19:BF19))</f>
        <v>21800.5</v>
      </c>
      <c r="BH19" s="204"/>
      <c r="BI19" s="201">
        <v>13000</v>
      </c>
      <c r="BJ19" s="201">
        <v>41442.114175466668</v>
      </c>
      <c r="BK19" s="201"/>
      <c r="BL19" s="201">
        <v>27513.301195051823</v>
      </c>
      <c r="BM19" s="255">
        <f t="shared" ref="BM19:BM21" si="46">+IF(BI19="N/A","N/A",MIN(BI19:BL19))</f>
        <v>13000</v>
      </c>
      <c r="BN19" s="255">
        <f t="shared" ref="BN19:BN21" si="47">+IF(BI19="N/A","N/A",ROUND(AVERAGE(BI19:BL19),0))</f>
        <v>27318</v>
      </c>
      <c r="BO19" s="255">
        <f t="shared" ref="BO19:BO21" si="48">+IF(BM19="N/A","N/A",AVERAGE(BM19:BN19))</f>
        <v>20159</v>
      </c>
      <c r="BP19" s="205"/>
      <c r="BQ19" s="201">
        <v>18000</v>
      </c>
      <c r="BR19" s="201">
        <v>44964.258285099997</v>
      </c>
      <c r="BS19" s="201"/>
      <c r="BT19" s="201">
        <v>29851.642606168505</v>
      </c>
      <c r="BU19" s="255">
        <f t="shared" ref="BU19:BU21" si="49">+IF(BQ19="N/A","N/A",MIN(BQ19:BT19))</f>
        <v>18000</v>
      </c>
      <c r="BV19" s="255">
        <f t="shared" ref="BV19:BV21" si="50">+IF(BQ19="N/A","N/A",ROUND(AVERAGE(BQ19:BT19),0))</f>
        <v>30939</v>
      </c>
      <c r="BW19" s="255">
        <f t="shared" ref="BW19:BW21" si="51">+IF(BU19="N/A","N/A",AVERAGE(BU19:BV19))</f>
        <v>24469.5</v>
      </c>
    </row>
    <row r="20" spans="1:75" ht="15.75" thickBot="1" x14ac:dyDescent="0.3">
      <c r="A20" s="21">
        <v>5</v>
      </c>
      <c r="B20" s="20" t="s">
        <v>175</v>
      </c>
      <c r="C20" s="47">
        <v>1</v>
      </c>
      <c r="D20" s="204"/>
      <c r="E20" s="200">
        <v>33074.782562204447</v>
      </c>
      <c r="F20" s="200">
        <v>38911.508896711108</v>
      </c>
      <c r="G20" s="200"/>
      <c r="H20" s="200">
        <v>25833.239580786805</v>
      </c>
      <c r="I20" s="255">
        <f t="shared" ref="I20:I21" si="52">+IF(E20="N/A","N/A",MIN(E20:H20))</f>
        <v>25833.239580786805</v>
      </c>
      <c r="J20" s="255">
        <f t="shared" ref="J20:J21" si="53">+IF(E20="N/A","N/A",ROUND(AVERAGE(E20:H20),0))</f>
        <v>32607</v>
      </c>
      <c r="K20" s="255">
        <f t="shared" ref="K20:K21" si="54">+IF(I20="N/A","N/A",AVERAGE(I20:J20))</f>
        <v>29220.119790393401</v>
      </c>
      <c r="L20" s="204"/>
      <c r="M20" s="201">
        <v>22000</v>
      </c>
      <c r="N20" s="201">
        <v>37744.842230044444</v>
      </c>
      <c r="O20" s="201"/>
      <c r="P20" s="201">
        <v>25058.692914120136</v>
      </c>
      <c r="Q20" s="255">
        <f t="shared" si="28"/>
        <v>22000</v>
      </c>
      <c r="R20" s="255">
        <f t="shared" si="29"/>
        <v>28268</v>
      </c>
      <c r="S20" s="255">
        <f t="shared" si="30"/>
        <v>25134</v>
      </c>
      <c r="T20" s="204"/>
      <c r="U20" s="201">
        <v>28000</v>
      </c>
      <c r="V20" s="201">
        <v>40176.811536088884</v>
      </c>
      <c r="W20" s="201"/>
      <c r="X20" s="201">
        <v>26673.27038791931</v>
      </c>
      <c r="Y20" s="255">
        <f t="shared" si="31"/>
        <v>26673.27038791931</v>
      </c>
      <c r="Z20" s="255">
        <f t="shared" si="32"/>
        <v>31617</v>
      </c>
      <c r="AA20" s="255">
        <f t="shared" si="33"/>
        <v>29145.135193959657</v>
      </c>
      <c r="AB20" s="204"/>
      <c r="AC20" s="201">
        <v>28000</v>
      </c>
      <c r="AD20" s="264">
        <v>38911.508896711108</v>
      </c>
      <c r="AE20" s="201"/>
      <c r="AF20" s="201">
        <v>25833.239580786805</v>
      </c>
      <c r="AG20" s="255">
        <f t="shared" si="34"/>
        <v>25833.239580786805</v>
      </c>
      <c r="AH20" s="255">
        <f t="shared" si="35"/>
        <v>30915</v>
      </c>
      <c r="AI20" s="255">
        <f t="shared" si="36"/>
        <v>28374.119790393401</v>
      </c>
      <c r="AJ20" s="201"/>
      <c r="AK20" s="201">
        <v>29000</v>
      </c>
      <c r="AL20" s="201"/>
      <c r="AM20" s="201"/>
      <c r="AN20" s="201"/>
      <c r="AO20" s="255">
        <f t="shared" si="37"/>
        <v>29000</v>
      </c>
      <c r="AP20" s="255">
        <f t="shared" si="38"/>
        <v>29000</v>
      </c>
      <c r="AQ20" s="255">
        <f t="shared" si="39"/>
        <v>29000</v>
      </c>
      <c r="AR20" s="204"/>
      <c r="AS20" s="201">
        <v>37000</v>
      </c>
      <c r="AT20" s="201">
        <v>38911.508896711108</v>
      </c>
      <c r="AU20" s="201"/>
      <c r="AV20" s="201">
        <v>25833.239580786805</v>
      </c>
      <c r="AW20" s="255">
        <f t="shared" si="40"/>
        <v>25833.239580786805</v>
      </c>
      <c r="AX20" s="255">
        <f t="shared" si="41"/>
        <v>33915</v>
      </c>
      <c r="AY20" s="255">
        <f t="shared" si="42"/>
        <v>29874.119790393401</v>
      </c>
      <c r="AZ20" s="204"/>
      <c r="BA20" s="201">
        <v>25000</v>
      </c>
      <c r="BB20" s="201">
        <v>40176.811536088884</v>
      </c>
      <c r="BC20" s="201"/>
      <c r="BD20" s="201">
        <v>26673.27038791931</v>
      </c>
      <c r="BE20" s="255">
        <f t="shared" si="43"/>
        <v>25000</v>
      </c>
      <c r="BF20" s="255">
        <f t="shared" si="44"/>
        <v>30617</v>
      </c>
      <c r="BG20" s="255">
        <f t="shared" si="45"/>
        <v>27808.5</v>
      </c>
      <c r="BH20" s="204"/>
      <c r="BI20" s="201">
        <v>30000</v>
      </c>
      <c r="BJ20" s="201">
        <v>40176.811536088884</v>
      </c>
      <c r="BK20" s="201"/>
      <c r="BL20" s="201">
        <v>26673.27038791931</v>
      </c>
      <c r="BM20" s="255">
        <f t="shared" si="46"/>
        <v>26673.27038791931</v>
      </c>
      <c r="BN20" s="255">
        <f t="shared" si="47"/>
        <v>32283</v>
      </c>
      <c r="BO20" s="255">
        <f t="shared" si="48"/>
        <v>29478.135193959657</v>
      </c>
      <c r="BP20" s="205"/>
      <c r="BQ20" s="201">
        <v>28000</v>
      </c>
      <c r="BR20" s="201">
        <v>38911.508896711108</v>
      </c>
      <c r="BS20" s="201"/>
      <c r="BT20" s="201">
        <v>25833.239580786805</v>
      </c>
      <c r="BU20" s="255">
        <f t="shared" si="49"/>
        <v>25833.239580786805</v>
      </c>
      <c r="BV20" s="255">
        <f t="shared" si="50"/>
        <v>30915</v>
      </c>
      <c r="BW20" s="255">
        <f t="shared" si="51"/>
        <v>28374.119790393401</v>
      </c>
    </row>
    <row r="21" spans="1:75" ht="15.75" thickBot="1" x14ac:dyDescent="0.3">
      <c r="A21" s="21">
        <v>6</v>
      </c>
      <c r="B21" s="20" t="s">
        <v>176</v>
      </c>
      <c r="C21" s="47">
        <v>1</v>
      </c>
      <c r="D21" s="204"/>
      <c r="E21" s="200">
        <v>28654.202850606671</v>
      </c>
      <c r="F21" s="200">
        <v>33710.826883066671</v>
      </c>
      <c r="G21" s="200"/>
      <c r="H21" s="200">
        <v>22380.521651019724</v>
      </c>
      <c r="I21" s="255">
        <f t="shared" si="52"/>
        <v>22380.521651019724</v>
      </c>
      <c r="J21" s="255">
        <f t="shared" si="53"/>
        <v>28249</v>
      </c>
      <c r="K21" s="255">
        <f t="shared" si="54"/>
        <v>25314.76082550986</v>
      </c>
      <c r="L21" s="204"/>
      <c r="M21" s="201">
        <v>19000</v>
      </c>
      <c r="N21" s="201">
        <v>32544.160216399996</v>
      </c>
      <c r="O21" s="201"/>
      <c r="P21" s="201">
        <v>21605.974984353055</v>
      </c>
      <c r="Q21" s="255">
        <f t="shared" si="28"/>
        <v>19000</v>
      </c>
      <c r="R21" s="255">
        <f t="shared" si="29"/>
        <v>24383</v>
      </c>
      <c r="S21" s="255">
        <f t="shared" si="30"/>
        <v>21691.5</v>
      </c>
      <c r="T21" s="204"/>
      <c r="U21" s="201">
        <v>29000</v>
      </c>
      <c r="V21" s="201">
        <v>36044.1602164</v>
      </c>
      <c r="W21" s="201"/>
      <c r="X21" s="201">
        <v>23929.614984353055</v>
      </c>
      <c r="Y21" s="255">
        <f t="shared" si="31"/>
        <v>23929.614984353055</v>
      </c>
      <c r="Z21" s="255">
        <f t="shared" si="32"/>
        <v>29658</v>
      </c>
      <c r="AA21" s="255">
        <f t="shared" si="33"/>
        <v>26793.807492176529</v>
      </c>
      <c r="AB21" s="204"/>
      <c r="AC21" s="201">
        <v>29000</v>
      </c>
      <c r="AD21" s="264">
        <v>36044.1602164</v>
      </c>
      <c r="AE21" s="201"/>
      <c r="AF21" s="201">
        <v>23929.614984353055</v>
      </c>
      <c r="AG21" s="255">
        <f t="shared" si="34"/>
        <v>23929.614984353055</v>
      </c>
      <c r="AH21" s="255">
        <f t="shared" si="35"/>
        <v>29658</v>
      </c>
      <c r="AI21" s="255">
        <f t="shared" si="36"/>
        <v>26793.807492176529</v>
      </c>
      <c r="AJ21" s="201"/>
      <c r="AK21" s="201">
        <v>30000</v>
      </c>
      <c r="AL21" s="201"/>
      <c r="AM21" s="201"/>
      <c r="AN21" s="201"/>
      <c r="AO21" s="255">
        <f t="shared" si="37"/>
        <v>30000</v>
      </c>
      <c r="AP21" s="255">
        <f t="shared" si="38"/>
        <v>30000</v>
      </c>
      <c r="AQ21" s="255">
        <f t="shared" si="39"/>
        <v>30000</v>
      </c>
      <c r="AR21" s="204"/>
      <c r="AS21" s="201">
        <v>28000</v>
      </c>
      <c r="AT21" s="201">
        <v>36044.1602164</v>
      </c>
      <c r="AU21" s="201"/>
      <c r="AV21" s="201">
        <v>23929.614984353055</v>
      </c>
      <c r="AW21" s="255">
        <f t="shared" si="40"/>
        <v>23929.614984353055</v>
      </c>
      <c r="AX21" s="255">
        <f t="shared" si="41"/>
        <v>29325</v>
      </c>
      <c r="AY21" s="255">
        <f t="shared" si="42"/>
        <v>26627.307492176529</v>
      </c>
      <c r="AZ21" s="204"/>
      <c r="BA21" s="201">
        <v>21000</v>
      </c>
      <c r="BB21" s="201">
        <v>36044.1602164</v>
      </c>
      <c r="BC21" s="201"/>
      <c r="BD21" s="201">
        <v>23929.614984353055</v>
      </c>
      <c r="BE21" s="255">
        <f t="shared" si="43"/>
        <v>21000</v>
      </c>
      <c r="BF21" s="255">
        <f t="shared" si="44"/>
        <v>26991</v>
      </c>
      <c r="BG21" s="255">
        <f t="shared" si="45"/>
        <v>23995.5</v>
      </c>
      <c r="BH21" s="204"/>
      <c r="BI21" s="201">
        <v>30000</v>
      </c>
      <c r="BJ21" s="201">
        <v>36044.1602164</v>
      </c>
      <c r="BK21" s="201"/>
      <c r="BL21" s="201">
        <v>23929.614984353055</v>
      </c>
      <c r="BM21" s="255">
        <f t="shared" si="46"/>
        <v>23929.614984353055</v>
      </c>
      <c r="BN21" s="255">
        <f t="shared" si="47"/>
        <v>29991</v>
      </c>
      <c r="BO21" s="255">
        <f t="shared" si="48"/>
        <v>26960.307492176529</v>
      </c>
      <c r="BP21" s="205"/>
      <c r="BQ21" s="201">
        <v>19000</v>
      </c>
      <c r="BR21" s="201">
        <v>36044.1602164</v>
      </c>
      <c r="BS21" s="201"/>
      <c r="BT21" s="201">
        <v>23929.614984353055</v>
      </c>
      <c r="BU21" s="255">
        <f t="shared" si="49"/>
        <v>19000</v>
      </c>
      <c r="BV21" s="255">
        <f t="shared" si="50"/>
        <v>26325</v>
      </c>
      <c r="BW21" s="255">
        <f t="shared" si="51"/>
        <v>22662.5</v>
      </c>
    </row>
    <row r="22" spans="1:75" ht="15.75" thickBot="1" x14ac:dyDescent="0.3">
      <c r="A22" s="109"/>
      <c r="B22" s="107" t="s">
        <v>387</v>
      </c>
      <c r="C22" s="180"/>
      <c r="D22" s="203"/>
      <c r="E22" s="202"/>
      <c r="F22" s="202"/>
      <c r="G22" s="202"/>
      <c r="H22" s="202"/>
      <c r="I22" s="202"/>
      <c r="J22" s="202"/>
      <c r="K22" s="202"/>
      <c r="L22" s="202"/>
      <c r="M22" s="202"/>
      <c r="N22" s="202"/>
      <c r="O22" s="202"/>
      <c r="P22" s="202"/>
      <c r="Q22" s="202"/>
      <c r="R22" s="202"/>
      <c r="S22" s="202"/>
      <c r="T22" s="202"/>
      <c r="U22" s="202"/>
      <c r="V22" s="202">
        <v>0</v>
      </c>
      <c r="W22" s="202"/>
      <c r="X22" s="202">
        <v>0</v>
      </c>
      <c r="Y22" s="202"/>
      <c r="Z22" s="202"/>
      <c r="AA22" s="202"/>
      <c r="AB22" s="202"/>
      <c r="AC22" s="203"/>
      <c r="AD22" s="180"/>
      <c r="AE22" s="203"/>
      <c r="AF22" s="203"/>
      <c r="AG22" s="203"/>
      <c r="AH22" s="203"/>
      <c r="AI22" s="203"/>
      <c r="AJ22" s="203"/>
      <c r="AK22" s="203"/>
      <c r="AL22" s="203"/>
      <c r="AM22" s="203"/>
      <c r="AN22" s="203"/>
      <c r="AO22" s="203"/>
      <c r="AP22" s="203"/>
      <c r="AQ22" s="203"/>
      <c r="AR22" s="202"/>
      <c r="AS22" s="202"/>
      <c r="AT22" s="202">
        <v>0</v>
      </c>
      <c r="AU22" s="202"/>
      <c r="AV22" s="202">
        <v>0</v>
      </c>
      <c r="AW22" s="202"/>
      <c r="AX22" s="202"/>
      <c r="AY22" s="202"/>
      <c r="AZ22" s="202"/>
      <c r="BA22" s="202"/>
      <c r="BB22" s="202">
        <v>0</v>
      </c>
      <c r="BC22" s="202"/>
      <c r="BD22" s="202">
        <v>0</v>
      </c>
      <c r="BE22" s="202"/>
      <c r="BF22" s="202"/>
      <c r="BG22" s="202"/>
      <c r="BH22" s="202"/>
      <c r="BI22" s="202"/>
      <c r="BJ22" s="202">
        <v>0</v>
      </c>
      <c r="BK22" s="202"/>
      <c r="BL22" s="202">
        <v>0</v>
      </c>
      <c r="BM22" s="202"/>
      <c r="BN22" s="202"/>
      <c r="BO22" s="202"/>
      <c r="BP22" s="202"/>
      <c r="BQ22" s="203"/>
      <c r="BR22" s="203">
        <v>0</v>
      </c>
      <c r="BS22" s="203"/>
      <c r="BT22" s="203">
        <v>0</v>
      </c>
      <c r="BU22" s="203"/>
      <c r="BV22" s="203"/>
      <c r="BW22" s="203"/>
    </row>
    <row r="23" spans="1:75" ht="13.5" thickBot="1" x14ac:dyDescent="0.25">
      <c r="A23" s="22">
        <v>7</v>
      </c>
      <c r="B23" s="20" t="s">
        <v>341</v>
      </c>
      <c r="C23" s="83">
        <v>1</v>
      </c>
      <c r="D23" s="205"/>
      <c r="E23" s="200">
        <v>85472.275225169782</v>
      </c>
      <c r="F23" s="200">
        <v>100555.61791196445</v>
      </c>
      <c r="G23" s="200"/>
      <c r="H23" s="200">
        <v>66758.587429987732</v>
      </c>
      <c r="I23" s="255">
        <f t="shared" ref="I23:I25" si="55">+IF(E23="N/A","N/A",MIN(E23:H23))</f>
        <v>66758.587429987732</v>
      </c>
      <c r="J23" s="255">
        <f t="shared" ref="J23:J25" si="56">+IF(E23="N/A","N/A",ROUND(AVERAGE(E23:H23),0))</f>
        <v>84262</v>
      </c>
      <c r="K23" s="255">
        <f t="shared" ref="K23:K25" si="57">+IF(I23="N/A","N/A",AVERAGE(I23:J23))</f>
        <v>75510.293714993866</v>
      </c>
      <c r="L23" s="205"/>
      <c r="M23" s="201">
        <v>66000</v>
      </c>
      <c r="N23" s="201">
        <v>105276.69206674666</v>
      </c>
      <c r="O23" s="201"/>
      <c r="P23" s="201">
        <v>69892.895072564352</v>
      </c>
      <c r="Q23" s="255">
        <f t="shared" ref="Q23:Q24" si="58">+IF(M23="N/A","N/A",MIN(M23:P23))</f>
        <v>66000</v>
      </c>
      <c r="R23" s="255">
        <f t="shared" ref="R23:R24" si="59">+IF(M23="N/A","N/A",ROUND(AVERAGE(M23:P23),0))</f>
        <v>80390</v>
      </c>
      <c r="S23" s="255">
        <f t="shared" ref="S23:S24" si="60">+IF(Q23="N/A","N/A",AVERAGE(Q23:R23))</f>
        <v>73195</v>
      </c>
      <c r="T23" s="205"/>
      <c r="U23" s="201">
        <v>84000</v>
      </c>
      <c r="V23" s="201">
        <v>130610.00833303112</v>
      </c>
      <c r="W23" s="201"/>
      <c r="X23" s="201">
        <v>86711.61136084699</v>
      </c>
      <c r="Y23" s="255">
        <f t="shared" ref="Y23:Y25" si="61">+IF(U23="N/A","N/A",MIN(U23:X23))</f>
        <v>84000</v>
      </c>
      <c r="Z23" s="255">
        <f t="shared" ref="Z23:Z25" si="62">+IF(U23="N/A","N/A",ROUND(AVERAGE(U23:X23),0))</f>
        <v>100441</v>
      </c>
      <c r="AA23" s="255">
        <f t="shared" ref="AA23:AA25" si="63">+IF(Y23="N/A","N/A",AVERAGE(Y23:Z23))</f>
        <v>92220.5</v>
      </c>
      <c r="AB23" s="206"/>
      <c r="AC23" s="201">
        <v>84000</v>
      </c>
      <c r="AD23" s="264">
        <v>118407.31441255112</v>
      </c>
      <c r="AE23" s="201"/>
      <c r="AF23" s="201">
        <v>78610.27773188008</v>
      </c>
      <c r="AG23" s="255">
        <f t="shared" ref="AG23:AG25" si="64">+IF(AC23="N/A","N/A",MIN(AC23:AF23))</f>
        <v>78610.27773188008</v>
      </c>
      <c r="AH23" s="255">
        <f t="shared" ref="AH23:AH25" si="65">+IF(AC23="N/A","N/A",ROUND(AVERAGE(AC23:AF23),0))</f>
        <v>93673</v>
      </c>
      <c r="AI23" s="255">
        <f t="shared" ref="AI23:AI25" si="66">+IF(AG23="N/A","N/A",AVERAGE(AG23:AH23))</f>
        <v>86141.63886594004</v>
      </c>
      <c r="AJ23" s="201"/>
      <c r="AK23" s="201">
        <v>85000</v>
      </c>
      <c r="AL23" s="201"/>
      <c r="AM23" s="201"/>
      <c r="AN23" s="201"/>
      <c r="AO23" s="255">
        <f t="shared" ref="AO23:AO25" si="67">+IF(AK23="N/A","N/A",MIN(AK23:AN23))</f>
        <v>85000</v>
      </c>
      <c r="AP23" s="255">
        <f t="shared" ref="AP23:AP25" si="68">+IF(AK23="N/A","N/A",ROUND(AVERAGE(AK23:AN23),0))</f>
        <v>85000</v>
      </c>
      <c r="AQ23" s="255">
        <f t="shared" ref="AQ23:AQ25" si="69">+IF(AO23="N/A","N/A",AVERAGE(AO23:AP23))</f>
        <v>85000</v>
      </c>
      <c r="AR23" s="206"/>
      <c r="AS23" s="201">
        <v>82000</v>
      </c>
      <c r="AT23" s="201">
        <v>131622.25044453333</v>
      </c>
      <c r="AU23" s="201"/>
      <c r="AV23" s="201">
        <v>87383.636006552988</v>
      </c>
      <c r="AW23" s="255">
        <f t="shared" ref="AW23:AW25" si="70">+IF(AS23="N/A","N/A",MIN(AS23:AV23))</f>
        <v>82000</v>
      </c>
      <c r="AX23" s="255">
        <f t="shared" ref="AX23:AX25" si="71">+IF(AS23="N/A","N/A",ROUND(AVERAGE(AS23:AV23),0))</f>
        <v>100335</v>
      </c>
      <c r="AY23" s="255">
        <f t="shared" ref="AY23:AY25" si="72">+IF(AW23="N/A","N/A",AVERAGE(AW23:AX23))</f>
        <v>91167.5</v>
      </c>
      <c r="AZ23" s="206"/>
      <c r="BA23" s="201">
        <v>75000</v>
      </c>
      <c r="BB23" s="201">
        <v>134152.8557232889</v>
      </c>
      <c r="BC23" s="201"/>
      <c r="BD23" s="201">
        <v>89063.697620818013</v>
      </c>
      <c r="BE23" s="255">
        <f t="shared" ref="BE23:BE25" si="73">+IF(BA23="N/A","N/A",MIN(BA23:BD23))</f>
        <v>75000</v>
      </c>
      <c r="BF23" s="255">
        <f t="shared" ref="BF23:BF25" si="74">+IF(BA23="N/A","N/A",ROUND(AVERAGE(BA23:BD23),0))</f>
        <v>99406</v>
      </c>
      <c r="BG23" s="255">
        <f t="shared" ref="BG23:BG25" si="75">+IF(BE23="N/A","N/A",AVERAGE(BE23:BF23))</f>
        <v>87203</v>
      </c>
      <c r="BH23" s="206"/>
      <c r="BI23" s="201">
        <v>90000</v>
      </c>
      <c r="BJ23" s="201">
        <v>140282.09697475555</v>
      </c>
      <c r="BK23" s="201"/>
      <c r="BL23" s="201">
        <v>93132.883375548859</v>
      </c>
      <c r="BM23" s="255">
        <f t="shared" ref="BM23:BM24" si="76">+IF(BI23="N/A","N/A",MIN(BI23:BL23))</f>
        <v>90000</v>
      </c>
      <c r="BN23" s="255">
        <f t="shared" ref="BN23:BN24" si="77">+IF(BI23="N/A","N/A",ROUND(AVERAGE(BI23:BL23),0))</f>
        <v>107805</v>
      </c>
      <c r="BO23" s="255">
        <f t="shared" ref="BO23:BO24" si="78">+IF(BM23="N/A","N/A",AVERAGE(BM23:BN23))</f>
        <v>98902.5</v>
      </c>
      <c r="BP23" s="205"/>
      <c r="BQ23" s="201">
        <v>75000</v>
      </c>
      <c r="BR23" s="201">
        <v>127826.34252640001</v>
      </c>
      <c r="BS23" s="201"/>
      <c r="BT23" s="201">
        <v>84863.543585155479</v>
      </c>
      <c r="BU23" s="255">
        <f t="shared" ref="BU23:BU25" si="79">+IF(BQ23="N/A","N/A",MIN(BQ23:BT23))</f>
        <v>75000</v>
      </c>
      <c r="BV23" s="255">
        <f t="shared" ref="BV23:BV25" si="80">+IF(BQ23="N/A","N/A",ROUND(AVERAGE(BQ23:BT23),0))</f>
        <v>95897</v>
      </c>
      <c r="BW23" s="255">
        <f t="shared" ref="BW23:BW25" si="81">+IF(BU23="N/A","N/A",AVERAGE(BU23:BV23))</f>
        <v>85448.5</v>
      </c>
    </row>
    <row r="24" spans="1:75" ht="13.5" thickBot="1" x14ac:dyDescent="0.25">
      <c r="A24" s="21">
        <v>8</v>
      </c>
      <c r="B24" s="20" t="s">
        <v>342</v>
      </c>
      <c r="C24" s="83">
        <v>1</v>
      </c>
      <c r="D24" s="205"/>
      <c r="E24" s="200">
        <v>87193.086814723545</v>
      </c>
      <c r="F24" s="200">
        <v>102580.10213496887</v>
      </c>
      <c r="G24" s="200"/>
      <c r="H24" s="200">
        <v>68102.636721399729</v>
      </c>
      <c r="I24" s="255">
        <f t="shared" si="55"/>
        <v>68102.636721399729</v>
      </c>
      <c r="J24" s="255">
        <f t="shared" si="56"/>
        <v>85959</v>
      </c>
      <c r="K24" s="255">
        <f t="shared" si="57"/>
        <v>77030.818360699865</v>
      </c>
      <c r="L24" s="205"/>
      <c r="M24" s="201">
        <v>71000</v>
      </c>
      <c r="N24" s="201">
        <v>107807.29734550221</v>
      </c>
      <c r="O24" s="201"/>
      <c r="P24" s="201">
        <v>71572.956686829362</v>
      </c>
      <c r="Q24" s="255">
        <f t="shared" si="58"/>
        <v>71000</v>
      </c>
      <c r="R24" s="255">
        <f t="shared" si="59"/>
        <v>83460</v>
      </c>
      <c r="S24" s="255">
        <f t="shared" si="60"/>
        <v>77230</v>
      </c>
      <c r="T24" s="205"/>
      <c r="U24" s="201">
        <v>95000</v>
      </c>
      <c r="V24" s="201">
        <v>135319.52238995556</v>
      </c>
      <c r="W24" s="201"/>
      <c r="X24" s="201">
        <v>89838.244287484675</v>
      </c>
      <c r="Y24" s="255">
        <f t="shared" si="61"/>
        <v>89838.244287484675</v>
      </c>
      <c r="Z24" s="255">
        <f t="shared" si="62"/>
        <v>106719</v>
      </c>
      <c r="AA24" s="255">
        <f t="shared" si="63"/>
        <v>98278.622143742337</v>
      </c>
      <c r="AB24" s="206"/>
      <c r="AC24" s="201">
        <v>95000</v>
      </c>
      <c r="AD24" s="264">
        <v>125619.53945700443</v>
      </c>
      <c r="AE24" s="201"/>
      <c r="AF24" s="201">
        <v>83398.45333253537</v>
      </c>
      <c r="AG24" s="255">
        <f t="shared" si="64"/>
        <v>83398.45333253537</v>
      </c>
      <c r="AH24" s="255">
        <f t="shared" si="65"/>
        <v>101339</v>
      </c>
      <c r="AI24" s="255">
        <f t="shared" si="66"/>
        <v>92368.726666267685</v>
      </c>
      <c r="AJ24" s="201"/>
      <c r="AK24" s="201">
        <v>95000</v>
      </c>
      <c r="AL24" s="201"/>
      <c r="AM24" s="201"/>
      <c r="AN24" s="201"/>
      <c r="AO24" s="255">
        <f t="shared" si="67"/>
        <v>95000</v>
      </c>
      <c r="AP24" s="255">
        <f t="shared" si="68"/>
        <v>95000</v>
      </c>
      <c r="AQ24" s="255">
        <f t="shared" si="69"/>
        <v>95000</v>
      </c>
      <c r="AR24" s="206"/>
      <c r="AS24" s="201">
        <v>102000</v>
      </c>
      <c r="AT24" s="201">
        <v>142911.33822622223</v>
      </c>
      <c r="AU24" s="201"/>
      <c r="AV24" s="201">
        <v>94878.429130279721</v>
      </c>
      <c r="AW24" s="255">
        <f t="shared" si="70"/>
        <v>94878.429130279721</v>
      </c>
      <c r="AX24" s="255">
        <f t="shared" si="71"/>
        <v>113263</v>
      </c>
      <c r="AY24" s="255">
        <f t="shared" si="72"/>
        <v>104070.71456513986</v>
      </c>
      <c r="AZ24" s="206"/>
      <c r="BA24" s="201">
        <v>76000</v>
      </c>
      <c r="BB24" s="201">
        <v>147775.27683831111</v>
      </c>
      <c r="BC24" s="201"/>
      <c r="BD24" s="201">
        <v>98107.584077878069</v>
      </c>
      <c r="BE24" s="255">
        <f t="shared" si="73"/>
        <v>76000</v>
      </c>
      <c r="BF24" s="255">
        <f t="shared" si="74"/>
        <v>107294</v>
      </c>
      <c r="BG24" s="255">
        <f t="shared" si="75"/>
        <v>91647</v>
      </c>
      <c r="BH24" s="206"/>
      <c r="BI24" s="201">
        <v>105000</v>
      </c>
      <c r="BJ24" s="201">
        <v>146509.97419893334</v>
      </c>
      <c r="BK24" s="201"/>
      <c r="BL24" s="201">
        <v>97267.553270745557</v>
      </c>
      <c r="BM24" s="255">
        <f t="shared" si="76"/>
        <v>97267.553270745557</v>
      </c>
      <c r="BN24" s="255">
        <f t="shared" si="77"/>
        <v>116259</v>
      </c>
      <c r="BO24" s="255">
        <f t="shared" si="78"/>
        <v>106763.27663537278</v>
      </c>
      <c r="BP24" s="205"/>
      <c r="BQ24" s="201">
        <v>80000</v>
      </c>
      <c r="BR24" s="201">
        <v>137948.76364142221</v>
      </c>
      <c r="BS24" s="201"/>
      <c r="BT24" s="201">
        <v>91583.790042215522</v>
      </c>
      <c r="BU24" s="255">
        <f t="shared" si="79"/>
        <v>80000</v>
      </c>
      <c r="BV24" s="255">
        <f t="shared" si="80"/>
        <v>103178</v>
      </c>
      <c r="BW24" s="255">
        <f t="shared" si="81"/>
        <v>91589</v>
      </c>
    </row>
    <row r="25" spans="1:75" ht="13.5" thickBot="1" x14ac:dyDescent="0.25">
      <c r="A25" s="33">
        <v>9</v>
      </c>
      <c r="B25" s="15" t="s">
        <v>343</v>
      </c>
      <c r="C25" s="83">
        <v>1</v>
      </c>
      <c r="D25" s="205"/>
      <c r="E25" s="200">
        <v>212597.97069196004</v>
      </c>
      <c r="F25" s="200">
        <v>250115.25963760001</v>
      </c>
      <c r="G25" s="200"/>
      <c r="H25" s="200">
        <v>166050.80625837515</v>
      </c>
      <c r="I25" s="255">
        <f t="shared" si="55"/>
        <v>166050.80625837515</v>
      </c>
      <c r="J25" s="255">
        <f t="shared" si="56"/>
        <v>209588</v>
      </c>
      <c r="K25" s="255">
        <f t="shared" si="57"/>
        <v>187819.40312918759</v>
      </c>
      <c r="L25" s="205"/>
      <c r="M25" s="101" t="s">
        <v>8</v>
      </c>
      <c r="N25" s="101" t="s">
        <v>8</v>
      </c>
      <c r="O25" s="101" t="s">
        <v>8</v>
      </c>
      <c r="P25" s="101" t="s">
        <v>8</v>
      </c>
      <c r="Q25" s="101" t="s">
        <v>8</v>
      </c>
      <c r="R25" s="101" t="s">
        <v>8</v>
      </c>
      <c r="S25" s="101" t="s">
        <v>8</v>
      </c>
      <c r="T25" s="205"/>
      <c r="U25" s="201">
        <v>255000</v>
      </c>
      <c r="V25" s="201">
        <v>302550.55367662222</v>
      </c>
      <c r="W25" s="201"/>
      <c r="X25" s="201">
        <v>200862.44815575614</v>
      </c>
      <c r="Y25" s="255">
        <f t="shared" si="61"/>
        <v>200862.44815575614</v>
      </c>
      <c r="Z25" s="255">
        <f t="shared" si="62"/>
        <v>252804</v>
      </c>
      <c r="AA25" s="255">
        <f t="shared" si="63"/>
        <v>226833.22407787805</v>
      </c>
      <c r="AB25" s="206"/>
      <c r="AC25" s="201">
        <v>255000</v>
      </c>
      <c r="AD25" s="264">
        <v>267911.16755573335</v>
      </c>
      <c r="AE25" s="201"/>
      <c r="AF25" s="201">
        <v>177865.45867977265</v>
      </c>
      <c r="AG25" s="255">
        <f t="shared" si="64"/>
        <v>177865.45867977265</v>
      </c>
      <c r="AH25" s="255">
        <f t="shared" si="65"/>
        <v>233592</v>
      </c>
      <c r="AI25" s="255">
        <f t="shared" si="66"/>
        <v>205728.72933988634</v>
      </c>
      <c r="AJ25" s="201"/>
      <c r="AK25" s="201">
        <v>260000</v>
      </c>
      <c r="AL25" s="201"/>
      <c r="AM25" s="201"/>
      <c r="AN25" s="201"/>
      <c r="AO25" s="255">
        <f t="shared" si="67"/>
        <v>260000</v>
      </c>
      <c r="AP25" s="255">
        <f t="shared" si="68"/>
        <v>260000</v>
      </c>
      <c r="AQ25" s="255">
        <f t="shared" si="69"/>
        <v>260000</v>
      </c>
      <c r="AR25" s="206"/>
      <c r="AS25" s="201">
        <v>253000</v>
      </c>
      <c r="AT25" s="201">
        <v>284064.1939495111</v>
      </c>
      <c r="AU25" s="201"/>
      <c r="AV25" s="201">
        <v>188589.4067510977</v>
      </c>
      <c r="AW25" s="255">
        <f t="shared" si="70"/>
        <v>188589.4067510977</v>
      </c>
      <c r="AX25" s="255">
        <f t="shared" si="71"/>
        <v>241885</v>
      </c>
      <c r="AY25" s="255">
        <f t="shared" si="72"/>
        <v>215237.20337554885</v>
      </c>
      <c r="AZ25" s="206"/>
      <c r="BA25" s="201">
        <v>217000</v>
      </c>
      <c r="BB25" s="201">
        <v>276571.01408595557</v>
      </c>
      <c r="BC25" s="201"/>
      <c r="BD25" s="201">
        <v>183614.70604876854</v>
      </c>
      <c r="BE25" s="255">
        <f t="shared" si="73"/>
        <v>183614.70604876854</v>
      </c>
      <c r="BF25" s="255">
        <f t="shared" si="74"/>
        <v>225729</v>
      </c>
      <c r="BG25" s="255">
        <f t="shared" si="75"/>
        <v>204671.85302438427</v>
      </c>
      <c r="BH25" s="206"/>
      <c r="BI25" s="201">
        <v>245000</v>
      </c>
      <c r="BJ25" s="201">
        <v>296618.58437057777</v>
      </c>
      <c r="BK25" s="201"/>
      <c r="BL25" s="201">
        <v>196924.23068195698</v>
      </c>
      <c r="BM25" s="201"/>
      <c r="BN25" s="201"/>
      <c r="BO25" s="201"/>
      <c r="BP25" s="205"/>
      <c r="BQ25" s="201">
        <v>250000</v>
      </c>
      <c r="BR25" s="201">
        <v>270244.50088906666</v>
      </c>
      <c r="BS25" s="201"/>
      <c r="BT25" s="201">
        <v>179414.55201310597</v>
      </c>
      <c r="BU25" s="255">
        <f t="shared" si="79"/>
        <v>179414.55201310597</v>
      </c>
      <c r="BV25" s="255">
        <f t="shared" si="80"/>
        <v>233220</v>
      </c>
      <c r="BW25" s="255">
        <f t="shared" si="81"/>
        <v>206317.27600655297</v>
      </c>
    </row>
    <row r="26" spans="1:75" ht="15.75" thickBot="1" x14ac:dyDescent="0.3">
      <c r="A26" s="109"/>
      <c r="B26" s="110" t="s">
        <v>2</v>
      </c>
      <c r="C26" s="180"/>
      <c r="D26" s="203"/>
      <c r="E26" s="202"/>
      <c r="F26" s="202"/>
      <c r="G26" s="202"/>
      <c r="H26" s="202"/>
      <c r="I26" s="202"/>
      <c r="J26" s="202"/>
      <c r="K26" s="202"/>
      <c r="L26" s="202"/>
      <c r="M26" s="202"/>
      <c r="N26" s="202"/>
      <c r="O26" s="202"/>
      <c r="P26" s="202"/>
      <c r="Q26" s="202"/>
      <c r="R26" s="202"/>
      <c r="S26" s="202"/>
      <c r="T26" s="202"/>
      <c r="U26" s="202"/>
      <c r="V26" s="202">
        <v>0</v>
      </c>
      <c r="W26" s="202"/>
      <c r="X26" s="202">
        <v>0</v>
      </c>
      <c r="Y26" s="202"/>
      <c r="Z26" s="202"/>
      <c r="AA26" s="202"/>
      <c r="AB26" s="202"/>
      <c r="AC26" s="203"/>
      <c r="AD26" s="180"/>
      <c r="AE26" s="203"/>
      <c r="AF26" s="203"/>
      <c r="AG26" s="203"/>
      <c r="AH26" s="203"/>
      <c r="AI26" s="203"/>
      <c r="AJ26" s="203"/>
      <c r="AK26" s="203"/>
      <c r="AL26" s="203"/>
      <c r="AM26" s="203"/>
      <c r="AN26" s="203"/>
      <c r="AO26" s="203"/>
      <c r="AP26" s="203"/>
      <c r="AQ26" s="203"/>
      <c r="AR26" s="202"/>
      <c r="AS26" s="202"/>
      <c r="AT26" s="202">
        <v>0</v>
      </c>
      <c r="AU26" s="202"/>
      <c r="AV26" s="202">
        <v>0</v>
      </c>
      <c r="AW26" s="202"/>
      <c r="AX26" s="202"/>
      <c r="AY26" s="202"/>
      <c r="AZ26" s="202"/>
      <c r="BA26" s="202"/>
      <c r="BB26" s="202">
        <v>0</v>
      </c>
      <c r="BC26" s="202"/>
      <c r="BD26" s="202">
        <v>0</v>
      </c>
      <c r="BE26" s="202"/>
      <c r="BF26" s="202"/>
      <c r="BG26" s="202"/>
      <c r="BH26" s="202"/>
      <c r="BI26" s="202"/>
      <c r="BJ26" s="202">
        <v>0</v>
      </c>
      <c r="BK26" s="202"/>
      <c r="BL26" s="202">
        <v>0</v>
      </c>
      <c r="BM26" s="202"/>
      <c r="BN26" s="202"/>
      <c r="BO26" s="202"/>
      <c r="BP26" s="202"/>
      <c r="BQ26" s="203"/>
      <c r="BR26" s="203">
        <v>0</v>
      </c>
      <c r="BS26" s="203"/>
      <c r="BT26" s="203">
        <v>0</v>
      </c>
      <c r="BU26" s="203"/>
      <c r="BV26" s="203"/>
      <c r="BW26" s="203"/>
    </row>
    <row r="27" spans="1:75" ht="13.5" thickBot="1" x14ac:dyDescent="0.25">
      <c r="A27" s="24">
        <v>10</v>
      </c>
      <c r="B27" s="19" t="s">
        <v>286</v>
      </c>
      <c r="C27" s="83">
        <v>1</v>
      </c>
      <c r="D27" s="205"/>
      <c r="E27" s="200">
        <v>57140.724547604441</v>
      </c>
      <c r="F27" s="200">
        <v>67224.381820711104</v>
      </c>
      <c r="G27" s="200"/>
      <c r="H27" s="200">
        <v>44630.075021107761</v>
      </c>
      <c r="I27" s="255">
        <f t="shared" ref="I27:I31" si="82">+IF(E27="N/A","N/A",MIN(E27:H27))</f>
        <v>44630.075021107761</v>
      </c>
      <c r="J27" s="255">
        <f t="shared" ref="J27:J31" si="83">+IF(E27="N/A","N/A",ROUND(AVERAGE(E27:H27),0))</f>
        <v>56332</v>
      </c>
      <c r="K27" s="255">
        <f t="shared" ref="K27:K31" si="84">+IF(I27="N/A","N/A",AVERAGE(I27:J27))</f>
        <v>50481.037510553884</v>
      </c>
      <c r="L27" s="205"/>
      <c r="M27" s="201">
        <v>36000</v>
      </c>
      <c r="N27" s="201">
        <v>64891.048487377768</v>
      </c>
      <c r="O27" s="201"/>
      <c r="P27" s="201">
        <v>43080.981687774431</v>
      </c>
      <c r="Q27" s="255">
        <f t="shared" ref="Q27:Q31" si="85">+IF(M27="N/A","N/A",MIN(M27:P27))</f>
        <v>36000</v>
      </c>
      <c r="R27" s="255">
        <f t="shared" ref="R27:R31" si="86">+IF(M27="N/A","N/A",ROUND(AVERAGE(M27:P27),0))</f>
        <v>47991</v>
      </c>
      <c r="S27" s="255">
        <f t="shared" ref="S27:S31" si="87">+IF(Q27="N/A","N/A",AVERAGE(Q27:R27))</f>
        <v>41995.5</v>
      </c>
      <c r="T27" s="205"/>
      <c r="U27" s="201">
        <v>46000</v>
      </c>
      <c r="V27" s="201">
        <v>70724.381820711104</v>
      </c>
      <c r="W27" s="201"/>
      <c r="X27" s="201">
        <v>46953.715021107761</v>
      </c>
      <c r="Y27" s="255">
        <f t="shared" ref="Y27:Y31" si="88">+IF(U27="N/A","N/A",MIN(U27:X27))</f>
        <v>46000</v>
      </c>
      <c r="Z27" s="255">
        <f t="shared" ref="Z27:Z31" si="89">+IF(U27="N/A","N/A",ROUND(AVERAGE(U27:X27),0))</f>
        <v>54559</v>
      </c>
      <c r="AA27" s="255">
        <f t="shared" ref="AA27:AA31" si="90">+IF(Y27="N/A","N/A",AVERAGE(Y27:Z27))</f>
        <v>50279.5</v>
      </c>
      <c r="AB27" s="206"/>
      <c r="AC27" s="201">
        <v>46000</v>
      </c>
      <c r="AD27" s="264">
        <v>70724.381820711104</v>
      </c>
      <c r="AE27" s="201"/>
      <c r="AF27" s="201">
        <v>46953.715021107761</v>
      </c>
      <c r="AG27" s="255">
        <f t="shared" ref="AG27:AG31" si="91">+IF(AC27="N/A","N/A",MIN(AC27:AF27))</f>
        <v>46000</v>
      </c>
      <c r="AH27" s="255">
        <f t="shared" ref="AH27:AH31" si="92">+IF(AC27="N/A","N/A",ROUND(AVERAGE(AC27:AF27),0))</f>
        <v>54559</v>
      </c>
      <c r="AI27" s="255">
        <f t="shared" ref="AI27:AI31" si="93">+IF(AG27="N/A","N/A",AVERAGE(AG27:AH27))</f>
        <v>50279.5</v>
      </c>
      <c r="AJ27" s="201"/>
      <c r="AK27" s="201">
        <v>47000</v>
      </c>
      <c r="AL27" s="201"/>
      <c r="AM27" s="201"/>
      <c r="AN27" s="201"/>
      <c r="AO27" s="255">
        <f t="shared" ref="AO27:AO31" si="94">+IF(AK27="N/A","N/A",MIN(AK27:AN27))</f>
        <v>47000</v>
      </c>
      <c r="AP27" s="255">
        <f t="shared" ref="AP27:AP31" si="95">+IF(AK27="N/A","N/A",ROUND(AVERAGE(AK27:AN27),0))</f>
        <v>47000</v>
      </c>
      <c r="AQ27" s="255">
        <f t="shared" ref="AQ27:AQ31" si="96">+IF(AO27="N/A","N/A",AVERAGE(AO27:AP27))</f>
        <v>47000</v>
      </c>
      <c r="AR27" s="206"/>
      <c r="AS27" s="201">
        <v>53000</v>
      </c>
      <c r="AT27" s="201">
        <v>70724.381820711104</v>
      </c>
      <c r="AU27" s="201"/>
      <c r="AV27" s="201">
        <v>46953.715021107761</v>
      </c>
      <c r="AW27" s="255">
        <f t="shared" ref="AW27:AW31" si="97">+IF(AS27="N/A","N/A",MIN(AS27:AV27))</f>
        <v>46953.715021107761</v>
      </c>
      <c r="AX27" s="255">
        <f t="shared" ref="AX27:AX31" si="98">+IF(AS27="N/A","N/A",ROUND(AVERAGE(AS27:AV27),0))</f>
        <v>56893</v>
      </c>
      <c r="AY27" s="255">
        <f t="shared" ref="AY27:AY31" si="99">+IF(AW27="N/A","N/A",AVERAGE(AW27:AX27))</f>
        <v>51923.357510553877</v>
      </c>
      <c r="AZ27" s="206"/>
      <c r="BA27" s="201">
        <v>41000</v>
      </c>
      <c r="BB27" s="201">
        <v>70724.381820711104</v>
      </c>
      <c r="BC27" s="201"/>
      <c r="BD27" s="201">
        <v>46953.715021107761</v>
      </c>
      <c r="BE27" s="255">
        <f t="shared" ref="BE27:BE31" si="100">+IF(BA27="N/A","N/A",MIN(BA27:BD27))</f>
        <v>41000</v>
      </c>
      <c r="BF27" s="255">
        <f t="shared" ref="BF27:BF31" si="101">+IF(BA27="N/A","N/A",ROUND(AVERAGE(BA27:BD27),0))</f>
        <v>52893</v>
      </c>
      <c r="BG27" s="255">
        <f t="shared" ref="BG27:BG31" si="102">+IF(BE27="N/A","N/A",AVERAGE(BE27:BF27))</f>
        <v>46946.5</v>
      </c>
      <c r="BH27" s="206"/>
      <c r="BI27" s="201">
        <v>50000</v>
      </c>
      <c r="BJ27" s="201">
        <v>70724.381820711104</v>
      </c>
      <c r="BK27" s="201"/>
      <c r="BL27" s="201">
        <v>46953.715021107761</v>
      </c>
      <c r="BM27" s="255">
        <f t="shared" ref="BM27:BM31" si="103">+IF(BI27="N/A","N/A",MIN(BI27:BL27))</f>
        <v>46953.715021107761</v>
      </c>
      <c r="BN27" s="255">
        <f t="shared" ref="BN27:BN31" si="104">+IF(BI27="N/A","N/A",ROUND(AVERAGE(BI27:BL27),0))</f>
        <v>55893</v>
      </c>
      <c r="BO27" s="255">
        <f t="shared" ref="BO27:BO31" si="105">+IF(BM27="N/A","N/A",AVERAGE(BM27:BN27))</f>
        <v>51423.357510553877</v>
      </c>
      <c r="BP27" s="205"/>
      <c r="BQ27" s="201">
        <v>52000</v>
      </c>
      <c r="BR27" s="201">
        <v>70724.381820711104</v>
      </c>
      <c r="BS27" s="201"/>
      <c r="BT27" s="201">
        <v>46953.715021107761</v>
      </c>
      <c r="BU27" s="255">
        <f t="shared" ref="BU27:BU31" si="106">+IF(BQ27="N/A","N/A",MIN(BQ27:BT27))</f>
        <v>46953.715021107761</v>
      </c>
      <c r="BV27" s="255">
        <f t="shared" ref="BV27:BV31" si="107">+IF(BQ27="N/A","N/A",ROUND(AVERAGE(BQ27:BT27),0))</f>
        <v>56559</v>
      </c>
      <c r="BW27" s="255">
        <f t="shared" ref="BW27:BW31" si="108">+IF(BU27="N/A","N/A",AVERAGE(BU27:BV27))</f>
        <v>51756.357510553877</v>
      </c>
    </row>
    <row r="28" spans="1:75" ht="13.5" thickBot="1" x14ac:dyDescent="0.25">
      <c r="A28" s="21">
        <v>11</v>
      </c>
      <c r="B28" s="20" t="s">
        <v>213</v>
      </c>
      <c r="C28" s="83">
        <v>1</v>
      </c>
      <c r="D28" s="205"/>
      <c r="E28" s="200">
        <v>114126.47807577644</v>
      </c>
      <c r="F28" s="200">
        <v>134266.4447950311</v>
      </c>
      <c r="G28" s="200"/>
      <c r="H28" s="200">
        <v>89139.109081007453</v>
      </c>
      <c r="I28" s="255">
        <f t="shared" si="82"/>
        <v>89139.109081007453</v>
      </c>
      <c r="J28" s="255">
        <f t="shared" si="83"/>
        <v>112511</v>
      </c>
      <c r="K28" s="255">
        <f t="shared" si="84"/>
        <v>100825.05454050373</v>
      </c>
      <c r="L28" s="205"/>
      <c r="M28" s="201">
        <v>125000</v>
      </c>
      <c r="N28" s="201">
        <v>137528.33736618666</v>
      </c>
      <c r="O28" s="201"/>
      <c r="P28" s="201">
        <v>91304.670239304571</v>
      </c>
      <c r="Q28" s="255">
        <f t="shared" si="85"/>
        <v>91304.670239304571</v>
      </c>
      <c r="R28" s="255">
        <f t="shared" si="86"/>
        <v>117944</v>
      </c>
      <c r="S28" s="255">
        <f t="shared" si="87"/>
        <v>104624.33511965229</v>
      </c>
      <c r="T28" s="205"/>
      <c r="U28" s="201">
        <v>166000</v>
      </c>
      <c r="V28" s="201">
        <v>153960.30667223112</v>
      </c>
      <c r="W28" s="201"/>
      <c r="X28" s="201">
        <v>102213.80771310376</v>
      </c>
      <c r="Y28" s="255">
        <f t="shared" si="88"/>
        <v>102213.80771310376</v>
      </c>
      <c r="Z28" s="255">
        <f t="shared" si="89"/>
        <v>140725</v>
      </c>
      <c r="AA28" s="255">
        <f t="shared" si="90"/>
        <v>121469.40385655189</v>
      </c>
      <c r="AB28" s="206"/>
      <c r="AC28" s="201">
        <v>166000</v>
      </c>
      <c r="AD28" s="264">
        <v>167428.30323208889</v>
      </c>
      <c r="AE28" s="201"/>
      <c r="AF28" s="201">
        <v>111155.17214920315</v>
      </c>
      <c r="AG28" s="255">
        <f t="shared" si="91"/>
        <v>111155.17214920315</v>
      </c>
      <c r="AH28" s="255">
        <f t="shared" si="92"/>
        <v>148194</v>
      </c>
      <c r="AI28" s="255">
        <f t="shared" si="93"/>
        <v>129674.58607460157</v>
      </c>
      <c r="AJ28" s="201"/>
      <c r="AK28" s="201">
        <v>170000</v>
      </c>
      <c r="AL28" s="201"/>
      <c r="AM28" s="201"/>
      <c r="AN28" s="201"/>
      <c r="AO28" s="255">
        <f t="shared" si="94"/>
        <v>170000</v>
      </c>
      <c r="AP28" s="255">
        <f t="shared" si="95"/>
        <v>170000</v>
      </c>
      <c r="AQ28" s="255">
        <f t="shared" si="96"/>
        <v>170000</v>
      </c>
      <c r="AR28" s="206"/>
      <c r="AS28" s="201">
        <v>160000</v>
      </c>
      <c r="AT28" s="201">
        <v>172938.70410724444</v>
      </c>
      <c r="AU28" s="201"/>
      <c r="AV28" s="201">
        <v>114813.51154621642</v>
      </c>
      <c r="AW28" s="255">
        <f t="shared" si="97"/>
        <v>114813.51154621642</v>
      </c>
      <c r="AX28" s="255">
        <f t="shared" si="98"/>
        <v>149251</v>
      </c>
      <c r="AY28" s="255">
        <f t="shared" si="99"/>
        <v>132032.25577310822</v>
      </c>
      <c r="AZ28" s="206"/>
      <c r="BA28" s="201">
        <v>154000</v>
      </c>
      <c r="BB28" s="201">
        <v>179785.42170773333</v>
      </c>
      <c r="BC28" s="201"/>
      <c r="BD28" s="201">
        <v>119359.02779913072</v>
      </c>
      <c r="BE28" s="255">
        <f t="shared" si="100"/>
        <v>119359.02779913072</v>
      </c>
      <c r="BF28" s="255">
        <f t="shared" si="101"/>
        <v>151048</v>
      </c>
      <c r="BG28" s="255">
        <f t="shared" si="102"/>
        <v>135203.51389956535</v>
      </c>
      <c r="BH28" s="206"/>
      <c r="BI28" s="201">
        <v>161000</v>
      </c>
      <c r="BJ28" s="201">
        <v>182948.67830617778</v>
      </c>
      <c r="BK28" s="201"/>
      <c r="BL28" s="201">
        <v>121459.104816962</v>
      </c>
      <c r="BM28" s="255">
        <f t="shared" si="103"/>
        <v>121459.104816962</v>
      </c>
      <c r="BN28" s="255">
        <f t="shared" si="104"/>
        <v>155136</v>
      </c>
      <c r="BO28" s="255">
        <f t="shared" si="105"/>
        <v>138297.55240848102</v>
      </c>
      <c r="BP28" s="205"/>
      <c r="BQ28" s="201">
        <v>190000</v>
      </c>
      <c r="BR28" s="201">
        <v>144948.76364142221</v>
      </c>
      <c r="BS28" s="201"/>
      <c r="BT28" s="201">
        <v>96231.070042215521</v>
      </c>
      <c r="BU28" s="255">
        <f t="shared" si="106"/>
        <v>96231.070042215521</v>
      </c>
      <c r="BV28" s="255">
        <f t="shared" si="107"/>
        <v>143727</v>
      </c>
      <c r="BW28" s="255">
        <f t="shared" si="108"/>
        <v>119979.03502110776</v>
      </c>
    </row>
    <row r="29" spans="1:75" ht="13.5" thickBot="1" x14ac:dyDescent="0.25">
      <c r="A29" s="24">
        <v>12</v>
      </c>
      <c r="B29" s="20" t="s">
        <v>220</v>
      </c>
      <c r="C29" s="83">
        <v>1</v>
      </c>
      <c r="D29" s="205"/>
      <c r="E29" s="200">
        <v>167287.82582253776</v>
      </c>
      <c r="F29" s="200">
        <v>196809.20685004443</v>
      </c>
      <c r="G29" s="200"/>
      <c r="H29" s="200">
        <v>130661.07011572494</v>
      </c>
      <c r="I29" s="255">
        <f t="shared" si="82"/>
        <v>130661.07011572494</v>
      </c>
      <c r="J29" s="255">
        <f t="shared" si="83"/>
        <v>164919</v>
      </c>
      <c r="K29" s="255">
        <f t="shared" si="84"/>
        <v>147790.03505786246</v>
      </c>
      <c r="L29" s="205"/>
      <c r="M29" s="201">
        <v>128000</v>
      </c>
      <c r="N29" s="201">
        <v>224448.59297093336</v>
      </c>
      <c r="O29" s="201"/>
      <c r="P29" s="201">
        <v>149010.77959170847</v>
      </c>
      <c r="Q29" s="255">
        <f t="shared" si="85"/>
        <v>128000</v>
      </c>
      <c r="R29" s="255">
        <f t="shared" si="86"/>
        <v>167153</v>
      </c>
      <c r="S29" s="255">
        <f t="shared" si="87"/>
        <v>147576.5</v>
      </c>
      <c r="T29" s="205"/>
      <c r="U29" s="201">
        <v>173000</v>
      </c>
      <c r="V29" s="201">
        <v>268138.34569921775</v>
      </c>
      <c r="W29" s="201"/>
      <c r="X29" s="201">
        <v>178016.28160015156</v>
      </c>
      <c r="Y29" s="255">
        <f t="shared" si="88"/>
        <v>173000</v>
      </c>
      <c r="Z29" s="255">
        <f t="shared" si="89"/>
        <v>206385</v>
      </c>
      <c r="AA29" s="255">
        <f t="shared" si="90"/>
        <v>189692.5</v>
      </c>
      <c r="AB29" s="206"/>
      <c r="AC29" s="201">
        <v>173000</v>
      </c>
      <c r="AD29" s="264">
        <v>228999.65865902242</v>
      </c>
      <c r="AE29" s="201"/>
      <c r="AF29" s="201">
        <v>152032.21909898598</v>
      </c>
      <c r="AG29" s="255">
        <f t="shared" si="91"/>
        <v>152032.21909898598</v>
      </c>
      <c r="AH29" s="255">
        <f t="shared" si="92"/>
        <v>184677</v>
      </c>
      <c r="AI29" s="255">
        <f t="shared" si="93"/>
        <v>168354.60954949301</v>
      </c>
      <c r="AJ29" s="201"/>
      <c r="AK29" s="201">
        <v>175000</v>
      </c>
      <c r="AL29" s="201"/>
      <c r="AM29" s="201"/>
      <c r="AN29" s="201"/>
      <c r="AO29" s="255">
        <f t="shared" si="94"/>
        <v>175000</v>
      </c>
      <c r="AP29" s="255">
        <f t="shared" si="95"/>
        <v>175000</v>
      </c>
      <c r="AQ29" s="255">
        <f t="shared" si="96"/>
        <v>175000</v>
      </c>
      <c r="AR29" s="206"/>
      <c r="AS29" s="201">
        <v>160000</v>
      </c>
      <c r="AT29" s="201">
        <v>268404.64609264443</v>
      </c>
      <c r="AU29" s="201"/>
      <c r="AV29" s="201">
        <v>178193.07767048923</v>
      </c>
      <c r="AW29" s="255">
        <f t="shared" si="97"/>
        <v>160000</v>
      </c>
      <c r="AX29" s="255">
        <f t="shared" si="98"/>
        <v>202199</v>
      </c>
      <c r="AY29" s="255">
        <f t="shared" si="99"/>
        <v>181099.5</v>
      </c>
      <c r="AZ29" s="206"/>
      <c r="BA29" s="201">
        <v>165000</v>
      </c>
      <c r="BB29" s="201">
        <v>253713.8956103111</v>
      </c>
      <c r="BC29" s="201"/>
      <c r="BD29" s="201">
        <v>168439.93039884095</v>
      </c>
      <c r="BE29" s="255">
        <f t="shared" si="100"/>
        <v>165000</v>
      </c>
      <c r="BF29" s="255">
        <f t="shared" si="101"/>
        <v>195718</v>
      </c>
      <c r="BG29" s="255">
        <f t="shared" si="102"/>
        <v>180359</v>
      </c>
      <c r="BH29" s="206"/>
      <c r="BI29" s="201">
        <v>195000</v>
      </c>
      <c r="BJ29" s="201">
        <v>292543.73354017781</v>
      </c>
      <c r="BK29" s="201"/>
      <c r="BL29" s="201">
        <v>194218.94885808538</v>
      </c>
      <c r="BM29" s="255">
        <f t="shared" si="103"/>
        <v>194218.94885808538</v>
      </c>
      <c r="BN29" s="255">
        <f t="shared" si="104"/>
        <v>227254</v>
      </c>
      <c r="BO29" s="255">
        <f t="shared" si="105"/>
        <v>210736.47442904269</v>
      </c>
      <c r="BP29" s="205"/>
      <c r="BQ29" s="201">
        <v>200000</v>
      </c>
      <c r="BR29" s="201">
        <v>246122.0797740444</v>
      </c>
      <c r="BS29" s="201"/>
      <c r="BT29" s="201">
        <v>163399.74555604588</v>
      </c>
      <c r="BU29" s="255">
        <f t="shared" si="106"/>
        <v>163399.74555604588</v>
      </c>
      <c r="BV29" s="255">
        <f t="shared" si="107"/>
        <v>203174</v>
      </c>
      <c r="BW29" s="255">
        <f t="shared" si="108"/>
        <v>183286.87277802295</v>
      </c>
    </row>
    <row r="30" spans="1:75" ht="13.5" thickBot="1" x14ac:dyDescent="0.25">
      <c r="A30" s="21">
        <v>13</v>
      </c>
      <c r="B30" s="20" t="s">
        <v>329</v>
      </c>
      <c r="C30" s="83">
        <v>1</v>
      </c>
      <c r="D30" s="205"/>
      <c r="E30" s="200">
        <v>19034.768088628447</v>
      </c>
      <c r="F30" s="200">
        <v>22393.844810151113</v>
      </c>
      <c r="G30" s="200"/>
      <c r="H30" s="200">
        <v>14867.209587045581</v>
      </c>
      <c r="I30" s="255">
        <f t="shared" si="82"/>
        <v>14867.209587045581</v>
      </c>
      <c r="J30" s="255">
        <f t="shared" si="83"/>
        <v>18765</v>
      </c>
      <c r="K30" s="255">
        <f t="shared" si="84"/>
        <v>16816.104793522791</v>
      </c>
      <c r="L30" s="205"/>
      <c r="M30" s="201">
        <v>8000</v>
      </c>
      <c r="N30" s="201">
        <v>21227.178143484445</v>
      </c>
      <c r="O30" s="201"/>
      <c r="P30" s="201">
        <v>14092.662920378914</v>
      </c>
      <c r="Q30" s="255">
        <f t="shared" si="85"/>
        <v>8000</v>
      </c>
      <c r="R30" s="255">
        <f t="shared" si="86"/>
        <v>14440</v>
      </c>
      <c r="S30" s="255">
        <f t="shared" si="87"/>
        <v>11220</v>
      </c>
      <c r="T30" s="205"/>
      <c r="U30" s="201">
        <v>10000</v>
      </c>
      <c r="V30" s="201">
        <v>9506.7945358711113</v>
      </c>
      <c r="W30" s="201"/>
      <c r="X30" s="201">
        <v>6311.5337300947294</v>
      </c>
      <c r="Y30" s="255">
        <f t="shared" si="88"/>
        <v>6311.5337300947294</v>
      </c>
      <c r="Z30" s="255">
        <f t="shared" si="89"/>
        <v>8606</v>
      </c>
      <c r="AA30" s="255">
        <f t="shared" si="90"/>
        <v>7458.7668650473643</v>
      </c>
      <c r="AB30" s="206"/>
      <c r="AC30" s="201">
        <v>10000</v>
      </c>
      <c r="AD30" s="264">
        <v>21227.178143484445</v>
      </c>
      <c r="AE30" s="201"/>
      <c r="AF30" s="201">
        <v>14092.662920378914</v>
      </c>
      <c r="AG30" s="255">
        <f t="shared" si="91"/>
        <v>10000</v>
      </c>
      <c r="AH30" s="255">
        <f t="shared" si="92"/>
        <v>15107</v>
      </c>
      <c r="AI30" s="255">
        <f t="shared" si="93"/>
        <v>12553.5</v>
      </c>
      <c r="AJ30" s="201"/>
      <c r="AK30" s="201">
        <v>12000</v>
      </c>
      <c r="AL30" s="201"/>
      <c r="AM30" s="201"/>
      <c r="AN30" s="201"/>
      <c r="AO30" s="255">
        <f t="shared" si="94"/>
        <v>12000</v>
      </c>
      <c r="AP30" s="255">
        <f t="shared" si="95"/>
        <v>12000</v>
      </c>
      <c r="AQ30" s="255">
        <f t="shared" si="96"/>
        <v>12000</v>
      </c>
      <c r="AR30" s="206"/>
      <c r="AS30" s="201">
        <v>12000</v>
      </c>
      <c r="AT30" s="201">
        <v>21227.178143484445</v>
      </c>
      <c r="AU30" s="201"/>
      <c r="AV30" s="201">
        <v>14092.662920378914</v>
      </c>
      <c r="AW30" s="255">
        <f t="shared" si="97"/>
        <v>12000</v>
      </c>
      <c r="AX30" s="255">
        <f t="shared" si="98"/>
        <v>15773</v>
      </c>
      <c r="AY30" s="255">
        <f t="shared" si="99"/>
        <v>13886.5</v>
      </c>
      <c r="AZ30" s="206"/>
      <c r="BA30" s="201">
        <v>15000</v>
      </c>
      <c r="BB30" s="201">
        <v>21227.178143484445</v>
      </c>
      <c r="BC30" s="201"/>
      <c r="BD30" s="201">
        <v>14092.662920378914</v>
      </c>
      <c r="BE30" s="255">
        <f t="shared" si="100"/>
        <v>14092.662920378914</v>
      </c>
      <c r="BF30" s="255">
        <f t="shared" si="101"/>
        <v>16773</v>
      </c>
      <c r="BG30" s="255">
        <f t="shared" si="102"/>
        <v>15432.831460189456</v>
      </c>
      <c r="BH30" s="206"/>
      <c r="BI30" s="201">
        <v>18000</v>
      </c>
      <c r="BJ30" s="201">
        <v>21227.178143484445</v>
      </c>
      <c r="BK30" s="201"/>
      <c r="BL30" s="201">
        <v>14092.662920378914</v>
      </c>
      <c r="BM30" s="255">
        <f t="shared" si="103"/>
        <v>14092.662920378914</v>
      </c>
      <c r="BN30" s="255">
        <f t="shared" si="104"/>
        <v>17773</v>
      </c>
      <c r="BO30" s="255">
        <f t="shared" si="105"/>
        <v>15932.831460189456</v>
      </c>
      <c r="BP30" s="205"/>
      <c r="BQ30" s="201">
        <v>15000</v>
      </c>
      <c r="BR30" s="201">
        <v>21227.178143484445</v>
      </c>
      <c r="BS30" s="201"/>
      <c r="BT30" s="201">
        <v>14092.662920378914</v>
      </c>
      <c r="BU30" s="255">
        <f t="shared" si="106"/>
        <v>14092.662920378914</v>
      </c>
      <c r="BV30" s="255">
        <f t="shared" si="107"/>
        <v>16773</v>
      </c>
      <c r="BW30" s="255">
        <f t="shared" si="108"/>
        <v>15432.831460189456</v>
      </c>
    </row>
    <row r="31" spans="1:75" ht="13.5" thickBot="1" x14ac:dyDescent="0.25">
      <c r="A31" s="24">
        <v>14</v>
      </c>
      <c r="B31" s="20" t="s">
        <v>331</v>
      </c>
      <c r="C31" s="83">
        <v>1</v>
      </c>
      <c r="D31" s="205"/>
      <c r="E31" s="200">
        <v>18066.811569504447</v>
      </c>
      <c r="F31" s="200">
        <v>21255.07243471111</v>
      </c>
      <c r="G31" s="200"/>
      <c r="H31" s="200">
        <v>14111.181860626324</v>
      </c>
      <c r="I31" s="255">
        <f t="shared" si="82"/>
        <v>14111.181860626324</v>
      </c>
      <c r="J31" s="255">
        <f t="shared" si="83"/>
        <v>17811</v>
      </c>
      <c r="K31" s="255">
        <f t="shared" si="84"/>
        <v>15961.090930313163</v>
      </c>
      <c r="L31" s="205"/>
      <c r="M31" s="201">
        <v>10000</v>
      </c>
      <c r="N31" s="201">
        <v>20088.405768044442</v>
      </c>
      <c r="O31" s="201"/>
      <c r="P31" s="201">
        <v>13336.635193959655</v>
      </c>
      <c r="Q31" s="255">
        <f t="shared" si="85"/>
        <v>10000</v>
      </c>
      <c r="R31" s="255">
        <f t="shared" si="86"/>
        <v>14475</v>
      </c>
      <c r="S31" s="255">
        <f t="shared" si="87"/>
        <v>12237.5</v>
      </c>
      <c r="T31" s="205"/>
      <c r="U31" s="201">
        <v>13000</v>
      </c>
      <c r="V31" s="201">
        <v>21255.07243471111</v>
      </c>
      <c r="W31" s="201"/>
      <c r="X31" s="201">
        <v>14111.181860626324</v>
      </c>
      <c r="Y31" s="255">
        <f t="shared" si="88"/>
        <v>13000</v>
      </c>
      <c r="Z31" s="255">
        <f t="shared" si="89"/>
        <v>16122</v>
      </c>
      <c r="AA31" s="255">
        <f t="shared" si="90"/>
        <v>14561</v>
      </c>
      <c r="AB31" s="206"/>
      <c r="AC31" s="201">
        <v>13000</v>
      </c>
      <c r="AD31" s="264">
        <v>21255.07243471111</v>
      </c>
      <c r="AE31" s="201"/>
      <c r="AF31" s="201">
        <v>14111.181860626324</v>
      </c>
      <c r="AG31" s="255">
        <f t="shared" si="91"/>
        <v>13000</v>
      </c>
      <c r="AH31" s="255">
        <f t="shared" si="92"/>
        <v>16122</v>
      </c>
      <c r="AI31" s="255">
        <f t="shared" si="93"/>
        <v>14561</v>
      </c>
      <c r="AJ31" s="201"/>
      <c r="AK31" s="201">
        <v>15000</v>
      </c>
      <c r="AL31" s="201"/>
      <c r="AM31" s="201"/>
      <c r="AN31" s="201"/>
      <c r="AO31" s="255">
        <f t="shared" si="94"/>
        <v>15000</v>
      </c>
      <c r="AP31" s="255">
        <f t="shared" si="95"/>
        <v>15000</v>
      </c>
      <c r="AQ31" s="255">
        <f t="shared" si="96"/>
        <v>15000</v>
      </c>
      <c r="AR31" s="206"/>
      <c r="AS31" s="201">
        <v>15000</v>
      </c>
      <c r="AT31" s="201">
        <v>21255.07243471111</v>
      </c>
      <c r="AU31" s="201"/>
      <c r="AV31" s="201">
        <v>14111.181860626324</v>
      </c>
      <c r="AW31" s="255">
        <f t="shared" si="97"/>
        <v>14111.181860626324</v>
      </c>
      <c r="AX31" s="255">
        <f t="shared" si="98"/>
        <v>16789</v>
      </c>
      <c r="AY31" s="255">
        <f t="shared" si="99"/>
        <v>15450.090930313163</v>
      </c>
      <c r="AZ31" s="206"/>
      <c r="BA31" s="201">
        <v>13000</v>
      </c>
      <c r="BB31" s="201">
        <v>21255.07243471111</v>
      </c>
      <c r="BC31" s="201"/>
      <c r="BD31" s="201">
        <v>14111.181860626324</v>
      </c>
      <c r="BE31" s="255">
        <f t="shared" si="100"/>
        <v>13000</v>
      </c>
      <c r="BF31" s="255">
        <f t="shared" si="101"/>
        <v>16122</v>
      </c>
      <c r="BG31" s="255">
        <f t="shared" si="102"/>
        <v>14561</v>
      </c>
      <c r="BH31" s="206"/>
      <c r="BI31" s="201">
        <v>16000</v>
      </c>
      <c r="BJ31" s="201">
        <v>21255.07243471111</v>
      </c>
      <c r="BK31" s="201"/>
      <c r="BL31" s="201">
        <v>14111.181860626324</v>
      </c>
      <c r="BM31" s="255">
        <f t="shared" si="103"/>
        <v>14111.181860626324</v>
      </c>
      <c r="BN31" s="255">
        <f t="shared" si="104"/>
        <v>17122</v>
      </c>
      <c r="BO31" s="255">
        <f t="shared" si="105"/>
        <v>15616.590930313163</v>
      </c>
      <c r="BP31" s="205"/>
      <c r="BQ31" s="201">
        <v>13000</v>
      </c>
      <c r="BR31" s="201">
        <v>21255.07243471111</v>
      </c>
      <c r="BS31" s="201"/>
      <c r="BT31" s="201">
        <v>14111.181860626324</v>
      </c>
      <c r="BU31" s="255">
        <f t="shared" si="106"/>
        <v>13000</v>
      </c>
      <c r="BV31" s="255">
        <f t="shared" si="107"/>
        <v>16122</v>
      </c>
      <c r="BW31" s="255">
        <f t="shared" si="108"/>
        <v>14561</v>
      </c>
    </row>
    <row r="32" spans="1:75" ht="15.75" thickBot="1" x14ac:dyDescent="0.3">
      <c r="A32" s="95"/>
      <c r="B32" s="108" t="s">
        <v>141</v>
      </c>
      <c r="C32" s="180"/>
      <c r="D32" s="203"/>
      <c r="E32" s="202"/>
      <c r="F32" s="202"/>
      <c r="G32" s="202"/>
      <c r="H32" s="202"/>
      <c r="I32" s="202"/>
      <c r="J32" s="202"/>
      <c r="K32" s="202"/>
      <c r="L32" s="202"/>
      <c r="M32" s="202"/>
      <c r="N32" s="202"/>
      <c r="O32" s="202"/>
      <c r="P32" s="202"/>
      <c r="Q32" s="202"/>
      <c r="R32" s="202"/>
      <c r="S32" s="202"/>
      <c r="T32" s="202"/>
      <c r="U32" s="202"/>
      <c r="V32" s="202">
        <v>0</v>
      </c>
      <c r="W32" s="202"/>
      <c r="X32" s="202">
        <v>0</v>
      </c>
      <c r="Y32" s="202"/>
      <c r="Z32" s="202"/>
      <c r="AA32" s="202"/>
      <c r="AB32" s="202"/>
      <c r="AC32" s="203"/>
      <c r="AD32" s="180"/>
      <c r="AE32" s="203"/>
      <c r="AF32" s="203"/>
      <c r="AG32" s="203"/>
      <c r="AH32" s="203"/>
      <c r="AI32" s="203"/>
      <c r="AJ32" s="203"/>
      <c r="AK32" s="203"/>
      <c r="AL32" s="203"/>
      <c r="AM32" s="203"/>
      <c r="AN32" s="203"/>
      <c r="AO32" s="203"/>
      <c r="AP32" s="203"/>
      <c r="AQ32" s="203"/>
      <c r="AR32" s="202"/>
      <c r="AS32" s="202"/>
      <c r="AT32" s="202">
        <v>0</v>
      </c>
      <c r="AU32" s="202"/>
      <c r="AV32" s="202">
        <v>0</v>
      </c>
      <c r="AW32" s="202"/>
      <c r="AX32" s="202"/>
      <c r="AY32" s="202"/>
      <c r="AZ32" s="202"/>
      <c r="BA32" s="202"/>
      <c r="BB32" s="202">
        <v>0</v>
      </c>
      <c r="BC32" s="202"/>
      <c r="BD32" s="202">
        <v>0</v>
      </c>
      <c r="BE32" s="202"/>
      <c r="BF32" s="202"/>
      <c r="BG32" s="202"/>
      <c r="BH32" s="202"/>
      <c r="BI32" s="202"/>
      <c r="BJ32" s="202">
        <v>0</v>
      </c>
      <c r="BK32" s="202"/>
      <c r="BL32" s="202">
        <v>0</v>
      </c>
      <c r="BM32" s="202"/>
      <c r="BN32" s="202"/>
      <c r="BO32" s="202"/>
      <c r="BP32" s="202"/>
      <c r="BQ32" s="203"/>
      <c r="BR32" s="203">
        <v>0</v>
      </c>
      <c r="BS32" s="203"/>
      <c r="BT32" s="203">
        <v>0</v>
      </c>
      <c r="BU32" s="203"/>
      <c r="BV32" s="203"/>
      <c r="BW32" s="203"/>
    </row>
    <row r="33" spans="1:75" ht="13.5" thickBot="1" x14ac:dyDescent="0.25">
      <c r="A33" s="24">
        <v>15</v>
      </c>
      <c r="B33" s="19" t="s">
        <v>164</v>
      </c>
      <c r="C33" s="83">
        <v>1</v>
      </c>
      <c r="D33" s="205"/>
      <c r="E33" s="200">
        <v>27987.419272088886</v>
      </c>
      <c r="F33" s="200">
        <v>32926.375614222219</v>
      </c>
      <c r="G33" s="200"/>
      <c r="H33" s="200">
        <v>21859.726694923233</v>
      </c>
      <c r="I33" s="255">
        <f>+IF(E33="N/A","N/A",MIN(E33:H33))</f>
        <v>21859.726694923233</v>
      </c>
      <c r="J33" s="255">
        <f t="shared" ref="J33" si="109">+IF(E33="N/A","N/A",ROUND(AVERAGE(E33:H33),0))</f>
        <v>27591</v>
      </c>
      <c r="K33" s="255">
        <f t="shared" ref="K33" si="110">+IF(I33="N/A","N/A",AVERAGE(I33:J33))</f>
        <v>24725.363347461614</v>
      </c>
      <c r="L33" s="205"/>
      <c r="M33" s="201">
        <v>15000</v>
      </c>
      <c r="N33" s="201">
        <v>32078.692806222221</v>
      </c>
      <c r="O33" s="201"/>
      <c r="P33" s="201">
        <v>21296.952500642914</v>
      </c>
      <c r="Q33" s="255">
        <f t="shared" ref="Q33:Q34" si="111">+IF(M33="N/A","N/A",MIN(M33:P33))</f>
        <v>15000</v>
      </c>
      <c r="R33" s="255">
        <f t="shared" ref="R33:R34" si="112">+IF(M33="N/A","N/A",ROUND(AVERAGE(M33:P33),0))</f>
        <v>22792</v>
      </c>
      <c r="S33" s="255">
        <f t="shared" ref="S33:S34" si="113">+IF(Q33="N/A","N/A",AVERAGE(Q33:R33))</f>
        <v>18896</v>
      </c>
      <c r="T33" s="205"/>
      <c r="U33" s="201">
        <v>20000</v>
      </c>
      <c r="V33" s="201">
        <v>35265.590577777781</v>
      </c>
      <c r="W33" s="201"/>
      <c r="X33" s="201">
        <v>23412.72482575645</v>
      </c>
      <c r="Y33" s="255">
        <f t="shared" ref="Y33:Y34" si="114">+IF(U33="N/A","N/A",MIN(U33:X33))</f>
        <v>20000</v>
      </c>
      <c r="Z33" s="255">
        <f t="shared" ref="Z33:Z34" si="115">+IF(U33="N/A","N/A",ROUND(AVERAGE(U33:X33),0))</f>
        <v>26226</v>
      </c>
      <c r="AA33" s="255">
        <f t="shared" ref="AA33:AA34" si="116">+IF(Y33="N/A","N/A",AVERAGE(Y33:Z33))</f>
        <v>23113</v>
      </c>
      <c r="AB33" s="206"/>
      <c r="AC33" s="201">
        <v>20000</v>
      </c>
      <c r="AD33" s="264">
        <v>32501.063802666667</v>
      </c>
      <c r="AE33" s="201"/>
      <c r="AF33" s="201">
        <v>21577.36339840811</v>
      </c>
      <c r="AG33" s="255">
        <f t="shared" ref="AG33" si="117">+IF(AC33="N/A","N/A",MIN(AC33:AF33))</f>
        <v>20000</v>
      </c>
      <c r="AH33" s="255">
        <f t="shared" ref="AH33" si="118">+IF(AC33="N/A","N/A",ROUND(AVERAGE(AC33:AF33),0))</f>
        <v>24693</v>
      </c>
      <c r="AI33" s="255">
        <f t="shared" ref="AI33" si="119">+IF(AG33="N/A","N/A",AVERAGE(AG33:AH33))</f>
        <v>22346.5</v>
      </c>
      <c r="AJ33" s="201"/>
      <c r="AK33" s="201">
        <v>23000</v>
      </c>
      <c r="AL33" s="201"/>
      <c r="AM33" s="201"/>
      <c r="AN33" s="201"/>
      <c r="AO33" s="255">
        <f t="shared" ref="AO33" si="120">+IF(AK33="N/A","N/A",MIN(AK33:AN33))</f>
        <v>23000</v>
      </c>
      <c r="AP33" s="255">
        <f t="shared" ref="AP33" si="121">+IF(AK33="N/A","N/A",ROUND(AVERAGE(AK33:AN33),0))</f>
        <v>23000</v>
      </c>
      <c r="AQ33" s="255">
        <f t="shared" ref="AQ33" si="122">+IF(AO33="N/A","N/A",AVERAGE(AO33:AP33))</f>
        <v>23000</v>
      </c>
      <c r="AR33" s="206"/>
      <c r="AS33" s="201">
        <v>25000</v>
      </c>
      <c r="AT33" s="201">
        <v>35265.590577777781</v>
      </c>
      <c r="AU33" s="201"/>
      <c r="AV33" s="201">
        <v>23412.72482575645</v>
      </c>
      <c r="AW33" s="255">
        <f t="shared" ref="AW33:AW34" si="123">+IF(AS33="N/A","N/A",MIN(AS33:AV33))</f>
        <v>23412.72482575645</v>
      </c>
      <c r="AX33" s="255">
        <f t="shared" ref="AX33:AX34" si="124">+IF(AS33="N/A","N/A",ROUND(AVERAGE(AS33:AV33),0))</f>
        <v>27893</v>
      </c>
      <c r="AY33" s="255">
        <f t="shared" ref="AY33:AY34" si="125">+IF(AW33="N/A","N/A",AVERAGE(AW33:AX33))</f>
        <v>25652.862412878225</v>
      </c>
      <c r="AZ33" s="206"/>
      <c r="BA33" s="201">
        <v>20000</v>
      </c>
      <c r="BB33" s="201">
        <v>32926.375614222219</v>
      </c>
      <c r="BC33" s="201"/>
      <c r="BD33" s="201">
        <v>21859.726694923233</v>
      </c>
      <c r="BE33" s="255">
        <f t="shared" ref="BE33:BE34" si="126">+IF(BA33="N/A","N/A",MIN(BA33:BD33))</f>
        <v>20000</v>
      </c>
      <c r="BF33" s="255">
        <f t="shared" ref="BF33:BF34" si="127">+IF(BA33="N/A","N/A",ROUND(AVERAGE(BA33:BD33),0))</f>
        <v>24929</v>
      </c>
      <c r="BG33" s="255">
        <f t="shared" ref="BG33:BG34" si="128">+IF(BE33="N/A","N/A",AVERAGE(BE33:BF33))</f>
        <v>22464.5</v>
      </c>
      <c r="BH33" s="206"/>
      <c r="BI33" s="201">
        <v>25000</v>
      </c>
      <c r="BJ33" s="201">
        <v>35690.902389333336</v>
      </c>
      <c r="BK33" s="201"/>
      <c r="BL33" s="201">
        <v>23695.088122271576</v>
      </c>
      <c r="BM33" s="255">
        <f t="shared" ref="BM33:BM34" si="129">+IF(BI33="N/A","N/A",MIN(BI33:BL33))</f>
        <v>23695.088122271576</v>
      </c>
      <c r="BN33" s="255">
        <f t="shared" ref="BN33:BN34" si="130">+IF(BI33="N/A","N/A",ROUND(AVERAGE(BI33:BL33),0))</f>
        <v>28129</v>
      </c>
      <c r="BO33" s="255">
        <f t="shared" ref="BO33:BO34" si="131">+IF(BM33="N/A","N/A",AVERAGE(BM33:BN33))</f>
        <v>25912.044061135788</v>
      </c>
      <c r="BP33" s="205"/>
      <c r="BQ33" s="201">
        <v>23000</v>
      </c>
      <c r="BR33" s="201">
        <v>32501.063802666667</v>
      </c>
      <c r="BS33" s="201"/>
      <c r="BT33" s="201">
        <v>21577.36339840811</v>
      </c>
      <c r="BU33" s="255">
        <f t="shared" ref="BU33" si="132">+IF(BQ33="N/A","N/A",MIN(BQ33:BT33))</f>
        <v>21577.36339840811</v>
      </c>
      <c r="BV33" s="255">
        <f t="shared" ref="BV33" si="133">+IF(BQ33="N/A","N/A",ROUND(AVERAGE(BQ33:BT33),0))</f>
        <v>25693</v>
      </c>
      <c r="BW33" s="255">
        <f t="shared" ref="BW33" si="134">+IF(BU33="N/A","N/A",AVERAGE(BU33:BV33))</f>
        <v>23635.181699204055</v>
      </c>
    </row>
    <row r="34" spans="1:75" ht="13.5" thickBot="1" x14ac:dyDescent="0.25">
      <c r="A34" s="21">
        <v>16</v>
      </c>
      <c r="B34" s="20" t="s">
        <v>325</v>
      </c>
      <c r="C34" s="83">
        <v>1</v>
      </c>
      <c r="D34" s="205"/>
      <c r="E34" s="178" t="s">
        <v>8</v>
      </c>
      <c r="F34" s="178" t="s">
        <v>8</v>
      </c>
      <c r="G34" s="178" t="s">
        <v>8</v>
      </c>
      <c r="H34" s="178" t="s">
        <v>8</v>
      </c>
      <c r="I34" s="178" t="s">
        <v>8</v>
      </c>
      <c r="J34" s="178" t="s">
        <v>8</v>
      </c>
      <c r="K34" s="178" t="s">
        <v>8</v>
      </c>
      <c r="L34" s="205"/>
      <c r="M34" s="201">
        <v>10000</v>
      </c>
      <c r="N34" s="201">
        <v>26250</v>
      </c>
      <c r="O34" s="201"/>
      <c r="P34" s="201">
        <v>17427.3</v>
      </c>
      <c r="Q34" s="255">
        <f t="shared" si="111"/>
        <v>10000</v>
      </c>
      <c r="R34" s="255">
        <f t="shared" si="112"/>
        <v>17892</v>
      </c>
      <c r="S34" s="255">
        <f t="shared" si="113"/>
        <v>13946</v>
      </c>
      <c r="T34" s="205"/>
      <c r="U34" s="201">
        <v>13000</v>
      </c>
      <c r="V34" s="201">
        <v>31499.999999999996</v>
      </c>
      <c r="W34" s="201"/>
      <c r="X34" s="201">
        <v>20912.760000000002</v>
      </c>
      <c r="Y34" s="255">
        <f t="shared" si="114"/>
        <v>13000</v>
      </c>
      <c r="Z34" s="255">
        <f t="shared" si="115"/>
        <v>21804</v>
      </c>
      <c r="AA34" s="255">
        <f t="shared" si="116"/>
        <v>17402</v>
      </c>
      <c r="AB34" s="206"/>
      <c r="AC34" s="101" t="s">
        <v>8</v>
      </c>
      <c r="AD34" s="264" t="s">
        <v>8</v>
      </c>
      <c r="AE34" s="101" t="s">
        <v>8</v>
      </c>
      <c r="AF34" s="264" t="s">
        <v>8</v>
      </c>
      <c r="AG34" s="101" t="s">
        <v>8</v>
      </c>
      <c r="AH34" s="101" t="s">
        <v>8</v>
      </c>
      <c r="AI34" s="101" t="s">
        <v>8</v>
      </c>
      <c r="AJ34" s="101"/>
      <c r="AK34" s="101" t="s">
        <v>8</v>
      </c>
      <c r="AL34" s="101" t="s">
        <v>8</v>
      </c>
      <c r="AM34" s="101" t="s">
        <v>8</v>
      </c>
      <c r="AN34" s="101" t="s">
        <v>8</v>
      </c>
      <c r="AO34" s="101" t="s">
        <v>8</v>
      </c>
      <c r="AP34" s="101" t="s">
        <v>8</v>
      </c>
      <c r="AQ34" s="101" t="s">
        <v>8</v>
      </c>
      <c r="AR34" s="206"/>
      <c r="AS34" s="201">
        <v>15000</v>
      </c>
      <c r="AT34" s="201">
        <v>31499.999999999996</v>
      </c>
      <c r="AU34" s="201"/>
      <c r="AV34" s="201">
        <v>20912.760000000002</v>
      </c>
      <c r="AW34" s="255">
        <f t="shared" si="123"/>
        <v>15000</v>
      </c>
      <c r="AX34" s="255">
        <f t="shared" si="124"/>
        <v>22471</v>
      </c>
      <c r="AY34" s="255">
        <f t="shared" si="125"/>
        <v>18735.5</v>
      </c>
      <c r="AZ34" s="206"/>
      <c r="BA34" s="201">
        <v>15000</v>
      </c>
      <c r="BB34" s="201">
        <v>31499.999999999996</v>
      </c>
      <c r="BC34" s="201"/>
      <c r="BD34" s="201">
        <v>20912.760000000002</v>
      </c>
      <c r="BE34" s="255">
        <f t="shared" si="126"/>
        <v>15000</v>
      </c>
      <c r="BF34" s="255">
        <f t="shared" si="127"/>
        <v>22471</v>
      </c>
      <c r="BG34" s="255">
        <f t="shared" si="128"/>
        <v>18735.5</v>
      </c>
      <c r="BH34" s="206"/>
      <c r="BI34" s="201">
        <v>13000</v>
      </c>
      <c r="BJ34" s="201">
        <v>31499.999999999996</v>
      </c>
      <c r="BK34" s="201"/>
      <c r="BL34" s="201">
        <v>20912.760000000002</v>
      </c>
      <c r="BM34" s="255">
        <f t="shared" si="129"/>
        <v>13000</v>
      </c>
      <c r="BN34" s="255">
        <f t="shared" si="130"/>
        <v>21804</v>
      </c>
      <c r="BO34" s="255">
        <f t="shared" si="131"/>
        <v>17402</v>
      </c>
      <c r="BP34" s="205"/>
      <c r="BQ34" s="101" t="s">
        <v>8</v>
      </c>
      <c r="BR34" s="101" t="s">
        <v>8</v>
      </c>
      <c r="BS34" s="101" t="s">
        <v>8</v>
      </c>
      <c r="BT34" s="101" t="s">
        <v>8</v>
      </c>
      <c r="BU34" s="101" t="s">
        <v>8</v>
      </c>
      <c r="BV34" s="101" t="s">
        <v>8</v>
      </c>
      <c r="BW34" s="101" t="s">
        <v>8</v>
      </c>
    </row>
    <row r="35" spans="1:75" ht="15.75" thickBot="1" x14ac:dyDescent="0.3">
      <c r="A35" s="106"/>
      <c r="B35" s="108" t="s">
        <v>367</v>
      </c>
      <c r="C35" s="170"/>
      <c r="D35" s="203"/>
      <c r="E35" s="202"/>
      <c r="F35" s="202"/>
      <c r="G35" s="202"/>
      <c r="H35" s="202"/>
      <c r="I35" s="202"/>
      <c r="J35" s="202"/>
      <c r="K35" s="202"/>
      <c r="L35" s="202"/>
      <c r="M35" s="202"/>
      <c r="N35" s="202"/>
      <c r="O35" s="202"/>
      <c r="P35" s="202"/>
      <c r="Q35" s="202"/>
      <c r="R35" s="202"/>
      <c r="S35" s="202"/>
      <c r="T35" s="202"/>
      <c r="U35" s="202"/>
      <c r="V35" s="202">
        <v>0</v>
      </c>
      <c r="W35" s="202"/>
      <c r="X35" s="202">
        <v>0</v>
      </c>
      <c r="Y35" s="202"/>
      <c r="Z35" s="202"/>
      <c r="AA35" s="202"/>
      <c r="AB35" s="202"/>
      <c r="AC35" s="203"/>
      <c r="AD35" s="180"/>
      <c r="AE35" s="203"/>
      <c r="AF35" s="203"/>
      <c r="AG35" s="203"/>
      <c r="AH35" s="203"/>
      <c r="AI35" s="203"/>
      <c r="AJ35" s="203"/>
      <c r="AK35" s="203"/>
      <c r="AL35" s="203"/>
      <c r="AM35" s="203"/>
      <c r="AN35" s="203"/>
      <c r="AO35" s="203"/>
      <c r="AP35" s="203"/>
      <c r="AQ35" s="203"/>
      <c r="AR35" s="202"/>
      <c r="AS35" s="202"/>
      <c r="AT35" s="202">
        <v>0</v>
      </c>
      <c r="AU35" s="202"/>
      <c r="AV35" s="202">
        <v>0</v>
      </c>
      <c r="AW35" s="202"/>
      <c r="AX35" s="202"/>
      <c r="AY35" s="202"/>
      <c r="AZ35" s="202"/>
      <c r="BA35" s="202"/>
      <c r="BB35" s="202">
        <v>0</v>
      </c>
      <c r="BC35" s="202"/>
      <c r="BD35" s="202">
        <v>0</v>
      </c>
      <c r="BE35" s="202"/>
      <c r="BF35" s="202"/>
      <c r="BG35" s="202"/>
      <c r="BH35" s="202"/>
      <c r="BI35" s="202"/>
      <c r="BJ35" s="202">
        <v>0</v>
      </c>
      <c r="BK35" s="202"/>
      <c r="BL35" s="202">
        <v>0</v>
      </c>
      <c r="BM35" s="202"/>
      <c r="BN35" s="202"/>
      <c r="BO35" s="202"/>
      <c r="BP35" s="202"/>
      <c r="BQ35" s="203"/>
      <c r="BR35" s="203">
        <v>0</v>
      </c>
      <c r="BS35" s="203"/>
      <c r="BT35" s="203">
        <v>0</v>
      </c>
      <c r="BU35" s="203"/>
      <c r="BV35" s="203"/>
      <c r="BW35" s="203"/>
    </row>
    <row r="36" spans="1:75" ht="13.5" thickBot="1" x14ac:dyDescent="0.25">
      <c r="A36" s="24">
        <v>17</v>
      </c>
      <c r="B36" s="171" t="s">
        <v>131</v>
      </c>
      <c r="C36" s="172">
        <v>1</v>
      </c>
      <c r="D36" s="208"/>
      <c r="E36" s="207">
        <v>96687.5</v>
      </c>
      <c r="F36" s="207">
        <v>113750</v>
      </c>
      <c r="G36" s="207"/>
      <c r="H36" s="207">
        <v>75518.3</v>
      </c>
      <c r="I36" s="255">
        <f>+IF(E36="N/A","N/A",MIN(E36:H36))</f>
        <v>75518.3</v>
      </c>
      <c r="J36" s="255">
        <f t="shared" ref="J36:J53" si="135">+IF(E36="N/A","N/A",ROUND(AVERAGE(E36:H36),0))</f>
        <v>95319</v>
      </c>
      <c r="K36" s="255">
        <f t="shared" ref="K36:K53" si="136">+IF(I36="N/A","N/A",AVERAGE(I36:J36))</f>
        <v>85418.65</v>
      </c>
      <c r="L36" s="208"/>
      <c r="M36" s="209">
        <v>123000</v>
      </c>
      <c r="N36" s="209">
        <v>105000</v>
      </c>
      <c r="O36" s="209"/>
      <c r="P36" s="209">
        <v>69709.2</v>
      </c>
      <c r="Q36" s="255">
        <f t="shared" ref="Q36:Q39" si="137">+IF(M36="N/A","N/A",MIN(M36:P36))</f>
        <v>69709.2</v>
      </c>
      <c r="R36" s="255">
        <f t="shared" ref="R36:R39" si="138">+IF(M36="N/A","N/A",ROUND(AVERAGE(M36:P36),0))</f>
        <v>99236</v>
      </c>
      <c r="S36" s="255">
        <f t="shared" ref="S36:S39" si="139">+IF(Q36="N/A","N/A",AVERAGE(Q36:R36))</f>
        <v>84472.6</v>
      </c>
      <c r="T36" s="208"/>
      <c r="U36" s="210">
        <v>123000</v>
      </c>
      <c r="V36" s="210">
        <v>125999.99999999999</v>
      </c>
      <c r="W36" s="210"/>
      <c r="X36" s="210">
        <v>83651.040000000008</v>
      </c>
      <c r="Y36" s="255">
        <f t="shared" ref="Y36:Y56" si="140">+IF(U36="N/A","N/A",MIN(U36:X36))</f>
        <v>83651.040000000008</v>
      </c>
      <c r="Z36" s="255">
        <f t="shared" ref="Z36:Z56" si="141">+IF(U36="N/A","N/A",ROUND(AVERAGE(U36:X36),0))</f>
        <v>110884</v>
      </c>
      <c r="AA36" s="255">
        <f t="shared" ref="AA36:AA56" si="142">+IF(Y36="N/A","N/A",AVERAGE(Y36:Z36))</f>
        <v>97267.520000000004</v>
      </c>
      <c r="AB36" s="208"/>
      <c r="AC36" s="210">
        <v>123000</v>
      </c>
      <c r="AD36" s="264">
        <v>94500</v>
      </c>
      <c r="AE36" s="210"/>
      <c r="AF36" s="210">
        <v>62738.28</v>
      </c>
      <c r="AG36" s="255">
        <f t="shared" ref="AG36:AG53" si="143">+IF(AC36="N/A","N/A",MIN(AC36:AF36))</f>
        <v>62738.28</v>
      </c>
      <c r="AH36" s="255">
        <f t="shared" ref="AH36:AH53" si="144">+IF(AC36="N/A","N/A",ROUND(AVERAGE(AC36:AF36),0))</f>
        <v>93413</v>
      </c>
      <c r="AI36" s="255">
        <f t="shared" ref="AI36:AI53" si="145">+IF(AG36="N/A","N/A",AVERAGE(AG36:AH36))</f>
        <v>78075.64</v>
      </c>
      <c r="AJ36" s="210"/>
      <c r="AK36" s="210">
        <v>125000</v>
      </c>
      <c r="AL36" s="210"/>
      <c r="AM36" s="210"/>
      <c r="AN36" s="210"/>
      <c r="AO36" s="255">
        <f t="shared" ref="AO36:AO53" si="146">+IF(AK36="N/A","N/A",MIN(AK36:AN36))</f>
        <v>125000</v>
      </c>
      <c r="AP36" s="255">
        <f t="shared" ref="AP36:AP53" si="147">+IF(AK36="N/A","N/A",ROUND(AVERAGE(AK36:AN36),0))</f>
        <v>125000</v>
      </c>
      <c r="AQ36" s="255">
        <f t="shared" ref="AQ36:AQ53" si="148">+IF(AO36="N/A","N/A",AVERAGE(AO36:AP36))</f>
        <v>125000</v>
      </c>
      <c r="AR36" s="208"/>
      <c r="AS36" s="210">
        <v>130000</v>
      </c>
      <c r="AT36" s="210">
        <v>115499.99999999999</v>
      </c>
      <c r="AU36" s="210"/>
      <c r="AV36" s="210">
        <v>76680.12</v>
      </c>
      <c r="AW36" s="255">
        <f t="shared" ref="AW36:AW56" si="149">+IF(AS36="N/A","N/A",MIN(AS36:AV36))</f>
        <v>76680.12</v>
      </c>
      <c r="AX36" s="255">
        <f t="shared" ref="AX36:AX56" si="150">+IF(AS36="N/A","N/A",ROUND(AVERAGE(AS36:AV36),0))</f>
        <v>107393</v>
      </c>
      <c r="AY36" s="255">
        <f t="shared" ref="AY36:AY56" si="151">+IF(AW36="N/A","N/A",AVERAGE(AW36:AX36))</f>
        <v>92036.56</v>
      </c>
      <c r="AZ36" s="208"/>
      <c r="BA36" s="210">
        <v>135000</v>
      </c>
      <c r="BB36" s="210">
        <v>110250</v>
      </c>
      <c r="BC36" s="210"/>
      <c r="BD36" s="210">
        <v>73194.66</v>
      </c>
      <c r="BE36" s="255">
        <f t="shared" ref="BE36:BE56" si="152">+IF(BA36="N/A","N/A",MIN(BA36:BD36))</f>
        <v>73194.66</v>
      </c>
      <c r="BF36" s="255">
        <f t="shared" ref="BF36:BF56" si="153">+IF(BA36="N/A","N/A",ROUND(AVERAGE(BA36:BD36),0))</f>
        <v>106148</v>
      </c>
      <c r="BG36" s="255">
        <f t="shared" ref="BG36:BG56" si="154">+IF(BE36="N/A","N/A",AVERAGE(BE36:BF36))</f>
        <v>89671.33</v>
      </c>
      <c r="BH36" s="211"/>
      <c r="BI36" s="210">
        <v>134000</v>
      </c>
      <c r="BJ36" s="210">
        <v>120749.99999999999</v>
      </c>
      <c r="BK36" s="210"/>
      <c r="BL36" s="210">
        <v>80165.58</v>
      </c>
      <c r="BM36" s="255">
        <f t="shared" ref="BM36:BM56" si="155">+IF(BI36="N/A","N/A",MIN(BI36:BL36))</f>
        <v>80165.58</v>
      </c>
      <c r="BN36" s="255">
        <f t="shared" ref="BN36:BN56" si="156">+IF(BI36="N/A","N/A",ROUND(AVERAGE(BI36:BL36),0))</f>
        <v>111639</v>
      </c>
      <c r="BO36" s="255">
        <f t="shared" ref="BO36:BO56" si="157">+IF(BM36="N/A","N/A",AVERAGE(BM36:BN36))</f>
        <v>95902.290000000008</v>
      </c>
      <c r="BP36" s="208"/>
      <c r="BQ36" s="210">
        <v>150000</v>
      </c>
      <c r="BR36" s="210">
        <v>94500</v>
      </c>
      <c r="BS36" s="210"/>
      <c r="BT36" s="210">
        <v>62738.28</v>
      </c>
      <c r="BU36" s="255">
        <f t="shared" ref="BU36:BU53" si="158">+IF(BQ36="N/A","N/A",MIN(BQ36:BT36))</f>
        <v>62738.28</v>
      </c>
      <c r="BV36" s="255">
        <f t="shared" ref="BV36:BV53" si="159">+IF(BQ36="N/A","N/A",ROUND(AVERAGE(BQ36:BT36),0))</f>
        <v>102413</v>
      </c>
      <c r="BW36" s="255">
        <f t="shared" ref="BW36:BW53" si="160">+IF(BU36="N/A","N/A",AVERAGE(BU36:BV36))</f>
        <v>82575.64</v>
      </c>
    </row>
    <row r="37" spans="1:75" ht="13.5" thickBot="1" x14ac:dyDescent="0.25">
      <c r="A37" s="21">
        <v>18</v>
      </c>
      <c r="B37" s="96" t="s">
        <v>437</v>
      </c>
      <c r="C37" s="173">
        <v>1</v>
      </c>
      <c r="D37" s="208"/>
      <c r="E37" s="207">
        <v>90737.5</v>
      </c>
      <c r="F37" s="207">
        <v>106750</v>
      </c>
      <c r="G37" s="207"/>
      <c r="H37" s="207">
        <v>70871.02</v>
      </c>
      <c r="I37" s="255">
        <f t="shared" ref="I37:I53" si="161">+IF(E37="N/A","N/A",MIN(E37:H37))</f>
        <v>70871.02</v>
      </c>
      <c r="J37" s="255">
        <f t="shared" si="135"/>
        <v>89453</v>
      </c>
      <c r="K37" s="255">
        <f t="shared" si="136"/>
        <v>80162.010000000009</v>
      </c>
      <c r="L37" s="208"/>
      <c r="M37" s="209">
        <v>113000</v>
      </c>
      <c r="N37" s="209">
        <v>103250</v>
      </c>
      <c r="O37" s="209"/>
      <c r="P37" s="209">
        <v>68547.38</v>
      </c>
      <c r="Q37" s="255">
        <f t="shared" si="137"/>
        <v>68547.38</v>
      </c>
      <c r="R37" s="255">
        <f t="shared" si="138"/>
        <v>94932</v>
      </c>
      <c r="S37" s="255">
        <f t="shared" si="139"/>
        <v>81739.69</v>
      </c>
      <c r="T37" s="208"/>
      <c r="U37" s="210">
        <v>114000</v>
      </c>
      <c r="V37" s="210">
        <v>103250</v>
      </c>
      <c r="W37" s="210"/>
      <c r="X37" s="210">
        <v>68547.38</v>
      </c>
      <c r="Y37" s="255">
        <f t="shared" si="140"/>
        <v>68547.38</v>
      </c>
      <c r="Z37" s="255">
        <f t="shared" si="141"/>
        <v>95266</v>
      </c>
      <c r="AA37" s="255">
        <f t="shared" si="142"/>
        <v>81906.69</v>
      </c>
      <c r="AB37" s="208"/>
      <c r="AC37" s="210">
        <v>114000</v>
      </c>
      <c r="AD37" s="264">
        <v>103250</v>
      </c>
      <c r="AE37" s="210"/>
      <c r="AF37" s="210">
        <v>68547.38</v>
      </c>
      <c r="AG37" s="255">
        <f t="shared" si="143"/>
        <v>68547.38</v>
      </c>
      <c r="AH37" s="255">
        <f t="shared" si="144"/>
        <v>95266</v>
      </c>
      <c r="AI37" s="255">
        <f t="shared" si="145"/>
        <v>81906.69</v>
      </c>
      <c r="AJ37" s="210"/>
      <c r="AK37" s="210">
        <v>115000</v>
      </c>
      <c r="AL37" s="210"/>
      <c r="AM37" s="210"/>
      <c r="AN37" s="210"/>
      <c r="AO37" s="255">
        <f t="shared" si="146"/>
        <v>115000</v>
      </c>
      <c r="AP37" s="255">
        <f t="shared" si="147"/>
        <v>115000</v>
      </c>
      <c r="AQ37" s="255">
        <f t="shared" si="148"/>
        <v>115000</v>
      </c>
      <c r="AR37" s="208"/>
      <c r="AS37" s="210">
        <v>130000</v>
      </c>
      <c r="AT37" s="210">
        <v>103250</v>
      </c>
      <c r="AU37" s="210"/>
      <c r="AV37" s="210">
        <v>68547.38</v>
      </c>
      <c r="AW37" s="255">
        <f t="shared" si="149"/>
        <v>68547.38</v>
      </c>
      <c r="AX37" s="255">
        <f t="shared" si="150"/>
        <v>100599</v>
      </c>
      <c r="AY37" s="255">
        <f t="shared" si="151"/>
        <v>84573.19</v>
      </c>
      <c r="AZ37" s="208"/>
      <c r="BA37" s="210">
        <v>136000</v>
      </c>
      <c r="BB37" s="210">
        <v>71750</v>
      </c>
      <c r="BC37" s="210"/>
      <c r="BD37" s="210">
        <v>47634.62</v>
      </c>
      <c r="BE37" s="255">
        <f t="shared" si="152"/>
        <v>47634.62</v>
      </c>
      <c r="BF37" s="255">
        <f t="shared" si="153"/>
        <v>85128</v>
      </c>
      <c r="BG37" s="255">
        <f t="shared" si="154"/>
        <v>66381.31</v>
      </c>
      <c r="BH37" s="211"/>
      <c r="BI37" s="210">
        <v>125000</v>
      </c>
      <c r="BJ37" s="210">
        <v>103250</v>
      </c>
      <c r="BK37" s="210"/>
      <c r="BL37" s="210">
        <v>68547.38</v>
      </c>
      <c r="BM37" s="255">
        <f t="shared" si="155"/>
        <v>68547.38</v>
      </c>
      <c r="BN37" s="255">
        <f t="shared" si="156"/>
        <v>98932</v>
      </c>
      <c r="BO37" s="255">
        <f t="shared" si="157"/>
        <v>83739.69</v>
      </c>
      <c r="BP37" s="208"/>
      <c r="BQ37" s="210">
        <v>116000</v>
      </c>
      <c r="BR37" s="210">
        <v>103250</v>
      </c>
      <c r="BS37" s="210"/>
      <c r="BT37" s="210">
        <v>68547.38</v>
      </c>
      <c r="BU37" s="255">
        <f t="shared" si="158"/>
        <v>68547.38</v>
      </c>
      <c r="BV37" s="255">
        <f t="shared" si="159"/>
        <v>95932</v>
      </c>
      <c r="BW37" s="255">
        <f t="shared" si="160"/>
        <v>82239.69</v>
      </c>
    </row>
    <row r="38" spans="1:75" ht="13.5" thickBot="1" x14ac:dyDescent="0.25">
      <c r="A38" s="24">
        <v>19</v>
      </c>
      <c r="B38" s="96" t="s">
        <v>438</v>
      </c>
      <c r="C38" s="28">
        <v>1</v>
      </c>
      <c r="D38" s="208"/>
      <c r="E38" s="207">
        <v>74375</v>
      </c>
      <c r="F38" s="207">
        <v>87500</v>
      </c>
      <c r="G38" s="207"/>
      <c r="H38" s="207">
        <v>58091</v>
      </c>
      <c r="I38" s="255">
        <f t="shared" si="161"/>
        <v>58091</v>
      </c>
      <c r="J38" s="255">
        <f t="shared" si="135"/>
        <v>73322</v>
      </c>
      <c r="K38" s="255">
        <f t="shared" si="136"/>
        <v>65706.5</v>
      </c>
      <c r="L38" s="208"/>
      <c r="M38" s="209">
        <v>63000</v>
      </c>
      <c r="N38" s="209">
        <v>115499.99999999999</v>
      </c>
      <c r="O38" s="209"/>
      <c r="P38" s="209">
        <v>76680.12</v>
      </c>
      <c r="Q38" s="255">
        <f t="shared" si="137"/>
        <v>63000</v>
      </c>
      <c r="R38" s="255">
        <f t="shared" si="138"/>
        <v>85060</v>
      </c>
      <c r="S38" s="255">
        <f t="shared" si="139"/>
        <v>74030</v>
      </c>
      <c r="T38" s="208"/>
      <c r="U38" s="210">
        <v>63000</v>
      </c>
      <c r="V38" s="210">
        <v>143500</v>
      </c>
      <c r="W38" s="210"/>
      <c r="X38" s="210">
        <v>95269.24</v>
      </c>
      <c r="Y38" s="255">
        <f t="shared" si="140"/>
        <v>63000</v>
      </c>
      <c r="Z38" s="255">
        <f t="shared" si="141"/>
        <v>100590</v>
      </c>
      <c r="AA38" s="255">
        <f t="shared" si="142"/>
        <v>81795</v>
      </c>
      <c r="AB38" s="208"/>
      <c r="AC38" s="210">
        <v>63000</v>
      </c>
      <c r="AD38" s="264">
        <v>94500</v>
      </c>
      <c r="AE38" s="210"/>
      <c r="AF38" s="210">
        <v>62738.28</v>
      </c>
      <c r="AG38" s="255">
        <f t="shared" si="143"/>
        <v>62738.28</v>
      </c>
      <c r="AH38" s="255">
        <f t="shared" si="144"/>
        <v>73413</v>
      </c>
      <c r="AI38" s="255">
        <f t="shared" si="145"/>
        <v>68075.64</v>
      </c>
      <c r="AJ38" s="210"/>
      <c r="AK38" s="210">
        <v>68000</v>
      </c>
      <c r="AL38" s="210"/>
      <c r="AM38" s="210"/>
      <c r="AN38" s="210"/>
      <c r="AO38" s="255">
        <f t="shared" si="146"/>
        <v>68000</v>
      </c>
      <c r="AP38" s="255">
        <f t="shared" si="147"/>
        <v>68000</v>
      </c>
      <c r="AQ38" s="255">
        <f t="shared" si="148"/>
        <v>68000</v>
      </c>
      <c r="AR38" s="208"/>
      <c r="AS38" s="210">
        <v>68000</v>
      </c>
      <c r="AT38" s="210">
        <v>145250</v>
      </c>
      <c r="AU38" s="210"/>
      <c r="AV38" s="210">
        <v>96431.06</v>
      </c>
      <c r="AW38" s="255">
        <f t="shared" si="149"/>
        <v>68000</v>
      </c>
      <c r="AX38" s="255">
        <f t="shared" si="150"/>
        <v>103227</v>
      </c>
      <c r="AY38" s="255">
        <f t="shared" si="151"/>
        <v>85613.5</v>
      </c>
      <c r="AZ38" s="208"/>
      <c r="BA38" s="210">
        <v>66000</v>
      </c>
      <c r="BB38" s="210">
        <v>145250</v>
      </c>
      <c r="BC38" s="210"/>
      <c r="BD38" s="210">
        <v>96431.06</v>
      </c>
      <c r="BE38" s="255">
        <f t="shared" si="152"/>
        <v>66000</v>
      </c>
      <c r="BF38" s="255">
        <f t="shared" si="153"/>
        <v>102560</v>
      </c>
      <c r="BG38" s="255">
        <f t="shared" si="154"/>
        <v>84280</v>
      </c>
      <c r="BH38" s="211"/>
      <c r="BI38" s="210">
        <v>65000</v>
      </c>
      <c r="BJ38" s="210">
        <v>147000</v>
      </c>
      <c r="BK38" s="210"/>
      <c r="BL38" s="210">
        <v>97592.88</v>
      </c>
      <c r="BM38" s="255">
        <f t="shared" si="155"/>
        <v>65000</v>
      </c>
      <c r="BN38" s="255">
        <f t="shared" si="156"/>
        <v>103198</v>
      </c>
      <c r="BO38" s="255">
        <f t="shared" si="157"/>
        <v>84099</v>
      </c>
      <c r="BP38" s="208"/>
      <c r="BQ38" s="210">
        <v>66000</v>
      </c>
      <c r="BR38" s="210">
        <v>84000</v>
      </c>
      <c r="BS38" s="210"/>
      <c r="BT38" s="210">
        <v>55767.360000000001</v>
      </c>
      <c r="BU38" s="255">
        <f t="shared" si="158"/>
        <v>55767.360000000001</v>
      </c>
      <c r="BV38" s="255">
        <f t="shared" si="159"/>
        <v>68589</v>
      </c>
      <c r="BW38" s="255">
        <f t="shared" si="160"/>
        <v>62178.18</v>
      </c>
    </row>
    <row r="39" spans="1:75" ht="13.5" thickBot="1" x14ac:dyDescent="0.25">
      <c r="A39" s="21">
        <v>20</v>
      </c>
      <c r="B39" s="19" t="s">
        <v>439</v>
      </c>
      <c r="C39" s="28">
        <v>1</v>
      </c>
      <c r="D39" s="208"/>
      <c r="E39" s="207">
        <v>110075</v>
      </c>
      <c r="F39" s="207">
        <v>129499.99999999999</v>
      </c>
      <c r="G39" s="207"/>
      <c r="H39" s="207">
        <v>85974.680000000008</v>
      </c>
      <c r="I39" s="255">
        <f t="shared" si="161"/>
        <v>85974.680000000008</v>
      </c>
      <c r="J39" s="255">
        <f t="shared" si="135"/>
        <v>108517</v>
      </c>
      <c r="K39" s="255">
        <f t="shared" si="136"/>
        <v>97245.84</v>
      </c>
      <c r="L39" s="208"/>
      <c r="M39" s="207">
        <v>120000</v>
      </c>
      <c r="N39" s="207">
        <v>94500</v>
      </c>
      <c r="O39" s="207"/>
      <c r="P39" s="207">
        <v>62738.28</v>
      </c>
      <c r="Q39" s="255">
        <f t="shared" si="137"/>
        <v>62738.28</v>
      </c>
      <c r="R39" s="255">
        <f t="shared" si="138"/>
        <v>92413</v>
      </c>
      <c r="S39" s="255">
        <f t="shared" si="139"/>
        <v>77575.64</v>
      </c>
      <c r="T39" s="208"/>
      <c r="U39" s="207">
        <v>121000</v>
      </c>
      <c r="V39" s="207">
        <v>105000</v>
      </c>
      <c r="W39" s="207"/>
      <c r="X39" s="207">
        <v>69709.2</v>
      </c>
      <c r="Y39" s="255">
        <f t="shared" si="140"/>
        <v>69709.2</v>
      </c>
      <c r="Z39" s="255">
        <f t="shared" si="141"/>
        <v>98570</v>
      </c>
      <c r="AA39" s="255">
        <f t="shared" si="142"/>
        <v>84139.6</v>
      </c>
      <c r="AB39" s="208"/>
      <c r="AC39" s="210">
        <v>121000</v>
      </c>
      <c r="AD39" s="264">
        <v>105000</v>
      </c>
      <c r="AE39" s="210"/>
      <c r="AF39" s="210">
        <v>69709.2</v>
      </c>
      <c r="AG39" s="255">
        <f t="shared" si="143"/>
        <v>69709.2</v>
      </c>
      <c r="AH39" s="255">
        <f t="shared" si="144"/>
        <v>98570</v>
      </c>
      <c r="AI39" s="255">
        <f t="shared" si="145"/>
        <v>84139.6</v>
      </c>
      <c r="AJ39" s="210"/>
      <c r="AK39" s="207">
        <v>125000</v>
      </c>
      <c r="AL39" s="207"/>
      <c r="AM39" s="207"/>
      <c r="AN39" s="207"/>
      <c r="AO39" s="255">
        <f t="shared" si="146"/>
        <v>125000</v>
      </c>
      <c r="AP39" s="255">
        <f t="shared" si="147"/>
        <v>125000</v>
      </c>
      <c r="AQ39" s="255">
        <f t="shared" si="148"/>
        <v>125000</v>
      </c>
      <c r="AR39" s="208"/>
      <c r="AS39" s="207">
        <v>130000</v>
      </c>
      <c r="AT39" s="207">
        <v>105000</v>
      </c>
      <c r="AU39" s="207"/>
      <c r="AV39" s="207">
        <v>69709.2</v>
      </c>
      <c r="AW39" s="255">
        <f t="shared" si="149"/>
        <v>69709.2</v>
      </c>
      <c r="AX39" s="255">
        <f t="shared" si="150"/>
        <v>101570</v>
      </c>
      <c r="AY39" s="255">
        <f t="shared" si="151"/>
        <v>85639.6</v>
      </c>
      <c r="AZ39" s="208"/>
      <c r="BA39" s="207">
        <v>124000</v>
      </c>
      <c r="BB39" s="207">
        <v>99750</v>
      </c>
      <c r="BC39" s="207"/>
      <c r="BD39" s="207">
        <v>66223.740000000005</v>
      </c>
      <c r="BE39" s="255">
        <f t="shared" si="152"/>
        <v>66223.740000000005</v>
      </c>
      <c r="BF39" s="255">
        <f t="shared" si="153"/>
        <v>96658</v>
      </c>
      <c r="BG39" s="255">
        <f t="shared" si="154"/>
        <v>81440.87</v>
      </c>
      <c r="BH39" s="211"/>
      <c r="BI39" s="207">
        <v>135000</v>
      </c>
      <c r="BJ39" s="207">
        <v>110250</v>
      </c>
      <c r="BK39" s="207"/>
      <c r="BL39" s="207">
        <v>73194.66</v>
      </c>
      <c r="BM39" s="255">
        <f t="shared" si="155"/>
        <v>73194.66</v>
      </c>
      <c r="BN39" s="255">
        <f t="shared" si="156"/>
        <v>106148</v>
      </c>
      <c r="BO39" s="255">
        <f t="shared" si="157"/>
        <v>89671.33</v>
      </c>
      <c r="BP39" s="208"/>
      <c r="BQ39" s="207">
        <v>121000</v>
      </c>
      <c r="BR39" s="207">
        <v>125999.99999999999</v>
      </c>
      <c r="BS39" s="207"/>
      <c r="BT39" s="207">
        <v>83651.040000000008</v>
      </c>
      <c r="BU39" s="255">
        <f t="shared" si="158"/>
        <v>83651.040000000008</v>
      </c>
      <c r="BV39" s="255">
        <f t="shared" si="159"/>
        <v>110217</v>
      </c>
      <c r="BW39" s="255">
        <f t="shared" si="160"/>
        <v>96934.02</v>
      </c>
    </row>
    <row r="40" spans="1:75" ht="13.5" thickBot="1" x14ac:dyDescent="0.25">
      <c r="A40" s="24">
        <v>21</v>
      </c>
      <c r="B40" s="96" t="s">
        <v>440</v>
      </c>
      <c r="C40" s="28">
        <v>1</v>
      </c>
      <c r="D40" s="208"/>
      <c r="E40" s="207">
        <v>226100</v>
      </c>
      <c r="F40" s="207">
        <v>266000</v>
      </c>
      <c r="G40" s="207"/>
      <c r="H40" s="207">
        <v>176596.64</v>
      </c>
      <c r="I40" s="255">
        <f t="shared" si="161"/>
        <v>176596.64</v>
      </c>
      <c r="J40" s="255">
        <f t="shared" si="135"/>
        <v>222899</v>
      </c>
      <c r="K40" s="255">
        <f t="shared" si="136"/>
        <v>199747.82</v>
      </c>
      <c r="L40" s="208"/>
      <c r="M40" s="174" t="s">
        <v>8</v>
      </c>
      <c r="N40" s="174" t="s">
        <v>8</v>
      </c>
      <c r="O40" s="174" t="s">
        <v>8</v>
      </c>
      <c r="P40" s="174" t="s">
        <v>8</v>
      </c>
      <c r="Q40" s="174" t="s">
        <v>8</v>
      </c>
      <c r="R40" s="174" t="s">
        <v>8</v>
      </c>
      <c r="S40" s="174" t="s">
        <v>8</v>
      </c>
      <c r="T40" s="208"/>
      <c r="U40" s="207">
        <v>399000</v>
      </c>
      <c r="V40" s="207">
        <v>339500</v>
      </c>
      <c r="W40" s="207"/>
      <c r="X40" s="207">
        <v>225393.08000000002</v>
      </c>
      <c r="Y40" s="255">
        <f t="shared" si="140"/>
        <v>225393.08000000002</v>
      </c>
      <c r="Z40" s="255">
        <f t="shared" si="141"/>
        <v>321298</v>
      </c>
      <c r="AA40" s="255">
        <f t="shared" si="142"/>
        <v>273345.54000000004</v>
      </c>
      <c r="AB40" s="208"/>
      <c r="AC40" s="210">
        <v>399000</v>
      </c>
      <c r="AD40" s="264">
        <v>329000</v>
      </c>
      <c r="AE40" s="210"/>
      <c r="AF40" s="210">
        <v>218422.16</v>
      </c>
      <c r="AG40" s="255">
        <f t="shared" si="143"/>
        <v>218422.16</v>
      </c>
      <c r="AH40" s="255">
        <f t="shared" si="144"/>
        <v>315474</v>
      </c>
      <c r="AI40" s="255">
        <f t="shared" si="145"/>
        <v>266948.08</v>
      </c>
      <c r="AJ40" s="210"/>
      <c r="AK40" s="207">
        <v>405000</v>
      </c>
      <c r="AL40" s="207"/>
      <c r="AM40" s="207"/>
      <c r="AN40" s="207"/>
      <c r="AO40" s="255">
        <f t="shared" si="146"/>
        <v>405000</v>
      </c>
      <c r="AP40" s="255">
        <f t="shared" si="147"/>
        <v>405000</v>
      </c>
      <c r="AQ40" s="255">
        <f t="shared" si="148"/>
        <v>405000</v>
      </c>
      <c r="AR40" s="208"/>
      <c r="AS40" s="207">
        <v>500000</v>
      </c>
      <c r="AT40" s="207">
        <v>360500</v>
      </c>
      <c r="AU40" s="207"/>
      <c r="AV40" s="207">
        <v>239334.92</v>
      </c>
      <c r="AW40" s="255">
        <f t="shared" si="149"/>
        <v>239334.92</v>
      </c>
      <c r="AX40" s="255">
        <f t="shared" si="150"/>
        <v>366612</v>
      </c>
      <c r="AY40" s="255">
        <f t="shared" si="151"/>
        <v>302973.46000000002</v>
      </c>
      <c r="AZ40" s="208"/>
      <c r="BA40" s="207">
        <v>453200</v>
      </c>
      <c r="BB40" s="207">
        <v>350000</v>
      </c>
      <c r="BC40" s="207"/>
      <c r="BD40" s="207">
        <v>232364</v>
      </c>
      <c r="BE40" s="255">
        <f t="shared" si="152"/>
        <v>232364</v>
      </c>
      <c r="BF40" s="255">
        <f t="shared" si="153"/>
        <v>345188</v>
      </c>
      <c r="BG40" s="255">
        <f t="shared" si="154"/>
        <v>288776</v>
      </c>
      <c r="BH40" s="211"/>
      <c r="BI40" s="207">
        <v>435000</v>
      </c>
      <c r="BJ40" s="207">
        <v>371000</v>
      </c>
      <c r="BK40" s="207"/>
      <c r="BL40" s="207">
        <v>246305.84</v>
      </c>
      <c r="BM40" s="255">
        <f t="shared" si="155"/>
        <v>246305.84</v>
      </c>
      <c r="BN40" s="255">
        <f t="shared" si="156"/>
        <v>350769</v>
      </c>
      <c r="BO40" s="255">
        <f t="shared" si="157"/>
        <v>298537.42</v>
      </c>
      <c r="BP40" s="208"/>
      <c r="BQ40" s="207">
        <v>530000</v>
      </c>
      <c r="BR40" s="207">
        <v>266000</v>
      </c>
      <c r="BS40" s="207"/>
      <c r="BT40" s="207">
        <v>176596.64</v>
      </c>
      <c r="BU40" s="255">
        <f t="shared" si="158"/>
        <v>176596.64</v>
      </c>
      <c r="BV40" s="255">
        <f t="shared" si="159"/>
        <v>324199</v>
      </c>
      <c r="BW40" s="255">
        <f t="shared" si="160"/>
        <v>250397.82</v>
      </c>
    </row>
    <row r="41" spans="1:75" ht="13.5" thickBot="1" x14ac:dyDescent="0.25">
      <c r="A41" s="21">
        <v>22</v>
      </c>
      <c r="B41" s="96" t="s">
        <v>441</v>
      </c>
      <c r="C41" s="28">
        <v>1</v>
      </c>
      <c r="D41" s="208"/>
      <c r="E41" s="207">
        <v>83300</v>
      </c>
      <c r="F41" s="207">
        <v>98000</v>
      </c>
      <c r="G41" s="207"/>
      <c r="H41" s="207">
        <v>65061.919999999998</v>
      </c>
      <c r="I41" s="255">
        <f t="shared" si="161"/>
        <v>65061.919999999998</v>
      </c>
      <c r="J41" s="255">
        <f t="shared" si="135"/>
        <v>82121</v>
      </c>
      <c r="K41" s="255">
        <f t="shared" si="136"/>
        <v>73591.459999999992</v>
      </c>
      <c r="L41" s="208"/>
      <c r="M41" s="174" t="s">
        <v>8</v>
      </c>
      <c r="N41" s="174" t="s">
        <v>8</v>
      </c>
      <c r="O41" s="174" t="s">
        <v>8</v>
      </c>
      <c r="P41" s="174" t="s">
        <v>8</v>
      </c>
      <c r="Q41" s="174" t="s">
        <v>8</v>
      </c>
      <c r="R41" s="174" t="s">
        <v>8</v>
      </c>
      <c r="S41" s="174" t="s">
        <v>8</v>
      </c>
      <c r="T41" s="208"/>
      <c r="U41" s="207">
        <v>234000</v>
      </c>
      <c r="V41" s="207">
        <v>98000</v>
      </c>
      <c r="W41" s="207"/>
      <c r="X41" s="207">
        <v>65061.919999999998</v>
      </c>
      <c r="Y41" s="255">
        <f t="shared" si="140"/>
        <v>65061.919999999998</v>
      </c>
      <c r="Z41" s="255">
        <f t="shared" si="141"/>
        <v>132354</v>
      </c>
      <c r="AA41" s="255">
        <f t="shared" si="142"/>
        <v>98707.959999999992</v>
      </c>
      <c r="AB41" s="208"/>
      <c r="AC41" s="210">
        <v>234000</v>
      </c>
      <c r="AD41" s="264">
        <v>98000</v>
      </c>
      <c r="AE41" s="210"/>
      <c r="AF41" s="210">
        <v>65061.919999999998</v>
      </c>
      <c r="AG41" s="255">
        <f t="shared" si="143"/>
        <v>65061.919999999998</v>
      </c>
      <c r="AH41" s="255">
        <f t="shared" si="144"/>
        <v>132354</v>
      </c>
      <c r="AI41" s="255">
        <f t="shared" si="145"/>
        <v>98707.959999999992</v>
      </c>
      <c r="AJ41" s="210"/>
      <c r="AK41" s="207">
        <v>238000</v>
      </c>
      <c r="AL41" s="207"/>
      <c r="AM41" s="207"/>
      <c r="AN41" s="207"/>
      <c r="AO41" s="255">
        <f t="shared" si="146"/>
        <v>238000</v>
      </c>
      <c r="AP41" s="255">
        <f t="shared" si="147"/>
        <v>238000</v>
      </c>
      <c r="AQ41" s="255">
        <f t="shared" si="148"/>
        <v>238000</v>
      </c>
      <c r="AR41" s="208"/>
      <c r="AS41" s="207">
        <v>250000</v>
      </c>
      <c r="AT41" s="207">
        <v>98000</v>
      </c>
      <c r="AU41" s="207"/>
      <c r="AV41" s="207">
        <v>65061.919999999998</v>
      </c>
      <c r="AW41" s="255">
        <f t="shared" si="149"/>
        <v>65061.919999999998</v>
      </c>
      <c r="AX41" s="255">
        <f t="shared" si="150"/>
        <v>137687</v>
      </c>
      <c r="AY41" s="255">
        <f t="shared" si="151"/>
        <v>101374.45999999999</v>
      </c>
      <c r="AZ41" s="208"/>
      <c r="BA41" s="207">
        <v>265000</v>
      </c>
      <c r="BB41" s="207">
        <v>98000</v>
      </c>
      <c r="BC41" s="207"/>
      <c r="BD41" s="207">
        <v>65061.919999999998</v>
      </c>
      <c r="BE41" s="255">
        <f t="shared" si="152"/>
        <v>65061.919999999998</v>
      </c>
      <c r="BF41" s="255">
        <f t="shared" si="153"/>
        <v>142687</v>
      </c>
      <c r="BG41" s="255">
        <f t="shared" si="154"/>
        <v>103874.45999999999</v>
      </c>
      <c r="BH41" s="211"/>
      <c r="BI41" s="207">
        <v>235000</v>
      </c>
      <c r="BJ41" s="207">
        <v>98000</v>
      </c>
      <c r="BK41" s="207"/>
      <c r="BL41" s="207">
        <v>65061.919999999998</v>
      </c>
      <c r="BM41" s="255">
        <f t="shared" si="155"/>
        <v>65061.919999999998</v>
      </c>
      <c r="BN41" s="255">
        <f t="shared" si="156"/>
        <v>132687</v>
      </c>
      <c r="BO41" s="255">
        <f t="shared" si="157"/>
        <v>98874.459999999992</v>
      </c>
      <c r="BP41" s="208"/>
      <c r="BQ41" s="207">
        <v>320000</v>
      </c>
      <c r="BR41" s="207">
        <v>98000</v>
      </c>
      <c r="BS41" s="207"/>
      <c r="BT41" s="207">
        <v>65061.919999999998</v>
      </c>
      <c r="BU41" s="255">
        <f t="shared" si="158"/>
        <v>65061.919999999998</v>
      </c>
      <c r="BV41" s="255">
        <f t="shared" si="159"/>
        <v>161021</v>
      </c>
      <c r="BW41" s="255">
        <f t="shared" si="160"/>
        <v>113041.45999999999</v>
      </c>
    </row>
    <row r="42" spans="1:75" ht="13.5" thickBot="1" x14ac:dyDescent="0.25">
      <c r="A42" s="24">
        <v>23</v>
      </c>
      <c r="B42" s="96" t="s">
        <v>442</v>
      </c>
      <c r="C42" s="28">
        <v>1</v>
      </c>
      <c r="D42" s="208"/>
      <c r="E42" s="207">
        <v>154700</v>
      </c>
      <c r="F42" s="207">
        <v>182000</v>
      </c>
      <c r="G42" s="207"/>
      <c r="H42" s="207">
        <v>120829.28</v>
      </c>
      <c r="I42" s="255">
        <f t="shared" si="161"/>
        <v>120829.28</v>
      </c>
      <c r="J42" s="255">
        <f t="shared" si="135"/>
        <v>152510</v>
      </c>
      <c r="K42" s="255">
        <f t="shared" si="136"/>
        <v>136669.64000000001</v>
      </c>
      <c r="L42" s="208"/>
      <c r="M42" s="174" t="s">
        <v>8</v>
      </c>
      <c r="N42" s="174" t="s">
        <v>8</v>
      </c>
      <c r="O42" s="174" t="s">
        <v>8</v>
      </c>
      <c r="P42" s="174" t="s">
        <v>8</v>
      </c>
      <c r="Q42" s="174" t="s">
        <v>8</v>
      </c>
      <c r="R42" s="174" t="s">
        <v>8</v>
      </c>
      <c r="S42" s="174" t="s">
        <v>8</v>
      </c>
      <c r="T42" s="208"/>
      <c r="U42" s="207">
        <v>85000</v>
      </c>
      <c r="V42" s="207">
        <v>182000</v>
      </c>
      <c r="W42" s="207"/>
      <c r="X42" s="207">
        <v>120829.28</v>
      </c>
      <c r="Y42" s="255">
        <f t="shared" si="140"/>
        <v>85000</v>
      </c>
      <c r="Z42" s="255">
        <f t="shared" si="141"/>
        <v>129276</v>
      </c>
      <c r="AA42" s="255">
        <f t="shared" si="142"/>
        <v>107138</v>
      </c>
      <c r="AB42" s="208"/>
      <c r="AC42" s="210">
        <v>85000</v>
      </c>
      <c r="AD42" s="264">
        <v>171500</v>
      </c>
      <c r="AE42" s="210"/>
      <c r="AF42" s="210">
        <v>113858.36</v>
      </c>
      <c r="AG42" s="255">
        <f t="shared" si="143"/>
        <v>85000</v>
      </c>
      <c r="AH42" s="255">
        <f t="shared" si="144"/>
        <v>123453</v>
      </c>
      <c r="AI42" s="255">
        <f t="shared" si="145"/>
        <v>104226.5</v>
      </c>
      <c r="AJ42" s="210"/>
      <c r="AK42" s="207">
        <v>89000</v>
      </c>
      <c r="AL42" s="207"/>
      <c r="AM42" s="207"/>
      <c r="AN42" s="207"/>
      <c r="AO42" s="255">
        <f t="shared" si="146"/>
        <v>89000</v>
      </c>
      <c r="AP42" s="255">
        <f t="shared" si="147"/>
        <v>89000</v>
      </c>
      <c r="AQ42" s="255">
        <f t="shared" si="148"/>
        <v>89000</v>
      </c>
      <c r="AR42" s="208"/>
      <c r="AS42" s="207">
        <v>87000</v>
      </c>
      <c r="AT42" s="207">
        <v>192500</v>
      </c>
      <c r="AU42" s="207"/>
      <c r="AV42" s="207">
        <v>127800.2</v>
      </c>
      <c r="AW42" s="255">
        <f t="shared" si="149"/>
        <v>87000</v>
      </c>
      <c r="AX42" s="255">
        <f t="shared" si="150"/>
        <v>135767</v>
      </c>
      <c r="AY42" s="255">
        <f t="shared" si="151"/>
        <v>111383.5</v>
      </c>
      <c r="AZ42" s="208"/>
      <c r="BA42" s="207">
        <v>86000</v>
      </c>
      <c r="BB42" s="207">
        <v>197750</v>
      </c>
      <c r="BC42" s="207"/>
      <c r="BD42" s="207">
        <v>131285.66</v>
      </c>
      <c r="BE42" s="255">
        <f t="shared" si="152"/>
        <v>86000</v>
      </c>
      <c r="BF42" s="255">
        <f t="shared" si="153"/>
        <v>138345</v>
      </c>
      <c r="BG42" s="255">
        <f t="shared" si="154"/>
        <v>112172.5</v>
      </c>
      <c r="BH42" s="211"/>
      <c r="BI42" s="207">
        <v>89000</v>
      </c>
      <c r="BJ42" s="207">
        <v>203000</v>
      </c>
      <c r="BK42" s="207"/>
      <c r="BL42" s="207">
        <v>134771.12</v>
      </c>
      <c r="BM42" s="255">
        <f t="shared" si="155"/>
        <v>89000</v>
      </c>
      <c r="BN42" s="255">
        <f t="shared" si="156"/>
        <v>142257</v>
      </c>
      <c r="BO42" s="255">
        <f t="shared" si="157"/>
        <v>115628.5</v>
      </c>
      <c r="BP42" s="208"/>
      <c r="BQ42" s="207">
        <v>90000</v>
      </c>
      <c r="BR42" s="207">
        <v>182000</v>
      </c>
      <c r="BS42" s="207"/>
      <c r="BT42" s="207">
        <v>120829.28</v>
      </c>
      <c r="BU42" s="255">
        <f t="shared" si="158"/>
        <v>90000</v>
      </c>
      <c r="BV42" s="255">
        <f t="shared" si="159"/>
        <v>130943</v>
      </c>
      <c r="BW42" s="255">
        <f t="shared" si="160"/>
        <v>110471.5</v>
      </c>
    </row>
    <row r="43" spans="1:75" ht="13.5" thickBot="1" x14ac:dyDescent="0.25">
      <c r="A43" s="21">
        <v>24</v>
      </c>
      <c r="B43" s="96" t="s">
        <v>443</v>
      </c>
      <c r="C43" s="28">
        <v>1</v>
      </c>
      <c r="D43" s="208"/>
      <c r="E43" s="207">
        <v>47600</v>
      </c>
      <c r="F43" s="207">
        <v>56000</v>
      </c>
      <c r="G43" s="207"/>
      <c r="H43" s="207">
        <v>37178.239999999998</v>
      </c>
      <c r="I43" s="255">
        <f t="shared" si="161"/>
        <v>37178.239999999998</v>
      </c>
      <c r="J43" s="255">
        <f t="shared" si="135"/>
        <v>46926</v>
      </c>
      <c r="K43" s="255">
        <f t="shared" si="136"/>
        <v>42052.119999999995</v>
      </c>
      <c r="L43" s="208"/>
      <c r="M43" s="174" t="s">
        <v>8</v>
      </c>
      <c r="N43" s="174" t="s">
        <v>8</v>
      </c>
      <c r="O43" s="174" t="s">
        <v>8</v>
      </c>
      <c r="P43" s="174" t="s">
        <v>8</v>
      </c>
      <c r="Q43" s="174" t="s">
        <v>8</v>
      </c>
      <c r="R43" s="174" t="s">
        <v>8</v>
      </c>
      <c r="S43" s="174" t="s">
        <v>8</v>
      </c>
      <c r="T43" s="208"/>
      <c r="U43" s="207">
        <v>36000</v>
      </c>
      <c r="V43" s="207">
        <v>56000</v>
      </c>
      <c r="W43" s="207"/>
      <c r="X43" s="207">
        <v>37178.239999999998</v>
      </c>
      <c r="Y43" s="255">
        <f t="shared" si="140"/>
        <v>36000</v>
      </c>
      <c r="Z43" s="255">
        <f t="shared" si="141"/>
        <v>43059</v>
      </c>
      <c r="AA43" s="255">
        <f t="shared" si="142"/>
        <v>39529.5</v>
      </c>
      <c r="AB43" s="208"/>
      <c r="AC43" s="210">
        <v>36000</v>
      </c>
      <c r="AD43" s="264">
        <v>56000</v>
      </c>
      <c r="AE43" s="210"/>
      <c r="AF43" s="210">
        <v>37178.239999999998</v>
      </c>
      <c r="AG43" s="255">
        <f t="shared" si="143"/>
        <v>36000</v>
      </c>
      <c r="AH43" s="255">
        <f t="shared" si="144"/>
        <v>43059</v>
      </c>
      <c r="AI43" s="255">
        <f t="shared" si="145"/>
        <v>39529.5</v>
      </c>
      <c r="AJ43" s="210"/>
      <c r="AK43" s="207">
        <v>50000</v>
      </c>
      <c r="AL43" s="207"/>
      <c r="AM43" s="207"/>
      <c r="AN43" s="207"/>
      <c r="AO43" s="255">
        <f t="shared" si="146"/>
        <v>50000</v>
      </c>
      <c r="AP43" s="255">
        <f t="shared" si="147"/>
        <v>50000</v>
      </c>
      <c r="AQ43" s="255">
        <f t="shared" si="148"/>
        <v>50000</v>
      </c>
      <c r="AR43" s="208"/>
      <c r="AS43" s="207">
        <v>40000</v>
      </c>
      <c r="AT43" s="207">
        <v>56000</v>
      </c>
      <c r="AU43" s="207"/>
      <c r="AV43" s="207">
        <v>37178.239999999998</v>
      </c>
      <c r="AW43" s="255">
        <f t="shared" si="149"/>
        <v>37178.239999999998</v>
      </c>
      <c r="AX43" s="255">
        <f t="shared" si="150"/>
        <v>44393</v>
      </c>
      <c r="AY43" s="255">
        <f t="shared" si="151"/>
        <v>40785.619999999995</v>
      </c>
      <c r="AZ43" s="208"/>
      <c r="BA43" s="207">
        <v>37000</v>
      </c>
      <c r="BB43" s="207">
        <v>56000</v>
      </c>
      <c r="BC43" s="207"/>
      <c r="BD43" s="207">
        <v>37178.239999999998</v>
      </c>
      <c r="BE43" s="255">
        <f t="shared" si="152"/>
        <v>37000</v>
      </c>
      <c r="BF43" s="255">
        <f t="shared" si="153"/>
        <v>43393</v>
      </c>
      <c r="BG43" s="255">
        <f t="shared" si="154"/>
        <v>40196.5</v>
      </c>
      <c r="BH43" s="211"/>
      <c r="BI43" s="207">
        <v>47000</v>
      </c>
      <c r="BJ43" s="207">
        <v>56000</v>
      </c>
      <c r="BK43" s="207"/>
      <c r="BL43" s="207">
        <v>37178.239999999998</v>
      </c>
      <c r="BM43" s="255">
        <f t="shared" si="155"/>
        <v>37178.239999999998</v>
      </c>
      <c r="BN43" s="255">
        <f t="shared" si="156"/>
        <v>46726</v>
      </c>
      <c r="BO43" s="255">
        <f t="shared" si="157"/>
        <v>41952.119999999995</v>
      </c>
      <c r="BP43" s="208"/>
      <c r="BQ43" s="207">
        <v>37000</v>
      </c>
      <c r="BR43" s="207">
        <v>56000</v>
      </c>
      <c r="BS43" s="207"/>
      <c r="BT43" s="207">
        <v>37178.239999999998</v>
      </c>
      <c r="BU43" s="255">
        <f t="shared" si="158"/>
        <v>37000</v>
      </c>
      <c r="BV43" s="255">
        <f t="shared" si="159"/>
        <v>43393</v>
      </c>
      <c r="BW43" s="255">
        <f t="shared" si="160"/>
        <v>40196.5</v>
      </c>
    </row>
    <row r="44" spans="1:75" ht="13.5" thickBot="1" x14ac:dyDescent="0.25">
      <c r="A44" s="24">
        <v>25</v>
      </c>
      <c r="B44" s="20" t="s">
        <v>444</v>
      </c>
      <c r="C44" s="28">
        <v>1</v>
      </c>
      <c r="D44" s="208"/>
      <c r="E44" s="207">
        <v>26775</v>
      </c>
      <c r="F44" s="207">
        <v>31499.999999999996</v>
      </c>
      <c r="G44" s="207"/>
      <c r="H44" s="207">
        <v>20912.760000000002</v>
      </c>
      <c r="I44" s="255">
        <f t="shared" si="161"/>
        <v>20912.760000000002</v>
      </c>
      <c r="J44" s="255">
        <f t="shared" si="135"/>
        <v>26396</v>
      </c>
      <c r="K44" s="255">
        <f t="shared" si="136"/>
        <v>23654.38</v>
      </c>
      <c r="L44" s="208"/>
      <c r="M44" s="207">
        <v>47000</v>
      </c>
      <c r="N44" s="207">
        <v>31499.999999999996</v>
      </c>
      <c r="O44" s="207"/>
      <c r="P44" s="207">
        <v>20912.760000000002</v>
      </c>
      <c r="Q44" s="255">
        <f t="shared" ref="Q44:Q56" si="162">+IF(M44="N/A","N/A",MIN(M44:P44))</f>
        <v>20912.760000000002</v>
      </c>
      <c r="R44" s="255">
        <f t="shared" ref="R44:R56" si="163">+IF(M44="N/A","N/A",ROUND(AVERAGE(M44:P44),0))</f>
        <v>33138</v>
      </c>
      <c r="S44" s="255">
        <f t="shared" ref="S44:S56" si="164">+IF(Q44="N/A","N/A",AVERAGE(Q44:R44))</f>
        <v>27025.38</v>
      </c>
      <c r="T44" s="208"/>
      <c r="U44" s="207">
        <v>47000</v>
      </c>
      <c r="V44" s="207">
        <v>31499.999999999996</v>
      </c>
      <c r="W44" s="207"/>
      <c r="X44" s="207">
        <v>20912.760000000002</v>
      </c>
      <c r="Y44" s="255">
        <f t="shared" si="140"/>
        <v>20912.760000000002</v>
      </c>
      <c r="Z44" s="255">
        <f t="shared" si="141"/>
        <v>33138</v>
      </c>
      <c r="AA44" s="255">
        <f t="shared" si="142"/>
        <v>27025.38</v>
      </c>
      <c r="AB44" s="208"/>
      <c r="AC44" s="210">
        <v>47000</v>
      </c>
      <c r="AD44" s="264">
        <v>31499.999999999996</v>
      </c>
      <c r="AE44" s="210"/>
      <c r="AF44" s="210">
        <v>20912.760000000002</v>
      </c>
      <c r="AG44" s="255">
        <f t="shared" si="143"/>
        <v>20912.760000000002</v>
      </c>
      <c r="AH44" s="255">
        <f t="shared" si="144"/>
        <v>33138</v>
      </c>
      <c r="AI44" s="255">
        <f t="shared" si="145"/>
        <v>27025.38</v>
      </c>
      <c r="AJ44" s="210"/>
      <c r="AK44" s="207">
        <v>54000</v>
      </c>
      <c r="AL44" s="207"/>
      <c r="AM44" s="207"/>
      <c r="AN44" s="207"/>
      <c r="AO44" s="255">
        <f t="shared" si="146"/>
        <v>54000</v>
      </c>
      <c r="AP44" s="255">
        <f t="shared" si="147"/>
        <v>54000</v>
      </c>
      <c r="AQ44" s="255">
        <f t="shared" si="148"/>
        <v>54000</v>
      </c>
      <c r="AR44" s="208"/>
      <c r="AS44" s="207">
        <v>49000</v>
      </c>
      <c r="AT44" s="207">
        <v>31499.999999999996</v>
      </c>
      <c r="AU44" s="207"/>
      <c r="AV44" s="207">
        <v>20912.760000000002</v>
      </c>
      <c r="AW44" s="255">
        <f t="shared" si="149"/>
        <v>20912.760000000002</v>
      </c>
      <c r="AX44" s="255">
        <f t="shared" si="150"/>
        <v>33804</v>
      </c>
      <c r="AY44" s="255">
        <f t="shared" si="151"/>
        <v>27358.38</v>
      </c>
      <c r="AZ44" s="208"/>
      <c r="BA44" s="207">
        <v>48000</v>
      </c>
      <c r="BB44" s="207">
        <v>31499.999999999996</v>
      </c>
      <c r="BC44" s="207"/>
      <c r="BD44" s="207">
        <v>20912.760000000002</v>
      </c>
      <c r="BE44" s="255">
        <f t="shared" si="152"/>
        <v>20912.760000000002</v>
      </c>
      <c r="BF44" s="255">
        <f t="shared" si="153"/>
        <v>33471</v>
      </c>
      <c r="BG44" s="255">
        <f t="shared" si="154"/>
        <v>27191.88</v>
      </c>
      <c r="BH44" s="211"/>
      <c r="BI44" s="207">
        <v>57000</v>
      </c>
      <c r="BJ44" s="207">
        <v>31499.999999999996</v>
      </c>
      <c r="BK44" s="207"/>
      <c r="BL44" s="207">
        <v>20912.760000000002</v>
      </c>
      <c r="BM44" s="255">
        <f t="shared" si="155"/>
        <v>20912.760000000002</v>
      </c>
      <c r="BN44" s="255">
        <f t="shared" si="156"/>
        <v>36471</v>
      </c>
      <c r="BO44" s="255">
        <f t="shared" si="157"/>
        <v>28691.88</v>
      </c>
      <c r="BP44" s="208"/>
      <c r="BQ44" s="207">
        <v>58000</v>
      </c>
      <c r="BR44" s="207">
        <v>31499.999999999996</v>
      </c>
      <c r="BS44" s="207"/>
      <c r="BT44" s="207">
        <v>20912.760000000002</v>
      </c>
      <c r="BU44" s="255">
        <f t="shared" si="158"/>
        <v>20912.760000000002</v>
      </c>
      <c r="BV44" s="255">
        <f t="shared" si="159"/>
        <v>36804</v>
      </c>
      <c r="BW44" s="255">
        <f t="shared" si="160"/>
        <v>28858.38</v>
      </c>
    </row>
    <row r="45" spans="1:75" s="10" customFormat="1" ht="13.5" thickBot="1" x14ac:dyDescent="0.25">
      <c r="A45" s="21">
        <v>26</v>
      </c>
      <c r="B45" s="96" t="s">
        <v>445</v>
      </c>
      <c r="C45" s="28">
        <v>1</v>
      </c>
      <c r="D45" s="208"/>
      <c r="E45" s="207">
        <v>83300</v>
      </c>
      <c r="F45" s="207">
        <v>98000</v>
      </c>
      <c r="G45" s="207"/>
      <c r="H45" s="207">
        <v>65061.919999999998</v>
      </c>
      <c r="I45" s="255">
        <f t="shared" si="161"/>
        <v>65061.919999999998</v>
      </c>
      <c r="J45" s="255">
        <f t="shared" si="135"/>
        <v>82121</v>
      </c>
      <c r="K45" s="255">
        <f t="shared" si="136"/>
        <v>73591.459999999992</v>
      </c>
      <c r="L45" s="208"/>
      <c r="M45" s="207">
        <v>80000</v>
      </c>
      <c r="N45" s="207">
        <v>98000</v>
      </c>
      <c r="O45" s="207"/>
      <c r="P45" s="207">
        <v>65061.919999999998</v>
      </c>
      <c r="Q45" s="255">
        <f t="shared" si="162"/>
        <v>65061.919999999998</v>
      </c>
      <c r="R45" s="255">
        <f t="shared" si="163"/>
        <v>81021</v>
      </c>
      <c r="S45" s="255">
        <f t="shared" si="164"/>
        <v>73041.459999999992</v>
      </c>
      <c r="T45" s="208"/>
      <c r="U45" s="207">
        <v>84000</v>
      </c>
      <c r="V45" s="207">
        <v>98000</v>
      </c>
      <c r="W45" s="207"/>
      <c r="X45" s="207">
        <v>65061.919999999998</v>
      </c>
      <c r="Y45" s="255">
        <f t="shared" si="140"/>
        <v>65061.919999999998</v>
      </c>
      <c r="Z45" s="255">
        <f t="shared" si="141"/>
        <v>82354</v>
      </c>
      <c r="AA45" s="255">
        <f t="shared" si="142"/>
        <v>73707.959999999992</v>
      </c>
      <c r="AB45" s="208"/>
      <c r="AC45" s="210">
        <v>84000</v>
      </c>
      <c r="AD45" s="264">
        <v>103250</v>
      </c>
      <c r="AE45" s="210"/>
      <c r="AF45" s="210">
        <v>68547.38</v>
      </c>
      <c r="AG45" s="255">
        <f t="shared" si="143"/>
        <v>68547.38</v>
      </c>
      <c r="AH45" s="255">
        <f t="shared" si="144"/>
        <v>85266</v>
      </c>
      <c r="AI45" s="255">
        <f t="shared" si="145"/>
        <v>76906.69</v>
      </c>
      <c r="AJ45" s="210"/>
      <c r="AK45" s="207">
        <v>85000</v>
      </c>
      <c r="AL45" s="207"/>
      <c r="AM45" s="207"/>
      <c r="AN45" s="207"/>
      <c r="AO45" s="255">
        <f t="shared" si="146"/>
        <v>85000</v>
      </c>
      <c r="AP45" s="255">
        <f t="shared" si="147"/>
        <v>85000</v>
      </c>
      <c r="AQ45" s="255">
        <f t="shared" si="148"/>
        <v>85000</v>
      </c>
      <c r="AR45" s="208"/>
      <c r="AS45" s="207">
        <v>90000</v>
      </c>
      <c r="AT45" s="207">
        <v>103250</v>
      </c>
      <c r="AU45" s="207"/>
      <c r="AV45" s="207">
        <v>68547.38</v>
      </c>
      <c r="AW45" s="255">
        <f t="shared" si="149"/>
        <v>68547.38</v>
      </c>
      <c r="AX45" s="255">
        <f t="shared" si="150"/>
        <v>87266</v>
      </c>
      <c r="AY45" s="255">
        <f t="shared" si="151"/>
        <v>77906.69</v>
      </c>
      <c r="AZ45" s="208"/>
      <c r="BA45" s="207">
        <v>83000</v>
      </c>
      <c r="BB45" s="207">
        <v>103250</v>
      </c>
      <c r="BC45" s="207"/>
      <c r="BD45" s="207">
        <v>68547.38</v>
      </c>
      <c r="BE45" s="255">
        <f t="shared" si="152"/>
        <v>68547.38</v>
      </c>
      <c r="BF45" s="255">
        <f t="shared" si="153"/>
        <v>84932</v>
      </c>
      <c r="BG45" s="255">
        <f t="shared" si="154"/>
        <v>76739.69</v>
      </c>
      <c r="BH45" s="211"/>
      <c r="BI45" s="207">
        <v>84000</v>
      </c>
      <c r="BJ45" s="207">
        <v>103250</v>
      </c>
      <c r="BK45" s="207"/>
      <c r="BL45" s="207">
        <v>68547.38</v>
      </c>
      <c r="BM45" s="255">
        <f t="shared" si="155"/>
        <v>68547.38</v>
      </c>
      <c r="BN45" s="255">
        <f t="shared" si="156"/>
        <v>85266</v>
      </c>
      <c r="BO45" s="255">
        <f t="shared" si="157"/>
        <v>76906.69</v>
      </c>
      <c r="BP45" s="208"/>
      <c r="BQ45" s="207">
        <v>93000</v>
      </c>
      <c r="BR45" s="207">
        <v>98000</v>
      </c>
      <c r="BS45" s="207"/>
      <c r="BT45" s="207">
        <v>65061.919999999998</v>
      </c>
      <c r="BU45" s="255">
        <f t="shared" si="158"/>
        <v>65061.919999999998</v>
      </c>
      <c r="BV45" s="255">
        <f t="shared" si="159"/>
        <v>85354</v>
      </c>
      <c r="BW45" s="255">
        <f t="shared" si="160"/>
        <v>75207.959999999992</v>
      </c>
    </row>
    <row r="46" spans="1:75" s="10" customFormat="1" ht="13.5" thickBot="1" x14ac:dyDescent="0.25">
      <c r="A46" s="24">
        <v>27</v>
      </c>
      <c r="B46" s="96" t="s">
        <v>446</v>
      </c>
      <c r="C46" s="28">
        <v>1</v>
      </c>
      <c r="D46" s="208"/>
      <c r="E46" s="207">
        <v>119000</v>
      </c>
      <c r="F46" s="207">
        <v>140000</v>
      </c>
      <c r="G46" s="207"/>
      <c r="H46" s="207">
        <v>92945.600000000006</v>
      </c>
      <c r="I46" s="255">
        <f t="shared" si="161"/>
        <v>92945.600000000006</v>
      </c>
      <c r="J46" s="255">
        <f t="shared" si="135"/>
        <v>117315</v>
      </c>
      <c r="K46" s="255">
        <f t="shared" si="136"/>
        <v>105130.3</v>
      </c>
      <c r="L46" s="208"/>
      <c r="M46" s="207">
        <v>58000</v>
      </c>
      <c r="N46" s="207">
        <v>129499.99999999999</v>
      </c>
      <c r="O46" s="207"/>
      <c r="P46" s="207">
        <v>85974.680000000008</v>
      </c>
      <c r="Q46" s="255">
        <f t="shared" si="162"/>
        <v>58000</v>
      </c>
      <c r="R46" s="255">
        <f t="shared" si="163"/>
        <v>91158</v>
      </c>
      <c r="S46" s="255">
        <f t="shared" si="164"/>
        <v>74579</v>
      </c>
      <c r="T46" s="208"/>
      <c r="U46" s="207">
        <v>58000</v>
      </c>
      <c r="V46" s="207">
        <v>145250</v>
      </c>
      <c r="W46" s="207"/>
      <c r="X46" s="207">
        <v>96431.06</v>
      </c>
      <c r="Y46" s="255">
        <f t="shared" si="140"/>
        <v>58000</v>
      </c>
      <c r="Z46" s="255">
        <f t="shared" si="141"/>
        <v>99894</v>
      </c>
      <c r="AA46" s="255">
        <f t="shared" si="142"/>
        <v>78947</v>
      </c>
      <c r="AB46" s="208"/>
      <c r="AC46" s="210">
        <v>58000</v>
      </c>
      <c r="AD46" s="264">
        <v>129499.99999999999</v>
      </c>
      <c r="AE46" s="210"/>
      <c r="AF46" s="210">
        <v>85974.680000000008</v>
      </c>
      <c r="AG46" s="255">
        <f t="shared" si="143"/>
        <v>58000</v>
      </c>
      <c r="AH46" s="255">
        <f t="shared" si="144"/>
        <v>91158</v>
      </c>
      <c r="AI46" s="255">
        <f t="shared" si="145"/>
        <v>74579</v>
      </c>
      <c r="AJ46" s="210"/>
      <c r="AK46" s="207">
        <v>65000</v>
      </c>
      <c r="AL46" s="207"/>
      <c r="AM46" s="207"/>
      <c r="AN46" s="207"/>
      <c r="AO46" s="255">
        <f t="shared" si="146"/>
        <v>65000</v>
      </c>
      <c r="AP46" s="255">
        <f t="shared" si="147"/>
        <v>65000</v>
      </c>
      <c r="AQ46" s="255">
        <f t="shared" si="148"/>
        <v>65000</v>
      </c>
      <c r="AR46" s="208"/>
      <c r="AS46" s="207">
        <v>58000</v>
      </c>
      <c r="AT46" s="207">
        <v>145250</v>
      </c>
      <c r="AU46" s="207"/>
      <c r="AV46" s="207">
        <v>96431.06</v>
      </c>
      <c r="AW46" s="255">
        <f t="shared" si="149"/>
        <v>58000</v>
      </c>
      <c r="AX46" s="255">
        <f t="shared" si="150"/>
        <v>99894</v>
      </c>
      <c r="AY46" s="255">
        <f t="shared" si="151"/>
        <v>78947</v>
      </c>
      <c r="AZ46" s="208"/>
      <c r="BA46" s="207">
        <v>5000</v>
      </c>
      <c r="BB46" s="207">
        <v>140000</v>
      </c>
      <c r="BC46" s="207"/>
      <c r="BD46" s="207">
        <v>92945.600000000006</v>
      </c>
      <c r="BE46" s="255">
        <f t="shared" si="152"/>
        <v>5000</v>
      </c>
      <c r="BF46" s="255">
        <f t="shared" si="153"/>
        <v>79315</v>
      </c>
      <c r="BG46" s="255">
        <f t="shared" si="154"/>
        <v>42157.5</v>
      </c>
      <c r="BH46" s="211"/>
      <c r="BI46" s="207">
        <v>58000</v>
      </c>
      <c r="BJ46" s="207">
        <v>155750</v>
      </c>
      <c r="BK46" s="207"/>
      <c r="BL46" s="207">
        <v>103401.98</v>
      </c>
      <c r="BM46" s="255">
        <f t="shared" si="155"/>
        <v>58000</v>
      </c>
      <c r="BN46" s="255">
        <f t="shared" si="156"/>
        <v>105717</v>
      </c>
      <c r="BO46" s="255">
        <f t="shared" si="157"/>
        <v>81858.5</v>
      </c>
      <c r="BP46" s="208"/>
      <c r="BQ46" s="207">
        <v>63000</v>
      </c>
      <c r="BR46" s="207">
        <v>134750</v>
      </c>
      <c r="BS46" s="207"/>
      <c r="BT46" s="207">
        <v>89460.14</v>
      </c>
      <c r="BU46" s="255">
        <f t="shared" si="158"/>
        <v>63000</v>
      </c>
      <c r="BV46" s="255">
        <f t="shared" si="159"/>
        <v>95737</v>
      </c>
      <c r="BW46" s="255">
        <f t="shared" si="160"/>
        <v>79368.5</v>
      </c>
    </row>
    <row r="47" spans="1:75" ht="15" thickBot="1" x14ac:dyDescent="0.25">
      <c r="A47" s="21">
        <v>28</v>
      </c>
      <c r="B47" s="175" t="s">
        <v>447</v>
      </c>
      <c r="C47" s="32">
        <v>1</v>
      </c>
      <c r="D47" s="208"/>
      <c r="E47" s="207">
        <v>29750</v>
      </c>
      <c r="F47" s="207">
        <v>35000</v>
      </c>
      <c r="G47" s="207"/>
      <c r="H47" s="207">
        <v>23236.400000000001</v>
      </c>
      <c r="I47" s="255">
        <f t="shared" si="161"/>
        <v>23236.400000000001</v>
      </c>
      <c r="J47" s="255">
        <f t="shared" si="135"/>
        <v>29329</v>
      </c>
      <c r="K47" s="255">
        <f t="shared" si="136"/>
        <v>26282.7</v>
      </c>
      <c r="L47" s="208"/>
      <c r="M47" s="207">
        <v>39000</v>
      </c>
      <c r="N47" s="207">
        <v>35000</v>
      </c>
      <c r="O47" s="207"/>
      <c r="P47" s="207">
        <v>23236.400000000001</v>
      </c>
      <c r="Q47" s="255">
        <f t="shared" si="162"/>
        <v>23236.400000000001</v>
      </c>
      <c r="R47" s="255">
        <f t="shared" si="163"/>
        <v>32412</v>
      </c>
      <c r="S47" s="255">
        <f t="shared" si="164"/>
        <v>27824.2</v>
      </c>
      <c r="T47" s="208"/>
      <c r="U47" s="207">
        <v>39000</v>
      </c>
      <c r="V47" s="207">
        <v>35000</v>
      </c>
      <c r="W47" s="207"/>
      <c r="X47" s="207">
        <v>23236.400000000001</v>
      </c>
      <c r="Y47" s="255">
        <f t="shared" si="140"/>
        <v>23236.400000000001</v>
      </c>
      <c r="Z47" s="255">
        <f t="shared" si="141"/>
        <v>32412</v>
      </c>
      <c r="AA47" s="255">
        <f t="shared" si="142"/>
        <v>27824.2</v>
      </c>
      <c r="AB47" s="212"/>
      <c r="AC47" s="207">
        <v>39000</v>
      </c>
      <c r="AD47" s="264">
        <v>35000</v>
      </c>
      <c r="AE47" s="207"/>
      <c r="AF47" s="207">
        <v>23236.400000000001</v>
      </c>
      <c r="AG47" s="255">
        <f t="shared" si="143"/>
        <v>23236.400000000001</v>
      </c>
      <c r="AH47" s="255">
        <f t="shared" si="144"/>
        <v>32412</v>
      </c>
      <c r="AI47" s="255">
        <f t="shared" si="145"/>
        <v>27824.2</v>
      </c>
      <c r="AJ47" s="207"/>
      <c r="AK47" s="207">
        <v>45000</v>
      </c>
      <c r="AL47" s="207"/>
      <c r="AM47" s="207"/>
      <c r="AN47" s="207"/>
      <c r="AO47" s="255">
        <f t="shared" si="146"/>
        <v>45000</v>
      </c>
      <c r="AP47" s="255">
        <f t="shared" si="147"/>
        <v>45000</v>
      </c>
      <c r="AQ47" s="255">
        <f t="shared" si="148"/>
        <v>45000</v>
      </c>
      <c r="AR47" s="208"/>
      <c r="AS47" s="207">
        <v>69000</v>
      </c>
      <c r="AT47" s="207">
        <v>35000</v>
      </c>
      <c r="AU47" s="207"/>
      <c r="AV47" s="207">
        <v>23236.400000000001</v>
      </c>
      <c r="AW47" s="255">
        <f t="shared" si="149"/>
        <v>23236.400000000001</v>
      </c>
      <c r="AX47" s="255">
        <f t="shared" si="150"/>
        <v>42412</v>
      </c>
      <c r="AY47" s="255">
        <f t="shared" si="151"/>
        <v>32824.199999999997</v>
      </c>
      <c r="AZ47" s="208"/>
      <c r="BA47" s="207">
        <v>39000</v>
      </c>
      <c r="BB47" s="207">
        <v>35000</v>
      </c>
      <c r="BC47" s="207"/>
      <c r="BD47" s="207">
        <v>23236.400000000001</v>
      </c>
      <c r="BE47" s="255">
        <f t="shared" si="152"/>
        <v>23236.400000000001</v>
      </c>
      <c r="BF47" s="255">
        <f t="shared" si="153"/>
        <v>32412</v>
      </c>
      <c r="BG47" s="255">
        <f t="shared" si="154"/>
        <v>27824.2</v>
      </c>
      <c r="BH47" s="211"/>
      <c r="BI47" s="207">
        <v>39000</v>
      </c>
      <c r="BJ47" s="207">
        <v>35000</v>
      </c>
      <c r="BK47" s="207"/>
      <c r="BL47" s="207">
        <v>23236.400000000001</v>
      </c>
      <c r="BM47" s="255">
        <f t="shared" si="155"/>
        <v>23236.400000000001</v>
      </c>
      <c r="BN47" s="255">
        <f t="shared" si="156"/>
        <v>32412</v>
      </c>
      <c r="BO47" s="255">
        <f t="shared" si="157"/>
        <v>27824.2</v>
      </c>
      <c r="BP47" s="208"/>
      <c r="BQ47" s="207">
        <v>45000</v>
      </c>
      <c r="BR47" s="207">
        <v>35000</v>
      </c>
      <c r="BS47" s="207"/>
      <c r="BT47" s="207">
        <v>23236.400000000001</v>
      </c>
      <c r="BU47" s="255">
        <f t="shared" si="158"/>
        <v>23236.400000000001</v>
      </c>
      <c r="BV47" s="255">
        <f t="shared" si="159"/>
        <v>34412</v>
      </c>
      <c r="BW47" s="255">
        <f t="shared" si="160"/>
        <v>28824.2</v>
      </c>
    </row>
    <row r="48" spans="1:75" ht="15" thickBot="1" x14ac:dyDescent="0.25">
      <c r="A48" s="24">
        <v>29</v>
      </c>
      <c r="B48" s="175" t="s">
        <v>448</v>
      </c>
      <c r="C48" s="32">
        <v>1</v>
      </c>
      <c r="D48" s="208"/>
      <c r="E48" s="207">
        <v>113050</v>
      </c>
      <c r="F48" s="207">
        <v>133000</v>
      </c>
      <c r="G48" s="207"/>
      <c r="H48" s="207">
        <v>88298.32</v>
      </c>
      <c r="I48" s="255">
        <f t="shared" si="161"/>
        <v>88298.32</v>
      </c>
      <c r="J48" s="255">
        <f t="shared" si="135"/>
        <v>111449</v>
      </c>
      <c r="K48" s="255">
        <f t="shared" si="136"/>
        <v>99873.66</v>
      </c>
      <c r="L48" s="208"/>
      <c r="M48" s="207">
        <v>72000</v>
      </c>
      <c r="N48" s="207">
        <v>133000</v>
      </c>
      <c r="O48" s="207"/>
      <c r="P48" s="207">
        <v>88298.32</v>
      </c>
      <c r="Q48" s="255">
        <f t="shared" si="162"/>
        <v>72000</v>
      </c>
      <c r="R48" s="255">
        <f t="shared" si="163"/>
        <v>97766</v>
      </c>
      <c r="S48" s="255">
        <f t="shared" si="164"/>
        <v>84883</v>
      </c>
      <c r="T48" s="208"/>
      <c r="U48" s="207">
        <v>73000</v>
      </c>
      <c r="V48" s="207">
        <v>148750</v>
      </c>
      <c r="W48" s="207"/>
      <c r="X48" s="207">
        <v>98754.7</v>
      </c>
      <c r="Y48" s="255">
        <f t="shared" si="140"/>
        <v>73000</v>
      </c>
      <c r="Z48" s="255">
        <f t="shared" si="141"/>
        <v>106835</v>
      </c>
      <c r="AA48" s="255">
        <f t="shared" si="142"/>
        <v>89917.5</v>
      </c>
      <c r="AB48" s="212"/>
      <c r="AC48" s="207">
        <v>73000</v>
      </c>
      <c r="AD48" s="264">
        <v>133000</v>
      </c>
      <c r="AE48" s="207"/>
      <c r="AF48" s="207">
        <v>88298.32</v>
      </c>
      <c r="AG48" s="255">
        <f t="shared" si="143"/>
        <v>73000</v>
      </c>
      <c r="AH48" s="255">
        <f t="shared" si="144"/>
        <v>98099</v>
      </c>
      <c r="AI48" s="255">
        <f t="shared" si="145"/>
        <v>85549.5</v>
      </c>
      <c r="AJ48" s="207"/>
      <c r="AK48" s="207">
        <v>76000</v>
      </c>
      <c r="AL48" s="207"/>
      <c r="AM48" s="207"/>
      <c r="AN48" s="207"/>
      <c r="AO48" s="255">
        <f t="shared" si="146"/>
        <v>76000</v>
      </c>
      <c r="AP48" s="255">
        <f t="shared" si="147"/>
        <v>76000</v>
      </c>
      <c r="AQ48" s="255">
        <f t="shared" si="148"/>
        <v>76000</v>
      </c>
      <c r="AR48" s="208"/>
      <c r="AS48" s="207">
        <v>73000</v>
      </c>
      <c r="AT48" s="207">
        <v>148750</v>
      </c>
      <c r="AU48" s="207"/>
      <c r="AV48" s="207">
        <v>98754.7</v>
      </c>
      <c r="AW48" s="255">
        <f t="shared" si="149"/>
        <v>73000</v>
      </c>
      <c r="AX48" s="255">
        <f t="shared" si="150"/>
        <v>106835</v>
      </c>
      <c r="AY48" s="255">
        <f t="shared" si="151"/>
        <v>89917.5</v>
      </c>
      <c r="AZ48" s="208"/>
      <c r="BA48" s="207">
        <v>73000</v>
      </c>
      <c r="BB48" s="207">
        <v>143500</v>
      </c>
      <c r="BC48" s="207"/>
      <c r="BD48" s="207">
        <v>95269.24</v>
      </c>
      <c r="BE48" s="255">
        <f t="shared" si="152"/>
        <v>73000</v>
      </c>
      <c r="BF48" s="255">
        <f t="shared" si="153"/>
        <v>103923</v>
      </c>
      <c r="BG48" s="255">
        <f t="shared" si="154"/>
        <v>88461.5</v>
      </c>
      <c r="BH48" s="211"/>
      <c r="BI48" s="207">
        <v>47000</v>
      </c>
      <c r="BJ48" s="207">
        <v>154000</v>
      </c>
      <c r="BK48" s="207"/>
      <c r="BL48" s="207">
        <v>102240.16</v>
      </c>
      <c r="BM48" s="255">
        <f t="shared" si="155"/>
        <v>47000</v>
      </c>
      <c r="BN48" s="255">
        <f t="shared" si="156"/>
        <v>101080</v>
      </c>
      <c r="BO48" s="255">
        <f t="shared" si="157"/>
        <v>74040</v>
      </c>
      <c r="BP48" s="208"/>
      <c r="BQ48" s="207">
        <v>88000</v>
      </c>
      <c r="BR48" s="207">
        <v>133000</v>
      </c>
      <c r="BS48" s="207"/>
      <c r="BT48" s="207">
        <v>88298.32</v>
      </c>
      <c r="BU48" s="255">
        <f t="shared" si="158"/>
        <v>88000</v>
      </c>
      <c r="BV48" s="255">
        <f t="shared" si="159"/>
        <v>103099</v>
      </c>
      <c r="BW48" s="255">
        <f t="shared" si="160"/>
        <v>95549.5</v>
      </c>
    </row>
    <row r="49" spans="1:16284" ht="15" thickBot="1" x14ac:dyDescent="0.25">
      <c r="A49" s="24">
        <v>30</v>
      </c>
      <c r="B49" s="175" t="s">
        <v>449</v>
      </c>
      <c r="C49" s="32">
        <v>1</v>
      </c>
      <c r="D49" s="208"/>
      <c r="E49" s="207">
        <v>52062.5</v>
      </c>
      <c r="F49" s="207">
        <v>61249.999999999993</v>
      </c>
      <c r="G49" s="207"/>
      <c r="H49" s="207">
        <v>40663.700000000004</v>
      </c>
      <c r="I49" s="255">
        <f t="shared" si="161"/>
        <v>40663.700000000004</v>
      </c>
      <c r="J49" s="255">
        <f t="shared" si="135"/>
        <v>51325</v>
      </c>
      <c r="K49" s="255">
        <f t="shared" si="136"/>
        <v>45994.350000000006</v>
      </c>
      <c r="L49" s="208"/>
      <c r="M49" s="207">
        <v>63000</v>
      </c>
      <c r="N49" s="207">
        <v>61249.999999999993</v>
      </c>
      <c r="O49" s="207"/>
      <c r="P49" s="207">
        <v>40663.700000000004</v>
      </c>
      <c r="Q49" s="255">
        <f t="shared" si="162"/>
        <v>40663.700000000004</v>
      </c>
      <c r="R49" s="255">
        <f t="shared" si="163"/>
        <v>54971</v>
      </c>
      <c r="S49" s="255">
        <f t="shared" si="164"/>
        <v>47817.350000000006</v>
      </c>
      <c r="T49" s="208"/>
      <c r="U49" s="207">
        <v>63000</v>
      </c>
      <c r="V49" s="207">
        <v>61249.999999999993</v>
      </c>
      <c r="W49" s="207"/>
      <c r="X49" s="207">
        <v>40663.700000000004</v>
      </c>
      <c r="Y49" s="255">
        <f t="shared" si="140"/>
        <v>40663.700000000004</v>
      </c>
      <c r="Z49" s="255">
        <f t="shared" si="141"/>
        <v>54971</v>
      </c>
      <c r="AA49" s="255">
        <f t="shared" si="142"/>
        <v>47817.350000000006</v>
      </c>
      <c r="AB49" s="212"/>
      <c r="AC49" s="207">
        <v>63000</v>
      </c>
      <c r="AD49" s="264">
        <v>61249.999999999993</v>
      </c>
      <c r="AE49" s="207"/>
      <c r="AF49" s="207">
        <v>40663.700000000004</v>
      </c>
      <c r="AG49" s="255">
        <f t="shared" si="143"/>
        <v>40663.700000000004</v>
      </c>
      <c r="AH49" s="255">
        <f t="shared" si="144"/>
        <v>54971</v>
      </c>
      <c r="AI49" s="255">
        <f t="shared" si="145"/>
        <v>47817.350000000006</v>
      </c>
      <c r="AJ49" s="207"/>
      <c r="AK49" s="207">
        <v>68000</v>
      </c>
      <c r="AL49" s="207"/>
      <c r="AM49" s="207"/>
      <c r="AN49" s="207"/>
      <c r="AO49" s="255">
        <f t="shared" si="146"/>
        <v>68000</v>
      </c>
      <c r="AP49" s="255">
        <f t="shared" si="147"/>
        <v>68000</v>
      </c>
      <c r="AQ49" s="255">
        <f t="shared" si="148"/>
        <v>68000</v>
      </c>
      <c r="AR49" s="208"/>
      <c r="AS49" s="207">
        <v>65000</v>
      </c>
      <c r="AT49" s="207">
        <v>61249.999999999993</v>
      </c>
      <c r="AU49" s="207"/>
      <c r="AV49" s="207">
        <v>40663.700000000004</v>
      </c>
      <c r="AW49" s="255">
        <f t="shared" si="149"/>
        <v>40663.700000000004</v>
      </c>
      <c r="AX49" s="255">
        <f t="shared" si="150"/>
        <v>55638</v>
      </c>
      <c r="AY49" s="255">
        <f t="shared" si="151"/>
        <v>48150.850000000006</v>
      </c>
      <c r="AZ49" s="208"/>
      <c r="BA49" s="207">
        <v>65000</v>
      </c>
      <c r="BB49" s="207">
        <v>61249.999999999993</v>
      </c>
      <c r="BC49" s="207"/>
      <c r="BD49" s="207">
        <v>40663.700000000004</v>
      </c>
      <c r="BE49" s="255">
        <f t="shared" si="152"/>
        <v>40663.700000000004</v>
      </c>
      <c r="BF49" s="255">
        <f t="shared" si="153"/>
        <v>55638</v>
      </c>
      <c r="BG49" s="255">
        <f t="shared" si="154"/>
        <v>48150.850000000006</v>
      </c>
      <c r="BH49" s="211"/>
      <c r="BI49" s="207">
        <v>84000</v>
      </c>
      <c r="BJ49" s="207">
        <v>61249.999999999993</v>
      </c>
      <c r="BK49" s="207"/>
      <c r="BL49" s="207">
        <v>40663.700000000004</v>
      </c>
      <c r="BM49" s="255">
        <f t="shared" si="155"/>
        <v>40663.700000000004</v>
      </c>
      <c r="BN49" s="255">
        <f t="shared" si="156"/>
        <v>61971</v>
      </c>
      <c r="BO49" s="255">
        <f t="shared" si="157"/>
        <v>51317.350000000006</v>
      </c>
      <c r="BP49" s="208"/>
      <c r="BQ49" s="207">
        <v>67000</v>
      </c>
      <c r="BR49" s="207">
        <v>61249.999999999993</v>
      </c>
      <c r="BS49" s="207"/>
      <c r="BT49" s="207">
        <v>40663.700000000004</v>
      </c>
      <c r="BU49" s="255">
        <f t="shared" si="158"/>
        <v>40663.700000000004</v>
      </c>
      <c r="BV49" s="255">
        <f t="shared" si="159"/>
        <v>56305</v>
      </c>
      <c r="BW49" s="255">
        <f t="shared" si="160"/>
        <v>48484.350000000006</v>
      </c>
    </row>
    <row r="50" spans="1:16284" ht="15" thickBot="1" x14ac:dyDescent="0.25">
      <c r="A50" s="21">
        <v>31</v>
      </c>
      <c r="B50" s="175" t="s">
        <v>450</v>
      </c>
      <c r="C50" s="32">
        <v>1</v>
      </c>
      <c r="D50" s="208"/>
      <c r="E50" s="207">
        <v>71400</v>
      </c>
      <c r="F50" s="207">
        <v>84000</v>
      </c>
      <c r="G50" s="207"/>
      <c r="H50" s="207">
        <v>55767.360000000001</v>
      </c>
      <c r="I50" s="255">
        <f t="shared" si="161"/>
        <v>55767.360000000001</v>
      </c>
      <c r="J50" s="255">
        <f t="shared" si="135"/>
        <v>70389</v>
      </c>
      <c r="K50" s="255">
        <f t="shared" si="136"/>
        <v>63078.18</v>
      </c>
      <c r="L50" s="208"/>
      <c r="M50" s="207">
        <v>59000</v>
      </c>
      <c r="N50" s="207">
        <v>78750</v>
      </c>
      <c r="O50" s="207"/>
      <c r="P50" s="207">
        <v>52281.9</v>
      </c>
      <c r="Q50" s="255">
        <f t="shared" si="162"/>
        <v>52281.9</v>
      </c>
      <c r="R50" s="255">
        <f t="shared" si="163"/>
        <v>63344</v>
      </c>
      <c r="S50" s="255">
        <f t="shared" si="164"/>
        <v>57812.95</v>
      </c>
      <c r="T50" s="208"/>
      <c r="U50" s="207">
        <v>60000</v>
      </c>
      <c r="V50" s="207">
        <v>84000</v>
      </c>
      <c r="W50" s="207"/>
      <c r="X50" s="207">
        <v>55767.360000000001</v>
      </c>
      <c r="Y50" s="255">
        <f t="shared" si="140"/>
        <v>55767.360000000001</v>
      </c>
      <c r="Z50" s="255">
        <f t="shared" si="141"/>
        <v>66589</v>
      </c>
      <c r="AA50" s="255">
        <f t="shared" si="142"/>
        <v>61178.18</v>
      </c>
      <c r="AB50" s="212"/>
      <c r="AC50" s="207">
        <v>60000</v>
      </c>
      <c r="AD50" s="264">
        <v>73500</v>
      </c>
      <c r="AE50" s="207"/>
      <c r="AF50" s="207">
        <v>48796.44</v>
      </c>
      <c r="AG50" s="255">
        <f t="shared" si="143"/>
        <v>48796.44</v>
      </c>
      <c r="AH50" s="255">
        <f t="shared" si="144"/>
        <v>60765</v>
      </c>
      <c r="AI50" s="255">
        <f t="shared" si="145"/>
        <v>54780.72</v>
      </c>
      <c r="AJ50" s="207"/>
      <c r="AK50" s="207">
        <v>67000</v>
      </c>
      <c r="AL50" s="207"/>
      <c r="AM50" s="207"/>
      <c r="AN50" s="207"/>
      <c r="AO50" s="255">
        <f t="shared" si="146"/>
        <v>67000</v>
      </c>
      <c r="AP50" s="255">
        <f t="shared" si="147"/>
        <v>67000</v>
      </c>
      <c r="AQ50" s="255">
        <f t="shared" si="148"/>
        <v>67000</v>
      </c>
      <c r="AR50" s="208"/>
      <c r="AS50" s="207">
        <v>75000</v>
      </c>
      <c r="AT50" s="207">
        <v>84000</v>
      </c>
      <c r="AU50" s="207"/>
      <c r="AV50" s="207">
        <v>55767.360000000001</v>
      </c>
      <c r="AW50" s="255">
        <f t="shared" si="149"/>
        <v>55767.360000000001</v>
      </c>
      <c r="AX50" s="255">
        <f t="shared" si="150"/>
        <v>71589</v>
      </c>
      <c r="AY50" s="255">
        <f t="shared" si="151"/>
        <v>63678.18</v>
      </c>
      <c r="AZ50" s="208"/>
      <c r="BA50" s="207">
        <v>61000</v>
      </c>
      <c r="BB50" s="207">
        <v>78750</v>
      </c>
      <c r="BC50" s="207"/>
      <c r="BD50" s="207">
        <v>52281.9</v>
      </c>
      <c r="BE50" s="255">
        <f t="shared" si="152"/>
        <v>52281.9</v>
      </c>
      <c r="BF50" s="255">
        <f t="shared" si="153"/>
        <v>64011</v>
      </c>
      <c r="BG50" s="255">
        <f t="shared" si="154"/>
        <v>58146.45</v>
      </c>
      <c r="BH50" s="211"/>
      <c r="BI50" s="207">
        <v>93000</v>
      </c>
      <c r="BJ50" s="207">
        <v>87500</v>
      </c>
      <c r="BK50" s="207"/>
      <c r="BL50" s="207">
        <v>58091</v>
      </c>
      <c r="BM50" s="255">
        <f t="shared" si="155"/>
        <v>58091</v>
      </c>
      <c r="BN50" s="255">
        <f t="shared" si="156"/>
        <v>79530</v>
      </c>
      <c r="BO50" s="255">
        <f t="shared" si="157"/>
        <v>68810.5</v>
      </c>
      <c r="BP50" s="208"/>
      <c r="BQ50" s="207">
        <v>67000</v>
      </c>
      <c r="BR50" s="207">
        <v>85750</v>
      </c>
      <c r="BS50" s="207"/>
      <c r="BT50" s="207">
        <v>56929.18</v>
      </c>
      <c r="BU50" s="255">
        <f t="shared" si="158"/>
        <v>56929.18</v>
      </c>
      <c r="BV50" s="255">
        <f t="shared" si="159"/>
        <v>69893</v>
      </c>
      <c r="BW50" s="255">
        <f t="shared" si="160"/>
        <v>63411.09</v>
      </c>
    </row>
    <row r="51" spans="1:16284" ht="15" thickBot="1" x14ac:dyDescent="0.25">
      <c r="A51" s="24">
        <v>32</v>
      </c>
      <c r="B51" s="19" t="s">
        <v>451</v>
      </c>
      <c r="C51" s="28">
        <v>1</v>
      </c>
      <c r="D51" s="208"/>
      <c r="E51" s="207">
        <v>78837.5</v>
      </c>
      <c r="F51" s="207">
        <v>92750</v>
      </c>
      <c r="G51" s="207"/>
      <c r="H51" s="207">
        <v>61576.46</v>
      </c>
      <c r="I51" s="255">
        <f t="shared" si="161"/>
        <v>61576.46</v>
      </c>
      <c r="J51" s="255">
        <f t="shared" si="135"/>
        <v>77721</v>
      </c>
      <c r="K51" s="255">
        <f t="shared" si="136"/>
        <v>69648.73</v>
      </c>
      <c r="L51" s="208"/>
      <c r="M51" s="207">
        <v>67000</v>
      </c>
      <c r="N51" s="207">
        <v>98000</v>
      </c>
      <c r="O51" s="207"/>
      <c r="P51" s="207">
        <v>65061.919999999998</v>
      </c>
      <c r="Q51" s="255">
        <f t="shared" si="162"/>
        <v>65061.919999999998</v>
      </c>
      <c r="R51" s="255">
        <f t="shared" si="163"/>
        <v>76687</v>
      </c>
      <c r="S51" s="255">
        <f t="shared" si="164"/>
        <v>70874.459999999992</v>
      </c>
      <c r="T51" s="208"/>
      <c r="U51" s="207">
        <v>67000</v>
      </c>
      <c r="V51" s="207">
        <v>98000</v>
      </c>
      <c r="W51" s="207"/>
      <c r="X51" s="207">
        <v>65061.919999999998</v>
      </c>
      <c r="Y51" s="255">
        <f t="shared" si="140"/>
        <v>65061.919999999998</v>
      </c>
      <c r="Z51" s="255">
        <f t="shared" si="141"/>
        <v>76687</v>
      </c>
      <c r="AA51" s="255">
        <f t="shared" si="142"/>
        <v>70874.459999999992</v>
      </c>
      <c r="AB51" s="212"/>
      <c r="AC51" s="207">
        <v>67000</v>
      </c>
      <c r="AD51" s="264">
        <v>98000</v>
      </c>
      <c r="AE51" s="207"/>
      <c r="AF51" s="207">
        <v>65061.919999999998</v>
      </c>
      <c r="AG51" s="255">
        <f t="shared" si="143"/>
        <v>65061.919999999998</v>
      </c>
      <c r="AH51" s="255">
        <f t="shared" si="144"/>
        <v>76687</v>
      </c>
      <c r="AI51" s="255">
        <f t="shared" si="145"/>
        <v>70874.459999999992</v>
      </c>
      <c r="AJ51" s="207"/>
      <c r="AK51" s="207">
        <v>72000</v>
      </c>
      <c r="AL51" s="207"/>
      <c r="AM51" s="207"/>
      <c r="AN51" s="207"/>
      <c r="AO51" s="255">
        <f t="shared" si="146"/>
        <v>72000</v>
      </c>
      <c r="AP51" s="255">
        <f t="shared" si="147"/>
        <v>72000</v>
      </c>
      <c r="AQ51" s="255">
        <f t="shared" si="148"/>
        <v>72000</v>
      </c>
      <c r="AR51" s="208"/>
      <c r="AS51" s="207">
        <v>70000</v>
      </c>
      <c r="AT51" s="207">
        <v>103250</v>
      </c>
      <c r="AU51" s="207"/>
      <c r="AV51" s="207">
        <v>68547.38</v>
      </c>
      <c r="AW51" s="255">
        <f t="shared" si="149"/>
        <v>68547.38</v>
      </c>
      <c r="AX51" s="255">
        <f t="shared" si="150"/>
        <v>80599</v>
      </c>
      <c r="AY51" s="255">
        <f t="shared" si="151"/>
        <v>74573.19</v>
      </c>
      <c r="AZ51" s="208"/>
      <c r="BA51" s="207">
        <v>67000</v>
      </c>
      <c r="BB51" s="207">
        <v>98000</v>
      </c>
      <c r="BC51" s="207"/>
      <c r="BD51" s="207">
        <v>65061.919999999998</v>
      </c>
      <c r="BE51" s="255">
        <f t="shared" si="152"/>
        <v>65061.919999999998</v>
      </c>
      <c r="BF51" s="255">
        <f t="shared" si="153"/>
        <v>76687</v>
      </c>
      <c r="BG51" s="255">
        <f t="shared" si="154"/>
        <v>70874.459999999992</v>
      </c>
      <c r="BH51" s="211"/>
      <c r="BI51" s="207">
        <v>75500</v>
      </c>
      <c r="BJ51" s="207">
        <v>113750</v>
      </c>
      <c r="BK51" s="207"/>
      <c r="BL51" s="207">
        <v>75518.3</v>
      </c>
      <c r="BM51" s="255">
        <f t="shared" si="155"/>
        <v>75500</v>
      </c>
      <c r="BN51" s="255">
        <f t="shared" si="156"/>
        <v>88256</v>
      </c>
      <c r="BO51" s="255">
        <f t="shared" si="157"/>
        <v>81878</v>
      </c>
      <c r="BP51" s="208"/>
      <c r="BQ51" s="207">
        <v>77000</v>
      </c>
      <c r="BR51" s="207">
        <v>92750</v>
      </c>
      <c r="BS51" s="207"/>
      <c r="BT51" s="207">
        <v>61576.46</v>
      </c>
      <c r="BU51" s="255">
        <f t="shared" si="158"/>
        <v>61576.46</v>
      </c>
      <c r="BV51" s="255">
        <f t="shared" si="159"/>
        <v>77109</v>
      </c>
      <c r="BW51" s="255">
        <f t="shared" si="160"/>
        <v>69342.73</v>
      </c>
    </row>
    <row r="52" spans="1:16284" ht="15" thickBot="1" x14ac:dyDescent="0.25">
      <c r="A52" s="21">
        <v>33</v>
      </c>
      <c r="B52" s="19" t="s">
        <v>452</v>
      </c>
      <c r="C52" s="28">
        <v>1</v>
      </c>
      <c r="D52" s="208"/>
      <c r="E52" s="207">
        <v>59500</v>
      </c>
      <c r="F52" s="207">
        <v>70000</v>
      </c>
      <c r="G52" s="207"/>
      <c r="H52" s="207">
        <v>46472.800000000003</v>
      </c>
      <c r="I52" s="255">
        <f t="shared" si="161"/>
        <v>46472.800000000003</v>
      </c>
      <c r="J52" s="255">
        <f t="shared" si="135"/>
        <v>58658</v>
      </c>
      <c r="K52" s="255">
        <f t="shared" si="136"/>
        <v>52565.4</v>
      </c>
      <c r="L52" s="208"/>
      <c r="M52" s="207">
        <v>76000</v>
      </c>
      <c r="N52" s="207">
        <v>115499.99999999999</v>
      </c>
      <c r="O52" s="207"/>
      <c r="P52" s="207">
        <v>76680.12</v>
      </c>
      <c r="Q52" s="255">
        <f t="shared" si="162"/>
        <v>76000</v>
      </c>
      <c r="R52" s="255">
        <f t="shared" si="163"/>
        <v>89393</v>
      </c>
      <c r="S52" s="255">
        <f t="shared" si="164"/>
        <v>82696.5</v>
      </c>
      <c r="T52" s="208"/>
      <c r="U52" s="207">
        <v>77000</v>
      </c>
      <c r="V52" s="207">
        <v>115499.99999999999</v>
      </c>
      <c r="W52" s="207"/>
      <c r="X52" s="207">
        <v>76680.12</v>
      </c>
      <c r="Y52" s="255">
        <f t="shared" si="140"/>
        <v>76680.12</v>
      </c>
      <c r="Z52" s="255">
        <f t="shared" si="141"/>
        <v>89727</v>
      </c>
      <c r="AA52" s="255">
        <f t="shared" si="142"/>
        <v>83203.56</v>
      </c>
      <c r="AB52" s="212"/>
      <c r="AC52" s="207">
        <v>77000</v>
      </c>
      <c r="AD52" s="264">
        <v>112000</v>
      </c>
      <c r="AE52" s="207"/>
      <c r="AF52" s="207">
        <v>74356.479999999996</v>
      </c>
      <c r="AG52" s="255">
        <f t="shared" si="143"/>
        <v>74356.479999999996</v>
      </c>
      <c r="AH52" s="255">
        <f t="shared" si="144"/>
        <v>87785</v>
      </c>
      <c r="AI52" s="255">
        <f t="shared" si="145"/>
        <v>81070.739999999991</v>
      </c>
      <c r="AJ52" s="207"/>
      <c r="AK52" s="207">
        <v>80000</v>
      </c>
      <c r="AL52" s="207"/>
      <c r="AM52" s="207"/>
      <c r="AN52" s="207"/>
      <c r="AO52" s="255">
        <f t="shared" si="146"/>
        <v>80000</v>
      </c>
      <c r="AP52" s="255">
        <f t="shared" si="147"/>
        <v>80000</v>
      </c>
      <c r="AQ52" s="255">
        <f t="shared" si="148"/>
        <v>80000</v>
      </c>
      <c r="AR52" s="208"/>
      <c r="AS52" s="207">
        <v>79000</v>
      </c>
      <c r="AT52" s="207">
        <v>117249.99999999999</v>
      </c>
      <c r="AU52" s="207"/>
      <c r="AV52" s="207">
        <v>77841.94</v>
      </c>
      <c r="AW52" s="255">
        <f t="shared" si="149"/>
        <v>77841.94</v>
      </c>
      <c r="AX52" s="255">
        <f t="shared" si="150"/>
        <v>91364</v>
      </c>
      <c r="AY52" s="255">
        <f t="shared" si="151"/>
        <v>84602.97</v>
      </c>
      <c r="AZ52" s="208"/>
      <c r="BA52" s="207">
        <v>77000</v>
      </c>
      <c r="BB52" s="207">
        <v>37450</v>
      </c>
      <c r="BC52" s="207"/>
      <c r="BD52" s="207">
        <v>24862.948</v>
      </c>
      <c r="BE52" s="255">
        <f t="shared" si="152"/>
        <v>24862.948</v>
      </c>
      <c r="BF52" s="255">
        <f t="shared" si="153"/>
        <v>46438</v>
      </c>
      <c r="BG52" s="255">
        <f t="shared" si="154"/>
        <v>35650.474000000002</v>
      </c>
      <c r="BH52" s="211"/>
      <c r="BI52" s="207">
        <v>63000</v>
      </c>
      <c r="BJ52" s="207">
        <v>118999.99999999999</v>
      </c>
      <c r="BK52" s="207"/>
      <c r="BL52" s="207">
        <v>79003.760000000009</v>
      </c>
      <c r="BM52" s="255">
        <f t="shared" si="155"/>
        <v>63000</v>
      </c>
      <c r="BN52" s="255">
        <f t="shared" si="156"/>
        <v>87001</v>
      </c>
      <c r="BO52" s="255">
        <f t="shared" si="157"/>
        <v>75000.5</v>
      </c>
      <c r="BP52" s="208"/>
      <c r="BQ52" s="207">
        <v>89000</v>
      </c>
      <c r="BR52" s="207">
        <v>70000</v>
      </c>
      <c r="BS52" s="207"/>
      <c r="BT52" s="207">
        <v>46472.800000000003</v>
      </c>
      <c r="BU52" s="255">
        <f t="shared" si="158"/>
        <v>46472.800000000003</v>
      </c>
      <c r="BV52" s="255">
        <f t="shared" si="159"/>
        <v>68491</v>
      </c>
      <c r="BW52" s="255">
        <f t="shared" si="160"/>
        <v>57481.9</v>
      </c>
    </row>
    <row r="53" spans="1:16284" ht="15" thickBot="1" x14ac:dyDescent="0.25">
      <c r="A53" s="24">
        <v>34</v>
      </c>
      <c r="B53" s="19" t="s">
        <v>453</v>
      </c>
      <c r="C53" s="28">
        <v>1</v>
      </c>
      <c r="D53" s="208"/>
      <c r="E53" s="207">
        <v>13387.5</v>
      </c>
      <c r="F53" s="207">
        <v>15749.999999999998</v>
      </c>
      <c r="G53" s="207"/>
      <c r="H53" s="207">
        <v>10456.380000000001</v>
      </c>
      <c r="I53" s="255">
        <f t="shared" si="161"/>
        <v>10456.380000000001</v>
      </c>
      <c r="J53" s="255">
        <f t="shared" si="135"/>
        <v>13198</v>
      </c>
      <c r="K53" s="255">
        <f t="shared" si="136"/>
        <v>11827.19</v>
      </c>
      <c r="L53" s="208"/>
      <c r="M53" s="207">
        <v>50000</v>
      </c>
      <c r="N53" s="207">
        <v>15749.999999999998</v>
      </c>
      <c r="O53" s="207"/>
      <c r="P53" s="207">
        <v>10456.380000000001</v>
      </c>
      <c r="Q53" s="255">
        <f t="shared" si="162"/>
        <v>10456.380000000001</v>
      </c>
      <c r="R53" s="255">
        <f t="shared" si="163"/>
        <v>25402</v>
      </c>
      <c r="S53" s="255">
        <f t="shared" si="164"/>
        <v>17929.190000000002</v>
      </c>
      <c r="T53" s="208"/>
      <c r="U53" s="207">
        <v>50000</v>
      </c>
      <c r="V53" s="207">
        <v>15749.999999999998</v>
      </c>
      <c r="W53" s="207"/>
      <c r="X53" s="207">
        <v>10456.380000000001</v>
      </c>
      <c r="Y53" s="255">
        <f t="shared" si="140"/>
        <v>10456.380000000001</v>
      </c>
      <c r="Z53" s="255">
        <f t="shared" si="141"/>
        <v>25402</v>
      </c>
      <c r="AA53" s="255">
        <f t="shared" si="142"/>
        <v>17929.190000000002</v>
      </c>
      <c r="AB53" s="212"/>
      <c r="AC53" s="207">
        <v>50000</v>
      </c>
      <c r="AD53" s="264">
        <v>15749.999999999998</v>
      </c>
      <c r="AE53" s="207"/>
      <c r="AF53" s="207">
        <v>10456.380000000001</v>
      </c>
      <c r="AG53" s="255">
        <f t="shared" si="143"/>
        <v>10456.380000000001</v>
      </c>
      <c r="AH53" s="255">
        <f t="shared" si="144"/>
        <v>25402</v>
      </c>
      <c r="AI53" s="255">
        <f t="shared" si="145"/>
        <v>17929.190000000002</v>
      </c>
      <c r="AJ53" s="207"/>
      <c r="AK53" s="207">
        <v>56000</v>
      </c>
      <c r="AL53" s="207"/>
      <c r="AM53" s="207"/>
      <c r="AN53" s="207"/>
      <c r="AO53" s="255">
        <f t="shared" si="146"/>
        <v>56000</v>
      </c>
      <c r="AP53" s="255">
        <f t="shared" si="147"/>
        <v>56000</v>
      </c>
      <c r="AQ53" s="255">
        <f t="shared" si="148"/>
        <v>56000</v>
      </c>
      <c r="AR53" s="208"/>
      <c r="AS53" s="207">
        <v>60000</v>
      </c>
      <c r="AT53" s="207">
        <v>15749.999999999998</v>
      </c>
      <c r="AU53" s="207"/>
      <c r="AV53" s="207">
        <v>10456.380000000001</v>
      </c>
      <c r="AW53" s="255">
        <f t="shared" si="149"/>
        <v>10456.380000000001</v>
      </c>
      <c r="AX53" s="255">
        <f t="shared" si="150"/>
        <v>28735</v>
      </c>
      <c r="AY53" s="255">
        <f t="shared" si="151"/>
        <v>19595.690000000002</v>
      </c>
      <c r="AZ53" s="208"/>
      <c r="BA53" s="207">
        <v>58000</v>
      </c>
      <c r="BB53" s="207">
        <v>15749.999999999998</v>
      </c>
      <c r="BC53" s="207"/>
      <c r="BD53" s="207">
        <v>10456.380000000001</v>
      </c>
      <c r="BE53" s="255">
        <f t="shared" si="152"/>
        <v>10456.380000000001</v>
      </c>
      <c r="BF53" s="255">
        <f t="shared" si="153"/>
        <v>28069</v>
      </c>
      <c r="BG53" s="255">
        <f t="shared" si="154"/>
        <v>19262.690000000002</v>
      </c>
      <c r="BH53" s="211"/>
      <c r="BI53" s="207">
        <v>86000</v>
      </c>
      <c r="BJ53" s="207">
        <v>15749.999999999998</v>
      </c>
      <c r="BK53" s="207"/>
      <c r="BL53" s="207">
        <v>10456.380000000001</v>
      </c>
      <c r="BM53" s="255">
        <f t="shared" si="155"/>
        <v>10456.380000000001</v>
      </c>
      <c r="BN53" s="255">
        <f t="shared" si="156"/>
        <v>37402</v>
      </c>
      <c r="BO53" s="255">
        <f t="shared" si="157"/>
        <v>23929.190000000002</v>
      </c>
      <c r="BP53" s="208"/>
      <c r="BQ53" s="207">
        <v>63000</v>
      </c>
      <c r="BR53" s="207">
        <v>15749.999999999998</v>
      </c>
      <c r="BS53" s="207"/>
      <c r="BT53" s="207">
        <v>10456.380000000001</v>
      </c>
      <c r="BU53" s="255">
        <f t="shared" si="158"/>
        <v>10456.380000000001</v>
      </c>
      <c r="BV53" s="255">
        <f t="shared" si="159"/>
        <v>29735</v>
      </c>
      <c r="BW53" s="255">
        <f t="shared" si="160"/>
        <v>20095.690000000002</v>
      </c>
    </row>
    <row r="54" spans="1:16284" ht="15" thickBot="1" x14ac:dyDescent="0.25">
      <c r="A54" s="21">
        <v>35</v>
      </c>
      <c r="B54" s="19" t="s">
        <v>454</v>
      </c>
      <c r="C54" s="28">
        <v>1</v>
      </c>
      <c r="D54" s="208"/>
      <c r="E54" s="174" t="s">
        <v>8</v>
      </c>
      <c r="F54" s="174" t="s">
        <v>8</v>
      </c>
      <c r="G54" s="174" t="s">
        <v>8</v>
      </c>
      <c r="H54" s="174" t="s">
        <v>8</v>
      </c>
      <c r="I54" s="174" t="s">
        <v>8</v>
      </c>
      <c r="J54" s="174" t="s">
        <v>8</v>
      </c>
      <c r="K54" s="174" t="s">
        <v>8</v>
      </c>
      <c r="L54" s="208"/>
      <c r="M54" s="207">
        <v>84000</v>
      </c>
      <c r="N54" s="207">
        <v>70000</v>
      </c>
      <c r="O54" s="207"/>
      <c r="P54" s="207">
        <v>46472.800000000003</v>
      </c>
      <c r="Q54" s="255">
        <f t="shared" si="162"/>
        <v>46472.800000000003</v>
      </c>
      <c r="R54" s="255">
        <f t="shared" si="163"/>
        <v>66824</v>
      </c>
      <c r="S54" s="255">
        <f t="shared" si="164"/>
        <v>56648.4</v>
      </c>
      <c r="T54" s="208"/>
      <c r="U54" s="207">
        <v>85000</v>
      </c>
      <c r="V54" s="207">
        <v>71750</v>
      </c>
      <c r="W54" s="207"/>
      <c r="X54" s="207">
        <v>47634.62</v>
      </c>
      <c r="Y54" s="255">
        <f t="shared" si="140"/>
        <v>47634.62</v>
      </c>
      <c r="Z54" s="255">
        <f t="shared" si="141"/>
        <v>68128</v>
      </c>
      <c r="AA54" s="255">
        <f t="shared" si="142"/>
        <v>57881.31</v>
      </c>
      <c r="AB54" s="212"/>
      <c r="AC54" s="174" t="s">
        <v>8</v>
      </c>
      <c r="AD54" s="264" t="s">
        <v>8</v>
      </c>
      <c r="AE54" s="174" t="s">
        <v>8</v>
      </c>
      <c r="AF54" s="264" t="s">
        <v>8</v>
      </c>
      <c r="AG54" s="174" t="s">
        <v>8</v>
      </c>
      <c r="AH54" s="174" t="s">
        <v>8</v>
      </c>
      <c r="AI54" s="174" t="s">
        <v>8</v>
      </c>
      <c r="AJ54" s="174"/>
      <c r="AK54" s="174" t="s">
        <v>8</v>
      </c>
      <c r="AL54" s="174" t="s">
        <v>8</v>
      </c>
      <c r="AM54" s="174" t="s">
        <v>8</v>
      </c>
      <c r="AN54" s="174" t="s">
        <v>8</v>
      </c>
      <c r="AO54" s="174" t="s">
        <v>8</v>
      </c>
      <c r="AP54" s="174" t="s">
        <v>8</v>
      </c>
      <c r="AQ54" s="174" t="s">
        <v>8</v>
      </c>
      <c r="AR54" s="208"/>
      <c r="AS54" s="207">
        <v>90000</v>
      </c>
      <c r="AT54" s="207">
        <v>73500</v>
      </c>
      <c r="AU54" s="207"/>
      <c r="AV54" s="207">
        <v>48796.44</v>
      </c>
      <c r="AW54" s="255">
        <f t="shared" si="149"/>
        <v>48796.44</v>
      </c>
      <c r="AX54" s="255">
        <f t="shared" si="150"/>
        <v>70765</v>
      </c>
      <c r="AY54" s="255">
        <f t="shared" si="151"/>
        <v>59780.72</v>
      </c>
      <c r="AZ54" s="208"/>
      <c r="BA54" s="207">
        <v>89000</v>
      </c>
      <c r="BB54" s="207">
        <v>71750</v>
      </c>
      <c r="BC54" s="207"/>
      <c r="BD54" s="207">
        <v>47634.62</v>
      </c>
      <c r="BE54" s="255">
        <f t="shared" si="152"/>
        <v>47634.62</v>
      </c>
      <c r="BF54" s="255">
        <f t="shared" si="153"/>
        <v>69462</v>
      </c>
      <c r="BG54" s="255">
        <f t="shared" si="154"/>
        <v>58548.31</v>
      </c>
      <c r="BH54" s="211"/>
      <c r="BI54" s="207">
        <v>86000</v>
      </c>
      <c r="BJ54" s="207">
        <v>75250</v>
      </c>
      <c r="BK54" s="207"/>
      <c r="BL54" s="207">
        <v>49958.26</v>
      </c>
      <c r="BM54" s="255">
        <f t="shared" si="155"/>
        <v>49958.26</v>
      </c>
      <c r="BN54" s="255">
        <f t="shared" si="156"/>
        <v>70403</v>
      </c>
      <c r="BO54" s="255">
        <f t="shared" si="157"/>
        <v>60180.630000000005</v>
      </c>
      <c r="BP54" s="208"/>
      <c r="BQ54" s="174" t="s">
        <v>8</v>
      </c>
      <c r="BR54" s="174" t="s">
        <v>8</v>
      </c>
      <c r="BS54" s="174" t="s">
        <v>8</v>
      </c>
      <c r="BT54" s="174" t="s">
        <v>8</v>
      </c>
      <c r="BU54" s="174" t="s">
        <v>8</v>
      </c>
      <c r="BV54" s="174" t="s">
        <v>8</v>
      </c>
      <c r="BW54" s="174" t="s">
        <v>8</v>
      </c>
    </row>
    <row r="55" spans="1:16284" ht="15" thickBot="1" x14ac:dyDescent="0.25">
      <c r="A55" s="24">
        <v>36</v>
      </c>
      <c r="B55" s="19" t="s">
        <v>455</v>
      </c>
      <c r="C55" s="169">
        <v>1</v>
      </c>
      <c r="D55" s="246"/>
      <c r="E55" s="247">
        <v>105612.5</v>
      </c>
      <c r="F55" s="247">
        <v>124249.99999999999</v>
      </c>
      <c r="G55" s="247"/>
      <c r="H55" s="247">
        <v>82489.22</v>
      </c>
      <c r="I55" s="255">
        <f t="shared" ref="I55:I56" si="165">+IF(E55="N/A","N/A",MIN(E55:H55))</f>
        <v>82489.22</v>
      </c>
      <c r="J55" s="255">
        <f t="shared" ref="J55:J56" si="166">+IF(E55="N/A","N/A",ROUND(AVERAGE(E55:H55),0))</f>
        <v>104117</v>
      </c>
      <c r="K55" s="255">
        <f t="shared" ref="K55:K56" si="167">+IF(I55="N/A","N/A",AVERAGE(I55:J55))</f>
        <v>93303.11</v>
      </c>
      <c r="L55" s="246"/>
      <c r="M55" s="247">
        <v>81000</v>
      </c>
      <c r="N55" s="247">
        <v>140000</v>
      </c>
      <c r="O55" s="247"/>
      <c r="P55" s="247">
        <v>92945.600000000006</v>
      </c>
      <c r="Q55" s="255">
        <f t="shared" si="162"/>
        <v>81000</v>
      </c>
      <c r="R55" s="255">
        <f t="shared" si="163"/>
        <v>104649</v>
      </c>
      <c r="S55" s="255">
        <f t="shared" si="164"/>
        <v>92824.5</v>
      </c>
      <c r="T55" s="208"/>
      <c r="U55" s="207">
        <v>85000</v>
      </c>
      <c r="V55" s="207">
        <v>161000</v>
      </c>
      <c r="W55" s="207"/>
      <c r="X55" s="207">
        <v>106887.44</v>
      </c>
      <c r="Y55" s="255">
        <f t="shared" si="140"/>
        <v>85000</v>
      </c>
      <c r="Z55" s="255">
        <f t="shared" si="141"/>
        <v>117629</v>
      </c>
      <c r="AA55" s="255">
        <f t="shared" si="142"/>
        <v>101314.5</v>
      </c>
      <c r="AB55" s="212"/>
      <c r="AC55" s="207">
        <v>85000</v>
      </c>
      <c r="AD55" s="264">
        <v>150500</v>
      </c>
      <c r="AE55" s="207"/>
      <c r="AF55" s="207">
        <v>99916.52</v>
      </c>
      <c r="AG55" s="255">
        <f t="shared" ref="AG55:AG56" si="168">+IF(AC55="N/A","N/A",MIN(AC55:AF55))</f>
        <v>85000</v>
      </c>
      <c r="AH55" s="255">
        <f t="shared" ref="AH55:AH56" si="169">+IF(AC55="N/A","N/A",ROUND(AVERAGE(AC55:AF55),0))</f>
        <v>111806</v>
      </c>
      <c r="AI55" s="255">
        <f t="shared" ref="AI55:AI56" si="170">+IF(AG55="N/A","N/A",AVERAGE(AG55:AH55))</f>
        <v>98403</v>
      </c>
      <c r="AJ55" s="207"/>
      <c r="AK55" s="207">
        <v>93000</v>
      </c>
      <c r="AL55" s="207"/>
      <c r="AM55" s="207"/>
      <c r="AN55" s="207"/>
      <c r="AO55" s="255">
        <f t="shared" ref="AO55:AO56" si="171">+IF(AK55="N/A","N/A",MIN(AK55:AN55))</f>
        <v>93000</v>
      </c>
      <c r="AP55" s="255">
        <f t="shared" ref="AP55:AP56" si="172">+IF(AK55="N/A","N/A",ROUND(AVERAGE(AK55:AN55),0))</f>
        <v>93000</v>
      </c>
      <c r="AQ55" s="255">
        <f t="shared" ref="AQ55:AQ56" si="173">+IF(AO55="N/A","N/A",AVERAGE(AO55:AP55))</f>
        <v>93000</v>
      </c>
      <c r="AR55" s="208"/>
      <c r="AS55" s="207">
        <v>90000</v>
      </c>
      <c r="AT55" s="207">
        <v>166250</v>
      </c>
      <c r="AU55" s="207"/>
      <c r="AV55" s="207">
        <v>110372.90000000001</v>
      </c>
      <c r="AW55" s="255">
        <f t="shared" si="149"/>
        <v>90000</v>
      </c>
      <c r="AX55" s="255">
        <f t="shared" si="150"/>
        <v>122208</v>
      </c>
      <c r="AY55" s="255">
        <f t="shared" si="151"/>
        <v>106104</v>
      </c>
      <c r="AZ55" s="208"/>
      <c r="BA55" s="207">
        <v>82000</v>
      </c>
      <c r="BB55" s="207">
        <v>161000</v>
      </c>
      <c r="BC55" s="207"/>
      <c r="BD55" s="207">
        <v>106887.44</v>
      </c>
      <c r="BE55" s="255">
        <f t="shared" si="152"/>
        <v>82000</v>
      </c>
      <c r="BF55" s="255">
        <f t="shared" si="153"/>
        <v>116629</v>
      </c>
      <c r="BG55" s="255">
        <f t="shared" si="154"/>
        <v>99314.5</v>
      </c>
      <c r="BH55" s="211"/>
      <c r="BI55" s="207">
        <v>82000</v>
      </c>
      <c r="BJ55" s="207">
        <v>171500</v>
      </c>
      <c r="BK55" s="207"/>
      <c r="BL55" s="207">
        <v>113858.36</v>
      </c>
      <c r="BM55" s="255">
        <f t="shared" si="155"/>
        <v>82000</v>
      </c>
      <c r="BN55" s="255">
        <f t="shared" si="156"/>
        <v>122453</v>
      </c>
      <c r="BO55" s="255">
        <f t="shared" si="157"/>
        <v>102226.5</v>
      </c>
      <c r="BP55" s="208"/>
      <c r="BQ55" s="207">
        <v>92000</v>
      </c>
      <c r="BR55" s="207">
        <v>129499.99999999999</v>
      </c>
      <c r="BS55" s="207"/>
      <c r="BT55" s="207">
        <v>85974.680000000008</v>
      </c>
      <c r="BU55" s="255">
        <f t="shared" ref="BU55:BU56" si="174">+IF(BQ55="N/A","N/A",MIN(BQ55:BT55))</f>
        <v>85974.680000000008</v>
      </c>
      <c r="BV55" s="255">
        <f t="shared" ref="BV55:BV56" si="175">+IF(BQ55="N/A","N/A",ROUND(AVERAGE(BQ55:BT55),0))</f>
        <v>102492</v>
      </c>
      <c r="BW55" s="255">
        <f t="shared" ref="BW55:BW56" si="176">+IF(BU55="N/A","N/A",AVERAGE(BU55:BV55))</f>
        <v>94233.34</v>
      </c>
    </row>
    <row r="56" spans="1:16284" ht="15" thickBot="1" x14ac:dyDescent="0.25">
      <c r="A56" s="23">
        <v>37</v>
      </c>
      <c r="B56" s="243" t="s">
        <v>483</v>
      </c>
      <c r="C56" s="169">
        <v>1</v>
      </c>
      <c r="D56" s="245"/>
      <c r="E56" s="247">
        <v>110075</v>
      </c>
      <c r="F56" s="247">
        <v>129499.99999999999</v>
      </c>
      <c r="G56" s="247"/>
      <c r="H56" s="247">
        <v>85974.680000000008</v>
      </c>
      <c r="I56" s="255">
        <f t="shared" si="165"/>
        <v>85974.680000000008</v>
      </c>
      <c r="J56" s="255">
        <f t="shared" si="166"/>
        <v>108517</v>
      </c>
      <c r="K56" s="255">
        <f t="shared" si="167"/>
        <v>97245.84</v>
      </c>
      <c r="L56" s="256"/>
      <c r="M56" s="247">
        <v>195000</v>
      </c>
      <c r="N56" s="247">
        <v>108500</v>
      </c>
      <c r="O56" s="247"/>
      <c r="P56" s="247">
        <v>72032.84</v>
      </c>
      <c r="Q56" s="255">
        <f t="shared" si="162"/>
        <v>72032.84</v>
      </c>
      <c r="R56" s="255">
        <f t="shared" si="163"/>
        <v>125178</v>
      </c>
      <c r="S56" s="255">
        <f t="shared" si="164"/>
        <v>98605.42</v>
      </c>
      <c r="T56" s="243"/>
      <c r="U56" s="207">
        <v>194000</v>
      </c>
      <c r="V56" s="207">
        <v>145250</v>
      </c>
      <c r="W56" s="207"/>
      <c r="X56" s="207">
        <v>96431.06</v>
      </c>
      <c r="Y56" s="255">
        <f t="shared" si="140"/>
        <v>96431.06</v>
      </c>
      <c r="Z56" s="255">
        <f t="shared" si="141"/>
        <v>145227</v>
      </c>
      <c r="AA56" s="255">
        <f t="shared" si="142"/>
        <v>120829.03</v>
      </c>
      <c r="AB56" s="212"/>
      <c r="AC56" s="207">
        <v>194000</v>
      </c>
      <c r="AD56" s="264">
        <v>140000</v>
      </c>
      <c r="AE56" s="207"/>
      <c r="AF56" s="207">
        <v>92945.600000000006</v>
      </c>
      <c r="AG56" s="255">
        <f t="shared" si="168"/>
        <v>92945.600000000006</v>
      </c>
      <c r="AH56" s="255">
        <f t="shared" si="169"/>
        <v>142315</v>
      </c>
      <c r="AI56" s="255">
        <f t="shared" si="170"/>
        <v>117630.3</v>
      </c>
      <c r="AJ56" s="207"/>
      <c r="AK56" s="207">
        <v>199000</v>
      </c>
      <c r="AL56" s="207"/>
      <c r="AM56" s="207"/>
      <c r="AN56" s="207"/>
      <c r="AO56" s="255">
        <f t="shared" si="171"/>
        <v>199000</v>
      </c>
      <c r="AP56" s="255">
        <f t="shared" si="172"/>
        <v>199000</v>
      </c>
      <c r="AQ56" s="255">
        <f t="shared" si="173"/>
        <v>199000</v>
      </c>
      <c r="AR56" s="208"/>
      <c r="AS56" s="207">
        <v>220000</v>
      </c>
      <c r="AT56" s="207">
        <v>155750</v>
      </c>
      <c r="AU56" s="207"/>
      <c r="AV56" s="207">
        <v>103401.98</v>
      </c>
      <c r="AW56" s="255">
        <f t="shared" si="149"/>
        <v>103401.98</v>
      </c>
      <c r="AX56" s="255">
        <f t="shared" si="150"/>
        <v>159717</v>
      </c>
      <c r="AY56" s="255">
        <f t="shared" si="151"/>
        <v>131559.49</v>
      </c>
      <c r="AZ56" s="208"/>
      <c r="BA56" s="207">
        <v>256000</v>
      </c>
      <c r="BB56" s="207">
        <v>150500</v>
      </c>
      <c r="BC56" s="207"/>
      <c r="BD56" s="207">
        <v>99916.52</v>
      </c>
      <c r="BE56" s="255">
        <f t="shared" si="152"/>
        <v>99916.52</v>
      </c>
      <c r="BF56" s="255">
        <f t="shared" si="153"/>
        <v>168806</v>
      </c>
      <c r="BG56" s="255">
        <f t="shared" si="154"/>
        <v>134361.26</v>
      </c>
      <c r="BH56" s="211"/>
      <c r="BI56" s="207">
        <v>197000</v>
      </c>
      <c r="BJ56" s="207">
        <v>166250</v>
      </c>
      <c r="BK56" s="207"/>
      <c r="BL56" s="207">
        <v>110372.90000000001</v>
      </c>
      <c r="BM56" s="255">
        <f t="shared" si="155"/>
        <v>110372.90000000001</v>
      </c>
      <c r="BN56" s="255">
        <f t="shared" si="156"/>
        <v>157874</v>
      </c>
      <c r="BO56" s="255">
        <f t="shared" si="157"/>
        <v>134123.45000000001</v>
      </c>
      <c r="BP56" s="208"/>
      <c r="BQ56" s="244">
        <v>197000</v>
      </c>
      <c r="BR56" s="244">
        <v>134750</v>
      </c>
      <c r="BS56" s="244"/>
      <c r="BT56" s="244">
        <v>89460.14</v>
      </c>
      <c r="BU56" s="255">
        <f t="shared" si="174"/>
        <v>89460.14</v>
      </c>
      <c r="BV56" s="255">
        <f t="shared" si="175"/>
        <v>140403</v>
      </c>
      <c r="BW56" s="255">
        <f t="shared" si="176"/>
        <v>114931.57</v>
      </c>
      <c r="BX56" s="239"/>
      <c r="BY56" s="243"/>
      <c r="BZ56" s="239"/>
      <c r="CA56" s="243"/>
      <c r="CB56" s="239"/>
      <c r="CC56" s="243"/>
      <c r="CD56" s="239"/>
      <c r="CE56" s="243"/>
      <c r="CF56" s="239"/>
      <c r="CG56" s="243"/>
      <c r="CH56" s="239"/>
      <c r="CI56" s="243"/>
      <c r="CJ56" s="239"/>
      <c r="CK56" s="243"/>
      <c r="CL56" s="239"/>
      <c r="CM56" s="243"/>
      <c r="CN56" s="239"/>
      <c r="CO56" s="243"/>
      <c r="CP56" s="239"/>
      <c r="CQ56" s="243"/>
      <c r="CR56" s="239"/>
      <c r="CS56" s="243"/>
      <c r="CT56" s="239"/>
      <c r="CU56" s="243"/>
      <c r="CV56" s="239"/>
      <c r="CW56" s="243"/>
      <c r="CX56" s="239"/>
      <c r="CY56" s="243"/>
      <c r="CZ56" s="239"/>
      <c r="DA56" s="243"/>
      <c r="DB56" s="239"/>
      <c r="DC56" s="243"/>
      <c r="DD56" s="239"/>
      <c r="DE56" s="243"/>
      <c r="DF56" s="239"/>
      <c r="DG56" s="243"/>
      <c r="DH56" s="239"/>
      <c r="DI56" s="243"/>
      <c r="DJ56" s="239"/>
      <c r="DK56" s="243"/>
      <c r="DL56" s="239"/>
      <c r="DM56" s="243"/>
      <c r="DN56" s="239"/>
      <c r="DO56" s="243"/>
      <c r="DP56" s="239"/>
      <c r="DQ56" s="243"/>
      <c r="DR56" s="239"/>
      <c r="DS56" s="243"/>
      <c r="DT56" s="239"/>
      <c r="DU56" s="243"/>
      <c r="DV56" s="239"/>
      <c r="DW56" s="243"/>
      <c r="DX56" s="239"/>
      <c r="DY56" s="243"/>
      <c r="DZ56" s="239"/>
      <c r="EA56" s="243"/>
      <c r="EB56" s="239"/>
      <c r="EC56" s="243"/>
      <c r="ED56" s="239"/>
      <c r="EE56" s="243"/>
      <c r="EF56" s="239"/>
      <c r="EG56" s="243"/>
      <c r="EH56" s="239"/>
      <c r="EI56" s="243"/>
      <c r="EJ56" s="239"/>
      <c r="EK56" s="243"/>
      <c r="EL56" s="239"/>
      <c r="EM56" s="243"/>
      <c r="EN56" s="239"/>
      <c r="EO56" s="243"/>
      <c r="EP56" s="239"/>
      <c r="EQ56" s="243"/>
      <c r="ER56" s="239"/>
      <c r="ES56" s="243"/>
      <c r="ET56" s="239"/>
      <c r="EU56" s="243"/>
      <c r="EV56" s="239"/>
      <c r="EW56" s="243"/>
      <c r="EX56" s="239"/>
      <c r="EY56" s="243"/>
      <c r="EZ56" s="239"/>
      <c r="FA56" s="243"/>
      <c r="FB56" s="239"/>
      <c r="FC56" s="243"/>
      <c r="FD56" s="239"/>
      <c r="FE56" s="243"/>
      <c r="FF56" s="239"/>
      <c r="FG56" s="243"/>
      <c r="FH56" s="239"/>
      <c r="FI56" s="243"/>
      <c r="FJ56" s="239"/>
      <c r="FK56" s="243"/>
      <c r="FL56" s="239"/>
      <c r="FM56" s="243"/>
      <c r="FN56" s="239"/>
      <c r="FO56" s="243"/>
      <c r="FP56" s="239"/>
      <c r="FQ56" s="243"/>
      <c r="FR56" s="239"/>
      <c r="FS56" s="243"/>
      <c r="FT56" s="239"/>
      <c r="FU56" s="243"/>
      <c r="FV56" s="239"/>
      <c r="FW56" s="243"/>
      <c r="FX56" s="239"/>
      <c r="FY56" s="243"/>
      <c r="FZ56" s="239"/>
      <c r="GA56" s="243"/>
      <c r="GB56" s="239"/>
      <c r="GC56" s="243"/>
      <c r="GD56" s="239"/>
      <c r="GE56" s="243"/>
      <c r="GF56" s="239"/>
      <c r="GG56" s="243"/>
      <c r="GH56" s="239"/>
      <c r="GI56" s="243"/>
      <c r="GJ56" s="239"/>
      <c r="GK56" s="243"/>
      <c r="GL56" s="239"/>
      <c r="GM56" s="243"/>
      <c r="GN56" s="239"/>
      <c r="GO56" s="243"/>
      <c r="GP56" s="239"/>
      <c r="GQ56" s="243"/>
      <c r="GR56" s="239"/>
      <c r="GS56" s="243"/>
      <c r="GT56" s="239"/>
      <c r="GU56" s="243"/>
      <c r="GV56" s="239"/>
      <c r="GW56" s="243"/>
      <c r="GX56" s="239"/>
      <c r="GY56" s="243"/>
      <c r="GZ56" s="239"/>
      <c r="HA56" s="243"/>
      <c r="HB56" s="239"/>
      <c r="HC56" s="243"/>
      <c r="HD56" s="239"/>
      <c r="HE56" s="243"/>
      <c r="HF56" s="239"/>
      <c r="HG56" s="243"/>
      <c r="HH56" s="239"/>
      <c r="HI56" s="243"/>
      <c r="HJ56" s="239"/>
      <c r="HK56" s="243"/>
      <c r="HL56" s="239"/>
      <c r="HM56" s="243"/>
      <c r="HN56" s="239"/>
      <c r="HO56" s="243"/>
      <c r="HP56" s="239"/>
      <c r="HQ56" s="243"/>
      <c r="HR56" s="239"/>
      <c r="HS56" s="243"/>
      <c r="HT56" s="239"/>
      <c r="HU56" s="243"/>
      <c r="HV56" s="239"/>
      <c r="HW56" s="243"/>
      <c r="HX56" s="239"/>
      <c r="HY56" s="243"/>
      <c r="HZ56" s="239"/>
      <c r="IA56" s="243"/>
      <c r="IB56" s="239"/>
      <c r="IC56" s="243"/>
      <c r="ID56" s="239"/>
      <c r="IE56" s="243"/>
      <c r="IF56" s="239"/>
      <c r="IG56" s="243"/>
      <c r="IH56" s="239"/>
      <c r="II56" s="243"/>
      <c r="IJ56" s="239"/>
      <c r="IK56" s="243"/>
      <c r="IL56" s="239"/>
      <c r="IM56" s="243"/>
      <c r="IN56" s="239"/>
      <c r="IO56" s="243"/>
      <c r="IP56" s="239"/>
      <c r="IQ56" s="243"/>
      <c r="IR56" s="239"/>
      <c r="IS56" s="243"/>
      <c r="IT56" s="239"/>
      <c r="IU56" s="243"/>
      <c r="IV56" s="239"/>
      <c r="IW56" s="243"/>
      <c r="IX56" s="239"/>
      <c r="IY56" s="243"/>
      <c r="IZ56" s="239"/>
      <c r="JA56" s="243"/>
      <c r="JB56" s="239"/>
      <c r="JC56" s="243"/>
      <c r="JD56" s="239"/>
      <c r="JE56" s="243"/>
      <c r="JF56" s="239"/>
      <c r="JG56" s="243"/>
      <c r="JH56" s="239"/>
      <c r="JI56" s="243"/>
      <c r="JJ56" s="239"/>
      <c r="JK56" s="243"/>
      <c r="JL56" s="239"/>
      <c r="JM56" s="243"/>
      <c r="JN56" s="239"/>
      <c r="JO56" s="243"/>
      <c r="JP56" s="239"/>
      <c r="JQ56" s="243"/>
      <c r="JR56" s="239"/>
      <c r="JS56" s="243"/>
      <c r="JT56" s="239"/>
      <c r="JU56" s="243"/>
      <c r="JV56" s="239"/>
      <c r="JW56" s="243"/>
      <c r="JX56" s="239"/>
      <c r="JY56" s="243"/>
      <c r="JZ56" s="239"/>
      <c r="KA56" s="243"/>
      <c r="KB56" s="239"/>
      <c r="KC56" s="243"/>
      <c r="KD56" s="239"/>
      <c r="KE56" s="243"/>
      <c r="KF56" s="239"/>
      <c r="KG56" s="243"/>
      <c r="KH56" s="239"/>
      <c r="KI56" s="243"/>
      <c r="KJ56" s="239"/>
      <c r="KK56" s="243"/>
      <c r="KL56" s="23"/>
      <c r="KM56" s="243"/>
      <c r="KN56" s="23"/>
      <c r="KO56" s="243"/>
      <c r="KP56" s="23"/>
      <c r="KQ56" s="243"/>
      <c r="KR56" s="23"/>
      <c r="KS56" s="243"/>
      <c r="KT56" s="23"/>
      <c r="KU56" s="243"/>
      <c r="KV56" s="23"/>
      <c r="KW56" s="243"/>
      <c r="KX56" s="23"/>
      <c r="KY56" s="243"/>
      <c r="KZ56" s="23"/>
      <c r="LA56" s="243"/>
      <c r="LB56" s="23"/>
      <c r="LC56" s="243"/>
      <c r="LD56" s="23"/>
      <c r="LE56" s="243"/>
      <c r="LF56" s="23"/>
      <c r="LG56" s="243"/>
      <c r="LH56" s="23"/>
      <c r="LI56" s="243"/>
      <c r="LJ56" s="23"/>
      <c r="LK56" s="243"/>
      <c r="LL56" s="23"/>
      <c r="LM56" s="243"/>
      <c r="LN56" s="23"/>
      <c r="LO56" s="243"/>
      <c r="LP56" s="23"/>
      <c r="LQ56" s="243"/>
      <c r="LR56" s="23"/>
      <c r="LS56" s="243"/>
      <c r="LT56" s="23"/>
      <c r="LU56" s="243"/>
      <c r="LV56" s="23"/>
      <c r="LW56" s="243"/>
      <c r="LX56" s="23"/>
      <c r="LY56" s="243"/>
      <c r="LZ56" s="23"/>
      <c r="MA56" s="243"/>
      <c r="MB56" s="23"/>
      <c r="MC56" s="243"/>
      <c r="MD56" s="23"/>
      <c r="ME56" s="243"/>
      <c r="MF56" s="23"/>
      <c r="MG56" s="243"/>
      <c r="MH56" s="23"/>
      <c r="MI56" s="243"/>
      <c r="MJ56" s="23"/>
      <c r="MK56" s="243"/>
      <c r="ML56" s="23"/>
      <c r="MM56" s="243"/>
      <c r="MN56" s="23"/>
      <c r="MO56" s="243"/>
      <c r="MP56" s="23"/>
      <c r="MQ56" s="243"/>
      <c r="MR56" s="23"/>
      <c r="MS56" s="243"/>
      <c r="MT56" s="23"/>
      <c r="MU56" s="243"/>
      <c r="MV56" s="23"/>
      <c r="MW56" s="243"/>
      <c r="MX56" s="23"/>
      <c r="MY56" s="243"/>
      <c r="MZ56" s="23"/>
      <c r="NA56" s="243"/>
      <c r="NB56" s="23"/>
      <c r="NC56" s="243"/>
      <c r="ND56" s="23"/>
      <c r="NE56" s="243"/>
      <c r="NF56" s="23"/>
      <c r="NG56" s="243"/>
      <c r="NH56" s="23"/>
      <c r="NI56" s="243"/>
      <c r="NJ56" s="23"/>
      <c r="NK56" s="243"/>
      <c r="NL56" s="23"/>
      <c r="NM56" s="243"/>
      <c r="NN56" s="23"/>
      <c r="NO56" s="243"/>
      <c r="NP56" s="23"/>
      <c r="NQ56" s="243"/>
      <c r="NR56" s="23"/>
      <c r="NS56" s="243"/>
      <c r="NT56" s="23"/>
      <c r="NU56" s="243"/>
      <c r="NV56" s="23"/>
      <c r="NW56" s="243"/>
      <c r="NX56" s="23"/>
      <c r="NY56" s="243"/>
      <c r="NZ56" s="23"/>
      <c r="OA56" s="243"/>
      <c r="OB56" s="23"/>
      <c r="OC56" s="243"/>
      <c r="OD56" s="23"/>
      <c r="OE56" s="243"/>
      <c r="OF56" s="23"/>
      <c r="OG56" s="243"/>
      <c r="OH56" s="23"/>
      <c r="OI56" s="243"/>
      <c r="OJ56" s="23"/>
      <c r="OK56" s="243"/>
      <c r="OL56" s="23"/>
      <c r="OM56" s="243"/>
      <c r="ON56" s="23"/>
      <c r="OO56" s="243"/>
      <c r="OP56" s="23"/>
      <c r="OQ56" s="243"/>
      <c r="OR56" s="23"/>
      <c r="OS56" s="243"/>
      <c r="OT56" s="23"/>
      <c r="OU56" s="243"/>
      <c r="OV56" s="23"/>
      <c r="OW56" s="243"/>
      <c r="OX56" s="23"/>
      <c r="OY56" s="243"/>
      <c r="OZ56" s="23"/>
      <c r="PA56" s="243"/>
      <c r="PB56" s="23"/>
      <c r="PC56" s="243"/>
      <c r="PD56" s="23"/>
      <c r="PE56" s="243"/>
      <c r="PF56" s="23"/>
      <c r="PG56" s="243"/>
      <c r="PH56" s="23"/>
      <c r="PI56" s="243"/>
      <c r="PJ56" s="23"/>
      <c r="PK56" s="243"/>
      <c r="PL56" s="23"/>
      <c r="PM56" s="243"/>
      <c r="PN56" s="23"/>
      <c r="PO56" s="243"/>
      <c r="PP56" s="23"/>
      <c r="PQ56" s="243"/>
      <c r="PR56" s="23"/>
      <c r="PS56" s="243"/>
      <c r="PT56" s="23"/>
      <c r="PU56" s="243"/>
      <c r="PV56" s="23"/>
      <c r="PW56" s="243"/>
      <c r="PX56" s="23"/>
      <c r="PY56" s="243"/>
      <c r="PZ56" s="23"/>
      <c r="QA56" s="243"/>
      <c r="QB56" s="23"/>
      <c r="QC56" s="243"/>
      <c r="QD56" s="23"/>
      <c r="QE56" s="243"/>
      <c r="QF56" s="23"/>
      <c r="QG56" s="243"/>
      <c r="QH56" s="23"/>
      <c r="QI56" s="243"/>
      <c r="QJ56" s="23"/>
      <c r="QK56" s="243"/>
      <c r="QL56" s="23"/>
      <c r="QM56" s="243"/>
      <c r="QN56" s="23"/>
      <c r="QO56" s="243"/>
      <c r="QP56" s="23"/>
      <c r="QQ56" s="243"/>
      <c r="QR56" s="23"/>
      <c r="QS56" s="243"/>
      <c r="QT56" s="23"/>
      <c r="QU56" s="243"/>
      <c r="QV56" s="23"/>
      <c r="QW56" s="243"/>
      <c r="QX56" s="23"/>
      <c r="QY56" s="243"/>
      <c r="QZ56" s="23"/>
      <c r="RA56" s="243"/>
      <c r="RB56" s="23"/>
      <c r="RC56" s="243"/>
      <c r="RD56" s="23"/>
      <c r="RE56" s="243"/>
      <c r="RF56" s="23"/>
      <c r="RG56" s="243"/>
      <c r="RH56" s="23"/>
      <c r="RI56" s="243"/>
      <c r="RJ56" s="23"/>
      <c r="RK56" s="243"/>
      <c r="RL56" s="23"/>
      <c r="RM56" s="243"/>
      <c r="RN56" s="23"/>
      <c r="RO56" s="243"/>
      <c r="RP56" s="23"/>
      <c r="RQ56" s="243"/>
      <c r="RR56" s="23"/>
      <c r="RS56" s="243"/>
      <c r="RT56" s="23"/>
      <c r="RU56" s="243"/>
      <c r="RV56" s="23"/>
      <c r="RW56" s="243"/>
      <c r="RX56" s="23"/>
      <c r="RY56" s="243"/>
      <c r="RZ56" s="23"/>
      <c r="SA56" s="243"/>
      <c r="SB56" s="23"/>
      <c r="SC56" s="243"/>
      <c r="SD56" s="23"/>
      <c r="SE56" s="243"/>
      <c r="SF56" s="23"/>
      <c r="SG56" s="243"/>
      <c r="SH56" s="23"/>
      <c r="SI56" s="243"/>
      <c r="SJ56" s="23"/>
      <c r="SK56" s="243"/>
      <c r="SL56" s="23"/>
      <c r="SM56" s="243"/>
      <c r="SN56" s="23"/>
      <c r="SO56" s="243"/>
      <c r="SP56" s="23"/>
      <c r="SQ56" s="243"/>
      <c r="SR56" s="23"/>
      <c r="SS56" s="243"/>
      <c r="ST56" s="23"/>
      <c r="SU56" s="243"/>
      <c r="SV56" s="23"/>
      <c r="SW56" s="243"/>
      <c r="SX56" s="23"/>
      <c r="SY56" s="243"/>
      <c r="SZ56" s="23"/>
      <c r="TA56" s="243"/>
      <c r="TB56" s="23"/>
      <c r="TC56" s="243"/>
      <c r="TD56" s="23"/>
      <c r="TE56" s="243"/>
      <c r="TF56" s="23"/>
      <c r="TG56" s="243"/>
      <c r="TH56" s="23"/>
      <c r="TI56" s="243"/>
      <c r="TJ56" s="23"/>
      <c r="TK56" s="243"/>
      <c r="TL56" s="23"/>
      <c r="TM56" s="243"/>
      <c r="TN56" s="23"/>
      <c r="TO56" s="243"/>
      <c r="TP56" s="23"/>
      <c r="TQ56" s="243"/>
      <c r="TR56" s="23"/>
      <c r="TS56" s="243"/>
      <c r="TT56" s="23"/>
      <c r="TU56" s="243"/>
      <c r="TV56" s="23"/>
      <c r="TW56" s="243"/>
      <c r="TX56" s="23"/>
      <c r="TY56" s="243"/>
      <c r="TZ56" s="23"/>
      <c r="UA56" s="243"/>
      <c r="UB56" s="23"/>
      <c r="UC56" s="243"/>
      <c r="UD56" s="23"/>
      <c r="UE56" s="243"/>
      <c r="UF56" s="23"/>
      <c r="UG56" s="243"/>
      <c r="UH56" s="23"/>
      <c r="UI56" s="243"/>
      <c r="UJ56" s="23"/>
      <c r="UK56" s="243"/>
      <c r="UL56" s="23"/>
      <c r="UM56" s="243"/>
      <c r="UN56" s="23"/>
      <c r="UO56" s="243"/>
      <c r="UP56" s="23"/>
      <c r="UQ56" s="243"/>
      <c r="UR56" s="23"/>
      <c r="US56" s="243"/>
      <c r="UT56" s="23"/>
      <c r="UU56" s="243"/>
      <c r="UV56" s="23"/>
      <c r="UW56" s="243"/>
      <c r="UX56" s="23"/>
      <c r="UY56" s="243"/>
      <c r="UZ56" s="23"/>
      <c r="VA56" s="243"/>
      <c r="VB56" s="23"/>
      <c r="VC56" s="243"/>
      <c r="VD56" s="23"/>
      <c r="VE56" s="243"/>
      <c r="VF56" s="23"/>
      <c r="VG56" s="243"/>
      <c r="VH56" s="23"/>
      <c r="VI56" s="243"/>
      <c r="VJ56" s="23"/>
      <c r="VK56" s="243"/>
      <c r="VL56" s="23"/>
      <c r="VM56" s="243"/>
      <c r="VN56" s="23"/>
      <c r="VO56" s="243"/>
      <c r="VP56" s="23"/>
      <c r="VQ56" s="243"/>
      <c r="VR56" s="23"/>
      <c r="VS56" s="243"/>
      <c r="VT56" s="23"/>
      <c r="VU56" s="243"/>
      <c r="VV56" s="23"/>
      <c r="VW56" s="243"/>
      <c r="VX56" s="23"/>
      <c r="VY56" s="243"/>
      <c r="VZ56" s="23"/>
      <c r="WA56" s="243"/>
      <c r="WB56" s="23"/>
      <c r="WC56" s="243"/>
      <c r="WD56" s="23"/>
      <c r="WE56" s="243"/>
      <c r="WF56" s="23"/>
      <c r="WG56" s="243"/>
      <c r="WH56" s="23"/>
      <c r="WI56" s="243"/>
      <c r="WJ56" s="23"/>
      <c r="WK56" s="243"/>
      <c r="WL56" s="23"/>
      <c r="WM56" s="243"/>
      <c r="WN56" s="23"/>
      <c r="WO56" s="243"/>
      <c r="WP56" s="23"/>
      <c r="WQ56" s="243"/>
      <c r="WR56" s="23"/>
      <c r="WS56" s="243"/>
      <c r="WT56" s="23"/>
      <c r="WU56" s="243"/>
      <c r="WV56" s="23"/>
      <c r="WW56" s="243"/>
      <c r="WX56" s="23"/>
      <c r="WY56" s="243"/>
      <c r="WZ56" s="23"/>
      <c r="XA56" s="243"/>
      <c r="XB56" s="23"/>
      <c r="XC56" s="243"/>
      <c r="XD56" s="23"/>
      <c r="XE56" s="243"/>
      <c r="XF56" s="23"/>
      <c r="XG56" s="243"/>
      <c r="XH56" s="23"/>
      <c r="XI56" s="243"/>
      <c r="XJ56" s="23"/>
      <c r="XK56" s="243"/>
      <c r="XL56" s="23"/>
      <c r="XM56" s="243"/>
      <c r="XN56" s="23"/>
      <c r="XO56" s="243"/>
      <c r="XP56" s="23"/>
      <c r="XQ56" s="243"/>
      <c r="XR56" s="23"/>
      <c r="XS56" s="243"/>
      <c r="XT56" s="23"/>
      <c r="XU56" s="243"/>
      <c r="XV56" s="23"/>
      <c r="XW56" s="243"/>
      <c r="XX56" s="23"/>
      <c r="XY56" s="243"/>
      <c r="XZ56" s="23"/>
      <c r="YA56" s="243"/>
      <c r="YB56" s="23"/>
      <c r="YC56" s="243"/>
      <c r="YD56" s="23"/>
      <c r="YE56" s="243"/>
      <c r="YF56" s="23"/>
      <c r="YG56" s="243"/>
      <c r="YH56" s="23"/>
      <c r="YI56" s="243"/>
      <c r="YJ56" s="23"/>
      <c r="YK56" s="243"/>
      <c r="YL56" s="23"/>
      <c r="YM56" s="243"/>
      <c r="YN56" s="23"/>
      <c r="YO56" s="243"/>
      <c r="YP56" s="23"/>
      <c r="YQ56" s="243"/>
      <c r="YR56" s="23"/>
      <c r="YS56" s="243"/>
      <c r="YT56" s="23"/>
      <c r="YU56" s="243"/>
      <c r="YV56" s="23"/>
      <c r="YW56" s="243"/>
      <c r="YX56" s="23"/>
      <c r="YY56" s="243"/>
      <c r="YZ56" s="23"/>
      <c r="ZA56" s="243"/>
      <c r="ZB56" s="23"/>
      <c r="ZC56" s="243"/>
      <c r="ZD56" s="23"/>
      <c r="ZE56" s="243"/>
      <c r="ZF56" s="23"/>
      <c r="ZG56" s="243"/>
      <c r="ZH56" s="23"/>
      <c r="ZI56" s="243"/>
      <c r="ZJ56" s="23"/>
      <c r="ZK56" s="243"/>
      <c r="ZL56" s="23"/>
      <c r="ZM56" s="243"/>
      <c r="ZN56" s="23"/>
      <c r="ZO56" s="243"/>
      <c r="ZP56" s="23"/>
      <c r="ZQ56" s="243"/>
      <c r="ZR56" s="23"/>
      <c r="ZS56" s="243"/>
      <c r="ZT56" s="23"/>
      <c r="ZU56" s="243"/>
      <c r="ZV56" s="23"/>
      <c r="ZW56" s="243"/>
      <c r="ZX56" s="23"/>
      <c r="ZY56" s="243"/>
      <c r="ZZ56" s="23"/>
      <c r="AAA56" s="243"/>
      <c r="AAB56" s="23"/>
      <c r="AAC56" s="243"/>
      <c r="AAD56" s="23"/>
      <c r="AAE56" s="243"/>
      <c r="AAF56" s="23"/>
      <c r="AAG56" s="243"/>
      <c r="AAH56" s="23"/>
      <c r="AAI56" s="243"/>
      <c r="AAJ56" s="23"/>
      <c r="AAK56" s="243"/>
      <c r="AAL56" s="23"/>
      <c r="AAM56" s="243"/>
      <c r="AAN56" s="23"/>
      <c r="AAO56" s="243"/>
      <c r="AAP56" s="23"/>
      <c r="AAQ56" s="243"/>
      <c r="AAR56" s="23"/>
      <c r="AAS56" s="243"/>
      <c r="AAT56" s="23"/>
      <c r="AAU56" s="243"/>
      <c r="AAV56" s="23"/>
      <c r="AAW56" s="243"/>
      <c r="AAX56" s="23"/>
      <c r="AAY56" s="243"/>
      <c r="AAZ56" s="23"/>
      <c r="ABA56" s="243"/>
      <c r="ABB56" s="23"/>
      <c r="ABC56" s="243"/>
      <c r="ABD56" s="23"/>
      <c r="ABE56" s="243"/>
      <c r="ABF56" s="23"/>
      <c r="ABG56" s="243"/>
      <c r="ABH56" s="23"/>
      <c r="ABI56" s="243"/>
      <c r="ABJ56" s="23"/>
      <c r="ABK56" s="243"/>
      <c r="ABL56" s="23"/>
      <c r="ABM56" s="243"/>
      <c r="ABN56" s="23"/>
      <c r="ABO56" s="243"/>
      <c r="ABP56" s="23"/>
      <c r="ABQ56" s="243"/>
      <c r="ABR56" s="23"/>
      <c r="ABS56" s="243"/>
      <c r="ABT56" s="23"/>
      <c r="ABU56" s="243"/>
      <c r="ABV56" s="23"/>
      <c r="ABW56" s="243"/>
      <c r="ABX56" s="23"/>
      <c r="ABY56" s="243"/>
      <c r="ABZ56" s="23"/>
      <c r="ACA56" s="243"/>
      <c r="ACB56" s="23"/>
      <c r="ACC56" s="243"/>
      <c r="ACD56" s="23"/>
      <c r="ACE56" s="243"/>
      <c r="ACF56" s="23"/>
      <c r="ACG56" s="243"/>
      <c r="ACH56" s="23"/>
      <c r="ACI56" s="243"/>
      <c r="ACJ56" s="23"/>
      <c r="ACK56" s="243"/>
      <c r="ACL56" s="23"/>
      <c r="ACM56" s="243"/>
      <c r="ACN56" s="23"/>
      <c r="ACO56" s="243"/>
      <c r="ACP56" s="23"/>
      <c r="ACQ56" s="243"/>
      <c r="ACR56" s="23"/>
      <c r="ACS56" s="243"/>
      <c r="ACT56" s="23"/>
      <c r="ACU56" s="243"/>
      <c r="ACV56" s="23"/>
      <c r="ACW56" s="243"/>
      <c r="ACX56" s="23"/>
      <c r="ACY56" s="243"/>
      <c r="ACZ56" s="23"/>
      <c r="ADA56" s="243"/>
      <c r="ADB56" s="23"/>
      <c r="ADC56" s="243"/>
      <c r="ADD56" s="23"/>
      <c r="ADE56" s="243"/>
      <c r="ADF56" s="23"/>
      <c r="ADG56" s="243"/>
      <c r="ADH56" s="23"/>
      <c r="ADI56" s="243"/>
      <c r="ADJ56" s="23"/>
      <c r="ADK56" s="243"/>
      <c r="ADL56" s="23"/>
      <c r="ADM56" s="243"/>
      <c r="ADN56" s="23"/>
      <c r="ADO56" s="243"/>
      <c r="ADP56" s="23"/>
      <c r="ADQ56" s="243"/>
      <c r="ADR56" s="23"/>
      <c r="ADS56" s="243"/>
      <c r="ADT56" s="23"/>
      <c r="ADU56" s="243"/>
      <c r="ADV56" s="23"/>
      <c r="ADW56" s="243"/>
      <c r="ADX56" s="23"/>
      <c r="ADY56" s="243"/>
      <c r="ADZ56" s="23"/>
      <c r="AEA56" s="243"/>
      <c r="AEB56" s="23"/>
      <c r="AEC56" s="243"/>
      <c r="AED56" s="23"/>
      <c r="AEE56" s="243"/>
      <c r="AEF56" s="23"/>
      <c r="AEG56" s="243"/>
      <c r="AEH56" s="23"/>
      <c r="AEI56" s="243"/>
      <c r="AEJ56" s="23"/>
      <c r="AEK56" s="243"/>
      <c r="AEL56" s="23"/>
      <c r="AEM56" s="243"/>
      <c r="AEN56" s="23"/>
      <c r="AEO56" s="243"/>
      <c r="AEP56" s="23"/>
      <c r="AEQ56" s="243"/>
      <c r="AER56" s="23"/>
      <c r="AES56" s="243"/>
      <c r="AET56" s="23"/>
      <c r="AEU56" s="243"/>
      <c r="AEV56" s="23"/>
      <c r="AEW56" s="243"/>
      <c r="AEX56" s="23"/>
      <c r="AEY56" s="243"/>
      <c r="AEZ56" s="23"/>
      <c r="AFA56" s="243"/>
      <c r="AFB56" s="23"/>
      <c r="AFC56" s="243"/>
      <c r="AFD56" s="23"/>
      <c r="AFE56" s="243"/>
      <c r="AFF56" s="23"/>
      <c r="AFG56" s="243"/>
      <c r="AFH56" s="23"/>
      <c r="AFI56" s="243"/>
      <c r="AFJ56" s="23"/>
      <c r="AFK56" s="243"/>
      <c r="AFL56" s="23"/>
      <c r="AFM56" s="243"/>
      <c r="AFN56" s="23"/>
      <c r="AFO56" s="243"/>
      <c r="AFP56" s="23"/>
      <c r="AFQ56" s="243"/>
      <c r="AFR56" s="23"/>
      <c r="AFS56" s="243"/>
      <c r="AFT56" s="23"/>
      <c r="AFU56" s="243"/>
      <c r="AFV56" s="23"/>
      <c r="AFW56" s="243"/>
      <c r="AFX56" s="23"/>
      <c r="AFY56" s="243"/>
      <c r="AFZ56" s="23"/>
      <c r="AGA56" s="243"/>
      <c r="AGB56" s="23"/>
      <c r="AGC56" s="243"/>
      <c r="AGD56" s="23"/>
      <c r="AGE56" s="243"/>
      <c r="AGF56" s="23"/>
      <c r="AGG56" s="243"/>
      <c r="AGH56" s="23"/>
      <c r="AGI56" s="243"/>
      <c r="AGJ56" s="23"/>
      <c r="AGK56" s="243"/>
      <c r="AGL56" s="23"/>
      <c r="AGM56" s="243"/>
      <c r="AGN56" s="23"/>
      <c r="AGO56" s="243"/>
      <c r="AGP56" s="23"/>
      <c r="AGQ56" s="243"/>
      <c r="AGR56" s="23"/>
      <c r="AGS56" s="243"/>
      <c r="AGT56" s="23"/>
      <c r="AGU56" s="243"/>
      <c r="AGV56" s="23"/>
      <c r="AGW56" s="243"/>
      <c r="AGX56" s="23"/>
      <c r="AGY56" s="243"/>
      <c r="AGZ56" s="23"/>
      <c r="AHA56" s="243"/>
      <c r="AHB56" s="23"/>
      <c r="AHC56" s="243"/>
      <c r="AHD56" s="23"/>
      <c r="AHE56" s="243"/>
      <c r="AHF56" s="23"/>
      <c r="AHG56" s="243"/>
      <c r="AHH56" s="23"/>
      <c r="AHI56" s="243"/>
      <c r="AHJ56" s="23"/>
      <c r="AHK56" s="243"/>
      <c r="AHL56" s="23"/>
      <c r="AHM56" s="243"/>
      <c r="AHN56" s="23"/>
      <c r="AHO56" s="243"/>
      <c r="AHP56" s="23"/>
      <c r="AHQ56" s="243"/>
      <c r="AHR56" s="23"/>
      <c r="AHS56" s="243"/>
      <c r="AHT56" s="23"/>
      <c r="AHU56" s="243"/>
      <c r="AHV56" s="23"/>
      <c r="AHW56" s="243"/>
      <c r="AHX56" s="23"/>
      <c r="AHY56" s="243"/>
      <c r="AHZ56" s="23"/>
      <c r="AIA56" s="243"/>
      <c r="AIB56" s="23"/>
      <c r="AIC56" s="243"/>
      <c r="AID56" s="23"/>
      <c r="AIE56" s="243"/>
      <c r="AIF56" s="23"/>
      <c r="AIG56" s="243"/>
      <c r="AIH56" s="23"/>
      <c r="AII56" s="243"/>
      <c r="AIJ56" s="23"/>
      <c r="AIK56" s="243"/>
      <c r="AIL56" s="23"/>
      <c r="AIM56" s="243"/>
      <c r="AIN56" s="23"/>
      <c r="AIO56" s="243"/>
      <c r="AIP56" s="23"/>
      <c r="AIQ56" s="243"/>
      <c r="AIR56" s="23"/>
      <c r="AIS56" s="243"/>
      <c r="AIT56" s="23"/>
      <c r="AIU56" s="243"/>
      <c r="AIV56" s="23"/>
      <c r="AIW56" s="243"/>
      <c r="AIX56" s="23"/>
      <c r="AIY56" s="243"/>
      <c r="AIZ56" s="23"/>
      <c r="AJA56" s="243"/>
      <c r="AJB56" s="23"/>
      <c r="AJC56" s="243"/>
      <c r="AJD56" s="23"/>
      <c r="AJE56" s="243"/>
      <c r="AJF56" s="23"/>
      <c r="AJG56" s="243"/>
      <c r="AJH56" s="23"/>
      <c r="AJI56" s="243"/>
      <c r="AJJ56" s="23"/>
      <c r="AJK56" s="243"/>
      <c r="AJL56" s="23"/>
      <c r="AJM56" s="243"/>
      <c r="AJN56" s="23"/>
      <c r="AJO56" s="243"/>
      <c r="AJP56" s="23"/>
      <c r="AJQ56" s="243"/>
      <c r="AJR56" s="23"/>
      <c r="AJS56" s="243"/>
      <c r="AJT56" s="23"/>
      <c r="AJU56" s="243"/>
      <c r="AJV56" s="23"/>
      <c r="AJW56" s="243"/>
      <c r="AJX56" s="23"/>
      <c r="AJY56" s="243"/>
      <c r="AJZ56" s="23"/>
      <c r="AKA56" s="243"/>
      <c r="AKB56" s="23"/>
      <c r="AKC56" s="243"/>
      <c r="AKD56" s="23"/>
      <c r="AKE56" s="243"/>
      <c r="AKF56" s="23"/>
      <c r="AKG56" s="243"/>
      <c r="AKH56" s="23"/>
      <c r="AKI56" s="243"/>
      <c r="AKJ56" s="23"/>
      <c r="AKK56" s="243"/>
      <c r="AKL56" s="23"/>
      <c r="AKM56" s="243"/>
      <c r="AKN56" s="23"/>
      <c r="AKO56" s="243"/>
      <c r="AKP56" s="23"/>
      <c r="AKQ56" s="243"/>
      <c r="AKR56" s="23"/>
      <c r="AKS56" s="243"/>
      <c r="AKT56" s="23"/>
      <c r="AKU56" s="243"/>
      <c r="AKV56" s="23"/>
      <c r="AKW56" s="243"/>
      <c r="AKX56" s="23"/>
      <c r="AKY56" s="243"/>
      <c r="AKZ56" s="23"/>
      <c r="ALA56" s="243"/>
      <c r="ALB56" s="23"/>
      <c r="ALC56" s="243"/>
      <c r="ALD56" s="23"/>
      <c r="ALE56" s="243"/>
      <c r="ALF56" s="23"/>
      <c r="ALG56" s="243"/>
      <c r="ALH56" s="23"/>
      <c r="ALI56" s="243"/>
      <c r="ALJ56" s="23"/>
      <c r="ALK56" s="243"/>
      <c r="ALL56" s="23"/>
      <c r="ALM56" s="243"/>
      <c r="ALN56" s="23"/>
      <c r="ALO56" s="243"/>
      <c r="ALP56" s="23"/>
      <c r="ALQ56" s="243"/>
      <c r="ALR56" s="23"/>
      <c r="ALS56" s="243"/>
      <c r="ALT56" s="23"/>
      <c r="ALU56" s="243"/>
      <c r="ALV56" s="23"/>
      <c r="ALW56" s="243"/>
      <c r="ALX56" s="23"/>
      <c r="ALY56" s="243"/>
      <c r="ALZ56" s="23"/>
      <c r="AMA56" s="243"/>
      <c r="AMB56" s="23"/>
      <c r="AMC56" s="243"/>
      <c r="AMD56" s="23"/>
      <c r="AME56" s="243"/>
      <c r="AMF56" s="23"/>
      <c r="AMG56" s="243"/>
      <c r="AMH56" s="23"/>
      <c r="AMI56" s="243"/>
      <c r="AMJ56" s="23"/>
      <c r="AMK56" s="243"/>
      <c r="AML56" s="23"/>
      <c r="AMM56" s="243"/>
      <c r="AMN56" s="23"/>
      <c r="AMO56" s="243"/>
      <c r="AMP56" s="23"/>
      <c r="AMQ56" s="243"/>
      <c r="AMR56" s="23"/>
      <c r="AMS56" s="243"/>
      <c r="AMT56" s="23"/>
      <c r="AMU56" s="243"/>
      <c r="AMV56" s="23"/>
      <c r="AMW56" s="243"/>
      <c r="AMX56" s="23"/>
      <c r="AMY56" s="243"/>
      <c r="AMZ56" s="23"/>
      <c r="ANA56" s="243"/>
      <c r="ANB56" s="23"/>
      <c r="ANC56" s="243"/>
      <c r="AND56" s="23"/>
      <c r="ANE56" s="243"/>
      <c r="ANF56" s="23"/>
      <c r="ANG56" s="243"/>
      <c r="ANH56" s="23"/>
      <c r="ANI56" s="243"/>
      <c r="ANJ56" s="23"/>
      <c r="ANK56" s="243"/>
      <c r="ANL56" s="23"/>
      <c r="ANM56" s="243"/>
      <c r="ANN56" s="23"/>
      <c r="ANO56" s="243"/>
      <c r="ANP56" s="23"/>
      <c r="ANQ56" s="243"/>
      <c r="ANR56" s="23"/>
      <c r="ANS56" s="243"/>
      <c r="ANT56" s="23"/>
      <c r="ANU56" s="243"/>
      <c r="ANV56" s="23"/>
      <c r="ANW56" s="243"/>
      <c r="ANX56" s="23"/>
      <c r="ANY56" s="243"/>
      <c r="ANZ56" s="23"/>
      <c r="AOA56" s="243"/>
      <c r="AOB56" s="23"/>
      <c r="AOC56" s="243"/>
      <c r="AOD56" s="23"/>
      <c r="AOE56" s="243"/>
      <c r="AOF56" s="23"/>
      <c r="AOG56" s="243"/>
      <c r="AOH56" s="23"/>
      <c r="AOI56" s="243"/>
      <c r="AOJ56" s="23"/>
      <c r="AOK56" s="243"/>
      <c r="AOL56" s="23"/>
      <c r="AOM56" s="243"/>
      <c r="AON56" s="23"/>
      <c r="AOO56" s="243"/>
      <c r="AOP56" s="23"/>
      <c r="AOQ56" s="243"/>
      <c r="AOR56" s="23"/>
      <c r="AOS56" s="243"/>
      <c r="AOT56" s="23"/>
      <c r="AOU56" s="243"/>
      <c r="AOV56" s="23"/>
      <c r="AOW56" s="243"/>
      <c r="AOX56" s="23"/>
      <c r="AOY56" s="243"/>
      <c r="AOZ56" s="23"/>
      <c r="APA56" s="243"/>
      <c r="APB56" s="23"/>
      <c r="APC56" s="243"/>
      <c r="APD56" s="23"/>
      <c r="APE56" s="243"/>
      <c r="APF56" s="23"/>
      <c r="APG56" s="243"/>
      <c r="APH56" s="23"/>
      <c r="API56" s="243"/>
      <c r="APJ56" s="23"/>
      <c r="APK56" s="243"/>
      <c r="APL56" s="23"/>
      <c r="APM56" s="243"/>
      <c r="APN56" s="23"/>
      <c r="APO56" s="243"/>
      <c r="APP56" s="23"/>
      <c r="APQ56" s="243"/>
      <c r="APR56" s="23"/>
      <c r="APS56" s="243"/>
      <c r="APT56" s="23"/>
      <c r="APU56" s="243"/>
      <c r="APV56" s="23"/>
      <c r="APW56" s="243"/>
      <c r="APX56" s="23"/>
      <c r="APY56" s="243"/>
      <c r="APZ56" s="23"/>
      <c r="AQA56" s="243"/>
      <c r="AQB56" s="23"/>
      <c r="AQC56" s="243"/>
      <c r="AQD56" s="23"/>
      <c r="AQE56" s="243"/>
      <c r="AQF56" s="23"/>
      <c r="AQG56" s="243"/>
      <c r="AQH56" s="23"/>
      <c r="AQI56" s="243"/>
      <c r="AQJ56" s="23"/>
      <c r="AQK56" s="243"/>
      <c r="AQL56" s="23"/>
      <c r="AQM56" s="243"/>
      <c r="AQN56" s="23"/>
      <c r="AQO56" s="243"/>
      <c r="AQP56" s="23"/>
      <c r="AQQ56" s="243"/>
      <c r="AQR56" s="23"/>
      <c r="AQS56" s="243"/>
      <c r="AQT56" s="23"/>
      <c r="AQU56" s="243"/>
      <c r="AQV56" s="23"/>
      <c r="AQW56" s="243"/>
      <c r="AQX56" s="23"/>
      <c r="AQY56" s="243"/>
      <c r="AQZ56" s="23"/>
      <c r="ARA56" s="243"/>
      <c r="ARB56" s="23"/>
      <c r="ARC56" s="243"/>
      <c r="ARD56" s="23"/>
      <c r="ARE56" s="243"/>
      <c r="ARF56" s="23"/>
      <c r="ARG56" s="243"/>
      <c r="ARH56" s="23"/>
      <c r="ARI56" s="243"/>
      <c r="ARJ56" s="23"/>
      <c r="ARK56" s="243"/>
      <c r="ARL56" s="23"/>
      <c r="ARM56" s="243"/>
      <c r="ARN56" s="23"/>
      <c r="ARO56" s="243"/>
      <c r="ARP56" s="23"/>
      <c r="ARQ56" s="243"/>
      <c r="ARR56" s="23"/>
      <c r="ARS56" s="243"/>
      <c r="ART56" s="23"/>
      <c r="ARU56" s="243"/>
      <c r="ARV56" s="23"/>
      <c r="ARW56" s="243"/>
      <c r="ARX56" s="23"/>
      <c r="ARY56" s="243"/>
      <c r="ARZ56" s="23"/>
      <c r="ASA56" s="243"/>
      <c r="ASB56" s="23"/>
      <c r="ASC56" s="243"/>
      <c r="ASD56" s="23"/>
      <c r="ASE56" s="243"/>
      <c r="ASF56" s="23"/>
      <c r="ASG56" s="243"/>
      <c r="ASH56" s="23"/>
      <c r="ASI56" s="243"/>
      <c r="ASJ56" s="23"/>
      <c r="ASK56" s="243"/>
      <c r="ASL56" s="23"/>
      <c r="ASM56" s="243"/>
      <c r="ASN56" s="23"/>
      <c r="ASO56" s="243"/>
      <c r="ASP56" s="23"/>
      <c r="ASQ56" s="243"/>
      <c r="ASR56" s="23"/>
      <c r="ASS56" s="243"/>
      <c r="AST56" s="23"/>
      <c r="ASU56" s="243"/>
      <c r="ASV56" s="23"/>
      <c r="ASW56" s="243"/>
      <c r="ASX56" s="23"/>
      <c r="ASY56" s="243"/>
      <c r="ASZ56" s="23"/>
      <c r="ATA56" s="243"/>
      <c r="ATB56" s="23"/>
      <c r="ATC56" s="243"/>
      <c r="ATD56" s="23"/>
      <c r="ATE56" s="243"/>
      <c r="ATF56" s="23"/>
      <c r="ATG56" s="243"/>
      <c r="ATH56" s="23"/>
      <c r="ATI56" s="243"/>
      <c r="ATJ56" s="23"/>
      <c r="ATK56" s="243"/>
      <c r="ATL56" s="23"/>
      <c r="ATM56" s="243"/>
      <c r="ATN56" s="23"/>
      <c r="ATO56" s="243"/>
      <c r="ATP56" s="23"/>
      <c r="ATQ56" s="243"/>
      <c r="ATR56" s="23"/>
      <c r="ATS56" s="243"/>
      <c r="ATT56" s="23"/>
      <c r="ATU56" s="243"/>
      <c r="ATV56" s="23"/>
      <c r="ATW56" s="243"/>
      <c r="ATX56" s="23"/>
      <c r="ATY56" s="243"/>
      <c r="ATZ56" s="23"/>
      <c r="AUA56" s="243"/>
      <c r="AUB56" s="23"/>
      <c r="AUC56" s="243"/>
      <c r="AUD56" s="23"/>
      <c r="AUE56" s="243"/>
      <c r="AUF56" s="23"/>
      <c r="AUG56" s="243"/>
      <c r="AUH56" s="23"/>
      <c r="AUI56" s="243"/>
      <c r="AUJ56" s="23"/>
      <c r="AUK56" s="243"/>
      <c r="AUL56" s="23"/>
      <c r="AUM56" s="243"/>
      <c r="AUN56" s="23"/>
      <c r="AUO56" s="243"/>
      <c r="AUP56" s="23"/>
      <c r="AUQ56" s="243"/>
      <c r="AUR56" s="23"/>
      <c r="AUS56" s="243"/>
      <c r="AUT56" s="23"/>
      <c r="AUU56" s="243"/>
      <c r="AUV56" s="23"/>
      <c r="AUW56" s="243"/>
      <c r="AUX56" s="23"/>
      <c r="AUY56" s="243"/>
      <c r="AUZ56" s="23"/>
      <c r="AVA56" s="243"/>
      <c r="AVB56" s="23"/>
      <c r="AVC56" s="243"/>
      <c r="AVD56" s="23"/>
      <c r="AVE56" s="243"/>
      <c r="AVF56" s="23"/>
      <c r="AVG56" s="243"/>
      <c r="AVH56" s="23"/>
      <c r="AVI56" s="243"/>
      <c r="AVJ56" s="23"/>
      <c r="AVK56" s="243"/>
      <c r="AVL56" s="23"/>
      <c r="AVM56" s="243"/>
      <c r="AVN56" s="23"/>
      <c r="AVO56" s="243"/>
      <c r="AVP56" s="23"/>
      <c r="AVQ56" s="243"/>
      <c r="AVR56" s="23"/>
      <c r="AVS56" s="243"/>
      <c r="AVT56" s="23"/>
      <c r="AVU56" s="243"/>
      <c r="AVV56" s="23"/>
      <c r="AVW56" s="243"/>
      <c r="AVX56" s="23"/>
      <c r="AVY56" s="243"/>
      <c r="AVZ56" s="23"/>
      <c r="AWA56" s="243"/>
      <c r="AWB56" s="23"/>
      <c r="AWC56" s="243"/>
      <c r="AWD56" s="23"/>
      <c r="AWE56" s="243"/>
      <c r="AWF56" s="23"/>
      <c r="AWG56" s="243"/>
      <c r="AWH56" s="23"/>
      <c r="AWI56" s="243"/>
      <c r="AWJ56" s="23"/>
      <c r="AWK56" s="243"/>
      <c r="AWL56" s="23"/>
      <c r="AWM56" s="243"/>
      <c r="AWN56" s="23"/>
      <c r="AWO56" s="243"/>
      <c r="AWP56" s="23"/>
      <c r="AWQ56" s="243"/>
      <c r="AWR56" s="23"/>
      <c r="AWS56" s="243"/>
      <c r="AWT56" s="23"/>
      <c r="AWU56" s="243"/>
      <c r="AWV56" s="23"/>
      <c r="AWW56" s="243"/>
      <c r="AWX56" s="23"/>
      <c r="AWY56" s="243"/>
      <c r="AWZ56" s="23"/>
      <c r="AXA56" s="243"/>
      <c r="AXB56" s="23"/>
      <c r="AXC56" s="243"/>
      <c r="AXD56" s="23"/>
      <c r="AXE56" s="243"/>
      <c r="AXF56" s="23"/>
      <c r="AXG56" s="243"/>
      <c r="AXH56" s="23"/>
      <c r="AXI56" s="243"/>
      <c r="AXJ56" s="23"/>
      <c r="AXK56" s="243"/>
      <c r="AXL56" s="23"/>
      <c r="AXM56" s="243"/>
      <c r="AXN56" s="23"/>
      <c r="AXO56" s="243"/>
      <c r="AXP56" s="23"/>
      <c r="AXQ56" s="243"/>
      <c r="AXR56" s="23"/>
      <c r="AXS56" s="243"/>
      <c r="AXT56" s="23"/>
      <c r="AXU56" s="243"/>
      <c r="AXV56" s="23"/>
      <c r="AXW56" s="243"/>
      <c r="AXX56" s="23"/>
      <c r="AXY56" s="243"/>
      <c r="AXZ56" s="23"/>
      <c r="AYA56" s="243"/>
      <c r="AYB56" s="23"/>
      <c r="AYC56" s="243"/>
      <c r="AYD56" s="23"/>
      <c r="AYE56" s="243"/>
      <c r="AYF56" s="23"/>
      <c r="AYG56" s="243"/>
      <c r="AYH56" s="23"/>
      <c r="AYI56" s="243"/>
      <c r="AYJ56" s="23"/>
      <c r="AYK56" s="243"/>
      <c r="AYL56" s="23"/>
      <c r="AYM56" s="243"/>
      <c r="AYN56" s="23"/>
      <c r="AYO56" s="243"/>
      <c r="AYP56" s="23"/>
      <c r="AYQ56" s="243"/>
      <c r="AYR56" s="23"/>
      <c r="AYS56" s="243"/>
      <c r="AYT56" s="23"/>
      <c r="AYU56" s="243"/>
      <c r="AYV56" s="23"/>
      <c r="AYW56" s="243"/>
      <c r="AYX56" s="23"/>
      <c r="AYY56" s="243"/>
      <c r="AYZ56" s="23"/>
      <c r="AZA56" s="243"/>
      <c r="AZB56" s="23"/>
      <c r="AZC56" s="243"/>
      <c r="AZD56" s="23"/>
      <c r="AZE56" s="243"/>
      <c r="AZF56" s="23"/>
      <c r="AZG56" s="243"/>
      <c r="AZH56" s="23"/>
      <c r="AZI56" s="243"/>
      <c r="AZJ56" s="23"/>
      <c r="AZK56" s="243"/>
      <c r="AZL56" s="23"/>
      <c r="AZM56" s="243"/>
      <c r="AZN56" s="23"/>
      <c r="AZO56" s="243"/>
      <c r="AZP56" s="23"/>
      <c r="AZQ56" s="243"/>
      <c r="AZR56" s="23"/>
      <c r="AZS56" s="243"/>
      <c r="AZT56" s="23"/>
      <c r="AZU56" s="243"/>
      <c r="AZV56" s="23"/>
      <c r="AZW56" s="243"/>
      <c r="AZX56" s="23"/>
      <c r="AZY56" s="243"/>
      <c r="AZZ56" s="23"/>
      <c r="BAA56" s="243"/>
      <c r="BAB56" s="23"/>
      <c r="BAC56" s="243"/>
      <c r="BAD56" s="23"/>
      <c r="BAE56" s="243"/>
      <c r="BAF56" s="23"/>
      <c r="BAG56" s="243"/>
      <c r="BAH56" s="23"/>
      <c r="BAI56" s="243"/>
      <c r="BAJ56" s="23"/>
      <c r="BAK56" s="243"/>
      <c r="BAL56" s="23"/>
      <c r="BAM56" s="243"/>
      <c r="BAN56" s="23"/>
      <c r="BAO56" s="243"/>
      <c r="BAP56" s="23"/>
      <c r="BAQ56" s="243"/>
      <c r="BAR56" s="23"/>
      <c r="BAS56" s="243"/>
      <c r="BAT56" s="23"/>
      <c r="BAU56" s="243"/>
      <c r="BAV56" s="23"/>
      <c r="BAW56" s="243"/>
      <c r="BAX56" s="23"/>
      <c r="BAY56" s="243"/>
      <c r="BAZ56" s="23"/>
      <c r="BBA56" s="243"/>
      <c r="BBB56" s="23"/>
      <c r="BBC56" s="243"/>
      <c r="BBD56" s="23"/>
      <c r="BBE56" s="243"/>
      <c r="BBF56" s="23"/>
      <c r="BBG56" s="243"/>
      <c r="BBH56" s="23"/>
      <c r="BBI56" s="243"/>
      <c r="BBJ56" s="23"/>
      <c r="BBK56" s="243"/>
      <c r="BBL56" s="23"/>
      <c r="BBM56" s="243"/>
      <c r="BBN56" s="23"/>
      <c r="BBO56" s="243"/>
      <c r="BBP56" s="23"/>
      <c r="BBQ56" s="243"/>
      <c r="BBR56" s="23"/>
      <c r="BBS56" s="243"/>
      <c r="BBT56" s="23"/>
      <c r="BBU56" s="243"/>
      <c r="BBV56" s="23"/>
      <c r="BBW56" s="243"/>
      <c r="BBX56" s="23"/>
      <c r="BBY56" s="243"/>
      <c r="BBZ56" s="23"/>
      <c r="BCA56" s="243"/>
      <c r="BCB56" s="23"/>
      <c r="BCC56" s="243"/>
      <c r="BCD56" s="23"/>
      <c r="BCE56" s="243"/>
      <c r="BCF56" s="23"/>
      <c r="BCG56" s="243"/>
      <c r="BCH56" s="23"/>
      <c r="BCI56" s="243"/>
      <c r="BCJ56" s="23"/>
      <c r="BCK56" s="243"/>
      <c r="BCL56" s="23"/>
      <c r="BCM56" s="243"/>
      <c r="BCN56" s="23"/>
      <c r="BCO56" s="243"/>
      <c r="BCP56" s="23"/>
      <c r="BCQ56" s="243"/>
      <c r="BCR56" s="23"/>
      <c r="BCS56" s="243"/>
      <c r="BCT56" s="23"/>
      <c r="BCU56" s="243"/>
      <c r="BCV56" s="23"/>
      <c r="BCW56" s="243"/>
      <c r="BCX56" s="23"/>
      <c r="BCY56" s="243"/>
      <c r="BCZ56" s="23"/>
      <c r="BDA56" s="243"/>
      <c r="BDB56" s="23"/>
      <c r="BDC56" s="243"/>
      <c r="BDD56" s="23"/>
      <c r="BDE56" s="243"/>
      <c r="BDF56" s="23"/>
      <c r="BDG56" s="243"/>
      <c r="BDH56" s="23"/>
      <c r="BDI56" s="243"/>
      <c r="BDJ56" s="23"/>
      <c r="BDK56" s="243"/>
      <c r="BDL56" s="23"/>
      <c r="BDM56" s="243"/>
      <c r="BDN56" s="23"/>
      <c r="BDO56" s="243"/>
      <c r="BDP56" s="23"/>
      <c r="BDQ56" s="243"/>
      <c r="BDR56" s="23"/>
      <c r="BDS56" s="243"/>
      <c r="BDT56" s="23"/>
      <c r="BDU56" s="243"/>
      <c r="BDV56" s="23"/>
      <c r="BDW56" s="243"/>
      <c r="BDX56" s="23"/>
      <c r="BDY56" s="243"/>
      <c r="BDZ56" s="23"/>
      <c r="BEA56" s="243"/>
      <c r="BEB56" s="23"/>
      <c r="BEC56" s="243"/>
      <c r="BED56" s="23"/>
      <c r="BEE56" s="243"/>
      <c r="BEF56" s="23"/>
      <c r="BEG56" s="243"/>
      <c r="BEH56" s="23"/>
      <c r="BEI56" s="243"/>
      <c r="BEJ56" s="23"/>
      <c r="BEK56" s="243"/>
      <c r="BEL56" s="23"/>
      <c r="BEM56" s="243"/>
      <c r="BEN56" s="23"/>
      <c r="BEO56" s="243"/>
      <c r="BEP56" s="23"/>
      <c r="BEQ56" s="243"/>
      <c r="BER56" s="23"/>
      <c r="BES56" s="243"/>
      <c r="BET56" s="23"/>
      <c r="BEU56" s="243"/>
      <c r="BEV56" s="23"/>
      <c r="BEW56" s="243"/>
      <c r="BEX56" s="23"/>
      <c r="BEY56" s="243"/>
      <c r="BEZ56" s="23"/>
      <c r="BFA56" s="243"/>
      <c r="BFB56" s="23"/>
      <c r="BFC56" s="243"/>
      <c r="BFD56" s="23"/>
      <c r="BFE56" s="243"/>
      <c r="BFF56" s="23"/>
      <c r="BFG56" s="243"/>
      <c r="BFH56" s="23"/>
      <c r="BFI56" s="243"/>
      <c r="BFJ56" s="23"/>
      <c r="BFK56" s="243"/>
      <c r="BFL56" s="23"/>
      <c r="BFM56" s="243"/>
      <c r="BFN56" s="23"/>
      <c r="BFO56" s="243"/>
      <c r="BFP56" s="23"/>
      <c r="BFQ56" s="243"/>
      <c r="BFR56" s="23"/>
      <c r="BFS56" s="243"/>
      <c r="BFT56" s="23"/>
      <c r="BFU56" s="243"/>
      <c r="BFV56" s="23"/>
      <c r="BFW56" s="243"/>
      <c r="BFX56" s="23"/>
      <c r="BFY56" s="243"/>
      <c r="BFZ56" s="23"/>
      <c r="BGA56" s="243"/>
      <c r="BGB56" s="23"/>
      <c r="BGC56" s="243"/>
      <c r="BGD56" s="23"/>
      <c r="BGE56" s="243"/>
      <c r="BGF56" s="23"/>
      <c r="BGG56" s="243"/>
      <c r="BGH56" s="23"/>
      <c r="BGI56" s="243"/>
      <c r="BGJ56" s="23"/>
      <c r="BGK56" s="243"/>
      <c r="BGL56" s="23"/>
      <c r="BGM56" s="243"/>
      <c r="BGN56" s="23"/>
      <c r="BGO56" s="243"/>
      <c r="BGP56" s="23"/>
      <c r="BGQ56" s="243"/>
      <c r="BGR56" s="23"/>
      <c r="BGS56" s="243"/>
      <c r="BGT56" s="23"/>
      <c r="BGU56" s="243"/>
      <c r="BGV56" s="23"/>
      <c r="BGW56" s="243"/>
      <c r="BGX56" s="23"/>
      <c r="BGY56" s="243"/>
      <c r="BGZ56" s="23"/>
      <c r="BHA56" s="243"/>
      <c r="BHB56" s="23"/>
      <c r="BHC56" s="243"/>
      <c r="BHD56" s="23"/>
      <c r="BHE56" s="243"/>
      <c r="BHF56" s="23"/>
      <c r="BHG56" s="243"/>
      <c r="BHH56" s="23"/>
      <c r="BHI56" s="243"/>
      <c r="BHJ56" s="23"/>
      <c r="BHK56" s="243"/>
      <c r="BHL56" s="23"/>
      <c r="BHM56" s="243"/>
      <c r="BHN56" s="23"/>
      <c r="BHO56" s="243"/>
      <c r="BHP56" s="23"/>
      <c r="BHQ56" s="243"/>
      <c r="BHR56" s="23"/>
      <c r="BHS56" s="243"/>
      <c r="BHT56" s="23"/>
      <c r="BHU56" s="243"/>
      <c r="BHV56" s="23"/>
      <c r="BHW56" s="243"/>
      <c r="BHX56" s="23"/>
      <c r="BHY56" s="243"/>
      <c r="BHZ56" s="23"/>
      <c r="BIA56" s="243"/>
      <c r="BIB56" s="23"/>
      <c r="BIC56" s="243"/>
      <c r="BID56" s="23"/>
      <c r="BIE56" s="243"/>
      <c r="BIF56" s="23"/>
      <c r="BIG56" s="243"/>
      <c r="BIH56" s="23"/>
      <c r="BII56" s="243"/>
      <c r="BIJ56" s="23"/>
      <c r="BIK56" s="243"/>
      <c r="BIL56" s="23"/>
      <c r="BIM56" s="243"/>
      <c r="BIN56" s="23"/>
      <c r="BIO56" s="243"/>
      <c r="BIP56" s="23"/>
      <c r="BIQ56" s="243"/>
      <c r="BIR56" s="23"/>
      <c r="BIS56" s="243"/>
      <c r="BIT56" s="23"/>
      <c r="BIU56" s="243"/>
      <c r="BIV56" s="23"/>
      <c r="BIW56" s="243"/>
      <c r="BIX56" s="23"/>
      <c r="BIY56" s="243"/>
      <c r="BIZ56" s="23"/>
      <c r="BJA56" s="243"/>
      <c r="BJB56" s="23"/>
      <c r="BJC56" s="243"/>
      <c r="BJD56" s="23"/>
      <c r="BJE56" s="243"/>
      <c r="BJF56" s="23"/>
      <c r="BJG56" s="243"/>
      <c r="BJH56" s="23"/>
      <c r="BJI56" s="243"/>
      <c r="BJJ56" s="23"/>
      <c r="BJK56" s="243"/>
      <c r="BJL56" s="23"/>
      <c r="BJM56" s="243"/>
      <c r="BJN56" s="23"/>
      <c r="BJO56" s="243"/>
      <c r="BJP56" s="23"/>
      <c r="BJQ56" s="243"/>
      <c r="BJR56" s="23"/>
      <c r="BJS56" s="243"/>
      <c r="BJT56" s="23"/>
      <c r="BJU56" s="243"/>
      <c r="BJV56" s="23"/>
      <c r="BJW56" s="243"/>
      <c r="BJX56" s="23"/>
      <c r="BJY56" s="243"/>
      <c r="BJZ56" s="23"/>
      <c r="BKA56" s="243"/>
      <c r="BKB56" s="23"/>
      <c r="BKC56" s="243"/>
      <c r="BKD56" s="23"/>
      <c r="BKE56" s="243"/>
      <c r="BKF56" s="23"/>
      <c r="BKG56" s="243"/>
      <c r="BKH56" s="23"/>
      <c r="BKI56" s="243"/>
      <c r="BKJ56" s="23"/>
      <c r="BKK56" s="243"/>
      <c r="BKL56" s="23"/>
      <c r="BKM56" s="243"/>
      <c r="BKN56" s="23"/>
      <c r="BKO56" s="243"/>
      <c r="BKP56" s="23"/>
      <c r="BKQ56" s="243"/>
      <c r="BKR56" s="23"/>
      <c r="BKS56" s="243"/>
      <c r="BKT56" s="23"/>
      <c r="BKU56" s="243"/>
      <c r="BKV56" s="23"/>
      <c r="BKW56" s="243"/>
      <c r="BKX56" s="23"/>
      <c r="BKY56" s="243"/>
      <c r="BKZ56" s="23"/>
      <c r="BLA56" s="243"/>
      <c r="BLB56" s="23"/>
      <c r="BLC56" s="243"/>
      <c r="BLD56" s="23"/>
      <c r="BLE56" s="243"/>
      <c r="BLF56" s="23"/>
      <c r="BLG56" s="243"/>
      <c r="BLH56" s="23"/>
      <c r="BLI56" s="243"/>
      <c r="BLJ56" s="23"/>
      <c r="BLK56" s="243"/>
      <c r="BLL56" s="23"/>
      <c r="BLM56" s="243"/>
      <c r="BLN56" s="23"/>
      <c r="BLO56" s="243"/>
      <c r="BLP56" s="23"/>
      <c r="BLQ56" s="243"/>
      <c r="BLR56" s="23"/>
      <c r="BLS56" s="243"/>
      <c r="BLT56" s="23"/>
      <c r="BLU56" s="243"/>
      <c r="BLV56" s="23"/>
      <c r="BLW56" s="243"/>
      <c r="BLX56" s="23"/>
      <c r="BLY56" s="243"/>
      <c r="BLZ56" s="23"/>
      <c r="BMA56" s="243"/>
      <c r="BMB56" s="23"/>
      <c r="BMC56" s="243"/>
      <c r="BMD56" s="23"/>
      <c r="BME56" s="243"/>
      <c r="BMF56" s="23"/>
      <c r="BMG56" s="243"/>
      <c r="BMH56" s="23"/>
      <c r="BMI56" s="243"/>
      <c r="BMJ56" s="23"/>
      <c r="BMK56" s="243"/>
      <c r="BML56" s="23"/>
      <c r="BMM56" s="243"/>
      <c r="BMN56" s="23"/>
      <c r="BMO56" s="243"/>
      <c r="BMP56" s="23"/>
      <c r="BMQ56" s="243"/>
      <c r="BMR56" s="23"/>
      <c r="BMS56" s="243"/>
      <c r="BMT56" s="23"/>
      <c r="BMU56" s="243"/>
      <c r="BMV56" s="23"/>
      <c r="BMW56" s="243"/>
      <c r="BMX56" s="23"/>
      <c r="BMY56" s="243"/>
      <c r="BMZ56" s="23"/>
      <c r="BNA56" s="243"/>
      <c r="BNB56" s="23"/>
      <c r="BNC56" s="243"/>
      <c r="BND56" s="23"/>
      <c r="BNE56" s="243"/>
      <c r="BNF56" s="23"/>
      <c r="BNG56" s="243"/>
      <c r="BNH56" s="23"/>
      <c r="BNI56" s="243"/>
      <c r="BNJ56" s="23"/>
      <c r="BNK56" s="243"/>
      <c r="BNL56" s="23"/>
      <c r="BNM56" s="243"/>
      <c r="BNN56" s="23"/>
      <c r="BNO56" s="243"/>
      <c r="BNP56" s="23"/>
      <c r="BNQ56" s="243"/>
      <c r="BNR56" s="23"/>
      <c r="BNS56" s="243"/>
      <c r="BNT56" s="23"/>
      <c r="BNU56" s="243"/>
      <c r="BNV56" s="23"/>
      <c r="BNW56" s="243"/>
      <c r="BNX56" s="23"/>
      <c r="BNY56" s="243"/>
      <c r="BNZ56" s="23"/>
      <c r="BOA56" s="243"/>
      <c r="BOB56" s="23"/>
      <c r="BOC56" s="243"/>
      <c r="BOD56" s="23"/>
      <c r="BOE56" s="243"/>
      <c r="BOF56" s="23"/>
      <c r="BOG56" s="243"/>
      <c r="BOH56" s="23"/>
      <c r="BOI56" s="243"/>
      <c r="BOJ56" s="23"/>
      <c r="BOK56" s="243"/>
      <c r="BOL56" s="23"/>
      <c r="BOM56" s="243"/>
      <c r="BON56" s="23"/>
      <c r="BOO56" s="243"/>
      <c r="BOP56" s="23"/>
      <c r="BOQ56" s="243"/>
      <c r="BOR56" s="23"/>
      <c r="BOS56" s="243"/>
      <c r="BOT56" s="23"/>
      <c r="BOU56" s="243"/>
      <c r="BOV56" s="23"/>
      <c r="BOW56" s="243"/>
      <c r="BOX56" s="23"/>
      <c r="BOY56" s="243"/>
      <c r="BOZ56" s="23"/>
      <c r="BPA56" s="243"/>
      <c r="BPB56" s="23"/>
      <c r="BPC56" s="243"/>
      <c r="BPD56" s="23"/>
      <c r="BPE56" s="243"/>
      <c r="BPF56" s="23"/>
      <c r="BPG56" s="243"/>
      <c r="BPH56" s="23"/>
      <c r="BPI56" s="243"/>
      <c r="BPJ56" s="23"/>
      <c r="BPK56" s="243"/>
      <c r="BPL56" s="23"/>
      <c r="BPM56" s="243"/>
      <c r="BPN56" s="23"/>
      <c r="BPO56" s="243"/>
      <c r="BPP56" s="23"/>
      <c r="BPQ56" s="243"/>
      <c r="BPR56" s="23"/>
      <c r="BPS56" s="243"/>
      <c r="BPT56" s="23"/>
      <c r="BPU56" s="243"/>
      <c r="BPV56" s="23"/>
      <c r="BPW56" s="243"/>
      <c r="BPX56" s="23"/>
      <c r="BPY56" s="243"/>
      <c r="BPZ56" s="23"/>
      <c r="BQA56" s="243"/>
      <c r="BQB56" s="23"/>
      <c r="BQC56" s="243"/>
      <c r="BQD56" s="23"/>
      <c r="BQE56" s="243"/>
      <c r="BQF56" s="23"/>
      <c r="BQG56" s="243"/>
      <c r="BQH56" s="23"/>
      <c r="BQI56" s="243"/>
      <c r="BQJ56" s="23"/>
      <c r="BQK56" s="243"/>
      <c r="BQL56" s="23"/>
      <c r="BQM56" s="243"/>
      <c r="BQN56" s="23"/>
      <c r="BQO56" s="243"/>
      <c r="BQP56" s="23"/>
      <c r="BQQ56" s="243"/>
      <c r="BQR56" s="23"/>
      <c r="BQS56" s="243"/>
      <c r="BQT56" s="23"/>
      <c r="BQU56" s="243"/>
      <c r="BQV56" s="23"/>
      <c r="BQW56" s="243"/>
      <c r="BQX56" s="23"/>
      <c r="BQY56" s="243"/>
      <c r="BQZ56" s="23"/>
      <c r="BRA56" s="243"/>
      <c r="BRB56" s="23"/>
      <c r="BRC56" s="243"/>
      <c r="BRD56" s="23"/>
      <c r="BRE56" s="243"/>
      <c r="BRF56" s="23"/>
      <c r="BRG56" s="243"/>
      <c r="BRH56" s="23"/>
      <c r="BRI56" s="243"/>
      <c r="BRJ56" s="23"/>
      <c r="BRK56" s="243"/>
      <c r="BRL56" s="23"/>
      <c r="BRM56" s="243"/>
      <c r="BRN56" s="23"/>
      <c r="BRO56" s="243"/>
      <c r="BRP56" s="23"/>
      <c r="BRQ56" s="243"/>
      <c r="BRR56" s="23"/>
      <c r="BRS56" s="243"/>
      <c r="BRT56" s="23"/>
      <c r="BRU56" s="243"/>
      <c r="BRV56" s="23"/>
      <c r="BRW56" s="243"/>
      <c r="BRX56" s="23"/>
      <c r="BRY56" s="243"/>
      <c r="BRZ56" s="23"/>
      <c r="BSA56" s="243"/>
      <c r="BSB56" s="23"/>
      <c r="BSC56" s="243"/>
      <c r="BSD56" s="23"/>
      <c r="BSE56" s="243"/>
      <c r="BSF56" s="23"/>
      <c r="BSG56" s="243"/>
      <c r="BSH56" s="23"/>
      <c r="BSI56" s="243"/>
      <c r="BSJ56" s="23"/>
      <c r="BSK56" s="243"/>
      <c r="BSL56" s="23"/>
      <c r="BSM56" s="243"/>
      <c r="BSN56" s="23"/>
      <c r="BSO56" s="243"/>
      <c r="BSP56" s="23"/>
      <c r="BSQ56" s="243"/>
      <c r="BSR56" s="23"/>
      <c r="BSS56" s="243"/>
      <c r="BST56" s="23"/>
      <c r="BSU56" s="243"/>
      <c r="BSV56" s="23"/>
      <c r="BSW56" s="243"/>
      <c r="BSX56" s="23"/>
      <c r="BSY56" s="243"/>
      <c r="BSZ56" s="23"/>
      <c r="BTA56" s="243"/>
      <c r="BTB56" s="23"/>
      <c r="BTC56" s="243"/>
      <c r="BTD56" s="23"/>
      <c r="BTE56" s="243"/>
      <c r="BTF56" s="23"/>
      <c r="BTG56" s="243"/>
      <c r="BTH56" s="23"/>
      <c r="BTI56" s="243"/>
      <c r="BTJ56" s="23"/>
      <c r="BTK56" s="243"/>
      <c r="BTL56" s="23"/>
      <c r="BTM56" s="243"/>
      <c r="BTN56" s="23"/>
      <c r="BTO56" s="243"/>
      <c r="BTP56" s="23"/>
      <c r="BTQ56" s="243"/>
      <c r="BTR56" s="23"/>
      <c r="BTS56" s="243"/>
      <c r="BTT56" s="23"/>
      <c r="BTU56" s="243"/>
      <c r="BTV56" s="23"/>
      <c r="BTW56" s="243"/>
      <c r="BTX56" s="23"/>
      <c r="BTY56" s="243"/>
      <c r="BTZ56" s="23"/>
      <c r="BUA56" s="243"/>
      <c r="BUB56" s="23"/>
      <c r="BUC56" s="243"/>
      <c r="BUD56" s="23"/>
      <c r="BUE56" s="243"/>
      <c r="BUF56" s="23"/>
      <c r="BUG56" s="243"/>
      <c r="BUH56" s="23"/>
      <c r="BUI56" s="243"/>
      <c r="BUJ56" s="23"/>
      <c r="BUK56" s="243"/>
      <c r="BUL56" s="23"/>
      <c r="BUM56" s="243"/>
      <c r="BUN56" s="23"/>
      <c r="BUO56" s="243"/>
      <c r="BUP56" s="23"/>
      <c r="BUQ56" s="243"/>
      <c r="BUR56" s="23"/>
      <c r="BUS56" s="243"/>
      <c r="BUT56" s="23"/>
      <c r="BUU56" s="243"/>
      <c r="BUV56" s="23"/>
      <c r="BUW56" s="243"/>
      <c r="BUX56" s="23"/>
      <c r="BUY56" s="243"/>
      <c r="BUZ56" s="23"/>
      <c r="BVA56" s="243"/>
      <c r="BVB56" s="23"/>
      <c r="BVC56" s="243"/>
      <c r="BVD56" s="23"/>
      <c r="BVE56" s="243"/>
      <c r="BVF56" s="23"/>
      <c r="BVG56" s="243"/>
      <c r="BVH56" s="23"/>
      <c r="BVI56" s="243"/>
      <c r="BVJ56" s="23"/>
      <c r="BVK56" s="243"/>
      <c r="BVL56" s="23"/>
      <c r="BVM56" s="243"/>
      <c r="BVN56" s="23"/>
      <c r="BVO56" s="243"/>
      <c r="BVP56" s="23"/>
      <c r="BVQ56" s="243"/>
      <c r="BVR56" s="23"/>
      <c r="BVS56" s="243"/>
      <c r="BVT56" s="23"/>
      <c r="BVU56" s="243"/>
      <c r="BVV56" s="23"/>
      <c r="BVW56" s="243"/>
      <c r="BVX56" s="23"/>
      <c r="BVY56" s="243"/>
      <c r="BVZ56" s="23"/>
      <c r="BWA56" s="243"/>
      <c r="BWB56" s="23"/>
      <c r="BWC56" s="243"/>
      <c r="BWD56" s="23"/>
      <c r="BWE56" s="243"/>
      <c r="BWF56" s="23"/>
      <c r="BWG56" s="243"/>
      <c r="BWH56" s="23"/>
      <c r="BWI56" s="243"/>
      <c r="BWJ56" s="23"/>
      <c r="BWK56" s="243"/>
      <c r="BWL56" s="23"/>
      <c r="BWM56" s="243"/>
      <c r="BWN56" s="23"/>
      <c r="BWO56" s="243"/>
      <c r="BWP56" s="23"/>
      <c r="BWQ56" s="243"/>
      <c r="BWR56" s="23"/>
      <c r="BWS56" s="243"/>
      <c r="BWT56" s="23"/>
      <c r="BWU56" s="243"/>
      <c r="BWV56" s="23"/>
      <c r="BWW56" s="243"/>
      <c r="BWX56" s="23"/>
      <c r="BWY56" s="243"/>
      <c r="BWZ56" s="23"/>
      <c r="BXA56" s="243"/>
      <c r="BXB56" s="23"/>
      <c r="BXC56" s="243"/>
      <c r="BXD56" s="23"/>
      <c r="BXE56" s="243"/>
      <c r="BXF56" s="23"/>
      <c r="BXG56" s="243"/>
      <c r="BXH56" s="23"/>
      <c r="BXI56" s="243"/>
      <c r="BXJ56" s="23"/>
      <c r="BXK56" s="243"/>
      <c r="BXL56" s="23"/>
      <c r="BXM56" s="243"/>
      <c r="BXN56" s="23"/>
      <c r="BXO56" s="243"/>
      <c r="BXP56" s="23"/>
      <c r="BXQ56" s="243"/>
      <c r="BXR56" s="23"/>
      <c r="BXS56" s="243"/>
      <c r="BXT56" s="23"/>
      <c r="BXU56" s="243"/>
      <c r="BXV56" s="23"/>
      <c r="BXW56" s="243"/>
      <c r="BXX56" s="23"/>
      <c r="BXY56" s="243"/>
      <c r="BXZ56" s="23"/>
      <c r="BYA56" s="243"/>
      <c r="BYB56" s="23"/>
      <c r="BYC56" s="243"/>
      <c r="BYD56" s="23"/>
      <c r="BYE56" s="243"/>
      <c r="BYF56" s="23"/>
      <c r="BYG56" s="243"/>
      <c r="BYH56" s="23"/>
      <c r="BYI56" s="243"/>
      <c r="BYJ56" s="23"/>
      <c r="BYK56" s="243"/>
      <c r="BYL56" s="23"/>
      <c r="BYM56" s="243"/>
      <c r="BYN56" s="23"/>
      <c r="BYO56" s="243"/>
      <c r="BYP56" s="23"/>
      <c r="BYQ56" s="243"/>
      <c r="BYR56" s="23"/>
      <c r="BYS56" s="243"/>
      <c r="BYT56" s="23"/>
      <c r="BYU56" s="243"/>
      <c r="BYV56" s="23"/>
      <c r="BYW56" s="243"/>
      <c r="BYX56" s="23"/>
      <c r="BYY56" s="243"/>
      <c r="BYZ56" s="23"/>
      <c r="BZA56" s="243"/>
      <c r="BZB56" s="23"/>
      <c r="BZC56" s="243"/>
      <c r="BZD56" s="23"/>
      <c r="BZE56" s="243"/>
      <c r="BZF56" s="23"/>
      <c r="BZG56" s="243"/>
      <c r="BZH56" s="23"/>
      <c r="BZI56" s="243"/>
      <c r="BZJ56" s="23"/>
      <c r="BZK56" s="243"/>
      <c r="BZL56" s="23"/>
      <c r="BZM56" s="243"/>
      <c r="BZN56" s="23"/>
      <c r="BZO56" s="243"/>
      <c r="BZP56" s="23"/>
      <c r="BZQ56" s="243"/>
      <c r="BZR56" s="23"/>
      <c r="BZS56" s="243"/>
      <c r="BZT56" s="23"/>
      <c r="BZU56" s="243"/>
      <c r="BZV56" s="23"/>
      <c r="BZW56" s="243"/>
      <c r="BZX56" s="23"/>
      <c r="BZY56" s="243"/>
      <c r="BZZ56" s="23"/>
      <c r="CAA56" s="243"/>
      <c r="CAB56" s="23"/>
      <c r="CAC56" s="243"/>
      <c r="CAD56" s="23"/>
      <c r="CAE56" s="243"/>
      <c r="CAF56" s="23"/>
      <c r="CAG56" s="243"/>
      <c r="CAH56" s="23"/>
      <c r="CAI56" s="243"/>
      <c r="CAJ56" s="23"/>
      <c r="CAK56" s="243"/>
      <c r="CAL56" s="23"/>
      <c r="CAM56" s="243"/>
      <c r="CAN56" s="23"/>
      <c r="CAO56" s="243"/>
      <c r="CAP56" s="23"/>
      <c r="CAQ56" s="243"/>
      <c r="CAR56" s="23"/>
      <c r="CAS56" s="243"/>
      <c r="CAT56" s="23"/>
      <c r="CAU56" s="243"/>
      <c r="CAV56" s="23"/>
      <c r="CAW56" s="243"/>
      <c r="CAX56" s="23"/>
      <c r="CAY56" s="243"/>
      <c r="CAZ56" s="23"/>
      <c r="CBA56" s="243"/>
      <c r="CBB56" s="23"/>
      <c r="CBC56" s="243"/>
      <c r="CBD56" s="23"/>
      <c r="CBE56" s="243"/>
      <c r="CBF56" s="23"/>
      <c r="CBG56" s="243"/>
      <c r="CBH56" s="23"/>
      <c r="CBI56" s="243"/>
      <c r="CBJ56" s="23"/>
      <c r="CBK56" s="243"/>
      <c r="CBL56" s="23"/>
      <c r="CBM56" s="243"/>
      <c r="CBN56" s="23"/>
      <c r="CBO56" s="243"/>
      <c r="CBP56" s="23"/>
      <c r="CBQ56" s="243"/>
      <c r="CBR56" s="23"/>
      <c r="CBS56" s="243"/>
      <c r="CBT56" s="23"/>
      <c r="CBU56" s="243"/>
      <c r="CBV56" s="23"/>
      <c r="CBW56" s="243"/>
      <c r="CBX56" s="23"/>
      <c r="CBY56" s="243"/>
      <c r="CBZ56" s="23"/>
      <c r="CCA56" s="243"/>
      <c r="CCB56" s="23"/>
      <c r="CCC56" s="243"/>
      <c r="CCD56" s="23"/>
      <c r="CCE56" s="243"/>
      <c r="CCF56" s="23"/>
      <c r="CCG56" s="243"/>
      <c r="CCH56" s="23"/>
      <c r="CCI56" s="243"/>
      <c r="CCJ56" s="23"/>
      <c r="CCK56" s="243"/>
      <c r="CCL56" s="23"/>
      <c r="CCM56" s="243"/>
      <c r="CCN56" s="23"/>
      <c r="CCO56" s="243"/>
      <c r="CCP56" s="23"/>
      <c r="CCQ56" s="243"/>
      <c r="CCR56" s="23"/>
      <c r="CCS56" s="243"/>
      <c r="CCT56" s="23"/>
      <c r="CCU56" s="243"/>
      <c r="CCV56" s="23"/>
      <c r="CCW56" s="243"/>
      <c r="CCX56" s="23"/>
      <c r="CCY56" s="243"/>
      <c r="CCZ56" s="23"/>
      <c r="CDA56" s="243"/>
      <c r="CDB56" s="23"/>
      <c r="CDC56" s="243"/>
      <c r="CDD56" s="23"/>
      <c r="CDE56" s="243"/>
      <c r="CDF56" s="23"/>
      <c r="CDG56" s="243"/>
      <c r="CDH56" s="23"/>
      <c r="CDI56" s="243"/>
      <c r="CDJ56" s="23"/>
      <c r="CDK56" s="243"/>
      <c r="CDL56" s="23"/>
      <c r="CDM56" s="243"/>
      <c r="CDN56" s="23"/>
      <c r="CDO56" s="243"/>
      <c r="CDP56" s="23"/>
      <c r="CDQ56" s="243"/>
      <c r="CDR56" s="23"/>
      <c r="CDS56" s="243"/>
      <c r="CDT56" s="23"/>
      <c r="CDU56" s="243"/>
      <c r="CDV56" s="23"/>
      <c r="CDW56" s="243"/>
      <c r="CDX56" s="23"/>
      <c r="CDY56" s="243"/>
      <c r="CDZ56" s="23"/>
      <c r="CEA56" s="243"/>
      <c r="CEB56" s="23"/>
      <c r="CEC56" s="243"/>
      <c r="CED56" s="23"/>
      <c r="CEE56" s="243"/>
      <c r="CEF56" s="23"/>
      <c r="CEG56" s="243"/>
      <c r="CEH56" s="23"/>
      <c r="CEI56" s="243"/>
      <c r="CEJ56" s="23"/>
      <c r="CEK56" s="243"/>
      <c r="CEL56" s="23"/>
      <c r="CEM56" s="243"/>
      <c r="CEN56" s="23"/>
      <c r="CEO56" s="243"/>
      <c r="CEP56" s="23"/>
      <c r="CEQ56" s="243"/>
      <c r="CER56" s="23"/>
      <c r="CES56" s="243"/>
      <c r="CET56" s="23"/>
      <c r="CEU56" s="243"/>
      <c r="CEV56" s="23"/>
      <c r="CEW56" s="243"/>
      <c r="CEX56" s="23"/>
      <c r="CEY56" s="243"/>
      <c r="CEZ56" s="23"/>
      <c r="CFA56" s="243"/>
      <c r="CFB56" s="23"/>
      <c r="CFC56" s="243"/>
      <c r="CFD56" s="23"/>
      <c r="CFE56" s="243"/>
      <c r="CFF56" s="23"/>
      <c r="CFG56" s="243"/>
      <c r="CFH56" s="23"/>
      <c r="CFI56" s="243"/>
      <c r="CFJ56" s="23"/>
      <c r="CFK56" s="243"/>
      <c r="CFL56" s="23"/>
      <c r="CFM56" s="243"/>
      <c r="CFN56" s="23"/>
      <c r="CFO56" s="243"/>
      <c r="CFP56" s="23"/>
      <c r="CFQ56" s="243"/>
      <c r="CFR56" s="23"/>
      <c r="CFS56" s="243"/>
      <c r="CFT56" s="23"/>
      <c r="CFU56" s="243"/>
      <c r="CFV56" s="23"/>
      <c r="CFW56" s="243"/>
      <c r="CFX56" s="23"/>
      <c r="CFY56" s="243"/>
      <c r="CFZ56" s="23"/>
      <c r="CGA56" s="243"/>
      <c r="CGB56" s="23"/>
      <c r="CGC56" s="243"/>
      <c r="CGD56" s="23"/>
      <c r="CGE56" s="243"/>
      <c r="CGF56" s="23"/>
      <c r="CGG56" s="243"/>
      <c r="CGH56" s="23"/>
      <c r="CGI56" s="243"/>
      <c r="CGJ56" s="23"/>
      <c r="CGK56" s="243"/>
      <c r="CGL56" s="23"/>
      <c r="CGM56" s="243"/>
      <c r="CGN56" s="23"/>
      <c r="CGO56" s="243"/>
      <c r="CGP56" s="23"/>
      <c r="CGQ56" s="243"/>
      <c r="CGR56" s="23"/>
      <c r="CGS56" s="243"/>
      <c r="CGT56" s="23"/>
      <c r="CGU56" s="243"/>
      <c r="CGV56" s="23"/>
      <c r="CGW56" s="243"/>
      <c r="CGX56" s="23"/>
      <c r="CGY56" s="243"/>
      <c r="CGZ56" s="23"/>
      <c r="CHA56" s="243"/>
      <c r="CHB56" s="23"/>
      <c r="CHC56" s="243"/>
      <c r="CHD56" s="23"/>
      <c r="CHE56" s="243"/>
      <c r="CHF56" s="23"/>
      <c r="CHG56" s="243"/>
      <c r="CHH56" s="23"/>
      <c r="CHI56" s="243"/>
      <c r="CHJ56" s="23"/>
      <c r="CHK56" s="243"/>
      <c r="CHL56" s="23"/>
      <c r="CHM56" s="243"/>
      <c r="CHN56" s="23"/>
      <c r="CHO56" s="243"/>
      <c r="CHP56" s="23"/>
      <c r="CHQ56" s="243"/>
      <c r="CHR56" s="23"/>
      <c r="CHS56" s="243"/>
      <c r="CHT56" s="23"/>
      <c r="CHU56" s="243"/>
      <c r="CHV56" s="23"/>
      <c r="CHW56" s="243"/>
      <c r="CHX56" s="23"/>
      <c r="CHY56" s="243"/>
      <c r="CHZ56" s="23"/>
      <c r="CIA56" s="243"/>
      <c r="CIB56" s="23"/>
      <c r="CIC56" s="243"/>
      <c r="CID56" s="23"/>
      <c r="CIE56" s="243"/>
      <c r="CIF56" s="23"/>
      <c r="CIG56" s="243"/>
      <c r="CIH56" s="23"/>
      <c r="CII56" s="243"/>
      <c r="CIJ56" s="23"/>
      <c r="CIK56" s="243"/>
      <c r="CIL56" s="23"/>
      <c r="CIM56" s="243"/>
      <c r="CIN56" s="23"/>
      <c r="CIO56" s="243"/>
      <c r="CIP56" s="23"/>
      <c r="CIQ56" s="243"/>
      <c r="CIR56" s="23"/>
      <c r="CIS56" s="243"/>
      <c r="CIT56" s="23"/>
      <c r="CIU56" s="243"/>
      <c r="CIV56" s="23"/>
      <c r="CIW56" s="243"/>
      <c r="CIX56" s="23"/>
      <c r="CIY56" s="243"/>
      <c r="CIZ56" s="23"/>
      <c r="CJA56" s="243"/>
      <c r="CJB56" s="23"/>
      <c r="CJC56" s="243"/>
      <c r="CJD56" s="23"/>
      <c r="CJE56" s="243"/>
      <c r="CJF56" s="23"/>
      <c r="CJG56" s="243"/>
      <c r="CJH56" s="23"/>
      <c r="CJI56" s="243"/>
      <c r="CJJ56" s="23"/>
      <c r="CJK56" s="243"/>
      <c r="CJL56" s="23"/>
      <c r="CJM56" s="243"/>
      <c r="CJN56" s="23"/>
      <c r="CJO56" s="243"/>
      <c r="CJP56" s="23"/>
      <c r="CJQ56" s="243"/>
      <c r="CJR56" s="23"/>
      <c r="CJS56" s="243"/>
      <c r="CJT56" s="23"/>
      <c r="CJU56" s="243"/>
      <c r="CJV56" s="23"/>
      <c r="CJW56" s="243"/>
      <c r="CJX56" s="23"/>
      <c r="CJY56" s="243"/>
      <c r="CJZ56" s="23"/>
      <c r="CKA56" s="243"/>
      <c r="CKB56" s="23"/>
      <c r="CKC56" s="243"/>
      <c r="CKD56" s="23"/>
      <c r="CKE56" s="243"/>
      <c r="CKF56" s="23"/>
      <c r="CKG56" s="243"/>
      <c r="CKH56" s="23"/>
      <c r="CKI56" s="243"/>
      <c r="CKJ56" s="23"/>
      <c r="CKK56" s="243"/>
      <c r="CKL56" s="23"/>
      <c r="CKM56" s="243"/>
      <c r="CKN56" s="23"/>
      <c r="CKO56" s="243"/>
      <c r="CKP56" s="23"/>
      <c r="CKQ56" s="243"/>
      <c r="CKR56" s="23"/>
      <c r="CKS56" s="243"/>
      <c r="CKT56" s="23"/>
      <c r="CKU56" s="243"/>
      <c r="CKV56" s="23"/>
      <c r="CKW56" s="243"/>
      <c r="CKX56" s="23"/>
      <c r="CKY56" s="243"/>
      <c r="CKZ56" s="23"/>
      <c r="CLA56" s="243"/>
      <c r="CLB56" s="23"/>
      <c r="CLC56" s="243"/>
      <c r="CLD56" s="23"/>
      <c r="CLE56" s="243"/>
      <c r="CLF56" s="23"/>
      <c r="CLG56" s="243"/>
      <c r="CLH56" s="23"/>
      <c r="CLI56" s="243"/>
      <c r="CLJ56" s="23"/>
      <c r="CLK56" s="243"/>
      <c r="CLL56" s="23"/>
      <c r="CLM56" s="243"/>
      <c r="CLN56" s="23"/>
      <c r="CLO56" s="243"/>
      <c r="CLP56" s="23"/>
      <c r="CLQ56" s="243"/>
      <c r="CLR56" s="23"/>
      <c r="CLS56" s="243"/>
      <c r="CLT56" s="23"/>
      <c r="CLU56" s="243"/>
      <c r="CLV56" s="23"/>
      <c r="CLW56" s="243"/>
      <c r="CLX56" s="23"/>
      <c r="CLY56" s="243"/>
      <c r="CLZ56" s="23"/>
      <c r="CMA56" s="243"/>
      <c r="CMB56" s="23"/>
      <c r="CMC56" s="243"/>
      <c r="CMD56" s="23"/>
      <c r="CME56" s="243"/>
      <c r="CMF56" s="23"/>
      <c r="CMG56" s="243"/>
      <c r="CMH56" s="23"/>
      <c r="CMI56" s="243"/>
      <c r="CMJ56" s="23"/>
      <c r="CMK56" s="243"/>
      <c r="CML56" s="23"/>
      <c r="CMM56" s="243"/>
      <c r="CMN56" s="23"/>
      <c r="CMO56" s="243"/>
      <c r="CMP56" s="23"/>
      <c r="CMQ56" s="243"/>
      <c r="CMR56" s="23"/>
      <c r="CMS56" s="243"/>
      <c r="CMT56" s="23"/>
      <c r="CMU56" s="243"/>
      <c r="CMV56" s="23"/>
      <c r="CMW56" s="243"/>
      <c r="CMX56" s="23"/>
      <c r="CMY56" s="243"/>
      <c r="CMZ56" s="23"/>
      <c r="CNA56" s="243"/>
      <c r="CNB56" s="23"/>
      <c r="CNC56" s="243"/>
      <c r="CND56" s="23"/>
      <c r="CNE56" s="243"/>
      <c r="CNF56" s="23"/>
      <c r="CNG56" s="243"/>
      <c r="CNH56" s="23"/>
      <c r="CNI56" s="243"/>
      <c r="CNJ56" s="23"/>
      <c r="CNK56" s="243"/>
      <c r="CNL56" s="23"/>
      <c r="CNM56" s="243"/>
      <c r="CNN56" s="23"/>
      <c r="CNO56" s="243"/>
      <c r="CNP56" s="23"/>
      <c r="CNQ56" s="243"/>
      <c r="CNR56" s="23"/>
      <c r="CNS56" s="243"/>
      <c r="CNT56" s="23"/>
      <c r="CNU56" s="243"/>
      <c r="CNV56" s="23"/>
      <c r="CNW56" s="243"/>
      <c r="CNX56" s="23"/>
      <c r="CNY56" s="243"/>
      <c r="CNZ56" s="23"/>
      <c r="COA56" s="243"/>
      <c r="COB56" s="23"/>
      <c r="COC56" s="243"/>
      <c r="COD56" s="23"/>
      <c r="COE56" s="243"/>
      <c r="COF56" s="23"/>
      <c r="COG56" s="243"/>
      <c r="COH56" s="23"/>
      <c r="COI56" s="243"/>
      <c r="COJ56" s="23"/>
      <c r="COK56" s="243"/>
      <c r="COL56" s="23"/>
      <c r="COM56" s="243"/>
      <c r="CON56" s="23"/>
      <c r="COO56" s="243"/>
      <c r="COP56" s="23"/>
      <c r="COQ56" s="243"/>
      <c r="COR56" s="23"/>
      <c r="COS56" s="243"/>
      <c r="COT56" s="23"/>
      <c r="COU56" s="243"/>
      <c r="COV56" s="23"/>
      <c r="COW56" s="243"/>
      <c r="COX56" s="23"/>
      <c r="COY56" s="243"/>
      <c r="COZ56" s="23"/>
      <c r="CPA56" s="243"/>
      <c r="CPB56" s="23"/>
      <c r="CPC56" s="243"/>
      <c r="CPD56" s="23"/>
      <c r="CPE56" s="243"/>
      <c r="CPF56" s="23"/>
      <c r="CPG56" s="243"/>
      <c r="CPH56" s="23"/>
      <c r="CPI56" s="243"/>
      <c r="CPJ56" s="23"/>
      <c r="CPK56" s="243"/>
      <c r="CPL56" s="23"/>
      <c r="CPM56" s="243"/>
      <c r="CPN56" s="23"/>
      <c r="CPO56" s="243"/>
      <c r="CPP56" s="23"/>
      <c r="CPQ56" s="243"/>
      <c r="CPR56" s="23"/>
      <c r="CPS56" s="243"/>
      <c r="CPT56" s="23"/>
      <c r="CPU56" s="243"/>
      <c r="CPV56" s="23"/>
      <c r="CPW56" s="243"/>
      <c r="CPX56" s="23"/>
      <c r="CPY56" s="243"/>
      <c r="CPZ56" s="23"/>
      <c r="CQA56" s="243"/>
      <c r="CQB56" s="23"/>
      <c r="CQC56" s="243"/>
      <c r="CQD56" s="23"/>
      <c r="CQE56" s="243"/>
      <c r="CQF56" s="23"/>
      <c r="CQG56" s="243"/>
      <c r="CQH56" s="23"/>
      <c r="CQI56" s="243"/>
      <c r="CQJ56" s="23"/>
      <c r="CQK56" s="243"/>
      <c r="CQL56" s="23"/>
      <c r="CQM56" s="243"/>
      <c r="CQN56" s="23"/>
      <c r="CQO56" s="243"/>
      <c r="CQP56" s="23"/>
      <c r="CQQ56" s="243"/>
      <c r="CQR56" s="23"/>
      <c r="CQS56" s="243"/>
      <c r="CQT56" s="23"/>
      <c r="CQU56" s="243"/>
      <c r="CQV56" s="23"/>
      <c r="CQW56" s="243"/>
      <c r="CQX56" s="23"/>
      <c r="CQY56" s="243"/>
      <c r="CQZ56" s="23"/>
      <c r="CRA56" s="243"/>
      <c r="CRB56" s="23"/>
      <c r="CRC56" s="243"/>
      <c r="CRD56" s="23"/>
      <c r="CRE56" s="243"/>
      <c r="CRF56" s="23"/>
      <c r="CRG56" s="243"/>
      <c r="CRH56" s="23"/>
      <c r="CRI56" s="243"/>
      <c r="CRJ56" s="23"/>
      <c r="CRK56" s="243"/>
      <c r="CRL56" s="23"/>
      <c r="CRM56" s="243"/>
      <c r="CRN56" s="23"/>
      <c r="CRO56" s="243"/>
      <c r="CRP56" s="23"/>
      <c r="CRQ56" s="243"/>
      <c r="CRR56" s="23"/>
      <c r="CRS56" s="243"/>
      <c r="CRT56" s="23"/>
      <c r="CRU56" s="243"/>
      <c r="CRV56" s="23"/>
      <c r="CRW56" s="243"/>
      <c r="CRX56" s="23"/>
      <c r="CRY56" s="243"/>
      <c r="CRZ56" s="23"/>
      <c r="CSA56" s="243"/>
      <c r="CSB56" s="23"/>
      <c r="CSC56" s="243"/>
      <c r="CSD56" s="23"/>
      <c r="CSE56" s="243"/>
      <c r="CSF56" s="23"/>
      <c r="CSG56" s="243"/>
      <c r="CSH56" s="23"/>
      <c r="CSI56" s="243"/>
      <c r="CSJ56" s="23"/>
      <c r="CSK56" s="243"/>
      <c r="CSL56" s="23"/>
      <c r="CSM56" s="243"/>
      <c r="CSN56" s="23"/>
      <c r="CSO56" s="243"/>
      <c r="CSP56" s="23"/>
      <c r="CSQ56" s="243"/>
      <c r="CSR56" s="23"/>
      <c r="CSS56" s="243"/>
      <c r="CST56" s="23"/>
      <c r="CSU56" s="243"/>
      <c r="CSV56" s="23"/>
      <c r="CSW56" s="243"/>
      <c r="CSX56" s="23"/>
      <c r="CSY56" s="243"/>
      <c r="CSZ56" s="23"/>
      <c r="CTA56" s="243"/>
      <c r="CTB56" s="23"/>
      <c r="CTC56" s="243"/>
      <c r="CTD56" s="23"/>
      <c r="CTE56" s="243"/>
      <c r="CTF56" s="23"/>
      <c r="CTG56" s="243"/>
      <c r="CTH56" s="23"/>
      <c r="CTI56" s="243"/>
      <c r="CTJ56" s="23"/>
      <c r="CTK56" s="243"/>
      <c r="CTL56" s="23"/>
      <c r="CTM56" s="243"/>
      <c r="CTN56" s="23"/>
      <c r="CTO56" s="243"/>
      <c r="CTP56" s="23"/>
      <c r="CTQ56" s="243"/>
      <c r="CTR56" s="23"/>
      <c r="CTS56" s="243"/>
      <c r="CTT56" s="23"/>
      <c r="CTU56" s="243"/>
      <c r="CTV56" s="23"/>
      <c r="CTW56" s="243"/>
      <c r="CTX56" s="23"/>
      <c r="CTY56" s="243"/>
      <c r="CTZ56" s="23"/>
      <c r="CUA56" s="243"/>
      <c r="CUB56" s="23"/>
      <c r="CUC56" s="243"/>
      <c r="CUD56" s="23"/>
      <c r="CUE56" s="243"/>
      <c r="CUF56" s="23"/>
      <c r="CUG56" s="243"/>
      <c r="CUH56" s="23"/>
      <c r="CUI56" s="243"/>
      <c r="CUJ56" s="23"/>
      <c r="CUK56" s="243"/>
      <c r="CUL56" s="23"/>
      <c r="CUM56" s="243"/>
      <c r="CUN56" s="23"/>
      <c r="CUO56" s="243"/>
      <c r="CUP56" s="23"/>
      <c r="CUQ56" s="243"/>
      <c r="CUR56" s="23"/>
      <c r="CUS56" s="243"/>
      <c r="CUT56" s="23"/>
      <c r="CUU56" s="243"/>
      <c r="CUV56" s="23"/>
      <c r="CUW56" s="243"/>
      <c r="CUX56" s="23"/>
      <c r="CUY56" s="243"/>
      <c r="CUZ56" s="23"/>
      <c r="CVA56" s="243"/>
      <c r="CVB56" s="23"/>
      <c r="CVC56" s="243"/>
      <c r="CVD56" s="23"/>
      <c r="CVE56" s="243"/>
      <c r="CVF56" s="23"/>
      <c r="CVG56" s="243"/>
      <c r="CVH56" s="23"/>
      <c r="CVI56" s="243"/>
      <c r="CVJ56" s="23"/>
      <c r="CVK56" s="243"/>
      <c r="CVL56" s="23"/>
      <c r="CVM56" s="243"/>
      <c r="CVN56" s="23"/>
      <c r="CVO56" s="243"/>
      <c r="CVP56" s="23"/>
      <c r="CVQ56" s="243"/>
      <c r="CVR56" s="23"/>
      <c r="CVS56" s="243"/>
      <c r="CVT56" s="23"/>
      <c r="CVU56" s="243"/>
      <c r="CVV56" s="23"/>
      <c r="CVW56" s="243"/>
      <c r="CVX56" s="23"/>
      <c r="CVY56" s="243"/>
      <c r="CVZ56" s="23"/>
      <c r="CWA56" s="243"/>
      <c r="CWB56" s="23"/>
      <c r="CWC56" s="243"/>
      <c r="CWD56" s="23"/>
      <c r="CWE56" s="243"/>
      <c r="CWF56" s="23"/>
      <c r="CWG56" s="243"/>
      <c r="CWH56" s="23"/>
      <c r="CWI56" s="243"/>
      <c r="CWJ56" s="23"/>
      <c r="CWK56" s="243"/>
      <c r="CWL56" s="23"/>
      <c r="CWM56" s="243"/>
      <c r="CWN56" s="23"/>
      <c r="CWO56" s="243"/>
      <c r="CWP56" s="23"/>
      <c r="CWQ56" s="243"/>
      <c r="CWR56" s="23"/>
      <c r="CWS56" s="243"/>
      <c r="CWT56" s="23"/>
      <c r="CWU56" s="243"/>
      <c r="CWV56" s="23"/>
      <c r="CWW56" s="243"/>
      <c r="CWX56" s="23"/>
      <c r="CWY56" s="243"/>
      <c r="CWZ56" s="23"/>
      <c r="CXA56" s="243"/>
      <c r="CXB56" s="23"/>
      <c r="CXC56" s="243"/>
      <c r="CXD56" s="23"/>
      <c r="CXE56" s="243"/>
      <c r="CXF56" s="23"/>
      <c r="CXG56" s="243"/>
      <c r="CXH56" s="23"/>
      <c r="CXI56" s="243"/>
      <c r="CXJ56" s="23"/>
      <c r="CXK56" s="243"/>
      <c r="CXL56" s="23"/>
      <c r="CXM56" s="243"/>
      <c r="CXN56" s="23"/>
      <c r="CXO56" s="243"/>
      <c r="CXP56" s="23"/>
      <c r="CXQ56" s="243"/>
      <c r="CXR56" s="23"/>
      <c r="CXS56" s="243"/>
      <c r="CXT56" s="23"/>
      <c r="CXU56" s="243"/>
      <c r="CXV56" s="23"/>
      <c r="CXW56" s="243"/>
      <c r="CXX56" s="23"/>
      <c r="CXY56" s="243"/>
      <c r="CXZ56" s="23"/>
      <c r="CYA56" s="243"/>
      <c r="CYB56" s="23"/>
      <c r="CYC56" s="243"/>
      <c r="CYD56" s="23"/>
      <c r="CYE56" s="243"/>
      <c r="CYF56" s="23"/>
      <c r="CYG56" s="243"/>
      <c r="CYH56" s="23"/>
      <c r="CYI56" s="243"/>
      <c r="CYJ56" s="23"/>
      <c r="CYK56" s="243"/>
      <c r="CYL56" s="23"/>
      <c r="CYM56" s="243"/>
      <c r="CYN56" s="23"/>
      <c r="CYO56" s="243"/>
      <c r="CYP56" s="23"/>
      <c r="CYQ56" s="243"/>
      <c r="CYR56" s="23"/>
      <c r="CYS56" s="243"/>
      <c r="CYT56" s="23"/>
      <c r="CYU56" s="243"/>
      <c r="CYV56" s="23"/>
      <c r="CYW56" s="243"/>
      <c r="CYX56" s="23"/>
      <c r="CYY56" s="243"/>
      <c r="CYZ56" s="23"/>
      <c r="CZA56" s="243"/>
      <c r="CZB56" s="23"/>
      <c r="CZC56" s="243"/>
      <c r="CZD56" s="23"/>
      <c r="CZE56" s="243"/>
      <c r="CZF56" s="23"/>
      <c r="CZG56" s="243"/>
      <c r="CZH56" s="23"/>
      <c r="CZI56" s="243"/>
      <c r="CZJ56" s="23"/>
      <c r="CZK56" s="243"/>
      <c r="CZL56" s="23"/>
      <c r="CZM56" s="243"/>
      <c r="CZN56" s="23"/>
      <c r="CZO56" s="243"/>
      <c r="CZP56" s="23"/>
      <c r="CZQ56" s="243"/>
      <c r="CZR56" s="23"/>
      <c r="CZS56" s="243"/>
      <c r="CZT56" s="23"/>
      <c r="CZU56" s="243"/>
      <c r="CZV56" s="23"/>
      <c r="CZW56" s="243"/>
      <c r="CZX56" s="23"/>
      <c r="CZY56" s="243"/>
      <c r="CZZ56" s="23"/>
      <c r="DAA56" s="243"/>
      <c r="DAB56" s="23"/>
      <c r="DAC56" s="243"/>
      <c r="DAD56" s="23"/>
      <c r="DAE56" s="243"/>
      <c r="DAF56" s="23"/>
      <c r="DAG56" s="243"/>
      <c r="DAH56" s="23"/>
      <c r="DAI56" s="243"/>
      <c r="DAJ56" s="23"/>
      <c r="DAK56" s="243"/>
      <c r="DAL56" s="23"/>
      <c r="DAM56" s="243"/>
      <c r="DAN56" s="23"/>
      <c r="DAO56" s="243"/>
      <c r="DAP56" s="23"/>
      <c r="DAQ56" s="243"/>
      <c r="DAR56" s="23"/>
      <c r="DAS56" s="243"/>
      <c r="DAT56" s="23"/>
      <c r="DAU56" s="243"/>
      <c r="DAV56" s="23"/>
      <c r="DAW56" s="243"/>
      <c r="DAX56" s="23"/>
      <c r="DAY56" s="243"/>
      <c r="DAZ56" s="23"/>
      <c r="DBA56" s="243"/>
      <c r="DBB56" s="23"/>
      <c r="DBC56" s="243"/>
      <c r="DBD56" s="23"/>
      <c r="DBE56" s="243"/>
      <c r="DBF56" s="23"/>
      <c r="DBG56" s="243"/>
      <c r="DBH56" s="23"/>
      <c r="DBI56" s="243"/>
      <c r="DBJ56" s="23"/>
      <c r="DBK56" s="243"/>
      <c r="DBL56" s="23"/>
      <c r="DBM56" s="243"/>
      <c r="DBN56" s="23"/>
      <c r="DBO56" s="243"/>
      <c r="DBP56" s="23"/>
      <c r="DBQ56" s="243"/>
      <c r="DBR56" s="23"/>
      <c r="DBS56" s="243"/>
      <c r="DBT56" s="23"/>
      <c r="DBU56" s="243"/>
      <c r="DBV56" s="23"/>
      <c r="DBW56" s="243"/>
      <c r="DBX56" s="23"/>
      <c r="DBY56" s="243"/>
      <c r="DBZ56" s="23"/>
      <c r="DCA56" s="243"/>
      <c r="DCB56" s="23"/>
      <c r="DCC56" s="243"/>
      <c r="DCD56" s="23"/>
      <c r="DCE56" s="243"/>
      <c r="DCF56" s="23"/>
      <c r="DCG56" s="243"/>
      <c r="DCH56" s="23"/>
      <c r="DCI56" s="243"/>
      <c r="DCJ56" s="23"/>
      <c r="DCK56" s="243"/>
      <c r="DCL56" s="23"/>
      <c r="DCM56" s="243"/>
      <c r="DCN56" s="23"/>
      <c r="DCO56" s="243"/>
      <c r="DCP56" s="23"/>
      <c r="DCQ56" s="243"/>
      <c r="DCR56" s="23"/>
      <c r="DCS56" s="243"/>
      <c r="DCT56" s="23"/>
      <c r="DCU56" s="243"/>
      <c r="DCV56" s="23"/>
      <c r="DCW56" s="243"/>
      <c r="DCX56" s="23"/>
      <c r="DCY56" s="243"/>
      <c r="DCZ56" s="23"/>
      <c r="DDA56" s="243"/>
      <c r="DDB56" s="23"/>
      <c r="DDC56" s="243"/>
      <c r="DDD56" s="23"/>
      <c r="DDE56" s="243"/>
      <c r="DDF56" s="23"/>
      <c r="DDG56" s="243"/>
      <c r="DDH56" s="23"/>
      <c r="DDI56" s="243"/>
      <c r="DDJ56" s="23"/>
      <c r="DDK56" s="243"/>
      <c r="DDL56" s="23"/>
      <c r="DDM56" s="243"/>
      <c r="DDN56" s="23"/>
      <c r="DDO56" s="243"/>
      <c r="DDP56" s="23"/>
      <c r="DDQ56" s="243"/>
      <c r="DDR56" s="23"/>
      <c r="DDS56" s="243"/>
      <c r="DDT56" s="23"/>
      <c r="DDU56" s="243"/>
      <c r="DDV56" s="23"/>
      <c r="DDW56" s="243"/>
      <c r="DDX56" s="23"/>
      <c r="DDY56" s="243"/>
      <c r="DDZ56" s="23"/>
      <c r="DEA56" s="243"/>
      <c r="DEB56" s="23"/>
      <c r="DEC56" s="243"/>
      <c r="DED56" s="23"/>
      <c r="DEE56" s="243"/>
      <c r="DEF56" s="23"/>
      <c r="DEG56" s="243"/>
      <c r="DEH56" s="23"/>
      <c r="DEI56" s="243"/>
      <c r="DEJ56" s="23"/>
      <c r="DEK56" s="243"/>
      <c r="DEL56" s="23"/>
      <c r="DEM56" s="243"/>
      <c r="DEN56" s="23"/>
      <c r="DEO56" s="243"/>
      <c r="DEP56" s="23"/>
      <c r="DEQ56" s="243"/>
      <c r="DER56" s="23"/>
      <c r="DES56" s="243"/>
      <c r="DET56" s="23"/>
      <c r="DEU56" s="243"/>
      <c r="DEV56" s="23"/>
      <c r="DEW56" s="243"/>
      <c r="DEX56" s="23"/>
      <c r="DEY56" s="243"/>
      <c r="DEZ56" s="23"/>
      <c r="DFA56" s="243"/>
      <c r="DFB56" s="23"/>
      <c r="DFC56" s="243"/>
      <c r="DFD56" s="23"/>
      <c r="DFE56" s="243"/>
      <c r="DFF56" s="23"/>
      <c r="DFG56" s="243"/>
      <c r="DFH56" s="23"/>
      <c r="DFI56" s="243"/>
      <c r="DFJ56" s="23"/>
      <c r="DFK56" s="243"/>
      <c r="DFL56" s="23"/>
      <c r="DFM56" s="243"/>
      <c r="DFN56" s="23"/>
      <c r="DFO56" s="243"/>
      <c r="DFP56" s="23"/>
      <c r="DFQ56" s="243"/>
      <c r="DFR56" s="23"/>
      <c r="DFS56" s="243"/>
      <c r="DFT56" s="23"/>
      <c r="DFU56" s="243"/>
      <c r="DFV56" s="23"/>
      <c r="DFW56" s="243"/>
      <c r="DFX56" s="23"/>
      <c r="DFY56" s="243"/>
      <c r="DFZ56" s="23"/>
      <c r="DGA56" s="243"/>
      <c r="DGB56" s="23"/>
      <c r="DGC56" s="243"/>
      <c r="DGD56" s="23"/>
      <c r="DGE56" s="243"/>
      <c r="DGF56" s="23"/>
      <c r="DGG56" s="243"/>
      <c r="DGH56" s="23"/>
      <c r="DGI56" s="243"/>
      <c r="DGJ56" s="23"/>
      <c r="DGK56" s="243"/>
      <c r="DGL56" s="23"/>
      <c r="DGM56" s="243"/>
      <c r="DGN56" s="23"/>
      <c r="DGO56" s="243"/>
      <c r="DGP56" s="23"/>
      <c r="DGQ56" s="243"/>
      <c r="DGR56" s="23"/>
      <c r="DGS56" s="243"/>
      <c r="DGT56" s="23"/>
      <c r="DGU56" s="243"/>
      <c r="DGV56" s="23"/>
      <c r="DGW56" s="243"/>
      <c r="DGX56" s="23"/>
      <c r="DGY56" s="243"/>
      <c r="DGZ56" s="23"/>
      <c r="DHA56" s="243"/>
      <c r="DHB56" s="23"/>
      <c r="DHC56" s="243"/>
      <c r="DHD56" s="23"/>
      <c r="DHE56" s="243"/>
      <c r="DHF56" s="23"/>
      <c r="DHG56" s="243"/>
      <c r="DHH56" s="23"/>
      <c r="DHI56" s="243"/>
      <c r="DHJ56" s="23"/>
      <c r="DHK56" s="243"/>
      <c r="DHL56" s="23"/>
      <c r="DHM56" s="243"/>
      <c r="DHN56" s="23"/>
      <c r="DHO56" s="243"/>
      <c r="DHP56" s="23"/>
      <c r="DHQ56" s="243"/>
      <c r="DHR56" s="23"/>
      <c r="DHS56" s="243"/>
      <c r="DHT56" s="23"/>
      <c r="DHU56" s="243"/>
      <c r="DHV56" s="23"/>
      <c r="DHW56" s="243"/>
      <c r="DHX56" s="23"/>
      <c r="DHY56" s="243"/>
      <c r="DHZ56" s="23"/>
      <c r="DIA56" s="243"/>
      <c r="DIB56" s="23"/>
      <c r="DIC56" s="243"/>
      <c r="DID56" s="23"/>
      <c r="DIE56" s="243"/>
      <c r="DIF56" s="23"/>
      <c r="DIG56" s="243"/>
      <c r="DIH56" s="23"/>
      <c r="DII56" s="243"/>
      <c r="DIJ56" s="23"/>
      <c r="DIK56" s="243"/>
      <c r="DIL56" s="23"/>
      <c r="DIM56" s="243"/>
      <c r="DIN56" s="23"/>
      <c r="DIO56" s="243"/>
      <c r="DIP56" s="23"/>
      <c r="DIQ56" s="243"/>
      <c r="DIR56" s="23"/>
      <c r="DIS56" s="243"/>
      <c r="DIT56" s="23"/>
      <c r="DIU56" s="243"/>
      <c r="DIV56" s="23"/>
      <c r="DIW56" s="243"/>
      <c r="DIX56" s="23"/>
      <c r="DIY56" s="243"/>
      <c r="DIZ56" s="23"/>
      <c r="DJA56" s="243"/>
      <c r="DJB56" s="23"/>
      <c r="DJC56" s="243"/>
      <c r="DJD56" s="23"/>
      <c r="DJE56" s="243"/>
      <c r="DJF56" s="23"/>
      <c r="DJG56" s="243"/>
      <c r="DJH56" s="23"/>
      <c r="DJI56" s="243"/>
      <c r="DJJ56" s="23"/>
      <c r="DJK56" s="243"/>
      <c r="DJL56" s="23"/>
      <c r="DJM56" s="243"/>
      <c r="DJN56" s="23"/>
      <c r="DJO56" s="243"/>
      <c r="DJP56" s="23"/>
      <c r="DJQ56" s="243"/>
      <c r="DJR56" s="23"/>
      <c r="DJS56" s="243"/>
      <c r="DJT56" s="23"/>
      <c r="DJU56" s="243"/>
      <c r="DJV56" s="23"/>
      <c r="DJW56" s="243"/>
      <c r="DJX56" s="23"/>
      <c r="DJY56" s="243"/>
      <c r="DJZ56" s="23"/>
      <c r="DKA56" s="243"/>
      <c r="DKB56" s="23"/>
      <c r="DKC56" s="243"/>
      <c r="DKD56" s="23"/>
      <c r="DKE56" s="243"/>
      <c r="DKF56" s="23"/>
      <c r="DKG56" s="243"/>
      <c r="DKH56" s="23"/>
      <c r="DKI56" s="243"/>
      <c r="DKJ56" s="23"/>
      <c r="DKK56" s="243"/>
      <c r="DKL56" s="23"/>
      <c r="DKM56" s="243"/>
      <c r="DKN56" s="23"/>
      <c r="DKO56" s="243"/>
      <c r="DKP56" s="23"/>
      <c r="DKQ56" s="243"/>
      <c r="DKR56" s="23"/>
      <c r="DKS56" s="243"/>
      <c r="DKT56" s="23"/>
      <c r="DKU56" s="243"/>
      <c r="DKV56" s="23"/>
      <c r="DKW56" s="243"/>
      <c r="DKX56" s="23"/>
      <c r="DKY56" s="243"/>
      <c r="DKZ56" s="23"/>
      <c r="DLA56" s="243"/>
      <c r="DLB56" s="23"/>
      <c r="DLC56" s="243"/>
      <c r="DLD56" s="23"/>
      <c r="DLE56" s="243"/>
      <c r="DLF56" s="23"/>
      <c r="DLG56" s="243"/>
      <c r="DLH56" s="23"/>
      <c r="DLI56" s="243"/>
      <c r="DLJ56" s="23"/>
      <c r="DLK56" s="243"/>
      <c r="DLL56" s="23"/>
      <c r="DLM56" s="243"/>
      <c r="DLN56" s="23"/>
      <c r="DLO56" s="243"/>
      <c r="DLP56" s="23"/>
      <c r="DLQ56" s="243"/>
      <c r="DLR56" s="23"/>
      <c r="DLS56" s="243"/>
      <c r="DLT56" s="23"/>
      <c r="DLU56" s="243"/>
      <c r="DLV56" s="23"/>
      <c r="DLW56" s="243"/>
      <c r="DLX56" s="23"/>
      <c r="DLY56" s="243"/>
      <c r="DLZ56" s="23"/>
      <c r="DMA56" s="243"/>
      <c r="DMB56" s="23"/>
      <c r="DMC56" s="243"/>
      <c r="DMD56" s="23"/>
      <c r="DME56" s="243"/>
      <c r="DMF56" s="23"/>
      <c r="DMG56" s="243"/>
      <c r="DMH56" s="23"/>
      <c r="DMI56" s="243"/>
      <c r="DMJ56" s="23"/>
      <c r="DMK56" s="243"/>
      <c r="DML56" s="23"/>
      <c r="DMM56" s="243"/>
      <c r="DMN56" s="23"/>
      <c r="DMO56" s="243"/>
      <c r="DMP56" s="23"/>
      <c r="DMQ56" s="243"/>
      <c r="DMR56" s="23"/>
      <c r="DMS56" s="243"/>
      <c r="DMT56" s="23"/>
      <c r="DMU56" s="243"/>
      <c r="DMV56" s="23"/>
      <c r="DMW56" s="243"/>
      <c r="DMX56" s="23"/>
      <c r="DMY56" s="243"/>
      <c r="DMZ56" s="23"/>
      <c r="DNA56" s="243"/>
      <c r="DNB56" s="23"/>
      <c r="DNC56" s="243"/>
      <c r="DND56" s="23"/>
      <c r="DNE56" s="243"/>
      <c r="DNF56" s="23"/>
      <c r="DNG56" s="243"/>
      <c r="DNH56" s="23"/>
      <c r="DNI56" s="243"/>
      <c r="DNJ56" s="23"/>
      <c r="DNK56" s="243"/>
      <c r="DNL56" s="23"/>
      <c r="DNM56" s="243"/>
      <c r="DNN56" s="23"/>
      <c r="DNO56" s="243"/>
      <c r="DNP56" s="23"/>
      <c r="DNQ56" s="243"/>
      <c r="DNR56" s="23"/>
      <c r="DNS56" s="243"/>
      <c r="DNT56" s="23"/>
      <c r="DNU56" s="243"/>
      <c r="DNV56" s="23"/>
      <c r="DNW56" s="243"/>
      <c r="DNX56" s="23"/>
      <c r="DNY56" s="243"/>
      <c r="DNZ56" s="23"/>
      <c r="DOA56" s="243"/>
      <c r="DOB56" s="23"/>
      <c r="DOC56" s="243"/>
      <c r="DOD56" s="23"/>
      <c r="DOE56" s="243"/>
      <c r="DOF56" s="23"/>
      <c r="DOG56" s="243"/>
      <c r="DOH56" s="23"/>
      <c r="DOI56" s="243"/>
      <c r="DOJ56" s="23"/>
      <c r="DOK56" s="243"/>
      <c r="DOL56" s="23"/>
      <c r="DOM56" s="243"/>
      <c r="DON56" s="23"/>
      <c r="DOO56" s="243"/>
      <c r="DOP56" s="23"/>
      <c r="DOQ56" s="243"/>
      <c r="DOR56" s="23"/>
      <c r="DOS56" s="243"/>
      <c r="DOT56" s="23"/>
      <c r="DOU56" s="243"/>
      <c r="DOV56" s="23"/>
      <c r="DOW56" s="243"/>
      <c r="DOX56" s="23"/>
      <c r="DOY56" s="243"/>
      <c r="DOZ56" s="23"/>
      <c r="DPA56" s="243"/>
      <c r="DPB56" s="23"/>
      <c r="DPC56" s="243"/>
      <c r="DPD56" s="23"/>
      <c r="DPE56" s="243"/>
      <c r="DPF56" s="23"/>
      <c r="DPG56" s="243"/>
      <c r="DPH56" s="23"/>
      <c r="DPI56" s="243"/>
      <c r="DPJ56" s="23"/>
      <c r="DPK56" s="243"/>
      <c r="DPL56" s="23"/>
      <c r="DPM56" s="243"/>
      <c r="DPN56" s="23"/>
      <c r="DPO56" s="243"/>
      <c r="DPP56" s="23"/>
      <c r="DPQ56" s="243"/>
      <c r="DPR56" s="23"/>
      <c r="DPS56" s="243"/>
      <c r="DPT56" s="23"/>
      <c r="DPU56" s="243"/>
      <c r="DPV56" s="23"/>
      <c r="DPW56" s="243"/>
      <c r="DPX56" s="23"/>
      <c r="DPY56" s="243"/>
      <c r="DPZ56" s="23"/>
      <c r="DQA56" s="243"/>
      <c r="DQB56" s="23"/>
      <c r="DQC56" s="243"/>
      <c r="DQD56" s="23"/>
      <c r="DQE56" s="243"/>
      <c r="DQF56" s="23"/>
      <c r="DQG56" s="243"/>
      <c r="DQH56" s="23"/>
      <c r="DQI56" s="243"/>
      <c r="DQJ56" s="23"/>
      <c r="DQK56" s="243"/>
      <c r="DQL56" s="23"/>
      <c r="DQM56" s="243"/>
      <c r="DQN56" s="23"/>
      <c r="DQO56" s="243"/>
      <c r="DQP56" s="23"/>
      <c r="DQQ56" s="243"/>
      <c r="DQR56" s="23"/>
      <c r="DQS56" s="243"/>
      <c r="DQT56" s="23"/>
      <c r="DQU56" s="243"/>
      <c r="DQV56" s="23"/>
      <c r="DQW56" s="243"/>
      <c r="DQX56" s="23"/>
      <c r="DQY56" s="243"/>
      <c r="DQZ56" s="23"/>
      <c r="DRA56" s="243"/>
      <c r="DRB56" s="23"/>
      <c r="DRC56" s="243"/>
      <c r="DRD56" s="23"/>
      <c r="DRE56" s="243"/>
      <c r="DRF56" s="23"/>
      <c r="DRG56" s="243"/>
      <c r="DRH56" s="23"/>
      <c r="DRI56" s="243"/>
      <c r="DRJ56" s="23"/>
      <c r="DRK56" s="243"/>
      <c r="DRL56" s="23"/>
      <c r="DRM56" s="243"/>
      <c r="DRN56" s="23"/>
      <c r="DRO56" s="243"/>
      <c r="DRP56" s="23"/>
      <c r="DRQ56" s="243"/>
      <c r="DRR56" s="23"/>
      <c r="DRS56" s="243"/>
      <c r="DRT56" s="23"/>
      <c r="DRU56" s="243"/>
      <c r="DRV56" s="23"/>
      <c r="DRW56" s="243"/>
      <c r="DRX56" s="23"/>
      <c r="DRY56" s="243"/>
      <c r="DRZ56" s="23"/>
      <c r="DSA56" s="243"/>
      <c r="DSB56" s="23"/>
      <c r="DSC56" s="243"/>
      <c r="DSD56" s="23"/>
      <c r="DSE56" s="243"/>
      <c r="DSF56" s="23"/>
      <c r="DSG56" s="243"/>
      <c r="DSH56" s="23"/>
      <c r="DSI56" s="243"/>
      <c r="DSJ56" s="23"/>
      <c r="DSK56" s="243"/>
      <c r="DSL56" s="23"/>
      <c r="DSM56" s="243"/>
      <c r="DSN56" s="23"/>
      <c r="DSO56" s="243"/>
      <c r="DSP56" s="23"/>
      <c r="DSQ56" s="243"/>
      <c r="DSR56" s="23"/>
      <c r="DSS56" s="243"/>
      <c r="DST56" s="23"/>
      <c r="DSU56" s="243"/>
      <c r="DSV56" s="23"/>
      <c r="DSW56" s="243"/>
      <c r="DSX56" s="23"/>
      <c r="DSY56" s="243"/>
      <c r="DSZ56" s="23"/>
      <c r="DTA56" s="243"/>
      <c r="DTB56" s="23"/>
      <c r="DTC56" s="243"/>
      <c r="DTD56" s="23"/>
      <c r="DTE56" s="243"/>
      <c r="DTF56" s="23"/>
      <c r="DTG56" s="243"/>
      <c r="DTH56" s="23"/>
      <c r="DTI56" s="243"/>
      <c r="DTJ56" s="23"/>
      <c r="DTK56" s="243"/>
      <c r="DTL56" s="23"/>
      <c r="DTM56" s="243"/>
      <c r="DTN56" s="23"/>
      <c r="DTO56" s="243"/>
      <c r="DTP56" s="23"/>
      <c r="DTQ56" s="243"/>
      <c r="DTR56" s="23"/>
      <c r="DTS56" s="243"/>
      <c r="DTT56" s="23"/>
      <c r="DTU56" s="243"/>
      <c r="DTV56" s="23"/>
      <c r="DTW56" s="243"/>
      <c r="DTX56" s="23"/>
      <c r="DTY56" s="243"/>
      <c r="DTZ56" s="23"/>
      <c r="DUA56" s="243"/>
      <c r="DUB56" s="23"/>
      <c r="DUC56" s="243"/>
      <c r="DUD56" s="23"/>
      <c r="DUE56" s="243"/>
      <c r="DUF56" s="23"/>
      <c r="DUG56" s="243"/>
      <c r="DUH56" s="23"/>
      <c r="DUI56" s="243"/>
      <c r="DUJ56" s="23"/>
      <c r="DUK56" s="243"/>
      <c r="DUL56" s="23"/>
      <c r="DUM56" s="243"/>
      <c r="DUN56" s="23"/>
      <c r="DUO56" s="243"/>
      <c r="DUP56" s="23"/>
      <c r="DUQ56" s="243"/>
      <c r="DUR56" s="23"/>
      <c r="DUS56" s="243"/>
      <c r="DUT56" s="23"/>
      <c r="DUU56" s="243"/>
      <c r="DUV56" s="23"/>
      <c r="DUW56" s="243"/>
      <c r="DUX56" s="23"/>
      <c r="DUY56" s="243"/>
      <c r="DUZ56" s="23"/>
      <c r="DVA56" s="243"/>
      <c r="DVB56" s="23"/>
      <c r="DVC56" s="243"/>
      <c r="DVD56" s="23"/>
      <c r="DVE56" s="243"/>
      <c r="DVF56" s="23"/>
      <c r="DVG56" s="243"/>
      <c r="DVH56" s="23"/>
      <c r="DVI56" s="243"/>
      <c r="DVJ56" s="23"/>
      <c r="DVK56" s="243"/>
      <c r="DVL56" s="23"/>
      <c r="DVM56" s="243"/>
      <c r="DVN56" s="23"/>
      <c r="DVO56" s="243"/>
      <c r="DVP56" s="23"/>
      <c r="DVQ56" s="243"/>
      <c r="DVR56" s="23"/>
      <c r="DVS56" s="243"/>
      <c r="DVT56" s="23"/>
      <c r="DVU56" s="243"/>
      <c r="DVV56" s="23"/>
      <c r="DVW56" s="243"/>
      <c r="DVX56" s="23"/>
      <c r="DVY56" s="243"/>
      <c r="DVZ56" s="23"/>
      <c r="DWA56" s="243"/>
      <c r="DWB56" s="23"/>
      <c r="DWC56" s="243"/>
      <c r="DWD56" s="23"/>
      <c r="DWE56" s="243"/>
      <c r="DWF56" s="23"/>
      <c r="DWG56" s="243"/>
      <c r="DWH56" s="23"/>
      <c r="DWI56" s="243"/>
      <c r="DWJ56" s="23"/>
      <c r="DWK56" s="243"/>
      <c r="DWL56" s="23"/>
      <c r="DWM56" s="243"/>
      <c r="DWN56" s="23"/>
      <c r="DWO56" s="243"/>
      <c r="DWP56" s="23"/>
      <c r="DWQ56" s="243"/>
      <c r="DWR56" s="23"/>
      <c r="DWS56" s="243"/>
      <c r="DWT56" s="23"/>
      <c r="DWU56" s="243"/>
      <c r="DWV56" s="23"/>
      <c r="DWW56" s="243"/>
      <c r="DWX56" s="23"/>
      <c r="DWY56" s="243"/>
      <c r="DWZ56" s="23"/>
      <c r="DXA56" s="243"/>
      <c r="DXB56" s="23"/>
      <c r="DXC56" s="243"/>
      <c r="DXD56" s="23"/>
      <c r="DXE56" s="243"/>
      <c r="DXF56" s="23"/>
      <c r="DXG56" s="243"/>
      <c r="DXH56" s="23"/>
      <c r="DXI56" s="243"/>
      <c r="DXJ56" s="23"/>
      <c r="DXK56" s="243"/>
      <c r="DXL56" s="23"/>
      <c r="DXM56" s="243"/>
      <c r="DXN56" s="23"/>
      <c r="DXO56" s="243"/>
      <c r="DXP56" s="23"/>
      <c r="DXQ56" s="243"/>
      <c r="DXR56" s="23"/>
      <c r="DXS56" s="243"/>
      <c r="DXT56" s="23"/>
      <c r="DXU56" s="243"/>
      <c r="DXV56" s="23"/>
      <c r="DXW56" s="243"/>
      <c r="DXX56" s="23"/>
      <c r="DXY56" s="243"/>
      <c r="DXZ56" s="23"/>
      <c r="DYA56" s="243"/>
      <c r="DYB56" s="23"/>
      <c r="DYC56" s="243"/>
      <c r="DYD56" s="23"/>
      <c r="DYE56" s="243"/>
      <c r="DYF56" s="23"/>
      <c r="DYG56" s="243"/>
      <c r="DYH56" s="23"/>
      <c r="DYI56" s="243"/>
      <c r="DYJ56" s="23"/>
      <c r="DYK56" s="243"/>
      <c r="DYL56" s="23"/>
      <c r="DYM56" s="243"/>
      <c r="DYN56" s="23"/>
      <c r="DYO56" s="243"/>
      <c r="DYP56" s="23"/>
      <c r="DYQ56" s="243"/>
      <c r="DYR56" s="23"/>
      <c r="DYS56" s="243"/>
      <c r="DYT56" s="23"/>
      <c r="DYU56" s="243"/>
      <c r="DYV56" s="23"/>
      <c r="DYW56" s="243"/>
      <c r="DYX56" s="23"/>
      <c r="DYY56" s="243"/>
      <c r="DYZ56" s="23"/>
      <c r="DZA56" s="243"/>
      <c r="DZB56" s="23"/>
      <c r="DZC56" s="243"/>
      <c r="DZD56" s="23"/>
      <c r="DZE56" s="243"/>
      <c r="DZF56" s="23"/>
      <c r="DZG56" s="243"/>
      <c r="DZH56" s="23"/>
      <c r="DZI56" s="243"/>
      <c r="DZJ56" s="23"/>
      <c r="DZK56" s="243"/>
      <c r="DZL56" s="23"/>
      <c r="DZM56" s="243"/>
      <c r="DZN56" s="23"/>
      <c r="DZO56" s="243"/>
      <c r="DZP56" s="23"/>
      <c r="DZQ56" s="243"/>
      <c r="DZR56" s="23"/>
      <c r="DZS56" s="243"/>
      <c r="DZT56" s="23"/>
      <c r="DZU56" s="243"/>
      <c r="DZV56" s="23"/>
      <c r="DZW56" s="243"/>
      <c r="DZX56" s="23"/>
      <c r="DZY56" s="243"/>
      <c r="DZZ56" s="23"/>
      <c r="EAA56" s="243"/>
      <c r="EAB56" s="23"/>
      <c r="EAC56" s="243"/>
      <c r="EAD56" s="23"/>
      <c r="EAE56" s="243"/>
      <c r="EAF56" s="23"/>
      <c r="EAG56" s="243"/>
      <c r="EAH56" s="23"/>
      <c r="EAI56" s="243"/>
      <c r="EAJ56" s="23"/>
      <c r="EAK56" s="243"/>
      <c r="EAL56" s="23"/>
      <c r="EAM56" s="243"/>
      <c r="EAN56" s="23"/>
      <c r="EAO56" s="243"/>
      <c r="EAP56" s="23"/>
      <c r="EAQ56" s="243"/>
      <c r="EAR56" s="23"/>
      <c r="EAS56" s="243"/>
      <c r="EAT56" s="23"/>
      <c r="EAU56" s="243"/>
      <c r="EAV56" s="23"/>
      <c r="EAW56" s="243"/>
      <c r="EAX56" s="23"/>
      <c r="EAY56" s="243"/>
      <c r="EAZ56" s="23"/>
      <c r="EBA56" s="243"/>
      <c r="EBB56" s="23"/>
      <c r="EBC56" s="243"/>
      <c r="EBD56" s="23"/>
      <c r="EBE56" s="243"/>
      <c r="EBF56" s="23"/>
      <c r="EBG56" s="243"/>
      <c r="EBH56" s="23"/>
      <c r="EBI56" s="243"/>
      <c r="EBJ56" s="23"/>
      <c r="EBK56" s="243"/>
      <c r="EBL56" s="23"/>
      <c r="EBM56" s="243"/>
      <c r="EBN56" s="23"/>
      <c r="EBO56" s="243"/>
      <c r="EBP56" s="23"/>
      <c r="EBQ56" s="243"/>
      <c r="EBR56" s="23"/>
      <c r="EBS56" s="243"/>
      <c r="EBT56" s="23"/>
      <c r="EBU56" s="243"/>
      <c r="EBV56" s="23"/>
      <c r="EBW56" s="243"/>
      <c r="EBX56" s="23"/>
      <c r="EBY56" s="243"/>
      <c r="EBZ56" s="23"/>
      <c r="ECA56" s="243"/>
      <c r="ECB56" s="23"/>
      <c r="ECC56" s="243"/>
      <c r="ECD56" s="23"/>
      <c r="ECE56" s="243"/>
      <c r="ECF56" s="23"/>
      <c r="ECG56" s="243"/>
      <c r="ECH56" s="23"/>
      <c r="ECI56" s="243"/>
      <c r="ECJ56" s="23"/>
      <c r="ECK56" s="243"/>
      <c r="ECL56" s="23"/>
      <c r="ECM56" s="243"/>
      <c r="ECN56" s="23"/>
      <c r="ECO56" s="243"/>
      <c r="ECP56" s="23"/>
      <c r="ECQ56" s="243"/>
      <c r="ECR56" s="23"/>
      <c r="ECS56" s="243"/>
      <c r="ECT56" s="23"/>
      <c r="ECU56" s="243"/>
      <c r="ECV56" s="23"/>
      <c r="ECW56" s="243"/>
      <c r="ECX56" s="23"/>
      <c r="ECY56" s="243"/>
      <c r="ECZ56" s="23"/>
      <c r="EDA56" s="243"/>
      <c r="EDB56" s="23"/>
      <c r="EDC56" s="243"/>
      <c r="EDD56" s="23"/>
      <c r="EDE56" s="243"/>
      <c r="EDF56" s="23"/>
      <c r="EDG56" s="243"/>
      <c r="EDH56" s="23"/>
      <c r="EDI56" s="243"/>
      <c r="EDJ56" s="23"/>
      <c r="EDK56" s="243"/>
      <c r="EDL56" s="23"/>
      <c r="EDM56" s="243"/>
      <c r="EDN56" s="23"/>
      <c r="EDO56" s="243"/>
      <c r="EDP56" s="23"/>
      <c r="EDQ56" s="243"/>
      <c r="EDR56" s="23"/>
      <c r="EDS56" s="243"/>
      <c r="EDT56" s="23"/>
      <c r="EDU56" s="243"/>
      <c r="EDV56" s="23"/>
      <c r="EDW56" s="243"/>
      <c r="EDX56" s="23"/>
      <c r="EDY56" s="243"/>
      <c r="EDZ56" s="23"/>
      <c r="EEA56" s="243"/>
      <c r="EEB56" s="23"/>
      <c r="EEC56" s="243"/>
      <c r="EED56" s="23"/>
      <c r="EEE56" s="243"/>
      <c r="EEF56" s="23"/>
      <c r="EEG56" s="243"/>
      <c r="EEH56" s="23"/>
      <c r="EEI56" s="243"/>
      <c r="EEJ56" s="23"/>
      <c r="EEK56" s="243"/>
      <c r="EEL56" s="23"/>
      <c r="EEM56" s="243"/>
      <c r="EEN56" s="23"/>
      <c r="EEO56" s="243"/>
      <c r="EEP56" s="23"/>
      <c r="EEQ56" s="243"/>
      <c r="EER56" s="23"/>
      <c r="EES56" s="243"/>
      <c r="EET56" s="23"/>
      <c r="EEU56" s="243"/>
      <c r="EEV56" s="23"/>
      <c r="EEW56" s="243"/>
      <c r="EEX56" s="23"/>
      <c r="EEY56" s="243"/>
      <c r="EEZ56" s="23"/>
      <c r="EFA56" s="243"/>
      <c r="EFB56" s="23"/>
      <c r="EFC56" s="243"/>
      <c r="EFD56" s="23"/>
      <c r="EFE56" s="243"/>
      <c r="EFF56" s="23"/>
      <c r="EFG56" s="243"/>
      <c r="EFH56" s="23"/>
      <c r="EFI56" s="243"/>
      <c r="EFJ56" s="23"/>
      <c r="EFK56" s="243"/>
      <c r="EFL56" s="23"/>
      <c r="EFM56" s="243"/>
      <c r="EFN56" s="23"/>
      <c r="EFO56" s="243"/>
      <c r="EFP56" s="23"/>
      <c r="EFQ56" s="243"/>
      <c r="EFR56" s="23"/>
      <c r="EFS56" s="243"/>
      <c r="EFT56" s="23"/>
      <c r="EFU56" s="243"/>
      <c r="EFV56" s="23"/>
      <c r="EFW56" s="243"/>
      <c r="EFX56" s="23"/>
      <c r="EFY56" s="243"/>
      <c r="EFZ56" s="23"/>
      <c r="EGA56" s="243"/>
      <c r="EGB56" s="23"/>
      <c r="EGC56" s="243"/>
      <c r="EGD56" s="23"/>
      <c r="EGE56" s="243"/>
      <c r="EGF56" s="23"/>
      <c r="EGG56" s="243"/>
      <c r="EGH56" s="23"/>
      <c r="EGI56" s="243"/>
      <c r="EGJ56" s="23"/>
      <c r="EGK56" s="243"/>
      <c r="EGL56" s="23"/>
      <c r="EGM56" s="243"/>
      <c r="EGN56" s="23"/>
      <c r="EGO56" s="243"/>
      <c r="EGP56" s="23"/>
      <c r="EGQ56" s="243"/>
      <c r="EGR56" s="23"/>
      <c r="EGS56" s="243"/>
      <c r="EGT56" s="23"/>
      <c r="EGU56" s="243"/>
      <c r="EGV56" s="23"/>
      <c r="EGW56" s="243"/>
      <c r="EGX56" s="23"/>
      <c r="EGY56" s="243"/>
      <c r="EGZ56" s="23"/>
      <c r="EHA56" s="243"/>
      <c r="EHB56" s="23"/>
      <c r="EHC56" s="243"/>
      <c r="EHD56" s="23"/>
      <c r="EHE56" s="243"/>
      <c r="EHF56" s="23"/>
      <c r="EHG56" s="243"/>
      <c r="EHH56" s="23"/>
      <c r="EHI56" s="243"/>
      <c r="EHJ56" s="23"/>
      <c r="EHK56" s="243"/>
      <c r="EHL56" s="23"/>
      <c r="EHM56" s="243"/>
      <c r="EHN56" s="23"/>
      <c r="EHO56" s="243"/>
      <c r="EHP56" s="23"/>
      <c r="EHQ56" s="243"/>
      <c r="EHR56" s="23"/>
      <c r="EHS56" s="243"/>
      <c r="EHT56" s="23"/>
      <c r="EHU56" s="243"/>
      <c r="EHV56" s="23"/>
      <c r="EHW56" s="243"/>
      <c r="EHX56" s="23"/>
      <c r="EHY56" s="243"/>
      <c r="EHZ56" s="23"/>
      <c r="EIA56" s="243"/>
      <c r="EIB56" s="23"/>
      <c r="EIC56" s="243"/>
      <c r="EID56" s="23"/>
      <c r="EIE56" s="243"/>
      <c r="EIF56" s="23"/>
      <c r="EIG56" s="243"/>
      <c r="EIH56" s="23"/>
      <c r="EII56" s="243"/>
      <c r="EIJ56" s="23"/>
      <c r="EIK56" s="243"/>
      <c r="EIL56" s="23"/>
      <c r="EIM56" s="243"/>
      <c r="EIN56" s="23"/>
      <c r="EIO56" s="243"/>
      <c r="EIP56" s="23"/>
      <c r="EIQ56" s="243"/>
      <c r="EIR56" s="23"/>
      <c r="EIS56" s="243"/>
      <c r="EIT56" s="23"/>
      <c r="EIU56" s="243"/>
      <c r="EIV56" s="23"/>
      <c r="EIW56" s="243"/>
      <c r="EIX56" s="23"/>
      <c r="EIY56" s="243"/>
      <c r="EIZ56" s="23"/>
      <c r="EJA56" s="243"/>
      <c r="EJB56" s="23"/>
      <c r="EJC56" s="243"/>
      <c r="EJD56" s="23"/>
      <c r="EJE56" s="243"/>
      <c r="EJF56" s="23"/>
      <c r="EJG56" s="243"/>
      <c r="EJH56" s="23"/>
      <c r="EJI56" s="243"/>
      <c r="EJJ56" s="23"/>
      <c r="EJK56" s="243"/>
      <c r="EJL56" s="23"/>
      <c r="EJM56" s="243"/>
      <c r="EJN56" s="23"/>
      <c r="EJO56" s="243"/>
      <c r="EJP56" s="23"/>
      <c r="EJQ56" s="243"/>
      <c r="EJR56" s="23"/>
      <c r="EJS56" s="243"/>
      <c r="EJT56" s="23"/>
      <c r="EJU56" s="243"/>
      <c r="EJV56" s="23"/>
      <c r="EJW56" s="243"/>
      <c r="EJX56" s="23"/>
      <c r="EJY56" s="243"/>
      <c r="EJZ56" s="23"/>
      <c r="EKA56" s="243"/>
      <c r="EKB56" s="23"/>
      <c r="EKC56" s="243"/>
      <c r="EKD56" s="23"/>
      <c r="EKE56" s="243"/>
      <c r="EKF56" s="23"/>
      <c r="EKG56" s="243"/>
      <c r="EKH56" s="23"/>
      <c r="EKI56" s="243"/>
      <c r="EKJ56" s="23"/>
      <c r="EKK56" s="243"/>
      <c r="EKL56" s="23"/>
      <c r="EKM56" s="243"/>
      <c r="EKN56" s="23"/>
      <c r="EKO56" s="243"/>
      <c r="EKP56" s="23"/>
      <c r="EKQ56" s="243"/>
      <c r="EKR56" s="23"/>
      <c r="EKS56" s="243"/>
      <c r="EKT56" s="23"/>
      <c r="EKU56" s="243"/>
      <c r="EKV56" s="23"/>
      <c r="EKW56" s="243"/>
      <c r="EKX56" s="23"/>
      <c r="EKY56" s="243"/>
      <c r="EKZ56" s="23"/>
      <c r="ELA56" s="243"/>
      <c r="ELB56" s="23"/>
      <c r="ELC56" s="243"/>
      <c r="ELD56" s="23"/>
      <c r="ELE56" s="243"/>
      <c r="ELF56" s="23"/>
      <c r="ELG56" s="243"/>
      <c r="ELH56" s="23"/>
      <c r="ELI56" s="243"/>
      <c r="ELJ56" s="23"/>
      <c r="ELK56" s="243"/>
      <c r="ELL56" s="23"/>
      <c r="ELM56" s="243"/>
      <c r="ELN56" s="23"/>
      <c r="ELO56" s="243"/>
      <c r="ELP56" s="23"/>
      <c r="ELQ56" s="243"/>
      <c r="ELR56" s="23"/>
      <c r="ELS56" s="243"/>
      <c r="ELT56" s="23"/>
      <c r="ELU56" s="243"/>
      <c r="ELV56" s="23"/>
      <c r="ELW56" s="243"/>
      <c r="ELX56" s="23"/>
      <c r="ELY56" s="243"/>
      <c r="ELZ56" s="23"/>
      <c r="EMA56" s="243"/>
      <c r="EMB56" s="23"/>
      <c r="EMC56" s="243"/>
      <c r="EMD56" s="23"/>
      <c r="EME56" s="243"/>
      <c r="EMF56" s="23"/>
      <c r="EMG56" s="243"/>
      <c r="EMH56" s="23"/>
      <c r="EMI56" s="243"/>
      <c r="EMJ56" s="23"/>
      <c r="EMK56" s="243"/>
      <c r="EML56" s="23"/>
      <c r="EMM56" s="243"/>
      <c r="EMN56" s="23"/>
      <c r="EMO56" s="243"/>
      <c r="EMP56" s="23"/>
      <c r="EMQ56" s="243"/>
      <c r="EMR56" s="23"/>
      <c r="EMS56" s="243"/>
      <c r="EMT56" s="23"/>
      <c r="EMU56" s="243"/>
      <c r="EMV56" s="23"/>
      <c r="EMW56" s="243"/>
      <c r="EMX56" s="23"/>
      <c r="EMY56" s="243"/>
      <c r="EMZ56" s="23"/>
      <c r="ENA56" s="243"/>
      <c r="ENB56" s="23"/>
      <c r="ENC56" s="243"/>
      <c r="END56" s="23"/>
      <c r="ENE56" s="243"/>
      <c r="ENF56" s="23"/>
      <c r="ENG56" s="243"/>
      <c r="ENH56" s="23"/>
      <c r="ENI56" s="243"/>
      <c r="ENJ56" s="23"/>
      <c r="ENK56" s="243"/>
      <c r="ENL56" s="23"/>
      <c r="ENM56" s="243"/>
      <c r="ENN56" s="23"/>
      <c r="ENO56" s="243"/>
      <c r="ENP56" s="23"/>
      <c r="ENQ56" s="243"/>
      <c r="ENR56" s="23"/>
      <c r="ENS56" s="243"/>
      <c r="ENT56" s="23"/>
      <c r="ENU56" s="243"/>
      <c r="ENV56" s="23"/>
      <c r="ENW56" s="243"/>
      <c r="ENX56" s="23"/>
      <c r="ENY56" s="243"/>
      <c r="ENZ56" s="23"/>
      <c r="EOA56" s="243"/>
      <c r="EOB56" s="23"/>
      <c r="EOC56" s="243"/>
      <c r="EOD56" s="23"/>
      <c r="EOE56" s="243"/>
      <c r="EOF56" s="23"/>
      <c r="EOG56" s="243"/>
      <c r="EOH56" s="23"/>
      <c r="EOI56" s="243"/>
      <c r="EOJ56" s="23"/>
      <c r="EOK56" s="243"/>
      <c r="EOL56" s="23"/>
      <c r="EOM56" s="243"/>
      <c r="EON56" s="23"/>
      <c r="EOO56" s="243"/>
      <c r="EOP56" s="23"/>
      <c r="EOQ56" s="243"/>
      <c r="EOR56" s="23"/>
      <c r="EOS56" s="243"/>
      <c r="EOT56" s="23"/>
      <c r="EOU56" s="243"/>
      <c r="EOV56" s="23"/>
      <c r="EOW56" s="243"/>
      <c r="EOX56" s="23"/>
      <c r="EOY56" s="243"/>
      <c r="EOZ56" s="23"/>
      <c r="EPA56" s="243"/>
      <c r="EPB56" s="23"/>
      <c r="EPC56" s="243"/>
      <c r="EPD56" s="23"/>
      <c r="EPE56" s="243"/>
      <c r="EPF56" s="23"/>
      <c r="EPG56" s="243"/>
      <c r="EPH56" s="23"/>
      <c r="EPI56" s="243"/>
      <c r="EPJ56" s="23"/>
      <c r="EPK56" s="243"/>
      <c r="EPL56" s="23"/>
      <c r="EPM56" s="243"/>
      <c r="EPN56" s="23"/>
      <c r="EPO56" s="243"/>
      <c r="EPP56" s="23"/>
      <c r="EPQ56" s="243"/>
      <c r="EPR56" s="23"/>
      <c r="EPS56" s="243"/>
      <c r="EPT56" s="23"/>
      <c r="EPU56" s="243"/>
      <c r="EPV56" s="23"/>
      <c r="EPW56" s="243"/>
      <c r="EPX56" s="23"/>
      <c r="EPY56" s="243"/>
      <c r="EPZ56" s="23"/>
      <c r="EQA56" s="243"/>
      <c r="EQB56" s="23"/>
      <c r="EQC56" s="243"/>
      <c r="EQD56" s="23"/>
      <c r="EQE56" s="243"/>
      <c r="EQF56" s="23"/>
      <c r="EQG56" s="243"/>
      <c r="EQH56" s="23"/>
      <c r="EQI56" s="243"/>
      <c r="EQJ56" s="23"/>
      <c r="EQK56" s="243"/>
      <c r="EQL56" s="23"/>
      <c r="EQM56" s="243"/>
      <c r="EQN56" s="23"/>
      <c r="EQO56" s="243"/>
      <c r="EQP56" s="23"/>
      <c r="EQQ56" s="243"/>
      <c r="EQR56" s="23"/>
      <c r="EQS56" s="243"/>
      <c r="EQT56" s="23"/>
      <c r="EQU56" s="243"/>
      <c r="EQV56" s="23"/>
      <c r="EQW56" s="243"/>
      <c r="EQX56" s="23"/>
      <c r="EQY56" s="243"/>
      <c r="EQZ56" s="23"/>
      <c r="ERA56" s="243"/>
      <c r="ERB56" s="23"/>
      <c r="ERC56" s="243"/>
      <c r="ERD56" s="23"/>
      <c r="ERE56" s="243"/>
      <c r="ERF56" s="23"/>
      <c r="ERG56" s="243"/>
      <c r="ERH56" s="23"/>
      <c r="ERI56" s="243"/>
      <c r="ERJ56" s="23"/>
      <c r="ERK56" s="243"/>
      <c r="ERL56" s="23"/>
      <c r="ERM56" s="243"/>
      <c r="ERN56" s="23"/>
      <c r="ERO56" s="243"/>
      <c r="ERP56" s="23"/>
      <c r="ERQ56" s="243"/>
      <c r="ERR56" s="23"/>
      <c r="ERS56" s="243"/>
      <c r="ERT56" s="23"/>
      <c r="ERU56" s="243"/>
      <c r="ERV56" s="23"/>
      <c r="ERW56" s="243"/>
      <c r="ERX56" s="23"/>
      <c r="ERY56" s="243"/>
      <c r="ERZ56" s="23"/>
      <c r="ESA56" s="243"/>
      <c r="ESB56" s="23"/>
      <c r="ESC56" s="243"/>
      <c r="ESD56" s="23"/>
      <c r="ESE56" s="243"/>
      <c r="ESF56" s="23"/>
      <c r="ESG56" s="243"/>
      <c r="ESH56" s="23"/>
      <c r="ESI56" s="243"/>
      <c r="ESJ56" s="23"/>
      <c r="ESK56" s="243"/>
      <c r="ESL56" s="23"/>
      <c r="ESM56" s="243"/>
      <c r="ESN56" s="23"/>
      <c r="ESO56" s="243"/>
      <c r="ESP56" s="23"/>
      <c r="ESQ56" s="243"/>
      <c r="ESR56" s="23"/>
      <c r="ESS56" s="243"/>
      <c r="EST56" s="23"/>
      <c r="ESU56" s="243"/>
      <c r="ESV56" s="23"/>
      <c r="ESW56" s="243"/>
      <c r="ESX56" s="23"/>
      <c r="ESY56" s="243"/>
      <c r="ESZ56" s="23"/>
      <c r="ETA56" s="243"/>
      <c r="ETB56" s="23"/>
      <c r="ETC56" s="243"/>
      <c r="ETD56" s="23"/>
      <c r="ETE56" s="243"/>
      <c r="ETF56" s="23"/>
      <c r="ETG56" s="243"/>
      <c r="ETH56" s="23"/>
      <c r="ETI56" s="243"/>
      <c r="ETJ56" s="23"/>
      <c r="ETK56" s="243"/>
      <c r="ETL56" s="23"/>
      <c r="ETM56" s="243"/>
      <c r="ETN56" s="23"/>
      <c r="ETO56" s="243"/>
      <c r="ETP56" s="23"/>
      <c r="ETQ56" s="243"/>
      <c r="ETR56" s="23"/>
      <c r="ETS56" s="243"/>
      <c r="ETT56" s="23"/>
      <c r="ETU56" s="243"/>
      <c r="ETV56" s="23"/>
      <c r="ETW56" s="243"/>
      <c r="ETX56" s="23"/>
      <c r="ETY56" s="243"/>
      <c r="ETZ56" s="23"/>
      <c r="EUA56" s="243"/>
      <c r="EUB56" s="23"/>
      <c r="EUC56" s="243"/>
      <c r="EUD56" s="23"/>
      <c r="EUE56" s="243"/>
      <c r="EUF56" s="23"/>
      <c r="EUG56" s="243"/>
      <c r="EUH56" s="23"/>
      <c r="EUI56" s="243"/>
      <c r="EUJ56" s="23"/>
      <c r="EUK56" s="243"/>
      <c r="EUL56" s="23"/>
      <c r="EUM56" s="243"/>
      <c r="EUN56" s="23"/>
      <c r="EUO56" s="243"/>
      <c r="EUP56" s="23"/>
      <c r="EUQ56" s="243"/>
      <c r="EUR56" s="23"/>
      <c r="EUS56" s="243"/>
      <c r="EUT56" s="23"/>
      <c r="EUU56" s="243"/>
      <c r="EUV56" s="23"/>
      <c r="EUW56" s="243"/>
      <c r="EUX56" s="23"/>
      <c r="EUY56" s="243"/>
      <c r="EUZ56" s="23"/>
      <c r="EVA56" s="243"/>
      <c r="EVB56" s="23"/>
      <c r="EVC56" s="243"/>
      <c r="EVD56" s="23"/>
      <c r="EVE56" s="243"/>
      <c r="EVF56" s="23"/>
      <c r="EVG56" s="243"/>
      <c r="EVH56" s="23"/>
      <c r="EVI56" s="243"/>
      <c r="EVJ56" s="23"/>
      <c r="EVK56" s="243"/>
      <c r="EVL56" s="23"/>
      <c r="EVM56" s="243"/>
      <c r="EVN56" s="23"/>
      <c r="EVO56" s="243"/>
      <c r="EVP56" s="23"/>
      <c r="EVQ56" s="243"/>
      <c r="EVR56" s="23"/>
      <c r="EVS56" s="243"/>
      <c r="EVT56" s="23"/>
      <c r="EVU56" s="243"/>
      <c r="EVV56" s="23"/>
      <c r="EVW56" s="243"/>
      <c r="EVX56" s="23"/>
      <c r="EVY56" s="243"/>
      <c r="EVZ56" s="23"/>
      <c r="EWA56" s="243"/>
      <c r="EWB56" s="23"/>
      <c r="EWC56" s="243"/>
      <c r="EWD56" s="23"/>
      <c r="EWE56" s="243"/>
      <c r="EWF56" s="23"/>
      <c r="EWG56" s="243"/>
      <c r="EWH56" s="23"/>
      <c r="EWI56" s="243"/>
      <c r="EWJ56" s="23"/>
      <c r="EWK56" s="243"/>
      <c r="EWL56" s="23"/>
      <c r="EWM56" s="243"/>
      <c r="EWN56" s="23"/>
      <c r="EWO56" s="243"/>
      <c r="EWP56" s="23"/>
      <c r="EWQ56" s="243"/>
      <c r="EWR56" s="23"/>
      <c r="EWS56" s="243"/>
      <c r="EWT56" s="23"/>
      <c r="EWU56" s="243"/>
      <c r="EWV56" s="23"/>
      <c r="EWW56" s="243"/>
      <c r="EWX56" s="23"/>
      <c r="EWY56" s="243"/>
      <c r="EWZ56" s="23"/>
      <c r="EXA56" s="243"/>
      <c r="EXB56" s="23"/>
      <c r="EXC56" s="243"/>
      <c r="EXD56" s="23"/>
      <c r="EXE56" s="243"/>
      <c r="EXF56" s="23"/>
      <c r="EXG56" s="243"/>
      <c r="EXH56" s="23"/>
      <c r="EXI56" s="243"/>
      <c r="EXJ56" s="23"/>
      <c r="EXK56" s="243"/>
      <c r="EXL56" s="23"/>
      <c r="EXM56" s="243"/>
      <c r="EXN56" s="23"/>
      <c r="EXO56" s="243"/>
      <c r="EXP56" s="23"/>
      <c r="EXQ56" s="243"/>
      <c r="EXR56" s="23"/>
      <c r="EXS56" s="243"/>
      <c r="EXT56" s="23"/>
      <c r="EXU56" s="243"/>
      <c r="EXV56" s="23"/>
      <c r="EXW56" s="243"/>
      <c r="EXX56" s="23"/>
      <c r="EXY56" s="243"/>
      <c r="EXZ56" s="23"/>
      <c r="EYA56" s="243"/>
      <c r="EYB56" s="23"/>
      <c r="EYC56" s="243"/>
      <c r="EYD56" s="23"/>
      <c r="EYE56" s="243"/>
      <c r="EYF56" s="23"/>
      <c r="EYG56" s="243"/>
      <c r="EYH56" s="23"/>
      <c r="EYI56" s="243"/>
      <c r="EYJ56" s="23"/>
      <c r="EYK56" s="243"/>
      <c r="EYL56" s="23"/>
      <c r="EYM56" s="243"/>
      <c r="EYN56" s="23"/>
      <c r="EYO56" s="243"/>
      <c r="EYP56" s="23"/>
      <c r="EYQ56" s="243"/>
      <c r="EYR56" s="23"/>
      <c r="EYS56" s="243"/>
      <c r="EYT56" s="23"/>
      <c r="EYU56" s="243"/>
      <c r="EYV56" s="23"/>
      <c r="EYW56" s="243"/>
      <c r="EYX56" s="23"/>
      <c r="EYY56" s="243"/>
      <c r="EYZ56" s="23"/>
      <c r="EZA56" s="243"/>
      <c r="EZB56" s="23"/>
      <c r="EZC56" s="243"/>
      <c r="EZD56" s="23"/>
      <c r="EZE56" s="243"/>
      <c r="EZF56" s="23"/>
      <c r="EZG56" s="243"/>
      <c r="EZH56" s="23"/>
      <c r="EZI56" s="243"/>
      <c r="EZJ56" s="23"/>
      <c r="EZK56" s="243"/>
      <c r="EZL56" s="23"/>
      <c r="EZM56" s="243"/>
      <c r="EZN56" s="23"/>
      <c r="EZO56" s="243"/>
      <c r="EZP56" s="23"/>
      <c r="EZQ56" s="243"/>
      <c r="EZR56" s="23"/>
      <c r="EZS56" s="243"/>
      <c r="EZT56" s="23"/>
      <c r="EZU56" s="243"/>
      <c r="EZV56" s="23"/>
      <c r="EZW56" s="243"/>
      <c r="EZX56" s="23"/>
      <c r="EZY56" s="243"/>
      <c r="EZZ56" s="23"/>
      <c r="FAA56" s="243"/>
      <c r="FAB56" s="23"/>
      <c r="FAC56" s="243"/>
      <c r="FAD56" s="23"/>
      <c r="FAE56" s="243"/>
      <c r="FAF56" s="23"/>
      <c r="FAG56" s="243"/>
      <c r="FAH56" s="23"/>
      <c r="FAI56" s="243"/>
      <c r="FAJ56" s="23"/>
      <c r="FAK56" s="243"/>
      <c r="FAL56" s="23"/>
      <c r="FAM56" s="243"/>
      <c r="FAN56" s="23"/>
      <c r="FAO56" s="243"/>
      <c r="FAP56" s="23"/>
      <c r="FAQ56" s="243"/>
      <c r="FAR56" s="23"/>
      <c r="FAS56" s="243"/>
      <c r="FAT56" s="23"/>
      <c r="FAU56" s="243"/>
      <c r="FAV56" s="23"/>
      <c r="FAW56" s="243"/>
      <c r="FAX56" s="23"/>
      <c r="FAY56" s="243"/>
      <c r="FAZ56" s="23"/>
      <c r="FBA56" s="243"/>
      <c r="FBB56" s="23"/>
      <c r="FBC56" s="243"/>
      <c r="FBD56" s="23"/>
      <c r="FBE56" s="243"/>
      <c r="FBF56" s="23"/>
      <c r="FBG56" s="243"/>
      <c r="FBH56" s="23"/>
      <c r="FBI56" s="243"/>
      <c r="FBJ56" s="23"/>
      <c r="FBK56" s="243"/>
      <c r="FBL56" s="23"/>
      <c r="FBM56" s="243"/>
      <c r="FBN56" s="23"/>
      <c r="FBO56" s="243"/>
      <c r="FBP56" s="23"/>
      <c r="FBQ56" s="243"/>
      <c r="FBR56" s="23"/>
      <c r="FBS56" s="243"/>
      <c r="FBT56" s="23"/>
      <c r="FBU56" s="243"/>
      <c r="FBV56" s="23"/>
      <c r="FBW56" s="243"/>
      <c r="FBX56" s="23"/>
      <c r="FBY56" s="243"/>
      <c r="FBZ56" s="23"/>
      <c r="FCA56" s="243"/>
      <c r="FCB56" s="23"/>
      <c r="FCC56" s="243"/>
      <c r="FCD56" s="23"/>
      <c r="FCE56" s="243"/>
      <c r="FCF56" s="23"/>
      <c r="FCG56" s="243"/>
      <c r="FCH56" s="23"/>
      <c r="FCI56" s="243"/>
      <c r="FCJ56" s="23"/>
      <c r="FCK56" s="243"/>
      <c r="FCL56" s="23"/>
      <c r="FCM56" s="243"/>
      <c r="FCN56" s="23"/>
      <c r="FCO56" s="243"/>
      <c r="FCP56" s="23"/>
      <c r="FCQ56" s="243"/>
      <c r="FCR56" s="23"/>
      <c r="FCS56" s="243"/>
      <c r="FCT56" s="23"/>
      <c r="FCU56" s="243"/>
      <c r="FCV56" s="23"/>
      <c r="FCW56" s="243"/>
      <c r="FCX56" s="23"/>
      <c r="FCY56" s="243"/>
      <c r="FCZ56" s="23"/>
      <c r="FDA56" s="243"/>
      <c r="FDB56" s="23"/>
      <c r="FDC56" s="243"/>
      <c r="FDD56" s="23"/>
      <c r="FDE56" s="243"/>
      <c r="FDF56" s="23"/>
      <c r="FDG56" s="243"/>
      <c r="FDH56" s="23"/>
      <c r="FDI56" s="243"/>
      <c r="FDJ56" s="23"/>
      <c r="FDK56" s="243"/>
      <c r="FDL56" s="23"/>
      <c r="FDM56" s="243"/>
      <c r="FDN56" s="23"/>
      <c r="FDO56" s="243"/>
      <c r="FDP56" s="23"/>
      <c r="FDQ56" s="243"/>
      <c r="FDR56" s="23"/>
      <c r="FDS56" s="243"/>
      <c r="FDT56" s="23"/>
      <c r="FDU56" s="243"/>
      <c r="FDV56" s="23"/>
      <c r="FDW56" s="243"/>
      <c r="FDX56" s="23"/>
      <c r="FDY56" s="243"/>
      <c r="FDZ56" s="23"/>
      <c r="FEA56" s="243"/>
      <c r="FEB56" s="23"/>
      <c r="FEC56" s="243"/>
      <c r="FED56" s="23"/>
      <c r="FEE56" s="243"/>
      <c r="FEF56" s="23"/>
      <c r="FEG56" s="243"/>
      <c r="FEH56" s="23"/>
      <c r="FEI56" s="243"/>
      <c r="FEJ56" s="23"/>
      <c r="FEK56" s="243"/>
      <c r="FEL56" s="23"/>
      <c r="FEM56" s="243"/>
      <c r="FEN56" s="23"/>
      <c r="FEO56" s="243"/>
      <c r="FEP56" s="23"/>
      <c r="FEQ56" s="243"/>
      <c r="FER56" s="23"/>
      <c r="FES56" s="243"/>
      <c r="FET56" s="23"/>
      <c r="FEU56" s="243"/>
      <c r="FEV56" s="23"/>
      <c r="FEW56" s="243"/>
      <c r="FEX56" s="23"/>
      <c r="FEY56" s="243"/>
      <c r="FEZ56" s="23"/>
      <c r="FFA56" s="243"/>
      <c r="FFB56" s="23"/>
      <c r="FFC56" s="243"/>
      <c r="FFD56" s="23"/>
      <c r="FFE56" s="243"/>
      <c r="FFF56" s="23"/>
      <c r="FFG56" s="243"/>
      <c r="FFH56" s="23"/>
      <c r="FFI56" s="243"/>
      <c r="FFJ56" s="23"/>
      <c r="FFK56" s="243"/>
      <c r="FFL56" s="23"/>
      <c r="FFM56" s="243"/>
      <c r="FFN56" s="23"/>
      <c r="FFO56" s="243"/>
      <c r="FFP56" s="23"/>
      <c r="FFQ56" s="243"/>
      <c r="FFR56" s="23"/>
      <c r="FFS56" s="243"/>
      <c r="FFT56" s="23"/>
      <c r="FFU56" s="243"/>
      <c r="FFV56" s="23"/>
      <c r="FFW56" s="243"/>
      <c r="FFX56" s="23"/>
      <c r="FFY56" s="243"/>
      <c r="FFZ56" s="23"/>
      <c r="FGA56" s="243"/>
      <c r="FGB56" s="23"/>
      <c r="FGC56" s="243"/>
      <c r="FGD56" s="23"/>
      <c r="FGE56" s="243"/>
      <c r="FGF56" s="23"/>
      <c r="FGG56" s="243"/>
      <c r="FGH56" s="23"/>
      <c r="FGI56" s="243"/>
      <c r="FGJ56" s="23"/>
      <c r="FGK56" s="243"/>
      <c r="FGL56" s="23"/>
      <c r="FGM56" s="243"/>
      <c r="FGN56" s="23"/>
      <c r="FGO56" s="243"/>
      <c r="FGP56" s="23"/>
      <c r="FGQ56" s="243"/>
      <c r="FGR56" s="23"/>
      <c r="FGS56" s="243"/>
      <c r="FGT56" s="23"/>
      <c r="FGU56" s="243"/>
      <c r="FGV56" s="23"/>
      <c r="FGW56" s="243"/>
      <c r="FGX56" s="23"/>
      <c r="FGY56" s="243"/>
      <c r="FGZ56" s="23"/>
      <c r="FHA56" s="243"/>
      <c r="FHB56" s="23"/>
      <c r="FHC56" s="243"/>
      <c r="FHD56" s="23"/>
      <c r="FHE56" s="243"/>
      <c r="FHF56" s="23"/>
      <c r="FHG56" s="243"/>
      <c r="FHH56" s="23"/>
      <c r="FHI56" s="243"/>
      <c r="FHJ56" s="23"/>
      <c r="FHK56" s="243"/>
      <c r="FHL56" s="23"/>
      <c r="FHM56" s="243"/>
      <c r="FHN56" s="23"/>
      <c r="FHO56" s="243"/>
      <c r="FHP56" s="23"/>
      <c r="FHQ56" s="243"/>
      <c r="FHR56" s="23"/>
      <c r="FHS56" s="243"/>
      <c r="FHT56" s="23"/>
      <c r="FHU56" s="243"/>
      <c r="FHV56" s="23"/>
      <c r="FHW56" s="243"/>
      <c r="FHX56" s="23"/>
      <c r="FHY56" s="243"/>
      <c r="FHZ56" s="23"/>
      <c r="FIA56" s="243"/>
      <c r="FIB56" s="23"/>
      <c r="FIC56" s="243"/>
      <c r="FID56" s="23"/>
      <c r="FIE56" s="243"/>
      <c r="FIF56" s="23"/>
      <c r="FIG56" s="243"/>
      <c r="FIH56" s="23"/>
      <c r="FII56" s="243"/>
      <c r="FIJ56" s="23"/>
      <c r="FIK56" s="243"/>
      <c r="FIL56" s="23"/>
      <c r="FIM56" s="243"/>
      <c r="FIN56" s="23"/>
      <c r="FIO56" s="243"/>
      <c r="FIP56" s="23"/>
      <c r="FIQ56" s="243"/>
      <c r="FIR56" s="23"/>
      <c r="FIS56" s="243"/>
      <c r="FIT56" s="23"/>
      <c r="FIU56" s="243"/>
      <c r="FIV56" s="23"/>
      <c r="FIW56" s="243"/>
      <c r="FIX56" s="23"/>
      <c r="FIY56" s="243"/>
      <c r="FIZ56" s="23"/>
      <c r="FJA56" s="243"/>
      <c r="FJB56" s="23"/>
      <c r="FJC56" s="243"/>
      <c r="FJD56" s="23"/>
      <c r="FJE56" s="243"/>
      <c r="FJF56" s="23"/>
      <c r="FJG56" s="243"/>
      <c r="FJH56" s="23"/>
      <c r="FJI56" s="243"/>
      <c r="FJJ56" s="23"/>
      <c r="FJK56" s="243"/>
      <c r="FJL56" s="23"/>
      <c r="FJM56" s="243"/>
      <c r="FJN56" s="23"/>
      <c r="FJO56" s="243"/>
      <c r="FJP56" s="23"/>
      <c r="FJQ56" s="243"/>
      <c r="FJR56" s="23"/>
      <c r="FJS56" s="243"/>
      <c r="FJT56" s="23"/>
      <c r="FJU56" s="243"/>
      <c r="FJV56" s="23"/>
      <c r="FJW56" s="243"/>
      <c r="FJX56" s="23"/>
      <c r="FJY56" s="243"/>
      <c r="FJZ56" s="23"/>
      <c r="FKA56" s="243"/>
      <c r="FKB56" s="23"/>
      <c r="FKC56" s="243"/>
      <c r="FKD56" s="23"/>
      <c r="FKE56" s="243"/>
      <c r="FKF56" s="23"/>
      <c r="FKG56" s="243"/>
      <c r="FKH56" s="23"/>
      <c r="FKI56" s="243"/>
      <c r="FKJ56" s="23"/>
      <c r="FKK56" s="243"/>
      <c r="FKL56" s="23"/>
      <c r="FKM56" s="243"/>
      <c r="FKN56" s="23"/>
      <c r="FKO56" s="243"/>
      <c r="FKP56" s="23"/>
      <c r="FKQ56" s="243"/>
      <c r="FKR56" s="23"/>
      <c r="FKS56" s="243"/>
      <c r="FKT56" s="23"/>
      <c r="FKU56" s="243"/>
      <c r="FKV56" s="23"/>
      <c r="FKW56" s="243"/>
      <c r="FKX56" s="23"/>
      <c r="FKY56" s="243"/>
      <c r="FKZ56" s="23"/>
      <c r="FLA56" s="243"/>
      <c r="FLB56" s="23"/>
      <c r="FLC56" s="243"/>
      <c r="FLD56" s="23"/>
      <c r="FLE56" s="243"/>
      <c r="FLF56" s="23"/>
      <c r="FLG56" s="243"/>
      <c r="FLH56" s="23"/>
      <c r="FLI56" s="243"/>
      <c r="FLJ56" s="23"/>
      <c r="FLK56" s="243"/>
      <c r="FLL56" s="23"/>
      <c r="FLM56" s="243"/>
      <c r="FLN56" s="23"/>
      <c r="FLO56" s="243"/>
      <c r="FLP56" s="23"/>
      <c r="FLQ56" s="243"/>
      <c r="FLR56" s="23"/>
      <c r="FLS56" s="243"/>
      <c r="FLT56" s="23"/>
      <c r="FLU56" s="243"/>
      <c r="FLV56" s="23"/>
      <c r="FLW56" s="243"/>
      <c r="FLX56" s="23"/>
      <c r="FLY56" s="243"/>
      <c r="FLZ56" s="23"/>
      <c r="FMA56" s="243"/>
      <c r="FMB56" s="23"/>
      <c r="FMC56" s="243"/>
      <c r="FMD56" s="23"/>
      <c r="FME56" s="243"/>
      <c r="FMF56" s="23"/>
      <c r="FMG56" s="243"/>
      <c r="FMH56" s="23"/>
      <c r="FMI56" s="243"/>
      <c r="FMJ56" s="23"/>
      <c r="FMK56" s="243"/>
      <c r="FML56" s="23"/>
      <c r="FMM56" s="243"/>
      <c r="FMN56" s="23"/>
      <c r="FMO56" s="243"/>
      <c r="FMP56" s="23"/>
      <c r="FMQ56" s="243"/>
      <c r="FMR56" s="23"/>
      <c r="FMS56" s="243"/>
      <c r="FMT56" s="23"/>
      <c r="FMU56" s="243"/>
      <c r="FMV56" s="23"/>
      <c r="FMW56" s="243"/>
      <c r="FMX56" s="23"/>
      <c r="FMY56" s="243"/>
      <c r="FMZ56" s="23"/>
      <c r="FNA56" s="243"/>
      <c r="FNB56" s="23"/>
      <c r="FNC56" s="243"/>
      <c r="FND56" s="23"/>
      <c r="FNE56" s="243"/>
      <c r="FNF56" s="23"/>
      <c r="FNG56" s="243"/>
      <c r="FNH56" s="23"/>
      <c r="FNI56" s="243"/>
      <c r="FNJ56" s="23"/>
      <c r="FNK56" s="243"/>
      <c r="FNL56" s="23"/>
      <c r="FNM56" s="243"/>
      <c r="FNN56" s="23"/>
      <c r="FNO56" s="243"/>
      <c r="FNP56" s="23"/>
      <c r="FNQ56" s="243"/>
      <c r="FNR56" s="23"/>
      <c r="FNS56" s="243"/>
      <c r="FNT56" s="23"/>
      <c r="FNU56" s="243"/>
      <c r="FNV56" s="23"/>
      <c r="FNW56" s="243"/>
      <c r="FNX56" s="23"/>
      <c r="FNY56" s="243"/>
      <c r="FNZ56" s="23"/>
      <c r="FOA56" s="243"/>
      <c r="FOB56" s="23"/>
      <c r="FOC56" s="243"/>
      <c r="FOD56" s="23"/>
      <c r="FOE56" s="243"/>
      <c r="FOF56" s="23"/>
      <c r="FOG56" s="243"/>
      <c r="FOH56" s="23"/>
      <c r="FOI56" s="243"/>
      <c r="FOJ56" s="23"/>
      <c r="FOK56" s="243"/>
      <c r="FOL56" s="23"/>
      <c r="FOM56" s="243"/>
      <c r="FON56" s="23"/>
      <c r="FOO56" s="243"/>
      <c r="FOP56" s="23"/>
      <c r="FOQ56" s="243"/>
      <c r="FOR56" s="23"/>
      <c r="FOS56" s="243"/>
      <c r="FOT56" s="23"/>
      <c r="FOU56" s="243"/>
      <c r="FOV56" s="23"/>
      <c r="FOW56" s="243"/>
      <c r="FOX56" s="23"/>
      <c r="FOY56" s="243"/>
      <c r="FOZ56" s="23"/>
      <c r="FPA56" s="243"/>
      <c r="FPB56" s="23"/>
      <c r="FPC56" s="243"/>
      <c r="FPD56" s="23"/>
      <c r="FPE56" s="243"/>
      <c r="FPF56" s="23"/>
      <c r="FPG56" s="243"/>
      <c r="FPH56" s="23"/>
      <c r="FPI56" s="243"/>
      <c r="FPJ56" s="23"/>
      <c r="FPK56" s="243"/>
      <c r="FPL56" s="23"/>
      <c r="FPM56" s="243"/>
      <c r="FPN56" s="23"/>
      <c r="FPO56" s="243"/>
      <c r="FPP56" s="23"/>
      <c r="FPQ56" s="243"/>
      <c r="FPR56" s="23"/>
      <c r="FPS56" s="243"/>
      <c r="FPT56" s="23"/>
      <c r="FPU56" s="243"/>
      <c r="FPV56" s="23"/>
      <c r="FPW56" s="243"/>
      <c r="FPX56" s="23"/>
      <c r="FPY56" s="243"/>
      <c r="FPZ56" s="23"/>
      <c r="FQA56" s="243"/>
      <c r="FQB56" s="23"/>
      <c r="FQC56" s="243"/>
      <c r="FQD56" s="23"/>
      <c r="FQE56" s="243"/>
      <c r="FQF56" s="23"/>
      <c r="FQG56" s="243"/>
      <c r="FQH56" s="23"/>
      <c r="FQI56" s="243"/>
      <c r="FQJ56" s="23"/>
      <c r="FQK56" s="243"/>
      <c r="FQL56" s="23"/>
      <c r="FQM56" s="243"/>
      <c r="FQN56" s="23"/>
      <c r="FQO56" s="243"/>
      <c r="FQP56" s="23"/>
      <c r="FQQ56" s="243"/>
      <c r="FQR56" s="23"/>
      <c r="FQS56" s="243"/>
      <c r="FQT56" s="23"/>
      <c r="FQU56" s="243"/>
      <c r="FQV56" s="23"/>
      <c r="FQW56" s="243"/>
      <c r="FQX56" s="23"/>
      <c r="FQY56" s="243"/>
      <c r="FQZ56" s="23"/>
      <c r="FRA56" s="243"/>
      <c r="FRB56" s="23"/>
      <c r="FRC56" s="243"/>
      <c r="FRD56" s="23"/>
      <c r="FRE56" s="243"/>
      <c r="FRF56" s="23"/>
      <c r="FRG56" s="243"/>
      <c r="FRH56" s="23"/>
      <c r="FRI56" s="243"/>
      <c r="FRJ56" s="23"/>
      <c r="FRK56" s="243"/>
      <c r="FRL56" s="23"/>
      <c r="FRM56" s="243"/>
      <c r="FRN56" s="23"/>
      <c r="FRO56" s="243"/>
      <c r="FRP56" s="23"/>
      <c r="FRQ56" s="243"/>
      <c r="FRR56" s="23"/>
      <c r="FRS56" s="243"/>
      <c r="FRT56" s="23"/>
      <c r="FRU56" s="243"/>
      <c r="FRV56" s="23"/>
      <c r="FRW56" s="243"/>
      <c r="FRX56" s="23"/>
      <c r="FRY56" s="243"/>
      <c r="FRZ56" s="23"/>
      <c r="FSA56" s="243"/>
      <c r="FSB56" s="23"/>
      <c r="FSC56" s="243"/>
      <c r="FSD56" s="23"/>
      <c r="FSE56" s="243"/>
      <c r="FSF56" s="23"/>
      <c r="FSG56" s="243"/>
      <c r="FSH56" s="23"/>
      <c r="FSI56" s="243"/>
      <c r="FSJ56" s="23"/>
      <c r="FSK56" s="243"/>
      <c r="FSL56" s="23"/>
      <c r="FSM56" s="243"/>
      <c r="FSN56" s="23"/>
      <c r="FSO56" s="243"/>
      <c r="FSP56" s="23"/>
      <c r="FSQ56" s="243"/>
      <c r="FSR56" s="23"/>
      <c r="FSS56" s="243"/>
      <c r="FST56" s="23"/>
      <c r="FSU56" s="243"/>
      <c r="FSV56" s="23"/>
      <c r="FSW56" s="243"/>
      <c r="FSX56" s="23"/>
      <c r="FSY56" s="243"/>
      <c r="FSZ56" s="23"/>
      <c r="FTA56" s="243"/>
      <c r="FTB56" s="23"/>
      <c r="FTC56" s="243"/>
      <c r="FTD56" s="23"/>
      <c r="FTE56" s="243"/>
      <c r="FTF56" s="23"/>
      <c r="FTG56" s="243"/>
      <c r="FTH56" s="23"/>
      <c r="FTI56" s="243"/>
      <c r="FTJ56" s="23"/>
      <c r="FTK56" s="243"/>
      <c r="FTL56" s="23"/>
      <c r="FTM56" s="243"/>
      <c r="FTN56" s="23"/>
      <c r="FTO56" s="243"/>
      <c r="FTP56" s="23"/>
      <c r="FTQ56" s="243"/>
      <c r="FTR56" s="23"/>
      <c r="FTS56" s="243"/>
      <c r="FTT56" s="23"/>
      <c r="FTU56" s="243"/>
      <c r="FTV56" s="23"/>
      <c r="FTW56" s="243"/>
      <c r="FTX56" s="23"/>
      <c r="FTY56" s="243"/>
      <c r="FTZ56" s="23"/>
      <c r="FUA56" s="243"/>
      <c r="FUB56" s="23"/>
      <c r="FUC56" s="243"/>
      <c r="FUD56" s="23"/>
      <c r="FUE56" s="243"/>
      <c r="FUF56" s="23"/>
      <c r="FUG56" s="243"/>
      <c r="FUH56" s="23"/>
      <c r="FUI56" s="243"/>
      <c r="FUJ56" s="23"/>
      <c r="FUK56" s="243"/>
      <c r="FUL56" s="23"/>
      <c r="FUM56" s="243"/>
      <c r="FUN56" s="23"/>
      <c r="FUO56" s="243"/>
      <c r="FUP56" s="23"/>
      <c r="FUQ56" s="243"/>
      <c r="FUR56" s="23"/>
      <c r="FUS56" s="243"/>
      <c r="FUT56" s="23"/>
      <c r="FUU56" s="243"/>
      <c r="FUV56" s="23"/>
      <c r="FUW56" s="243"/>
      <c r="FUX56" s="23"/>
      <c r="FUY56" s="243"/>
      <c r="FUZ56" s="23"/>
      <c r="FVA56" s="243"/>
      <c r="FVB56" s="23"/>
      <c r="FVC56" s="243"/>
      <c r="FVD56" s="23"/>
      <c r="FVE56" s="243"/>
      <c r="FVF56" s="23"/>
      <c r="FVG56" s="243"/>
      <c r="FVH56" s="23"/>
      <c r="FVI56" s="243"/>
      <c r="FVJ56" s="23"/>
      <c r="FVK56" s="243"/>
      <c r="FVL56" s="23"/>
      <c r="FVM56" s="243"/>
      <c r="FVN56" s="23"/>
      <c r="FVO56" s="243"/>
      <c r="FVP56" s="23"/>
      <c r="FVQ56" s="243"/>
      <c r="FVR56" s="23"/>
      <c r="FVS56" s="243"/>
      <c r="FVT56" s="23"/>
      <c r="FVU56" s="243"/>
      <c r="FVV56" s="23"/>
      <c r="FVW56" s="243"/>
      <c r="FVX56" s="23"/>
      <c r="FVY56" s="243"/>
      <c r="FVZ56" s="23"/>
      <c r="FWA56" s="243"/>
      <c r="FWB56" s="23"/>
      <c r="FWC56" s="243"/>
      <c r="FWD56" s="23"/>
      <c r="FWE56" s="243"/>
      <c r="FWF56" s="23"/>
      <c r="FWG56" s="243"/>
      <c r="FWH56" s="23"/>
      <c r="FWI56" s="243"/>
      <c r="FWJ56" s="23"/>
      <c r="FWK56" s="243"/>
      <c r="FWL56" s="23"/>
      <c r="FWM56" s="243"/>
      <c r="FWN56" s="23"/>
      <c r="FWO56" s="243"/>
      <c r="FWP56" s="23"/>
      <c r="FWQ56" s="243"/>
      <c r="FWR56" s="23"/>
      <c r="FWS56" s="243"/>
      <c r="FWT56" s="23"/>
      <c r="FWU56" s="243"/>
      <c r="FWV56" s="23"/>
      <c r="FWW56" s="243"/>
      <c r="FWX56" s="23"/>
      <c r="FWY56" s="243"/>
      <c r="FWZ56" s="23"/>
      <c r="FXA56" s="243"/>
      <c r="FXB56" s="23"/>
      <c r="FXC56" s="243"/>
      <c r="FXD56" s="23"/>
      <c r="FXE56" s="243"/>
      <c r="FXF56" s="23"/>
      <c r="FXG56" s="243"/>
      <c r="FXH56" s="23"/>
      <c r="FXI56" s="243"/>
      <c r="FXJ56" s="23"/>
      <c r="FXK56" s="243"/>
      <c r="FXL56" s="23"/>
      <c r="FXM56" s="243"/>
      <c r="FXN56" s="23"/>
      <c r="FXO56" s="243"/>
      <c r="FXP56" s="23"/>
      <c r="FXQ56" s="243"/>
      <c r="FXR56" s="23"/>
      <c r="FXS56" s="243"/>
      <c r="FXT56" s="23"/>
      <c r="FXU56" s="243"/>
      <c r="FXV56" s="23"/>
      <c r="FXW56" s="243"/>
      <c r="FXX56" s="23"/>
      <c r="FXY56" s="243"/>
      <c r="FXZ56" s="23"/>
      <c r="FYA56" s="243"/>
      <c r="FYB56" s="23"/>
      <c r="FYC56" s="243"/>
      <c r="FYD56" s="23"/>
      <c r="FYE56" s="243"/>
      <c r="FYF56" s="23"/>
      <c r="FYG56" s="243"/>
      <c r="FYH56" s="23"/>
      <c r="FYI56" s="243"/>
      <c r="FYJ56" s="23"/>
      <c r="FYK56" s="243"/>
      <c r="FYL56" s="23"/>
      <c r="FYM56" s="243"/>
      <c r="FYN56" s="23"/>
      <c r="FYO56" s="243"/>
      <c r="FYP56" s="23"/>
      <c r="FYQ56" s="243"/>
      <c r="FYR56" s="23"/>
      <c r="FYS56" s="243"/>
      <c r="FYT56" s="23"/>
      <c r="FYU56" s="243"/>
      <c r="FYV56" s="23"/>
      <c r="FYW56" s="243"/>
      <c r="FYX56" s="23"/>
      <c r="FYY56" s="243"/>
      <c r="FYZ56" s="23"/>
      <c r="FZA56" s="243"/>
      <c r="FZB56" s="23"/>
      <c r="FZC56" s="243"/>
      <c r="FZD56" s="23"/>
      <c r="FZE56" s="243"/>
      <c r="FZF56" s="23"/>
      <c r="FZG56" s="243"/>
      <c r="FZH56" s="23"/>
      <c r="FZI56" s="243"/>
      <c r="FZJ56" s="23"/>
      <c r="FZK56" s="243"/>
      <c r="FZL56" s="23"/>
      <c r="FZM56" s="243"/>
      <c r="FZN56" s="23"/>
      <c r="FZO56" s="243"/>
      <c r="FZP56" s="23"/>
      <c r="FZQ56" s="243"/>
      <c r="FZR56" s="23"/>
      <c r="FZS56" s="243"/>
      <c r="FZT56" s="23"/>
      <c r="FZU56" s="243"/>
      <c r="FZV56" s="23"/>
      <c r="FZW56" s="243"/>
      <c r="FZX56" s="23"/>
      <c r="FZY56" s="243"/>
      <c r="FZZ56" s="23"/>
      <c r="GAA56" s="243"/>
      <c r="GAB56" s="23"/>
      <c r="GAC56" s="243"/>
      <c r="GAD56" s="23"/>
      <c r="GAE56" s="243"/>
      <c r="GAF56" s="23"/>
      <c r="GAG56" s="243"/>
      <c r="GAH56" s="23"/>
      <c r="GAI56" s="243"/>
      <c r="GAJ56" s="23"/>
      <c r="GAK56" s="243"/>
      <c r="GAL56" s="23"/>
      <c r="GAM56" s="243"/>
      <c r="GAN56" s="23"/>
      <c r="GAO56" s="243"/>
      <c r="GAP56" s="23"/>
      <c r="GAQ56" s="243"/>
      <c r="GAR56" s="23"/>
      <c r="GAS56" s="243"/>
      <c r="GAT56" s="23"/>
      <c r="GAU56" s="243"/>
      <c r="GAV56" s="23"/>
      <c r="GAW56" s="243"/>
      <c r="GAX56" s="23"/>
      <c r="GAY56" s="243"/>
      <c r="GAZ56" s="23"/>
      <c r="GBA56" s="243"/>
      <c r="GBB56" s="23"/>
      <c r="GBC56" s="243"/>
      <c r="GBD56" s="23"/>
      <c r="GBE56" s="243"/>
      <c r="GBF56" s="23"/>
      <c r="GBG56" s="243"/>
      <c r="GBH56" s="23"/>
      <c r="GBI56" s="243"/>
      <c r="GBJ56" s="23"/>
      <c r="GBK56" s="243"/>
      <c r="GBL56" s="23"/>
      <c r="GBM56" s="243"/>
      <c r="GBN56" s="23"/>
      <c r="GBO56" s="243"/>
      <c r="GBP56" s="23"/>
      <c r="GBQ56" s="243"/>
      <c r="GBR56" s="23"/>
      <c r="GBS56" s="243"/>
      <c r="GBT56" s="23"/>
      <c r="GBU56" s="243"/>
      <c r="GBV56" s="23"/>
      <c r="GBW56" s="243"/>
      <c r="GBX56" s="23"/>
      <c r="GBY56" s="243"/>
      <c r="GBZ56" s="23"/>
      <c r="GCA56" s="243"/>
      <c r="GCB56" s="23"/>
      <c r="GCC56" s="243"/>
      <c r="GCD56" s="23"/>
      <c r="GCE56" s="243"/>
      <c r="GCF56" s="23"/>
      <c r="GCG56" s="243"/>
      <c r="GCH56" s="23"/>
      <c r="GCI56" s="243"/>
      <c r="GCJ56" s="23"/>
      <c r="GCK56" s="243"/>
      <c r="GCL56" s="23"/>
      <c r="GCM56" s="243"/>
      <c r="GCN56" s="23"/>
      <c r="GCO56" s="243"/>
      <c r="GCP56" s="23"/>
      <c r="GCQ56" s="243"/>
      <c r="GCR56" s="23"/>
      <c r="GCS56" s="243"/>
      <c r="GCT56" s="23"/>
      <c r="GCU56" s="243"/>
      <c r="GCV56" s="23"/>
      <c r="GCW56" s="243"/>
      <c r="GCX56" s="23"/>
      <c r="GCY56" s="243"/>
      <c r="GCZ56" s="23"/>
      <c r="GDA56" s="243"/>
      <c r="GDB56" s="23"/>
      <c r="GDC56" s="243"/>
      <c r="GDD56" s="23"/>
      <c r="GDE56" s="243"/>
      <c r="GDF56" s="23"/>
      <c r="GDG56" s="243"/>
      <c r="GDH56" s="23"/>
      <c r="GDI56" s="243"/>
      <c r="GDJ56" s="23"/>
      <c r="GDK56" s="243"/>
      <c r="GDL56" s="23"/>
      <c r="GDM56" s="243"/>
      <c r="GDN56" s="23"/>
      <c r="GDO56" s="243"/>
      <c r="GDP56" s="23"/>
      <c r="GDQ56" s="243"/>
      <c r="GDR56" s="23"/>
      <c r="GDS56" s="243"/>
      <c r="GDT56" s="23"/>
      <c r="GDU56" s="243"/>
      <c r="GDV56" s="23"/>
      <c r="GDW56" s="243"/>
      <c r="GDX56" s="23"/>
      <c r="GDY56" s="243"/>
      <c r="GDZ56" s="23"/>
      <c r="GEA56" s="243"/>
      <c r="GEB56" s="23"/>
      <c r="GEC56" s="243"/>
      <c r="GED56" s="23"/>
      <c r="GEE56" s="243"/>
      <c r="GEF56" s="23"/>
      <c r="GEG56" s="243"/>
      <c r="GEH56" s="23"/>
      <c r="GEI56" s="243"/>
      <c r="GEJ56" s="23"/>
      <c r="GEK56" s="243"/>
      <c r="GEL56" s="23"/>
      <c r="GEM56" s="243"/>
      <c r="GEN56" s="23"/>
      <c r="GEO56" s="243"/>
      <c r="GEP56" s="23"/>
      <c r="GEQ56" s="243"/>
      <c r="GER56" s="23"/>
      <c r="GES56" s="243"/>
      <c r="GET56" s="23"/>
      <c r="GEU56" s="243"/>
      <c r="GEV56" s="23"/>
      <c r="GEW56" s="243"/>
      <c r="GEX56" s="23"/>
      <c r="GEY56" s="243"/>
      <c r="GEZ56" s="23"/>
      <c r="GFA56" s="243"/>
      <c r="GFB56" s="23"/>
      <c r="GFC56" s="243"/>
      <c r="GFD56" s="23"/>
      <c r="GFE56" s="243"/>
      <c r="GFF56" s="23"/>
      <c r="GFG56" s="243"/>
      <c r="GFH56" s="23"/>
      <c r="GFI56" s="243"/>
      <c r="GFJ56" s="23"/>
      <c r="GFK56" s="243"/>
      <c r="GFL56" s="23"/>
      <c r="GFM56" s="243"/>
      <c r="GFN56" s="23"/>
      <c r="GFO56" s="243"/>
      <c r="GFP56" s="23"/>
      <c r="GFQ56" s="243"/>
      <c r="GFR56" s="23"/>
      <c r="GFS56" s="243"/>
      <c r="GFT56" s="23"/>
      <c r="GFU56" s="243"/>
      <c r="GFV56" s="23"/>
      <c r="GFW56" s="243"/>
      <c r="GFX56" s="23"/>
      <c r="GFY56" s="243"/>
      <c r="GFZ56" s="23"/>
      <c r="GGA56" s="243"/>
      <c r="GGB56" s="23"/>
      <c r="GGC56" s="243"/>
      <c r="GGD56" s="23"/>
      <c r="GGE56" s="243"/>
      <c r="GGF56" s="23"/>
      <c r="GGG56" s="243"/>
      <c r="GGH56" s="23"/>
      <c r="GGI56" s="243"/>
      <c r="GGJ56" s="23"/>
      <c r="GGK56" s="243"/>
      <c r="GGL56" s="23"/>
      <c r="GGM56" s="243"/>
      <c r="GGN56" s="23"/>
      <c r="GGO56" s="243"/>
      <c r="GGP56" s="23"/>
      <c r="GGQ56" s="243"/>
      <c r="GGR56" s="23"/>
      <c r="GGS56" s="243"/>
      <c r="GGT56" s="23"/>
      <c r="GGU56" s="243"/>
      <c r="GGV56" s="23"/>
      <c r="GGW56" s="243"/>
      <c r="GGX56" s="23"/>
      <c r="GGY56" s="243"/>
      <c r="GGZ56" s="23"/>
      <c r="GHA56" s="243"/>
      <c r="GHB56" s="23"/>
      <c r="GHC56" s="243"/>
      <c r="GHD56" s="23"/>
      <c r="GHE56" s="243"/>
      <c r="GHF56" s="23"/>
      <c r="GHG56" s="243"/>
      <c r="GHH56" s="23"/>
      <c r="GHI56" s="243"/>
      <c r="GHJ56" s="23"/>
      <c r="GHK56" s="243"/>
      <c r="GHL56" s="23"/>
      <c r="GHM56" s="243"/>
      <c r="GHN56" s="23"/>
      <c r="GHO56" s="243"/>
      <c r="GHP56" s="23"/>
      <c r="GHQ56" s="243"/>
      <c r="GHR56" s="23"/>
      <c r="GHS56" s="243"/>
      <c r="GHT56" s="23"/>
      <c r="GHU56" s="243"/>
      <c r="GHV56" s="23"/>
      <c r="GHW56" s="243"/>
      <c r="GHX56" s="23"/>
      <c r="GHY56" s="243"/>
      <c r="GHZ56" s="23"/>
      <c r="GIA56" s="243"/>
      <c r="GIB56" s="23"/>
      <c r="GIC56" s="243"/>
      <c r="GID56" s="23"/>
      <c r="GIE56" s="243"/>
      <c r="GIF56" s="23"/>
      <c r="GIG56" s="243"/>
      <c r="GIH56" s="23"/>
      <c r="GII56" s="243"/>
      <c r="GIJ56" s="23"/>
      <c r="GIK56" s="243"/>
      <c r="GIL56" s="23"/>
      <c r="GIM56" s="243"/>
      <c r="GIN56" s="23"/>
      <c r="GIO56" s="243"/>
      <c r="GIP56" s="23"/>
      <c r="GIQ56" s="243"/>
      <c r="GIR56" s="23"/>
      <c r="GIS56" s="243"/>
      <c r="GIT56" s="23"/>
      <c r="GIU56" s="243"/>
      <c r="GIV56" s="23"/>
      <c r="GIW56" s="243"/>
      <c r="GIX56" s="23"/>
      <c r="GIY56" s="243"/>
      <c r="GIZ56" s="23"/>
      <c r="GJA56" s="243"/>
      <c r="GJB56" s="23"/>
      <c r="GJC56" s="243"/>
      <c r="GJD56" s="23"/>
      <c r="GJE56" s="243"/>
      <c r="GJF56" s="23"/>
      <c r="GJG56" s="243"/>
      <c r="GJH56" s="23"/>
      <c r="GJI56" s="243"/>
      <c r="GJJ56" s="23"/>
      <c r="GJK56" s="243"/>
      <c r="GJL56" s="23"/>
      <c r="GJM56" s="243"/>
      <c r="GJN56" s="23"/>
      <c r="GJO56" s="243"/>
      <c r="GJP56" s="23"/>
      <c r="GJQ56" s="243"/>
      <c r="GJR56" s="23"/>
      <c r="GJS56" s="243"/>
      <c r="GJT56" s="23"/>
      <c r="GJU56" s="243"/>
      <c r="GJV56" s="23"/>
      <c r="GJW56" s="243"/>
      <c r="GJX56" s="23"/>
      <c r="GJY56" s="243"/>
      <c r="GJZ56" s="23"/>
      <c r="GKA56" s="243"/>
      <c r="GKB56" s="23"/>
      <c r="GKC56" s="243"/>
      <c r="GKD56" s="23"/>
      <c r="GKE56" s="243"/>
      <c r="GKF56" s="23"/>
      <c r="GKG56" s="243"/>
      <c r="GKH56" s="23"/>
      <c r="GKI56" s="243"/>
      <c r="GKJ56" s="23"/>
      <c r="GKK56" s="243"/>
      <c r="GKL56" s="23"/>
      <c r="GKM56" s="243"/>
      <c r="GKN56" s="23"/>
      <c r="GKO56" s="243"/>
      <c r="GKP56" s="23"/>
      <c r="GKQ56" s="243"/>
      <c r="GKR56" s="23"/>
      <c r="GKS56" s="243"/>
      <c r="GKT56" s="23"/>
      <c r="GKU56" s="243"/>
      <c r="GKV56" s="23"/>
      <c r="GKW56" s="243"/>
      <c r="GKX56" s="23"/>
      <c r="GKY56" s="243"/>
      <c r="GKZ56" s="23"/>
      <c r="GLA56" s="243"/>
      <c r="GLB56" s="23"/>
      <c r="GLC56" s="243"/>
      <c r="GLD56" s="23"/>
      <c r="GLE56" s="243"/>
      <c r="GLF56" s="23"/>
      <c r="GLG56" s="243"/>
      <c r="GLH56" s="23"/>
      <c r="GLI56" s="243"/>
      <c r="GLJ56" s="23"/>
      <c r="GLK56" s="243"/>
      <c r="GLL56" s="23"/>
      <c r="GLM56" s="243"/>
      <c r="GLN56" s="23"/>
      <c r="GLO56" s="243"/>
      <c r="GLP56" s="23"/>
      <c r="GLQ56" s="243"/>
      <c r="GLR56" s="23"/>
      <c r="GLS56" s="243"/>
      <c r="GLT56" s="23"/>
      <c r="GLU56" s="243"/>
      <c r="GLV56" s="23"/>
      <c r="GLW56" s="243"/>
      <c r="GLX56" s="23"/>
      <c r="GLY56" s="243"/>
      <c r="GLZ56" s="23"/>
      <c r="GMA56" s="243"/>
      <c r="GMB56" s="23"/>
      <c r="GMC56" s="243"/>
      <c r="GMD56" s="23"/>
      <c r="GME56" s="243"/>
      <c r="GMF56" s="23"/>
      <c r="GMG56" s="243"/>
      <c r="GMH56" s="23"/>
      <c r="GMI56" s="243"/>
      <c r="GMJ56" s="23"/>
      <c r="GMK56" s="243"/>
      <c r="GML56" s="23"/>
      <c r="GMM56" s="243"/>
      <c r="GMN56" s="23"/>
      <c r="GMO56" s="243"/>
      <c r="GMP56" s="23"/>
      <c r="GMQ56" s="243"/>
      <c r="GMR56" s="23"/>
      <c r="GMS56" s="243"/>
      <c r="GMT56" s="23"/>
      <c r="GMU56" s="243"/>
      <c r="GMV56" s="23"/>
      <c r="GMW56" s="243"/>
      <c r="GMX56" s="23"/>
      <c r="GMY56" s="243"/>
      <c r="GMZ56" s="23"/>
      <c r="GNA56" s="243"/>
      <c r="GNB56" s="23"/>
      <c r="GNC56" s="243"/>
      <c r="GND56" s="23"/>
      <c r="GNE56" s="243"/>
      <c r="GNF56" s="23"/>
      <c r="GNG56" s="243"/>
      <c r="GNH56" s="23"/>
      <c r="GNI56" s="243"/>
      <c r="GNJ56" s="23"/>
      <c r="GNK56" s="243"/>
      <c r="GNL56" s="23"/>
      <c r="GNM56" s="243"/>
      <c r="GNN56" s="23"/>
      <c r="GNO56" s="243"/>
      <c r="GNP56" s="23"/>
      <c r="GNQ56" s="243"/>
      <c r="GNR56" s="23"/>
      <c r="GNS56" s="243"/>
      <c r="GNT56" s="23"/>
      <c r="GNU56" s="243"/>
      <c r="GNV56" s="23"/>
      <c r="GNW56" s="243"/>
      <c r="GNX56" s="23"/>
      <c r="GNY56" s="243"/>
      <c r="GNZ56" s="23"/>
      <c r="GOA56" s="243"/>
      <c r="GOB56" s="23"/>
      <c r="GOC56" s="243"/>
      <c r="GOD56" s="23"/>
      <c r="GOE56" s="243"/>
      <c r="GOF56" s="23"/>
      <c r="GOG56" s="243"/>
      <c r="GOH56" s="23"/>
      <c r="GOI56" s="243"/>
      <c r="GOJ56" s="23"/>
      <c r="GOK56" s="243"/>
      <c r="GOL56" s="23"/>
      <c r="GOM56" s="243"/>
      <c r="GON56" s="23"/>
      <c r="GOO56" s="243"/>
      <c r="GOP56" s="23"/>
      <c r="GOQ56" s="243"/>
      <c r="GOR56" s="23"/>
      <c r="GOS56" s="243"/>
      <c r="GOT56" s="23"/>
      <c r="GOU56" s="243"/>
      <c r="GOV56" s="23"/>
      <c r="GOW56" s="243"/>
      <c r="GOX56" s="23"/>
      <c r="GOY56" s="243"/>
      <c r="GOZ56" s="23"/>
      <c r="GPA56" s="243"/>
      <c r="GPB56" s="23"/>
      <c r="GPC56" s="243"/>
      <c r="GPD56" s="23"/>
      <c r="GPE56" s="243"/>
      <c r="GPF56" s="23"/>
      <c r="GPG56" s="243"/>
      <c r="GPH56" s="23"/>
      <c r="GPI56" s="243"/>
      <c r="GPJ56" s="23"/>
      <c r="GPK56" s="243"/>
      <c r="GPL56" s="23"/>
      <c r="GPM56" s="243"/>
      <c r="GPN56" s="23"/>
      <c r="GPO56" s="243"/>
      <c r="GPP56" s="23"/>
      <c r="GPQ56" s="243"/>
      <c r="GPR56" s="23"/>
      <c r="GPS56" s="243"/>
      <c r="GPT56" s="23"/>
      <c r="GPU56" s="243"/>
      <c r="GPV56" s="23"/>
      <c r="GPW56" s="243"/>
      <c r="GPX56" s="23"/>
      <c r="GPY56" s="243"/>
      <c r="GPZ56" s="23"/>
      <c r="GQA56" s="243"/>
      <c r="GQB56" s="23"/>
      <c r="GQC56" s="243"/>
      <c r="GQD56" s="23"/>
      <c r="GQE56" s="243"/>
      <c r="GQF56" s="23"/>
      <c r="GQG56" s="243"/>
      <c r="GQH56" s="23"/>
      <c r="GQI56" s="243"/>
      <c r="GQJ56" s="23"/>
      <c r="GQK56" s="243"/>
      <c r="GQL56" s="23"/>
      <c r="GQM56" s="243"/>
      <c r="GQN56" s="23"/>
      <c r="GQO56" s="243"/>
      <c r="GQP56" s="23"/>
      <c r="GQQ56" s="243"/>
      <c r="GQR56" s="23"/>
      <c r="GQS56" s="243"/>
      <c r="GQT56" s="23"/>
      <c r="GQU56" s="243"/>
      <c r="GQV56" s="23"/>
      <c r="GQW56" s="243"/>
      <c r="GQX56" s="23"/>
      <c r="GQY56" s="243"/>
      <c r="GQZ56" s="23"/>
      <c r="GRA56" s="243"/>
      <c r="GRB56" s="23"/>
      <c r="GRC56" s="243"/>
      <c r="GRD56" s="23"/>
      <c r="GRE56" s="243"/>
      <c r="GRF56" s="23"/>
      <c r="GRG56" s="243"/>
      <c r="GRH56" s="23"/>
      <c r="GRI56" s="243"/>
      <c r="GRJ56" s="23"/>
      <c r="GRK56" s="243"/>
      <c r="GRL56" s="23"/>
      <c r="GRM56" s="243"/>
      <c r="GRN56" s="23"/>
      <c r="GRO56" s="243"/>
      <c r="GRP56" s="23"/>
      <c r="GRQ56" s="243"/>
      <c r="GRR56" s="23"/>
      <c r="GRS56" s="243"/>
      <c r="GRT56" s="23"/>
      <c r="GRU56" s="243"/>
      <c r="GRV56" s="23"/>
      <c r="GRW56" s="243"/>
      <c r="GRX56" s="23"/>
      <c r="GRY56" s="243"/>
      <c r="GRZ56" s="23"/>
      <c r="GSA56" s="243"/>
      <c r="GSB56" s="23"/>
      <c r="GSC56" s="243"/>
      <c r="GSD56" s="23"/>
      <c r="GSE56" s="243"/>
      <c r="GSF56" s="23"/>
      <c r="GSG56" s="243"/>
      <c r="GSH56" s="23"/>
      <c r="GSI56" s="243"/>
      <c r="GSJ56" s="23"/>
      <c r="GSK56" s="243"/>
      <c r="GSL56" s="23"/>
      <c r="GSM56" s="243"/>
      <c r="GSN56" s="23"/>
      <c r="GSO56" s="243"/>
      <c r="GSP56" s="23"/>
      <c r="GSQ56" s="243"/>
      <c r="GSR56" s="23"/>
      <c r="GSS56" s="243"/>
      <c r="GST56" s="23"/>
      <c r="GSU56" s="243"/>
      <c r="GSV56" s="23"/>
      <c r="GSW56" s="243"/>
      <c r="GSX56" s="23"/>
      <c r="GSY56" s="243"/>
      <c r="GSZ56" s="23"/>
      <c r="GTA56" s="243"/>
      <c r="GTB56" s="23"/>
      <c r="GTC56" s="243"/>
      <c r="GTD56" s="23"/>
      <c r="GTE56" s="243"/>
      <c r="GTF56" s="23"/>
      <c r="GTG56" s="243"/>
      <c r="GTH56" s="23"/>
      <c r="GTI56" s="243"/>
      <c r="GTJ56" s="23"/>
      <c r="GTK56" s="243"/>
      <c r="GTL56" s="23"/>
      <c r="GTM56" s="243"/>
      <c r="GTN56" s="23"/>
      <c r="GTO56" s="243"/>
      <c r="GTP56" s="23"/>
      <c r="GTQ56" s="243"/>
      <c r="GTR56" s="23"/>
      <c r="GTS56" s="243"/>
      <c r="GTT56" s="23"/>
      <c r="GTU56" s="243"/>
      <c r="GTV56" s="23"/>
      <c r="GTW56" s="243"/>
      <c r="GTX56" s="23"/>
      <c r="GTY56" s="243"/>
      <c r="GTZ56" s="23"/>
      <c r="GUA56" s="243"/>
      <c r="GUB56" s="23"/>
      <c r="GUC56" s="243"/>
      <c r="GUD56" s="23"/>
      <c r="GUE56" s="243"/>
      <c r="GUF56" s="23"/>
      <c r="GUG56" s="243"/>
      <c r="GUH56" s="23"/>
      <c r="GUI56" s="243"/>
      <c r="GUJ56" s="23"/>
      <c r="GUK56" s="243"/>
      <c r="GUL56" s="23"/>
      <c r="GUM56" s="243"/>
      <c r="GUN56" s="23"/>
      <c r="GUO56" s="243"/>
      <c r="GUP56" s="23"/>
      <c r="GUQ56" s="243"/>
      <c r="GUR56" s="23"/>
      <c r="GUS56" s="243"/>
      <c r="GUT56" s="23"/>
      <c r="GUU56" s="243"/>
      <c r="GUV56" s="23"/>
      <c r="GUW56" s="243"/>
      <c r="GUX56" s="23"/>
      <c r="GUY56" s="243"/>
      <c r="GUZ56" s="23"/>
      <c r="GVA56" s="243"/>
      <c r="GVB56" s="23"/>
      <c r="GVC56" s="243"/>
      <c r="GVD56" s="23"/>
      <c r="GVE56" s="243"/>
      <c r="GVF56" s="23"/>
      <c r="GVG56" s="243"/>
      <c r="GVH56" s="23"/>
      <c r="GVI56" s="243"/>
      <c r="GVJ56" s="23"/>
      <c r="GVK56" s="243"/>
      <c r="GVL56" s="23"/>
      <c r="GVM56" s="243"/>
      <c r="GVN56" s="23"/>
      <c r="GVO56" s="243"/>
      <c r="GVP56" s="23"/>
      <c r="GVQ56" s="243"/>
      <c r="GVR56" s="23"/>
      <c r="GVS56" s="243"/>
      <c r="GVT56" s="23"/>
      <c r="GVU56" s="243"/>
      <c r="GVV56" s="23"/>
      <c r="GVW56" s="243"/>
      <c r="GVX56" s="23"/>
      <c r="GVY56" s="243"/>
      <c r="GVZ56" s="23"/>
      <c r="GWA56" s="243"/>
      <c r="GWB56" s="23"/>
      <c r="GWC56" s="243"/>
      <c r="GWD56" s="23"/>
      <c r="GWE56" s="243"/>
      <c r="GWF56" s="23"/>
      <c r="GWG56" s="243"/>
      <c r="GWH56" s="23"/>
      <c r="GWI56" s="243"/>
      <c r="GWJ56" s="23"/>
      <c r="GWK56" s="243"/>
      <c r="GWL56" s="23"/>
      <c r="GWM56" s="243"/>
      <c r="GWN56" s="23"/>
      <c r="GWO56" s="243"/>
      <c r="GWP56" s="23"/>
      <c r="GWQ56" s="243"/>
      <c r="GWR56" s="23"/>
      <c r="GWS56" s="243"/>
      <c r="GWT56" s="23"/>
      <c r="GWU56" s="243"/>
      <c r="GWV56" s="23"/>
      <c r="GWW56" s="243"/>
      <c r="GWX56" s="23"/>
      <c r="GWY56" s="243"/>
      <c r="GWZ56" s="23"/>
      <c r="GXA56" s="243"/>
      <c r="GXB56" s="23"/>
      <c r="GXC56" s="243"/>
      <c r="GXD56" s="23"/>
      <c r="GXE56" s="243"/>
      <c r="GXF56" s="23"/>
      <c r="GXG56" s="243"/>
      <c r="GXH56" s="23"/>
      <c r="GXI56" s="243"/>
      <c r="GXJ56" s="23"/>
      <c r="GXK56" s="243"/>
      <c r="GXL56" s="23"/>
      <c r="GXM56" s="243"/>
      <c r="GXN56" s="23"/>
      <c r="GXO56" s="243"/>
      <c r="GXP56" s="23"/>
      <c r="GXQ56" s="243"/>
      <c r="GXR56" s="23"/>
      <c r="GXS56" s="243"/>
      <c r="GXT56" s="23"/>
      <c r="GXU56" s="243"/>
      <c r="GXV56" s="23"/>
      <c r="GXW56" s="243"/>
      <c r="GXX56" s="23"/>
      <c r="GXY56" s="243"/>
      <c r="GXZ56" s="23"/>
      <c r="GYA56" s="243"/>
      <c r="GYB56" s="23"/>
      <c r="GYC56" s="243"/>
      <c r="GYD56" s="23"/>
      <c r="GYE56" s="243"/>
      <c r="GYF56" s="23"/>
      <c r="GYG56" s="243"/>
      <c r="GYH56" s="23"/>
      <c r="GYI56" s="243"/>
      <c r="GYJ56" s="23"/>
      <c r="GYK56" s="243"/>
      <c r="GYL56" s="23"/>
      <c r="GYM56" s="243"/>
      <c r="GYN56" s="23"/>
      <c r="GYO56" s="243"/>
      <c r="GYP56" s="23"/>
      <c r="GYQ56" s="243"/>
      <c r="GYR56" s="23"/>
      <c r="GYS56" s="243"/>
      <c r="GYT56" s="23"/>
      <c r="GYU56" s="243"/>
      <c r="GYV56" s="23"/>
      <c r="GYW56" s="243"/>
      <c r="GYX56" s="23"/>
      <c r="GYY56" s="243"/>
      <c r="GYZ56" s="23"/>
      <c r="GZA56" s="243"/>
      <c r="GZB56" s="23"/>
      <c r="GZC56" s="243"/>
      <c r="GZD56" s="23"/>
      <c r="GZE56" s="243"/>
      <c r="GZF56" s="23"/>
      <c r="GZG56" s="243"/>
      <c r="GZH56" s="23"/>
      <c r="GZI56" s="243"/>
      <c r="GZJ56" s="23"/>
      <c r="GZK56" s="243"/>
      <c r="GZL56" s="23"/>
      <c r="GZM56" s="243"/>
      <c r="GZN56" s="23"/>
      <c r="GZO56" s="243"/>
      <c r="GZP56" s="23"/>
      <c r="GZQ56" s="243"/>
      <c r="GZR56" s="23"/>
      <c r="GZS56" s="243"/>
      <c r="GZT56" s="23"/>
      <c r="GZU56" s="243"/>
      <c r="GZV56" s="23"/>
      <c r="GZW56" s="243"/>
      <c r="GZX56" s="23"/>
      <c r="GZY56" s="243"/>
      <c r="GZZ56" s="23"/>
      <c r="HAA56" s="243"/>
      <c r="HAB56" s="23"/>
      <c r="HAC56" s="243"/>
      <c r="HAD56" s="23"/>
      <c r="HAE56" s="243"/>
      <c r="HAF56" s="23"/>
      <c r="HAG56" s="243"/>
      <c r="HAH56" s="23"/>
      <c r="HAI56" s="243"/>
      <c r="HAJ56" s="23"/>
      <c r="HAK56" s="243"/>
      <c r="HAL56" s="23"/>
      <c r="HAM56" s="243"/>
      <c r="HAN56" s="23"/>
      <c r="HAO56" s="243"/>
      <c r="HAP56" s="23"/>
      <c r="HAQ56" s="243"/>
      <c r="HAR56" s="23"/>
      <c r="HAS56" s="243"/>
      <c r="HAT56" s="23"/>
      <c r="HAU56" s="243"/>
      <c r="HAV56" s="23"/>
      <c r="HAW56" s="243"/>
      <c r="HAX56" s="23"/>
      <c r="HAY56" s="243"/>
      <c r="HAZ56" s="23"/>
      <c r="HBA56" s="243"/>
      <c r="HBB56" s="23"/>
      <c r="HBC56" s="243"/>
      <c r="HBD56" s="23"/>
      <c r="HBE56" s="243"/>
      <c r="HBF56" s="23"/>
      <c r="HBG56" s="243"/>
      <c r="HBH56" s="23"/>
      <c r="HBI56" s="243"/>
      <c r="HBJ56" s="23"/>
      <c r="HBK56" s="243"/>
      <c r="HBL56" s="23"/>
      <c r="HBM56" s="243"/>
      <c r="HBN56" s="23"/>
      <c r="HBO56" s="243"/>
      <c r="HBP56" s="23"/>
      <c r="HBQ56" s="243"/>
      <c r="HBR56" s="23"/>
      <c r="HBS56" s="243"/>
      <c r="HBT56" s="23"/>
      <c r="HBU56" s="243"/>
      <c r="HBV56" s="23"/>
      <c r="HBW56" s="243"/>
      <c r="HBX56" s="23"/>
      <c r="HBY56" s="243"/>
      <c r="HBZ56" s="23"/>
      <c r="HCA56" s="243"/>
      <c r="HCB56" s="23"/>
      <c r="HCC56" s="243"/>
      <c r="HCD56" s="23"/>
      <c r="HCE56" s="243"/>
      <c r="HCF56" s="23"/>
      <c r="HCG56" s="243"/>
      <c r="HCH56" s="23"/>
      <c r="HCI56" s="243"/>
      <c r="HCJ56" s="23"/>
      <c r="HCK56" s="243"/>
      <c r="HCL56" s="23"/>
      <c r="HCM56" s="243"/>
      <c r="HCN56" s="23"/>
      <c r="HCO56" s="243"/>
      <c r="HCP56" s="23"/>
      <c r="HCQ56" s="243"/>
      <c r="HCR56" s="23"/>
      <c r="HCS56" s="243"/>
      <c r="HCT56" s="23"/>
      <c r="HCU56" s="243"/>
      <c r="HCV56" s="23"/>
      <c r="HCW56" s="243"/>
      <c r="HCX56" s="23"/>
      <c r="HCY56" s="243"/>
      <c r="HCZ56" s="23"/>
      <c r="HDA56" s="243"/>
      <c r="HDB56" s="23"/>
      <c r="HDC56" s="243"/>
      <c r="HDD56" s="23"/>
      <c r="HDE56" s="243"/>
      <c r="HDF56" s="23"/>
      <c r="HDG56" s="243"/>
      <c r="HDH56" s="23"/>
      <c r="HDI56" s="243"/>
      <c r="HDJ56" s="23"/>
      <c r="HDK56" s="243"/>
      <c r="HDL56" s="23"/>
      <c r="HDM56" s="243"/>
      <c r="HDN56" s="23"/>
      <c r="HDO56" s="243"/>
      <c r="HDP56" s="23"/>
      <c r="HDQ56" s="243"/>
      <c r="HDR56" s="23"/>
      <c r="HDS56" s="243"/>
      <c r="HDT56" s="23"/>
      <c r="HDU56" s="243"/>
      <c r="HDV56" s="23"/>
      <c r="HDW56" s="243"/>
      <c r="HDX56" s="23"/>
      <c r="HDY56" s="243"/>
      <c r="HDZ56" s="23"/>
      <c r="HEA56" s="243"/>
      <c r="HEB56" s="23"/>
      <c r="HEC56" s="243"/>
      <c r="HED56" s="23"/>
      <c r="HEE56" s="243"/>
      <c r="HEF56" s="23"/>
      <c r="HEG56" s="243"/>
      <c r="HEH56" s="23"/>
      <c r="HEI56" s="243"/>
      <c r="HEJ56" s="23"/>
      <c r="HEK56" s="243"/>
      <c r="HEL56" s="23"/>
      <c r="HEM56" s="243"/>
      <c r="HEN56" s="23"/>
      <c r="HEO56" s="243"/>
      <c r="HEP56" s="23"/>
      <c r="HEQ56" s="243"/>
      <c r="HER56" s="23"/>
      <c r="HES56" s="243"/>
      <c r="HET56" s="23"/>
      <c r="HEU56" s="243"/>
      <c r="HEV56" s="23"/>
      <c r="HEW56" s="243"/>
      <c r="HEX56" s="23"/>
      <c r="HEY56" s="243"/>
      <c r="HEZ56" s="23"/>
      <c r="HFA56" s="243"/>
      <c r="HFB56" s="23"/>
      <c r="HFC56" s="243"/>
      <c r="HFD56" s="23"/>
      <c r="HFE56" s="243"/>
      <c r="HFF56" s="23"/>
      <c r="HFG56" s="243"/>
      <c r="HFH56" s="23"/>
      <c r="HFI56" s="243"/>
      <c r="HFJ56" s="23"/>
      <c r="HFK56" s="243"/>
      <c r="HFL56" s="23"/>
      <c r="HFM56" s="243"/>
      <c r="HFN56" s="23"/>
      <c r="HFO56" s="243"/>
      <c r="HFP56" s="23"/>
      <c r="HFQ56" s="243"/>
      <c r="HFR56" s="23"/>
      <c r="HFS56" s="243"/>
      <c r="HFT56" s="23"/>
      <c r="HFU56" s="243"/>
      <c r="HFV56" s="23"/>
      <c r="HFW56" s="243"/>
      <c r="HFX56" s="23"/>
      <c r="HFY56" s="243"/>
      <c r="HFZ56" s="23"/>
      <c r="HGA56" s="243"/>
      <c r="HGB56" s="23"/>
      <c r="HGC56" s="243"/>
      <c r="HGD56" s="23"/>
      <c r="HGE56" s="243"/>
      <c r="HGF56" s="23"/>
      <c r="HGG56" s="243"/>
      <c r="HGH56" s="23"/>
      <c r="HGI56" s="243"/>
      <c r="HGJ56" s="23"/>
      <c r="HGK56" s="243"/>
      <c r="HGL56" s="23"/>
      <c r="HGM56" s="243"/>
      <c r="HGN56" s="23"/>
      <c r="HGO56" s="243"/>
      <c r="HGP56" s="23"/>
      <c r="HGQ56" s="243"/>
      <c r="HGR56" s="23"/>
      <c r="HGS56" s="243"/>
      <c r="HGT56" s="23"/>
      <c r="HGU56" s="243"/>
      <c r="HGV56" s="23"/>
      <c r="HGW56" s="243"/>
      <c r="HGX56" s="23"/>
      <c r="HGY56" s="243"/>
      <c r="HGZ56" s="23"/>
      <c r="HHA56" s="243"/>
      <c r="HHB56" s="23"/>
      <c r="HHC56" s="243"/>
      <c r="HHD56" s="23"/>
      <c r="HHE56" s="243"/>
      <c r="HHF56" s="23"/>
      <c r="HHG56" s="243"/>
      <c r="HHH56" s="23"/>
      <c r="HHI56" s="243"/>
      <c r="HHJ56" s="23"/>
      <c r="HHK56" s="243"/>
      <c r="HHL56" s="23"/>
      <c r="HHM56" s="243"/>
      <c r="HHN56" s="23"/>
      <c r="HHO56" s="243"/>
      <c r="HHP56" s="23"/>
      <c r="HHQ56" s="243"/>
      <c r="HHR56" s="23"/>
      <c r="HHS56" s="243"/>
      <c r="HHT56" s="23"/>
      <c r="HHU56" s="243"/>
      <c r="HHV56" s="23"/>
      <c r="HHW56" s="243"/>
      <c r="HHX56" s="23"/>
      <c r="HHY56" s="243"/>
      <c r="HHZ56" s="23"/>
      <c r="HIA56" s="243"/>
      <c r="HIB56" s="23"/>
      <c r="HIC56" s="243"/>
      <c r="HID56" s="23"/>
      <c r="HIE56" s="243"/>
      <c r="HIF56" s="23"/>
      <c r="HIG56" s="243"/>
      <c r="HIH56" s="23"/>
      <c r="HII56" s="243"/>
      <c r="HIJ56" s="23"/>
      <c r="HIK56" s="243"/>
      <c r="HIL56" s="23"/>
      <c r="HIM56" s="243"/>
      <c r="HIN56" s="23"/>
      <c r="HIO56" s="243"/>
      <c r="HIP56" s="23"/>
      <c r="HIQ56" s="243"/>
      <c r="HIR56" s="23"/>
      <c r="HIS56" s="243"/>
      <c r="HIT56" s="23"/>
      <c r="HIU56" s="243"/>
      <c r="HIV56" s="23"/>
      <c r="HIW56" s="243"/>
      <c r="HIX56" s="23"/>
      <c r="HIY56" s="243"/>
      <c r="HIZ56" s="23"/>
      <c r="HJA56" s="243"/>
      <c r="HJB56" s="23"/>
      <c r="HJC56" s="243"/>
      <c r="HJD56" s="23"/>
      <c r="HJE56" s="243"/>
      <c r="HJF56" s="23"/>
      <c r="HJG56" s="243"/>
      <c r="HJH56" s="23"/>
      <c r="HJI56" s="243"/>
      <c r="HJJ56" s="23"/>
      <c r="HJK56" s="243"/>
      <c r="HJL56" s="23"/>
      <c r="HJM56" s="243"/>
      <c r="HJN56" s="23"/>
      <c r="HJO56" s="243"/>
      <c r="HJP56" s="23"/>
      <c r="HJQ56" s="243"/>
      <c r="HJR56" s="23"/>
      <c r="HJS56" s="243"/>
      <c r="HJT56" s="23"/>
      <c r="HJU56" s="243"/>
      <c r="HJV56" s="23"/>
      <c r="HJW56" s="243"/>
      <c r="HJX56" s="23"/>
      <c r="HJY56" s="243"/>
      <c r="HJZ56" s="23"/>
      <c r="HKA56" s="243"/>
      <c r="HKB56" s="23"/>
      <c r="HKC56" s="243"/>
      <c r="HKD56" s="23"/>
      <c r="HKE56" s="243"/>
      <c r="HKF56" s="23"/>
      <c r="HKG56" s="243"/>
      <c r="HKH56" s="23"/>
      <c r="HKI56" s="243"/>
      <c r="HKJ56" s="23"/>
      <c r="HKK56" s="243"/>
      <c r="HKL56" s="23"/>
      <c r="HKM56" s="243"/>
      <c r="HKN56" s="23"/>
      <c r="HKO56" s="243"/>
      <c r="HKP56" s="23"/>
      <c r="HKQ56" s="243"/>
      <c r="HKR56" s="23"/>
      <c r="HKS56" s="243"/>
      <c r="HKT56" s="23"/>
      <c r="HKU56" s="243"/>
      <c r="HKV56" s="23"/>
      <c r="HKW56" s="243"/>
      <c r="HKX56" s="23"/>
      <c r="HKY56" s="243"/>
      <c r="HKZ56" s="23"/>
      <c r="HLA56" s="243"/>
      <c r="HLB56" s="23"/>
      <c r="HLC56" s="243"/>
      <c r="HLD56" s="23"/>
      <c r="HLE56" s="243"/>
      <c r="HLF56" s="23"/>
      <c r="HLG56" s="243"/>
      <c r="HLH56" s="23"/>
      <c r="HLI56" s="243"/>
      <c r="HLJ56" s="23"/>
      <c r="HLK56" s="243"/>
      <c r="HLL56" s="23"/>
      <c r="HLM56" s="243"/>
      <c r="HLN56" s="23"/>
      <c r="HLO56" s="243"/>
      <c r="HLP56" s="23"/>
      <c r="HLQ56" s="243"/>
      <c r="HLR56" s="23"/>
      <c r="HLS56" s="243"/>
      <c r="HLT56" s="23"/>
      <c r="HLU56" s="243"/>
      <c r="HLV56" s="23"/>
      <c r="HLW56" s="243"/>
      <c r="HLX56" s="23"/>
      <c r="HLY56" s="243"/>
      <c r="HLZ56" s="23"/>
      <c r="HMA56" s="243"/>
      <c r="HMB56" s="23"/>
      <c r="HMC56" s="243"/>
      <c r="HMD56" s="23"/>
      <c r="HME56" s="243"/>
      <c r="HMF56" s="23"/>
      <c r="HMG56" s="243"/>
      <c r="HMH56" s="23"/>
      <c r="HMI56" s="243"/>
      <c r="HMJ56" s="23"/>
      <c r="HMK56" s="243"/>
      <c r="HML56" s="23"/>
      <c r="HMM56" s="243"/>
      <c r="HMN56" s="23"/>
      <c r="HMO56" s="243"/>
      <c r="HMP56" s="23"/>
      <c r="HMQ56" s="243"/>
      <c r="HMR56" s="23"/>
      <c r="HMS56" s="243"/>
      <c r="HMT56" s="23"/>
      <c r="HMU56" s="243"/>
      <c r="HMV56" s="23"/>
      <c r="HMW56" s="243"/>
      <c r="HMX56" s="23"/>
      <c r="HMY56" s="243"/>
      <c r="HMZ56" s="23"/>
      <c r="HNA56" s="243"/>
      <c r="HNB56" s="23"/>
      <c r="HNC56" s="243"/>
      <c r="HND56" s="23"/>
      <c r="HNE56" s="243"/>
      <c r="HNF56" s="23"/>
      <c r="HNG56" s="243"/>
      <c r="HNH56" s="23"/>
      <c r="HNI56" s="243"/>
      <c r="HNJ56" s="23"/>
      <c r="HNK56" s="243"/>
      <c r="HNL56" s="23"/>
      <c r="HNM56" s="243"/>
      <c r="HNN56" s="23"/>
      <c r="HNO56" s="243"/>
      <c r="HNP56" s="23"/>
      <c r="HNQ56" s="243"/>
      <c r="HNR56" s="23"/>
      <c r="HNS56" s="243"/>
      <c r="HNT56" s="23"/>
      <c r="HNU56" s="243"/>
      <c r="HNV56" s="23"/>
      <c r="HNW56" s="243"/>
      <c r="HNX56" s="23"/>
      <c r="HNY56" s="243"/>
      <c r="HNZ56" s="23"/>
      <c r="HOA56" s="243"/>
      <c r="HOB56" s="23"/>
      <c r="HOC56" s="243"/>
      <c r="HOD56" s="23"/>
      <c r="HOE56" s="243"/>
      <c r="HOF56" s="23"/>
      <c r="HOG56" s="243"/>
      <c r="HOH56" s="23"/>
      <c r="HOI56" s="243"/>
      <c r="HOJ56" s="23"/>
      <c r="HOK56" s="243"/>
      <c r="HOL56" s="23"/>
      <c r="HOM56" s="243"/>
      <c r="HON56" s="23"/>
      <c r="HOO56" s="243"/>
      <c r="HOP56" s="23"/>
      <c r="HOQ56" s="243"/>
      <c r="HOR56" s="23"/>
      <c r="HOS56" s="243"/>
      <c r="HOT56" s="23"/>
      <c r="HOU56" s="243"/>
      <c r="HOV56" s="23"/>
      <c r="HOW56" s="243"/>
      <c r="HOX56" s="23"/>
      <c r="HOY56" s="243"/>
      <c r="HOZ56" s="23"/>
      <c r="HPA56" s="243"/>
      <c r="HPB56" s="23"/>
      <c r="HPC56" s="243"/>
      <c r="HPD56" s="23"/>
      <c r="HPE56" s="243"/>
      <c r="HPF56" s="23"/>
      <c r="HPG56" s="243"/>
      <c r="HPH56" s="23"/>
      <c r="HPI56" s="243"/>
      <c r="HPJ56" s="23"/>
      <c r="HPK56" s="243"/>
      <c r="HPL56" s="23"/>
      <c r="HPM56" s="243"/>
      <c r="HPN56" s="23"/>
      <c r="HPO56" s="243"/>
      <c r="HPP56" s="23"/>
      <c r="HPQ56" s="243"/>
      <c r="HPR56" s="23"/>
      <c r="HPS56" s="243"/>
      <c r="HPT56" s="23"/>
      <c r="HPU56" s="243"/>
      <c r="HPV56" s="23"/>
      <c r="HPW56" s="243"/>
      <c r="HPX56" s="23"/>
      <c r="HPY56" s="243"/>
      <c r="HPZ56" s="23"/>
      <c r="HQA56" s="243"/>
      <c r="HQB56" s="23"/>
      <c r="HQC56" s="243"/>
      <c r="HQD56" s="23"/>
      <c r="HQE56" s="243"/>
      <c r="HQF56" s="23"/>
      <c r="HQG56" s="243"/>
      <c r="HQH56" s="23"/>
      <c r="HQI56" s="243"/>
      <c r="HQJ56" s="23"/>
      <c r="HQK56" s="243"/>
      <c r="HQL56" s="23"/>
      <c r="HQM56" s="243"/>
      <c r="HQN56" s="23"/>
      <c r="HQO56" s="243"/>
      <c r="HQP56" s="23"/>
      <c r="HQQ56" s="243"/>
      <c r="HQR56" s="23"/>
      <c r="HQS56" s="243"/>
      <c r="HQT56" s="23"/>
      <c r="HQU56" s="243"/>
      <c r="HQV56" s="23"/>
      <c r="HQW56" s="243"/>
      <c r="HQX56" s="23"/>
      <c r="HQY56" s="243"/>
      <c r="HQZ56" s="23"/>
      <c r="HRA56" s="243"/>
      <c r="HRB56" s="23"/>
      <c r="HRC56" s="243"/>
      <c r="HRD56" s="23"/>
      <c r="HRE56" s="243"/>
      <c r="HRF56" s="23"/>
      <c r="HRG56" s="243"/>
      <c r="HRH56" s="23"/>
      <c r="HRI56" s="243"/>
      <c r="HRJ56" s="23"/>
      <c r="HRK56" s="243"/>
      <c r="HRL56" s="23"/>
      <c r="HRM56" s="243"/>
      <c r="HRN56" s="23"/>
      <c r="HRO56" s="243"/>
      <c r="HRP56" s="23"/>
      <c r="HRQ56" s="243"/>
      <c r="HRR56" s="23"/>
      <c r="HRS56" s="243"/>
      <c r="HRT56" s="23"/>
      <c r="HRU56" s="243"/>
      <c r="HRV56" s="23"/>
      <c r="HRW56" s="243"/>
      <c r="HRX56" s="23"/>
      <c r="HRY56" s="243"/>
      <c r="HRZ56" s="23"/>
      <c r="HSA56" s="243"/>
      <c r="HSB56" s="23"/>
      <c r="HSC56" s="243"/>
      <c r="HSD56" s="23"/>
      <c r="HSE56" s="243"/>
      <c r="HSF56" s="23"/>
      <c r="HSG56" s="243"/>
      <c r="HSH56" s="23"/>
      <c r="HSI56" s="243"/>
      <c r="HSJ56" s="23"/>
      <c r="HSK56" s="243"/>
      <c r="HSL56" s="23"/>
      <c r="HSM56" s="243"/>
      <c r="HSN56" s="23"/>
      <c r="HSO56" s="243"/>
      <c r="HSP56" s="23"/>
      <c r="HSQ56" s="243"/>
      <c r="HSR56" s="23"/>
      <c r="HSS56" s="243"/>
      <c r="HST56" s="23"/>
      <c r="HSU56" s="243"/>
      <c r="HSV56" s="23"/>
      <c r="HSW56" s="243"/>
      <c r="HSX56" s="23"/>
      <c r="HSY56" s="243"/>
      <c r="HSZ56" s="23"/>
      <c r="HTA56" s="243"/>
      <c r="HTB56" s="23"/>
      <c r="HTC56" s="243"/>
      <c r="HTD56" s="23"/>
      <c r="HTE56" s="243"/>
      <c r="HTF56" s="23"/>
      <c r="HTG56" s="243"/>
      <c r="HTH56" s="23"/>
      <c r="HTI56" s="243"/>
      <c r="HTJ56" s="23"/>
      <c r="HTK56" s="243"/>
      <c r="HTL56" s="23"/>
      <c r="HTM56" s="243"/>
      <c r="HTN56" s="23"/>
      <c r="HTO56" s="243"/>
      <c r="HTP56" s="23"/>
      <c r="HTQ56" s="243"/>
      <c r="HTR56" s="23"/>
      <c r="HTS56" s="243"/>
      <c r="HTT56" s="23"/>
      <c r="HTU56" s="243"/>
      <c r="HTV56" s="23"/>
      <c r="HTW56" s="243"/>
      <c r="HTX56" s="23"/>
      <c r="HTY56" s="243"/>
      <c r="HTZ56" s="23"/>
      <c r="HUA56" s="243"/>
      <c r="HUB56" s="23"/>
      <c r="HUC56" s="243"/>
      <c r="HUD56" s="23"/>
      <c r="HUE56" s="243"/>
      <c r="HUF56" s="23"/>
      <c r="HUG56" s="243"/>
      <c r="HUH56" s="23"/>
      <c r="HUI56" s="243"/>
      <c r="HUJ56" s="23"/>
      <c r="HUK56" s="243"/>
      <c r="HUL56" s="23"/>
      <c r="HUM56" s="243"/>
      <c r="HUN56" s="23"/>
      <c r="HUO56" s="243"/>
      <c r="HUP56" s="23"/>
      <c r="HUQ56" s="243"/>
      <c r="HUR56" s="23"/>
      <c r="HUS56" s="243"/>
      <c r="HUT56" s="23"/>
      <c r="HUU56" s="243"/>
      <c r="HUV56" s="23"/>
      <c r="HUW56" s="243"/>
      <c r="HUX56" s="23"/>
      <c r="HUY56" s="243"/>
      <c r="HUZ56" s="23"/>
      <c r="HVA56" s="243"/>
      <c r="HVB56" s="23"/>
      <c r="HVC56" s="243"/>
      <c r="HVD56" s="23"/>
      <c r="HVE56" s="243"/>
      <c r="HVF56" s="23"/>
      <c r="HVG56" s="243"/>
      <c r="HVH56" s="23"/>
      <c r="HVI56" s="243"/>
      <c r="HVJ56" s="23"/>
      <c r="HVK56" s="243"/>
      <c r="HVL56" s="23"/>
      <c r="HVM56" s="243"/>
      <c r="HVN56" s="23"/>
      <c r="HVO56" s="243"/>
      <c r="HVP56" s="23"/>
      <c r="HVQ56" s="243"/>
      <c r="HVR56" s="23"/>
      <c r="HVS56" s="243"/>
      <c r="HVT56" s="23"/>
      <c r="HVU56" s="243"/>
      <c r="HVV56" s="23"/>
      <c r="HVW56" s="243"/>
      <c r="HVX56" s="23"/>
      <c r="HVY56" s="243"/>
      <c r="HVZ56" s="23"/>
      <c r="HWA56" s="243"/>
      <c r="HWB56" s="23"/>
      <c r="HWC56" s="243"/>
      <c r="HWD56" s="23"/>
      <c r="HWE56" s="243"/>
      <c r="HWF56" s="23"/>
      <c r="HWG56" s="243"/>
      <c r="HWH56" s="23"/>
      <c r="HWI56" s="243"/>
      <c r="HWJ56" s="23"/>
      <c r="HWK56" s="243"/>
      <c r="HWL56" s="23"/>
      <c r="HWM56" s="243"/>
      <c r="HWN56" s="23"/>
      <c r="HWO56" s="243"/>
      <c r="HWP56" s="23"/>
      <c r="HWQ56" s="243"/>
      <c r="HWR56" s="23"/>
      <c r="HWS56" s="243"/>
      <c r="HWT56" s="23"/>
      <c r="HWU56" s="243"/>
      <c r="HWV56" s="23"/>
      <c r="HWW56" s="243"/>
      <c r="HWX56" s="23"/>
      <c r="HWY56" s="243"/>
      <c r="HWZ56" s="23"/>
      <c r="HXA56" s="243"/>
      <c r="HXB56" s="23"/>
      <c r="HXC56" s="243"/>
      <c r="HXD56" s="23"/>
      <c r="HXE56" s="243"/>
      <c r="HXF56" s="23"/>
      <c r="HXG56" s="243"/>
      <c r="HXH56" s="23"/>
      <c r="HXI56" s="243"/>
      <c r="HXJ56" s="23"/>
      <c r="HXK56" s="243"/>
      <c r="HXL56" s="23"/>
      <c r="HXM56" s="243"/>
      <c r="HXN56" s="23"/>
      <c r="HXO56" s="243"/>
      <c r="HXP56" s="23"/>
      <c r="HXQ56" s="243"/>
      <c r="HXR56" s="23"/>
      <c r="HXS56" s="243"/>
      <c r="HXT56" s="23"/>
      <c r="HXU56" s="243"/>
      <c r="HXV56" s="23"/>
      <c r="HXW56" s="243"/>
      <c r="HXX56" s="23"/>
      <c r="HXY56" s="243"/>
      <c r="HXZ56" s="23"/>
      <c r="HYA56" s="243"/>
      <c r="HYB56" s="23"/>
      <c r="HYC56" s="243"/>
      <c r="HYD56" s="23"/>
      <c r="HYE56" s="243"/>
      <c r="HYF56" s="23"/>
      <c r="HYG56" s="243"/>
      <c r="HYH56" s="23"/>
      <c r="HYI56" s="243"/>
      <c r="HYJ56" s="23"/>
      <c r="HYK56" s="243"/>
      <c r="HYL56" s="23"/>
      <c r="HYM56" s="243"/>
      <c r="HYN56" s="23"/>
      <c r="HYO56" s="243"/>
      <c r="HYP56" s="23"/>
      <c r="HYQ56" s="243"/>
      <c r="HYR56" s="23"/>
      <c r="HYS56" s="243"/>
      <c r="HYT56" s="23"/>
      <c r="HYU56" s="243"/>
      <c r="HYV56" s="23"/>
      <c r="HYW56" s="243"/>
      <c r="HYX56" s="23"/>
      <c r="HYY56" s="243"/>
      <c r="HYZ56" s="23"/>
      <c r="HZA56" s="243"/>
      <c r="HZB56" s="23"/>
      <c r="HZC56" s="243"/>
      <c r="HZD56" s="23"/>
      <c r="HZE56" s="243"/>
      <c r="HZF56" s="23"/>
      <c r="HZG56" s="243"/>
      <c r="HZH56" s="23"/>
      <c r="HZI56" s="243"/>
      <c r="HZJ56" s="23"/>
      <c r="HZK56" s="243"/>
      <c r="HZL56" s="23"/>
      <c r="HZM56" s="243"/>
      <c r="HZN56" s="23"/>
      <c r="HZO56" s="243"/>
      <c r="HZP56" s="23"/>
      <c r="HZQ56" s="243"/>
      <c r="HZR56" s="23"/>
      <c r="HZS56" s="243"/>
      <c r="HZT56" s="23"/>
      <c r="HZU56" s="243"/>
      <c r="HZV56" s="23"/>
      <c r="HZW56" s="243"/>
      <c r="HZX56" s="23"/>
      <c r="HZY56" s="243"/>
      <c r="HZZ56" s="23"/>
      <c r="IAA56" s="243"/>
      <c r="IAB56" s="23"/>
      <c r="IAC56" s="243"/>
      <c r="IAD56" s="23"/>
      <c r="IAE56" s="243"/>
      <c r="IAF56" s="23"/>
      <c r="IAG56" s="243"/>
      <c r="IAH56" s="23"/>
      <c r="IAI56" s="243"/>
      <c r="IAJ56" s="23"/>
      <c r="IAK56" s="243"/>
      <c r="IAL56" s="23"/>
      <c r="IAM56" s="243"/>
      <c r="IAN56" s="23"/>
      <c r="IAO56" s="243"/>
      <c r="IAP56" s="23"/>
      <c r="IAQ56" s="243"/>
      <c r="IAR56" s="23"/>
      <c r="IAS56" s="243"/>
      <c r="IAT56" s="23"/>
      <c r="IAU56" s="243"/>
      <c r="IAV56" s="23"/>
      <c r="IAW56" s="243"/>
      <c r="IAX56" s="23"/>
      <c r="IAY56" s="243"/>
      <c r="IAZ56" s="23"/>
      <c r="IBA56" s="243"/>
      <c r="IBB56" s="23"/>
      <c r="IBC56" s="243"/>
      <c r="IBD56" s="23"/>
      <c r="IBE56" s="243"/>
      <c r="IBF56" s="23"/>
      <c r="IBG56" s="243"/>
      <c r="IBH56" s="23"/>
      <c r="IBI56" s="243"/>
      <c r="IBJ56" s="23"/>
      <c r="IBK56" s="243"/>
      <c r="IBL56" s="23"/>
      <c r="IBM56" s="243"/>
      <c r="IBN56" s="23"/>
      <c r="IBO56" s="243"/>
      <c r="IBP56" s="23"/>
      <c r="IBQ56" s="243"/>
      <c r="IBR56" s="23"/>
      <c r="IBS56" s="243"/>
      <c r="IBT56" s="23"/>
      <c r="IBU56" s="243"/>
      <c r="IBV56" s="23"/>
      <c r="IBW56" s="243"/>
      <c r="IBX56" s="23"/>
      <c r="IBY56" s="243"/>
      <c r="IBZ56" s="23"/>
      <c r="ICA56" s="243"/>
      <c r="ICB56" s="23"/>
      <c r="ICC56" s="243"/>
      <c r="ICD56" s="23"/>
      <c r="ICE56" s="243"/>
      <c r="ICF56" s="23"/>
      <c r="ICG56" s="243"/>
      <c r="ICH56" s="23"/>
      <c r="ICI56" s="243"/>
      <c r="ICJ56" s="23"/>
      <c r="ICK56" s="243"/>
      <c r="ICL56" s="23"/>
      <c r="ICM56" s="243"/>
      <c r="ICN56" s="23"/>
      <c r="ICO56" s="243"/>
      <c r="ICP56" s="23"/>
      <c r="ICQ56" s="243"/>
      <c r="ICR56" s="23"/>
      <c r="ICS56" s="243"/>
      <c r="ICT56" s="23"/>
      <c r="ICU56" s="243"/>
      <c r="ICV56" s="23"/>
      <c r="ICW56" s="243"/>
      <c r="ICX56" s="23"/>
      <c r="ICY56" s="243"/>
      <c r="ICZ56" s="23"/>
      <c r="IDA56" s="243"/>
      <c r="IDB56" s="23"/>
      <c r="IDC56" s="243"/>
      <c r="IDD56" s="23"/>
      <c r="IDE56" s="243"/>
      <c r="IDF56" s="23"/>
      <c r="IDG56" s="243"/>
      <c r="IDH56" s="23"/>
      <c r="IDI56" s="243"/>
      <c r="IDJ56" s="23"/>
      <c r="IDK56" s="243"/>
      <c r="IDL56" s="23"/>
      <c r="IDM56" s="243"/>
      <c r="IDN56" s="23"/>
      <c r="IDO56" s="243"/>
      <c r="IDP56" s="23"/>
      <c r="IDQ56" s="243"/>
      <c r="IDR56" s="23"/>
      <c r="IDS56" s="243"/>
      <c r="IDT56" s="23"/>
      <c r="IDU56" s="243"/>
      <c r="IDV56" s="23"/>
      <c r="IDW56" s="243"/>
      <c r="IDX56" s="23"/>
      <c r="IDY56" s="243"/>
      <c r="IDZ56" s="23"/>
      <c r="IEA56" s="243"/>
      <c r="IEB56" s="23"/>
      <c r="IEC56" s="243"/>
      <c r="IED56" s="23"/>
      <c r="IEE56" s="243"/>
      <c r="IEF56" s="23"/>
      <c r="IEG56" s="243"/>
      <c r="IEH56" s="23"/>
      <c r="IEI56" s="243"/>
      <c r="IEJ56" s="23"/>
      <c r="IEK56" s="243"/>
      <c r="IEL56" s="23"/>
      <c r="IEM56" s="243"/>
      <c r="IEN56" s="23"/>
      <c r="IEO56" s="243"/>
      <c r="IEP56" s="23"/>
      <c r="IEQ56" s="243"/>
      <c r="IER56" s="23"/>
      <c r="IES56" s="243"/>
      <c r="IET56" s="23"/>
      <c r="IEU56" s="243"/>
      <c r="IEV56" s="23"/>
      <c r="IEW56" s="243"/>
      <c r="IEX56" s="23"/>
      <c r="IEY56" s="243"/>
      <c r="IEZ56" s="23"/>
      <c r="IFA56" s="243"/>
      <c r="IFB56" s="23"/>
      <c r="IFC56" s="243"/>
      <c r="IFD56" s="23"/>
      <c r="IFE56" s="243"/>
      <c r="IFF56" s="23"/>
      <c r="IFG56" s="243"/>
      <c r="IFH56" s="23"/>
      <c r="IFI56" s="243"/>
      <c r="IFJ56" s="23"/>
      <c r="IFK56" s="243"/>
      <c r="IFL56" s="23"/>
      <c r="IFM56" s="243"/>
      <c r="IFN56" s="23"/>
      <c r="IFO56" s="243"/>
      <c r="IFP56" s="23"/>
      <c r="IFQ56" s="243"/>
      <c r="IFR56" s="23"/>
      <c r="IFS56" s="243"/>
      <c r="IFT56" s="23"/>
      <c r="IFU56" s="243"/>
      <c r="IFV56" s="23"/>
      <c r="IFW56" s="243"/>
      <c r="IFX56" s="23"/>
      <c r="IFY56" s="243"/>
      <c r="IFZ56" s="23"/>
      <c r="IGA56" s="243"/>
      <c r="IGB56" s="23"/>
      <c r="IGC56" s="243"/>
      <c r="IGD56" s="23"/>
      <c r="IGE56" s="243"/>
      <c r="IGF56" s="23"/>
      <c r="IGG56" s="243"/>
      <c r="IGH56" s="23"/>
      <c r="IGI56" s="243"/>
      <c r="IGJ56" s="23"/>
      <c r="IGK56" s="243"/>
      <c r="IGL56" s="23"/>
      <c r="IGM56" s="243"/>
      <c r="IGN56" s="23"/>
      <c r="IGO56" s="243"/>
      <c r="IGP56" s="23"/>
      <c r="IGQ56" s="243"/>
      <c r="IGR56" s="23"/>
      <c r="IGS56" s="243"/>
      <c r="IGT56" s="23"/>
      <c r="IGU56" s="243"/>
      <c r="IGV56" s="23"/>
      <c r="IGW56" s="243"/>
      <c r="IGX56" s="23"/>
      <c r="IGY56" s="243"/>
      <c r="IGZ56" s="23"/>
      <c r="IHA56" s="243"/>
      <c r="IHB56" s="23"/>
      <c r="IHC56" s="243"/>
      <c r="IHD56" s="23"/>
      <c r="IHE56" s="243"/>
      <c r="IHF56" s="23"/>
      <c r="IHG56" s="243"/>
      <c r="IHH56" s="23"/>
      <c r="IHI56" s="243"/>
      <c r="IHJ56" s="23"/>
      <c r="IHK56" s="243"/>
      <c r="IHL56" s="23"/>
      <c r="IHM56" s="243"/>
      <c r="IHN56" s="23"/>
      <c r="IHO56" s="243"/>
      <c r="IHP56" s="23"/>
      <c r="IHQ56" s="243"/>
      <c r="IHR56" s="23"/>
      <c r="IHS56" s="243"/>
      <c r="IHT56" s="23"/>
      <c r="IHU56" s="243"/>
      <c r="IHV56" s="23"/>
      <c r="IHW56" s="243"/>
      <c r="IHX56" s="23"/>
      <c r="IHY56" s="243"/>
      <c r="IHZ56" s="23"/>
      <c r="IIA56" s="243"/>
      <c r="IIB56" s="23"/>
      <c r="IIC56" s="243"/>
      <c r="IID56" s="23"/>
      <c r="IIE56" s="243"/>
      <c r="IIF56" s="23"/>
      <c r="IIG56" s="243"/>
      <c r="IIH56" s="23"/>
      <c r="III56" s="243"/>
      <c r="IIJ56" s="23"/>
      <c r="IIK56" s="243"/>
      <c r="IIL56" s="23"/>
      <c r="IIM56" s="243"/>
      <c r="IIN56" s="23"/>
      <c r="IIO56" s="243"/>
      <c r="IIP56" s="23"/>
      <c r="IIQ56" s="243"/>
      <c r="IIR56" s="23"/>
      <c r="IIS56" s="243"/>
      <c r="IIT56" s="23"/>
      <c r="IIU56" s="243"/>
      <c r="IIV56" s="23"/>
      <c r="IIW56" s="243"/>
      <c r="IIX56" s="23"/>
      <c r="IIY56" s="243"/>
      <c r="IIZ56" s="23"/>
      <c r="IJA56" s="243"/>
      <c r="IJB56" s="23"/>
      <c r="IJC56" s="243"/>
      <c r="IJD56" s="23"/>
      <c r="IJE56" s="243"/>
      <c r="IJF56" s="23"/>
      <c r="IJG56" s="243"/>
      <c r="IJH56" s="23"/>
      <c r="IJI56" s="243"/>
      <c r="IJJ56" s="23"/>
      <c r="IJK56" s="243"/>
      <c r="IJL56" s="23"/>
      <c r="IJM56" s="243"/>
      <c r="IJN56" s="23"/>
      <c r="IJO56" s="243"/>
      <c r="IJP56" s="23"/>
      <c r="IJQ56" s="243"/>
      <c r="IJR56" s="23"/>
      <c r="IJS56" s="243"/>
      <c r="IJT56" s="23"/>
      <c r="IJU56" s="243"/>
      <c r="IJV56" s="23"/>
      <c r="IJW56" s="243"/>
      <c r="IJX56" s="23"/>
      <c r="IJY56" s="243"/>
      <c r="IJZ56" s="23"/>
      <c r="IKA56" s="243"/>
      <c r="IKB56" s="23"/>
      <c r="IKC56" s="243"/>
      <c r="IKD56" s="23"/>
      <c r="IKE56" s="243"/>
      <c r="IKF56" s="23"/>
      <c r="IKG56" s="243"/>
      <c r="IKH56" s="23"/>
      <c r="IKI56" s="243"/>
      <c r="IKJ56" s="23"/>
      <c r="IKK56" s="243"/>
      <c r="IKL56" s="23"/>
      <c r="IKM56" s="243"/>
      <c r="IKN56" s="23"/>
      <c r="IKO56" s="243"/>
      <c r="IKP56" s="23"/>
      <c r="IKQ56" s="243"/>
      <c r="IKR56" s="23"/>
      <c r="IKS56" s="243"/>
      <c r="IKT56" s="23"/>
      <c r="IKU56" s="243"/>
      <c r="IKV56" s="23"/>
      <c r="IKW56" s="243"/>
      <c r="IKX56" s="23"/>
      <c r="IKY56" s="243"/>
      <c r="IKZ56" s="23"/>
      <c r="ILA56" s="243"/>
      <c r="ILB56" s="23"/>
      <c r="ILC56" s="243"/>
      <c r="ILD56" s="23"/>
      <c r="ILE56" s="243"/>
      <c r="ILF56" s="23"/>
      <c r="ILG56" s="243"/>
      <c r="ILH56" s="23"/>
      <c r="ILI56" s="243"/>
      <c r="ILJ56" s="23"/>
      <c r="ILK56" s="243"/>
      <c r="ILL56" s="23"/>
      <c r="ILM56" s="243"/>
      <c r="ILN56" s="23"/>
      <c r="ILO56" s="243"/>
      <c r="ILP56" s="23"/>
      <c r="ILQ56" s="243"/>
      <c r="ILR56" s="23"/>
      <c r="ILS56" s="243"/>
      <c r="ILT56" s="23"/>
      <c r="ILU56" s="243"/>
      <c r="ILV56" s="23"/>
      <c r="ILW56" s="243"/>
      <c r="ILX56" s="23"/>
      <c r="ILY56" s="243"/>
      <c r="ILZ56" s="23"/>
      <c r="IMA56" s="243"/>
      <c r="IMB56" s="23"/>
      <c r="IMC56" s="243"/>
      <c r="IMD56" s="23"/>
      <c r="IME56" s="243"/>
      <c r="IMF56" s="23"/>
      <c r="IMG56" s="243"/>
      <c r="IMH56" s="23"/>
      <c r="IMI56" s="243"/>
      <c r="IMJ56" s="23"/>
      <c r="IMK56" s="243"/>
      <c r="IML56" s="23"/>
      <c r="IMM56" s="243"/>
      <c r="IMN56" s="23"/>
      <c r="IMO56" s="243"/>
      <c r="IMP56" s="23"/>
      <c r="IMQ56" s="243"/>
      <c r="IMR56" s="23"/>
      <c r="IMS56" s="243"/>
      <c r="IMT56" s="23"/>
      <c r="IMU56" s="243"/>
      <c r="IMV56" s="23"/>
      <c r="IMW56" s="243"/>
      <c r="IMX56" s="23"/>
      <c r="IMY56" s="243"/>
      <c r="IMZ56" s="23"/>
      <c r="INA56" s="243"/>
      <c r="INB56" s="23"/>
      <c r="INC56" s="243"/>
      <c r="IND56" s="23"/>
      <c r="INE56" s="243"/>
      <c r="INF56" s="23"/>
      <c r="ING56" s="243"/>
      <c r="INH56" s="23"/>
      <c r="INI56" s="243"/>
      <c r="INJ56" s="23"/>
      <c r="INK56" s="243"/>
      <c r="INL56" s="23"/>
      <c r="INM56" s="243"/>
      <c r="INN56" s="23"/>
      <c r="INO56" s="243"/>
      <c r="INP56" s="23"/>
      <c r="INQ56" s="243"/>
      <c r="INR56" s="23"/>
      <c r="INS56" s="243"/>
      <c r="INT56" s="23"/>
      <c r="INU56" s="243"/>
      <c r="INV56" s="23"/>
      <c r="INW56" s="243"/>
      <c r="INX56" s="23"/>
      <c r="INY56" s="243"/>
      <c r="INZ56" s="23"/>
      <c r="IOA56" s="243"/>
      <c r="IOB56" s="23"/>
      <c r="IOC56" s="243"/>
      <c r="IOD56" s="23"/>
      <c r="IOE56" s="243"/>
      <c r="IOF56" s="23"/>
      <c r="IOG56" s="243"/>
      <c r="IOH56" s="23"/>
      <c r="IOI56" s="243"/>
      <c r="IOJ56" s="23"/>
      <c r="IOK56" s="243"/>
      <c r="IOL56" s="23"/>
      <c r="IOM56" s="243"/>
      <c r="ION56" s="23"/>
      <c r="IOO56" s="243"/>
      <c r="IOP56" s="23"/>
      <c r="IOQ56" s="243"/>
      <c r="IOR56" s="23"/>
      <c r="IOS56" s="243"/>
      <c r="IOT56" s="23"/>
      <c r="IOU56" s="243"/>
      <c r="IOV56" s="23"/>
      <c r="IOW56" s="243"/>
      <c r="IOX56" s="23"/>
      <c r="IOY56" s="243"/>
      <c r="IOZ56" s="23"/>
      <c r="IPA56" s="243"/>
      <c r="IPB56" s="23"/>
      <c r="IPC56" s="243"/>
      <c r="IPD56" s="23"/>
      <c r="IPE56" s="243"/>
      <c r="IPF56" s="23"/>
      <c r="IPG56" s="243"/>
      <c r="IPH56" s="23"/>
      <c r="IPI56" s="243"/>
      <c r="IPJ56" s="23"/>
      <c r="IPK56" s="243"/>
      <c r="IPL56" s="23"/>
      <c r="IPM56" s="243"/>
      <c r="IPN56" s="23"/>
      <c r="IPO56" s="243"/>
      <c r="IPP56" s="23"/>
      <c r="IPQ56" s="243"/>
      <c r="IPR56" s="23"/>
      <c r="IPS56" s="243"/>
      <c r="IPT56" s="23"/>
      <c r="IPU56" s="243"/>
      <c r="IPV56" s="23"/>
      <c r="IPW56" s="243"/>
      <c r="IPX56" s="23"/>
      <c r="IPY56" s="243"/>
      <c r="IPZ56" s="23"/>
      <c r="IQA56" s="243"/>
      <c r="IQB56" s="23"/>
      <c r="IQC56" s="243"/>
      <c r="IQD56" s="23"/>
      <c r="IQE56" s="243"/>
      <c r="IQF56" s="23"/>
      <c r="IQG56" s="243"/>
      <c r="IQH56" s="23"/>
      <c r="IQI56" s="243"/>
      <c r="IQJ56" s="23"/>
      <c r="IQK56" s="243"/>
      <c r="IQL56" s="23"/>
      <c r="IQM56" s="243"/>
      <c r="IQN56" s="23"/>
      <c r="IQO56" s="243"/>
      <c r="IQP56" s="23"/>
      <c r="IQQ56" s="243"/>
      <c r="IQR56" s="23"/>
      <c r="IQS56" s="243"/>
      <c r="IQT56" s="23"/>
      <c r="IQU56" s="243"/>
      <c r="IQV56" s="23"/>
      <c r="IQW56" s="243"/>
      <c r="IQX56" s="23"/>
      <c r="IQY56" s="243"/>
      <c r="IQZ56" s="23"/>
      <c r="IRA56" s="243"/>
      <c r="IRB56" s="23"/>
      <c r="IRC56" s="243"/>
      <c r="IRD56" s="23"/>
      <c r="IRE56" s="243"/>
      <c r="IRF56" s="23"/>
      <c r="IRG56" s="243"/>
      <c r="IRH56" s="23"/>
      <c r="IRI56" s="243"/>
      <c r="IRJ56" s="23"/>
      <c r="IRK56" s="243"/>
      <c r="IRL56" s="23"/>
      <c r="IRM56" s="243"/>
      <c r="IRN56" s="23"/>
      <c r="IRO56" s="243"/>
      <c r="IRP56" s="23"/>
      <c r="IRQ56" s="243"/>
      <c r="IRR56" s="23"/>
      <c r="IRS56" s="243"/>
      <c r="IRT56" s="23"/>
      <c r="IRU56" s="243"/>
      <c r="IRV56" s="23"/>
      <c r="IRW56" s="243"/>
      <c r="IRX56" s="23"/>
      <c r="IRY56" s="243"/>
      <c r="IRZ56" s="23"/>
      <c r="ISA56" s="243"/>
      <c r="ISB56" s="23"/>
      <c r="ISC56" s="243"/>
      <c r="ISD56" s="23"/>
      <c r="ISE56" s="243"/>
      <c r="ISF56" s="23"/>
      <c r="ISG56" s="243"/>
      <c r="ISH56" s="23"/>
      <c r="ISI56" s="243"/>
      <c r="ISJ56" s="23"/>
      <c r="ISK56" s="243"/>
      <c r="ISL56" s="23"/>
      <c r="ISM56" s="243"/>
      <c r="ISN56" s="23"/>
      <c r="ISO56" s="243"/>
      <c r="ISP56" s="23"/>
      <c r="ISQ56" s="243"/>
      <c r="ISR56" s="23"/>
      <c r="ISS56" s="243"/>
      <c r="IST56" s="23"/>
      <c r="ISU56" s="243"/>
      <c r="ISV56" s="23"/>
      <c r="ISW56" s="243"/>
      <c r="ISX56" s="23"/>
      <c r="ISY56" s="243"/>
      <c r="ISZ56" s="23"/>
      <c r="ITA56" s="243"/>
      <c r="ITB56" s="23"/>
      <c r="ITC56" s="243"/>
      <c r="ITD56" s="23"/>
      <c r="ITE56" s="243"/>
      <c r="ITF56" s="23"/>
      <c r="ITG56" s="243"/>
      <c r="ITH56" s="23"/>
      <c r="ITI56" s="243"/>
      <c r="ITJ56" s="23"/>
      <c r="ITK56" s="243"/>
      <c r="ITL56" s="23"/>
      <c r="ITM56" s="243"/>
      <c r="ITN56" s="23"/>
      <c r="ITO56" s="243"/>
      <c r="ITP56" s="23"/>
      <c r="ITQ56" s="243"/>
      <c r="ITR56" s="23"/>
      <c r="ITS56" s="243"/>
      <c r="ITT56" s="23"/>
      <c r="ITU56" s="243"/>
      <c r="ITV56" s="23"/>
      <c r="ITW56" s="243"/>
      <c r="ITX56" s="23"/>
      <c r="ITY56" s="243"/>
      <c r="ITZ56" s="23"/>
      <c r="IUA56" s="243"/>
      <c r="IUB56" s="23"/>
      <c r="IUC56" s="243"/>
      <c r="IUD56" s="23"/>
      <c r="IUE56" s="243"/>
      <c r="IUF56" s="23"/>
      <c r="IUG56" s="243"/>
      <c r="IUH56" s="23"/>
      <c r="IUI56" s="243"/>
      <c r="IUJ56" s="23"/>
      <c r="IUK56" s="243"/>
      <c r="IUL56" s="23"/>
      <c r="IUM56" s="243"/>
      <c r="IUN56" s="23"/>
      <c r="IUO56" s="243"/>
      <c r="IUP56" s="23"/>
      <c r="IUQ56" s="243"/>
      <c r="IUR56" s="23"/>
      <c r="IUS56" s="243"/>
      <c r="IUT56" s="23"/>
      <c r="IUU56" s="243"/>
      <c r="IUV56" s="23"/>
      <c r="IUW56" s="243"/>
      <c r="IUX56" s="23"/>
      <c r="IUY56" s="243"/>
      <c r="IUZ56" s="23"/>
      <c r="IVA56" s="243"/>
      <c r="IVB56" s="23"/>
      <c r="IVC56" s="243"/>
      <c r="IVD56" s="23"/>
      <c r="IVE56" s="243"/>
      <c r="IVF56" s="23"/>
      <c r="IVG56" s="243"/>
      <c r="IVH56" s="23"/>
      <c r="IVI56" s="243"/>
      <c r="IVJ56" s="23"/>
      <c r="IVK56" s="243"/>
      <c r="IVL56" s="23"/>
      <c r="IVM56" s="243"/>
      <c r="IVN56" s="23"/>
      <c r="IVO56" s="243"/>
      <c r="IVP56" s="23"/>
      <c r="IVQ56" s="243"/>
      <c r="IVR56" s="23"/>
      <c r="IVS56" s="243"/>
      <c r="IVT56" s="23"/>
      <c r="IVU56" s="243"/>
      <c r="IVV56" s="23"/>
      <c r="IVW56" s="243"/>
      <c r="IVX56" s="23"/>
      <c r="IVY56" s="243"/>
      <c r="IVZ56" s="23"/>
      <c r="IWA56" s="243"/>
      <c r="IWB56" s="23"/>
      <c r="IWC56" s="243"/>
      <c r="IWD56" s="23"/>
      <c r="IWE56" s="243"/>
      <c r="IWF56" s="23"/>
      <c r="IWG56" s="243"/>
      <c r="IWH56" s="23"/>
      <c r="IWI56" s="243"/>
      <c r="IWJ56" s="23"/>
      <c r="IWK56" s="243"/>
      <c r="IWL56" s="23"/>
      <c r="IWM56" s="243"/>
      <c r="IWN56" s="23"/>
      <c r="IWO56" s="243"/>
      <c r="IWP56" s="23"/>
      <c r="IWQ56" s="243"/>
      <c r="IWR56" s="23"/>
      <c r="IWS56" s="243"/>
      <c r="IWT56" s="23"/>
      <c r="IWU56" s="243"/>
      <c r="IWV56" s="23"/>
      <c r="IWW56" s="243"/>
      <c r="IWX56" s="23"/>
      <c r="IWY56" s="243"/>
      <c r="IWZ56" s="23"/>
      <c r="IXA56" s="243"/>
      <c r="IXB56" s="23"/>
      <c r="IXC56" s="243"/>
      <c r="IXD56" s="23"/>
      <c r="IXE56" s="243"/>
      <c r="IXF56" s="23"/>
      <c r="IXG56" s="243"/>
      <c r="IXH56" s="23"/>
      <c r="IXI56" s="243"/>
      <c r="IXJ56" s="23"/>
      <c r="IXK56" s="243"/>
      <c r="IXL56" s="23"/>
      <c r="IXM56" s="243"/>
      <c r="IXN56" s="23"/>
      <c r="IXO56" s="243"/>
      <c r="IXP56" s="23"/>
      <c r="IXQ56" s="243"/>
      <c r="IXR56" s="23"/>
      <c r="IXS56" s="243"/>
      <c r="IXT56" s="23"/>
      <c r="IXU56" s="243"/>
      <c r="IXV56" s="23"/>
      <c r="IXW56" s="243"/>
      <c r="IXX56" s="23"/>
      <c r="IXY56" s="243"/>
      <c r="IXZ56" s="23"/>
      <c r="IYA56" s="243"/>
      <c r="IYB56" s="23"/>
      <c r="IYC56" s="243"/>
      <c r="IYD56" s="23"/>
      <c r="IYE56" s="243"/>
      <c r="IYF56" s="23"/>
      <c r="IYG56" s="243"/>
      <c r="IYH56" s="23"/>
      <c r="IYI56" s="243"/>
      <c r="IYJ56" s="23"/>
      <c r="IYK56" s="243"/>
      <c r="IYL56" s="23"/>
      <c r="IYM56" s="243"/>
      <c r="IYN56" s="23"/>
      <c r="IYO56" s="243"/>
      <c r="IYP56" s="23"/>
      <c r="IYQ56" s="243"/>
      <c r="IYR56" s="23"/>
      <c r="IYS56" s="243"/>
      <c r="IYT56" s="23"/>
      <c r="IYU56" s="243"/>
      <c r="IYV56" s="23"/>
      <c r="IYW56" s="243"/>
      <c r="IYX56" s="23"/>
      <c r="IYY56" s="243"/>
      <c r="IYZ56" s="23"/>
      <c r="IZA56" s="243"/>
      <c r="IZB56" s="23"/>
      <c r="IZC56" s="243"/>
      <c r="IZD56" s="23"/>
      <c r="IZE56" s="243"/>
      <c r="IZF56" s="23"/>
      <c r="IZG56" s="243"/>
      <c r="IZH56" s="23"/>
      <c r="IZI56" s="243"/>
      <c r="IZJ56" s="23"/>
      <c r="IZK56" s="243"/>
      <c r="IZL56" s="23"/>
      <c r="IZM56" s="243"/>
      <c r="IZN56" s="23"/>
      <c r="IZO56" s="243"/>
      <c r="IZP56" s="23"/>
      <c r="IZQ56" s="243"/>
      <c r="IZR56" s="23"/>
      <c r="IZS56" s="243"/>
      <c r="IZT56" s="23"/>
      <c r="IZU56" s="243"/>
      <c r="IZV56" s="23"/>
      <c r="IZW56" s="243"/>
      <c r="IZX56" s="23"/>
      <c r="IZY56" s="243"/>
      <c r="IZZ56" s="23"/>
      <c r="JAA56" s="243"/>
      <c r="JAB56" s="23"/>
      <c r="JAC56" s="243"/>
      <c r="JAD56" s="23"/>
      <c r="JAE56" s="243"/>
      <c r="JAF56" s="23"/>
      <c r="JAG56" s="243"/>
      <c r="JAH56" s="23"/>
      <c r="JAI56" s="243"/>
      <c r="JAJ56" s="23"/>
      <c r="JAK56" s="243"/>
      <c r="JAL56" s="23"/>
      <c r="JAM56" s="243"/>
      <c r="JAN56" s="23"/>
      <c r="JAO56" s="243"/>
      <c r="JAP56" s="23"/>
      <c r="JAQ56" s="243"/>
      <c r="JAR56" s="23"/>
      <c r="JAS56" s="243"/>
      <c r="JAT56" s="23"/>
      <c r="JAU56" s="243"/>
      <c r="JAV56" s="23"/>
      <c r="JAW56" s="243"/>
      <c r="JAX56" s="23"/>
      <c r="JAY56" s="243"/>
      <c r="JAZ56" s="23"/>
      <c r="JBA56" s="243"/>
      <c r="JBB56" s="23"/>
      <c r="JBC56" s="243"/>
      <c r="JBD56" s="23"/>
      <c r="JBE56" s="243"/>
      <c r="JBF56" s="23"/>
      <c r="JBG56" s="243"/>
      <c r="JBH56" s="23"/>
      <c r="JBI56" s="243"/>
      <c r="JBJ56" s="23"/>
      <c r="JBK56" s="243"/>
      <c r="JBL56" s="23"/>
      <c r="JBM56" s="243"/>
      <c r="JBN56" s="23"/>
      <c r="JBO56" s="243"/>
      <c r="JBP56" s="23"/>
      <c r="JBQ56" s="243"/>
      <c r="JBR56" s="23"/>
      <c r="JBS56" s="243"/>
      <c r="JBT56" s="23"/>
      <c r="JBU56" s="243"/>
      <c r="JBV56" s="23"/>
      <c r="JBW56" s="243"/>
      <c r="JBX56" s="23"/>
      <c r="JBY56" s="243"/>
      <c r="JBZ56" s="23"/>
      <c r="JCA56" s="243"/>
      <c r="JCB56" s="23"/>
      <c r="JCC56" s="243"/>
      <c r="JCD56" s="23"/>
      <c r="JCE56" s="243"/>
      <c r="JCF56" s="23"/>
      <c r="JCG56" s="243"/>
      <c r="JCH56" s="23"/>
      <c r="JCI56" s="243"/>
      <c r="JCJ56" s="23"/>
      <c r="JCK56" s="243"/>
      <c r="JCL56" s="23"/>
      <c r="JCM56" s="243"/>
      <c r="JCN56" s="23"/>
      <c r="JCO56" s="243"/>
      <c r="JCP56" s="23"/>
      <c r="JCQ56" s="243"/>
      <c r="JCR56" s="23"/>
      <c r="JCS56" s="243"/>
      <c r="JCT56" s="23"/>
      <c r="JCU56" s="243"/>
      <c r="JCV56" s="23"/>
      <c r="JCW56" s="243"/>
      <c r="JCX56" s="23"/>
      <c r="JCY56" s="243"/>
      <c r="JCZ56" s="23"/>
      <c r="JDA56" s="243"/>
      <c r="JDB56" s="23"/>
      <c r="JDC56" s="243"/>
      <c r="JDD56" s="23"/>
      <c r="JDE56" s="243"/>
      <c r="JDF56" s="23"/>
      <c r="JDG56" s="243"/>
      <c r="JDH56" s="23"/>
      <c r="JDI56" s="243"/>
      <c r="JDJ56" s="23"/>
      <c r="JDK56" s="243"/>
      <c r="JDL56" s="23"/>
      <c r="JDM56" s="243"/>
      <c r="JDN56" s="23"/>
      <c r="JDO56" s="243"/>
      <c r="JDP56" s="23"/>
      <c r="JDQ56" s="243"/>
      <c r="JDR56" s="23"/>
      <c r="JDS56" s="243"/>
      <c r="JDT56" s="23"/>
      <c r="JDU56" s="243"/>
      <c r="JDV56" s="23"/>
      <c r="JDW56" s="243"/>
      <c r="JDX56" s="23"/>
      <c r="JDY56" s="243"/>
      <c r="JDZ56" s="23"/>
      <c r="JEA56" s="243"/>
      <c r="JEB56" s="23"/>
      <c r="JEC56" s="243"/>
      <c r="JED56" s="23"/>
      <c r="JEE56" s="243"/>
      <c r="JEF56" s="23"/>
      <c r="JEG56" s="243"/>
      <c r="JEH56" s="23"/>
      <c r="JEI56" s="243"/>
      <c r="JEJ56" s="23"/>
      <c r="JEK56" s="243"/>
      <c r="JEL56" s="23"/>
      <c r="JEM56" s="243"/>
      <c r="JEN56" s="23"/>
      <c r="JEO56" s="243"/>
      <c r="JEP56" s="23"/>
      <c r="JEQ56" s="243"/>
      <c r="JER56" s="23"/>
      <c r="JES56" s="243"/>
      <c r="JET56" s="23"/>
      <c r="JEU56" s="243"/>
      <c r="JEV56" s="23"/>
      <c r="JEW56" s="243"/>
      <c r="JEX56" s="23"/>
      <c r="JEY56" s="243"/>
      <c r="JEZ56" s="23"/>
      <c r="JFA56" s="243"/>
      <c r="JFB56" s="23"/>
      <c r="JFC56" s="243"/>
      <c r="JFD56" s="23"/>
      <c r="JFE56" s="243"/>
      <c r="JFF56" s="23"/>
      <c r="JFG56" s="243"/>
      <c r="JFH56" s="23"/>
      <c r="JFI56" s="243"/>
      <c r="JFJ56" s="23"/>
      <c r="JFK56" s="243"/>
      <c r="JFL56" s="23"/>
      <c r="JFM56" s="243"/>
      <c r="JFN56" s="23"/>
      <c r="JFO56" s="243"/>
      <c r="JFP56" s="23"/>
      <c r="JFQ56" s="243"/>
      <c r="JFR56" s="23"/>
      <c r="JFS56" s="243"/>
      <c r="JFT56" s="23"/>
      <c r="JFU56" s="243"/>
      <c r="JFV56" s="23"/>
      <c r="JFW56" s="243"/>
      <c r="JFX56" s="23"/>
      <c r="JFY56" s="243"/>
      <c r="JFZ56" s="23"/>
      <c r="JGA56" s="243"/>
      <c r="JGB56" s="23"/>
      <c r="JGC56" s="243"/>
      <c r="JGD56" s="23"/>
      <c r="JGE56" s="243"/>
      <c r="JGF56" s="23"/>
      <c r="JGG56" s="243"/>
      <c r="JGH56" s="23"/>
      <c r="JGI56" s="243"/>
      <c r="JGJ56" s="23"/>
      <c r="JGK56" s="243"/>
      <c r="JGL56" s="23"/>
      <c r="JGM56" s="243"/>
      <c r="JGN56" s="23"/>
      <c r="JGO56" s="243"/>
      <c r="JGP56" s="23"/>
      <c r="JGQ56" s="243"/>
      <c r="JGR56" s="23"/>
      <c r="JGS56" s="243"/>
      <c r="JGT56" s="23"/>
      <c r="JGU56" s="243"/>
      <c r="JGV56" s="23"/>
      <c r="JGW56" s="243"/>
      <c r="JGX56" s="23"/>
      <c r="JGY56" s="243"/>
      <c r="JGZ56" s="23"/>
      <c r="JHA56" s="243"/>
      <c r="JHB56" s="23"/>
      <c r="JHC56" s="243"/>
      <c r="JHD56" s="23"/>
      <c r="JHE56" s="243"/>
      <c r="JHF56" s="23"/>
      <c r="JHG56" s="243"/>
      <c r="JHH56" s="23"/>
      <c r="JHI56" s="243"/>
      <c r="JHJ56" s="23"/>
      <c r="JHK56" s="243"/>
      <c r="JHL56" s="23"/>
      <c r="JHM56" s="243"/>
      <c r="JHN56" s="23"/>
      <c r="JHO56" s="243"/>
      <c r="JHP56" s="23"/>
      <c r="JHQ56" s="243"/>
      <c r="JHR56" s="23"/>
      <c r="JHS56" s="243"/>
      <c r="JHT56" s="23"/>
      <c r="JHU56" s="243"/>
      <c r="JHV56" s="23"/>
      <c r="JHW56" s="243"/>
      <c r="JHX56" s="23"/>
      <c r="JHY56" s="243"/>
      <c r="JHZ56" s="23"/>
      <c r="JIA56" s="243"/>
      <c r="JIB56" s="23"/>
      <c r="JIC56" s="243"/>
      <c r="JID56" s="23"/>
      <c r="JIE56" s="243"/>
      <c r="JIF56" s="23"/>
      <c r="JIG56" s="243"/>
      <c r="JIH56" s="23"/>
      <c r="JII56" s="243"/>
      <c r="JIJ56" s="23"/>
      <c r="JIK56" s="243"/>
      <c r="JIL56" s="23"/>
      <c r="JIM56" s="243"/>
      <c r="JIN56" s="23"/>
      <c r="JIO56" s="243"/>
      <c r="JIP56" s="23"/>
      <c r="JIQ56" s="243"/>
      <c r="JIR56" s="23"/>
      <c r="JIS56" s="243"/>
      <c r="JIT56" s="23"/>
      <c r="JIU56" s="243"/>
      <c r="JIV56" s="23"/>
      <c r="JIW56" s="243"/>
      <c r="JIX56" s="23"/>
      <c r="JIY56" s="243"/>
      <c r="JIZ56" s="23"/>
      <c r="JJA56" s="243"/>
      <c r="JJB56" s="23"/>
      <c r="JJC56" s="243"/>
      <c r="JJD56" s="23"/>
      <c r="JJE56" s="243"/>
      <c r="JJF56" s="23"/>
      <c r="JJG56" s="243"/>
      <c r="JJH56" s="23"/>
      <c r="JJI56" s="243"/>
      <c r="JJJ56" s="23"/>
      <c r="JJK56" s="243"/>
      <c r="JJL56" s="23"/>
      <c r="JJM56" s="243"/>
      <c r="JJN56" s="23"/>
      <c r="JJO56" s="243"/>
      <c r="JJP56" s="23"/>
      <c r="JJQ56" s="243"/>
      <c r="JJR56" s="23"/>
      <c r="JJS56" s="243"/>
      <c r="JJT56" s="23"/>
      <c r="JJU56" s="243"/>
      <c r="JJV56" s="23"/>
      <c r="JJW56" s="243"/>
      <c r="JJX56" s="23"/>
      <c r="JJY56" s="243"/>
      <c r="JJZ56" s="23"/>
      <c r="JKA56" s="243"/>
      <c r="JKB56" s="23"/>
      <c r="JKC56" s="243"/>
      <c r="JKD56" s="23"/>
      <c r="JKE56" s="243"/>
      <c r="JKF56" s="23"/>
      <c r="JKG56" s="243"/>
      <c r="JKH56" s="23"/>
      <c r="JKI56" s="243"/>
      <c r="JKJ56" s="23"/>
      <c r="JKK56" s="243"/>
      <c r="JKL56" s="23"/>
      <c r="JKM56" s="243"/>
      <c r="JKN56" s="23"/>
      <c r="JKO56" s="243"/>
      <c r="JKP56" s="23"/>
      <c r="JKQ56" s="243"/>
      <c r="JKR56" s="23"/>
      <c r="JKS56" s="243"/>
      <c r="JKT56" s="23"/>
      <c r="JKU56" s="243"/>
      <c r="JKV56" s="23"/>
      <c r="JKW56" s="243"/>
      <c r="JKX56" s="23"/>
      <c r="JKY56" s="243"/>
      <c r="JKZ56" s="23"/>
      <c r="JLA56" s="243"/>
      <c r="JLB56" s="23"/>
      <c r="JLC56" s="243"/>
      <c r="JLD56" s="23"/>
      <c r="JLE56" s="243"/>
      <c r="JLF56" s="23"/>
      <c r="JLG56" s="243"/>
      <c r="JLH56" s="23"/>
      <c r="JLI56" s="243"/>
      <c r="JLJ56" s="23"/>
      <c r="JLK56" s="243"/>
      <c r="JLL56" s="23"/>
      <c r="JLM56" s="243"/>
      <c r="JLN56" s="23"/>
      <c r="JLO56" s="243"/>
      <c r="JLP56" s="23"/>
      <c r="JLQ56" s="243"/>
      <c r="JLR56" s="23"/>
      <c r="JLS56" s="243"/>
      <c r="JLT56" s="23"/>
      <c r="JLU56" s="243"/>
      <c r="JLV56" s="23"/>
      <c r="JLW56" s="243"/>
      <c r="JLX56" s="23"/>
      <c r="JLY56" s="243"/>
      <c r="JLZ56" s="23"/>
      <c r="JMA56" s="243"/>
      <c r="JMB56" s="23"/>
      <c r="JMC56" s="243"/>
      <c r="JMD56" s="23"/>
      <c r="JME56" s="243"/>
      <c r="JMF56" s="23"/>
      <c r="JMG56" s="243"/>
      <c r="JMH56" s="23"/>
      <c r="JMI56" s="243"/>
      <c r="JMJ56" s="23"/>
      <c r="JMK56" s="243"/>
      <c r="JML56" s="23"/>
      <c r="JMM56" s="243"/>
      <c r="JMN56" s="23"/>
      <c r="JMO56" s="243"/>
      <c r="JMP56" s="23"/>
      <c r="JMQ56" s="243"/>
      <c r="JMR56" s="23"/>
      <c r="JMS56" s="243"/>
      <c r="JMT56" s="23"/>
      <c r="JMU56" s="243"/>
      <c r="JMV56" s="23"/>
      <c r="JMW56" s="243"/>
      <c r="JMX56" s="23"/>
      <c r="JMY56" s="243"/>
      <c r="JMZ56" s="23"/>
      <c r="JNA56" s="243"/>
      <c r="JNB56" s="23"/>
      <c r="JNC56" s="243"/>
      <c r="JND56" s="23"/>
      <c r="JNE56" s="243"/>
      <c r="JNF56" s="23"/>
      <c r="JNG56" s="243"/>
      <c r="JNH56" s="23"/>
      <c r="JNI56" s="243"/>
      <c r="JNJ56" s="23"/>
      <c r="JNK56" s="243"/>
      <c r="JNL56" s="23"/>
      <c r="JNM56" s="243"/>
      <c r="JNN56" s="23"/>
      <c r="JNO56" s="243"/>
      <c r="JNP56" s="23"/>
      <c r="JNQ56" s="243"/>
      <c r="JNR56" s="23"/>
      <c r="JNS56" s="243"/>
      <c r="JNT56" s="23"/>
      <c r="JNU56" s="243"/>
      <c r="JNV56" s="23"/>
      <c r="JNW56" s="243"/>
      <c r="JNX56" s="23"/>
      <c r="JNY56" s="243"/>
      <c r="JNZ56" s="23"/>
      <c r="JOA56" s="243"/>
      <c r="JOB56" s="23"/>
      <c r="JOC56" s="243"/>
      <c r="JOD56" s="23"/>
      <c r="JOE56" s="243"/>
      <c r="JOF56" s="23"/>
      <c r="JOG56" s="243"/>
      <c r="JOH56" s="23"/>
      <c r="JOI56" s="243"/>
      <c r="JOJ56" s="23"/>
      <c r="JOK56" s="243"/>
      <c r="JOL56" s="23"/>
      <c r="JOM56" s="243"/>
      <c r="JON56" s="23"/>
      <c r="JOO56" s="243"/>
      <c r="JOP56" s="23"/>
      <c r="JOQ56" s="243"/>
      <c r="JOR56" s="23"/>
      <c r="JOS56" s="243"/>
      <c r="JOT56" s="23"/>
      <c r="JOU56" s="243"/>
      <c r="JOV56" s="23"/>
      <c r="JOW56" s="243"/>
      <c r="JOX56" s="23"/>
      <c r="JOY56" s="243"/>
      <c r="JOZ56" s="23"/>
      <c r="JPA56" s="243"/>
      <c r="JPB56" s="23"/>
      <c r="JPC56" s="243"/>
      <c r="JPD56" s="23"/>
      <c r="JPE56" s="243"/>
      <c r="JPF56" s="23"/>
      <c r="JPG56" s="243"/>
      <c r="JPH56" s="23"/>
      <c r="JPI56" s="243"/>
      <c r="JPJ56" s="23"/>
      <c r="JPK56" s="243"/>
      <c r="JPL56" s="23"/>
      <c r="JPM56" s="243"/>
      <c r="JPN56" s="23"/>
      <c r="JPO56" s="243"/>
      <c r="JPP56" s="23"/>
      <c r="JPQ56" s="243"/>
      <c r="JPR56" s="23"/>
      <c r="JPS56" s="243"/>
      <c r="JPT56" s="23"/>
      <c r="JPU56" s="243"/>
      <c r="JPV56" s="23"/>
      <c r="JPW56" s="243"/>
      <c r="JPX56" s="23"/>
      <c r="JPY56" s="243"/>
      <c r="JPZ56" s="23"/>
      <c r="JQA56" s="243"/>
      <c r="JQB56" s="23"/>
      <c r="JQC56" s="243"/>
      <c r="JQD56" s="23"/>
      <c r="JQE56" s="243"/>
      <c r="JQF56" s="23"/>
      <c r="JQG56" s="243"/>
      <c r="JQH56" s="23"/>
      <c r="JQI56" s="243"/>
      <c r="JQJ56" s="23"/>
      <c r="JQK56" s="243"/>
      <c r="JQL56" s="23"/>
      <c r="JQM56" s="243"/>
      <c r="JQN56" s="23"/>
      <c r="JQO56" s="243"/>
      <c r="JQP56" s="23"/>
      <c r="JQQ56" s="243"/>
      <c r="JQR56" s="23"/>
      <c r="JQS56" s="243"/>
      <c r="JQT56" s="23"/>
      <c r="JQU56" s="243"/>
      <c r="JQV56" s="23"/>
      <c r="JQW56" s="243"/>
      <c r="JQX56" s="23"/>
      <c r="JQY56" s="243"/>
      <c r="JQZ56" s="23"/>
      <c r="JRA56" s="243"/>
      <c r="JRB56" s="23"/>
      <c r="JRC56" s="243"/>
      <c r="JRD56" s="23"/>
      <c r="JRE56" s="243"/>
      <c r="JRF56" s="23"/>
      <c r="JRG56" s="243"/>
      <c r="JRH56" s="23"/>
      <c r="JRI56" s="243"/>
      <c r="JRJ56" s="23"/>
      <c r="JRK56" s="243"/>
      <c r="JRL56" s="23"/>
      <c r="JRM56" s="243"/>
      <c r="JRN56" s="23"/>
      <c r="JRO56" s="243"/>
      <c r="JRP56" s="23"/>
      <c r="JRQ56" s="243"/>
      <c r="JRR56" s="23"/>
      <c r="JRS56" s="243"/>
      <c r="JRT56" s="23"/>
      <c r="JRU56" s="243"/>
      <c r="JRV56" s="23"/>
      <c r="JRW56" s="243"/>
      <c r="JRX56" s="23"/>
      <c r="JRY56" s="243"/>
      <c r="JRZ56" s="23"/>
      <c r="JSA56" s="243"/>
      <c r="JSB56" s="23"/>
      <c r="JSC56" s="243"/>
      <c r="JSD56" s="23"/>
      <c r="JSE56" s="243"/>
      <c r="JSF56" s="23"/>
      <c r="JSG56" s="243"/>
      <c r="JSH56" s="23"/>
      <c r="JSI56" s="243"/>
      <c r="JSJ56" s="23"/>
      <c r="JSK56" s="243"/>
      <c r="JSL56" s="23"/>
      <c r="JSM56" s="243"/>
      <c r="JSN56" s="23"/>
      <c r="JSO56" s="243"/>
      <c r="JSP56" s="23"/>
      <c r="JSQ56" s="243"/>
      <c r="JSR56" s="23"/>
      <c r="JSS56" s="243"/>
      <c r="JST56" s="23"/>
      <c r="JSU56" s="243"/>
      <c r="JSV56" s="23"/>
      <c r="JSW56" s="243"/>
      <c r="JSX56" s="23"/>
      <c r="JSY56" s="243"/>
      <c r="JSZ56" s="23"/>
      <c r="JTA56" s="243"/>
      <c r="JTB56" s="23"/>
      <c r="JTC56" s="243"/>
      <c r="JTD56" s="23"/>
      <c r="JTE56" s="243"/>
      <c r="JTF56" s="23"/>
      <c r="JTG56" s="243"/>
      <c r="JTH56" s="23"/>
      <c r="JTI56" s="243"/>
      <c r="JTJ56" s="23"/>
      <c r="JTK56" s="243"/>
      <c r="JTL56" s="23"/>
      <c r="JTM56" s="243"/>
      <c r="JTN56" s="23"/>
      <c r="JTO56" s="243"/>
      <c r="JTP56" s="23"/>
      <c r="JTQ56" s="243"/>
      <c r="JTR56" s="23"/>
      <c r="JTS56" s="243"/>
      <c r="JTT56" s="23"/>
      <c r="JTU56" s="243"/>
      <c r="JTV56" s="23"/>
      <c r="JTW56" s="243"/>
      <c r="JTX56" s="23"/>
      <c r="JTY56" s="243"/>
      <c r="JTZ56" s="23"/>
      <c r="JUA56" s="243"/>
      <c r="JUB56" s="23"/>
      <c r="JUC56" s="243"/>
      <c r="JUD56" s="23"/>
      <c r="JUE56" s="243"/>
      <c r="JUF56" s="23"/>
      <c r="JUG56" s="243"/>
      <c r="JUH56" s="23"/>
      <c r="JUI56" s="243"/>
      <c r="JUJ56" s="23"/>
      <c r="JUK56" s="243"/>
      <c r="JUL56" s="23"/>
      <c r="JUM56" s="243"/>
      <c r="JUN56" s="23"/>
      <c r="JUO56" s="243"/>
      <c r="JUP56" s="23"/>
      <c r="JUQ56" s="243"/>
      <c r="JUR56" s="23"/>
      <c r="JUS56" s="243"/>
      <c r="JUT56" s="23"/>
      <c r="JUU56" s="243"/>
      <c r="JUV56" s="23"/>
      <c r="JUW56" s="243"/>
      <c r="JUX56" s="23"/>
      <c r="JUY56" s="243"/>
      <c r="JUZ56" s="23"/>
      <c r="JVA56" s="243"/>
      <c r="JVB56" s="23"/>
      <c r="JVC56" s="243"/>
      <c r="JVD56" s="23"/>
      <c r="JVE56" s="243"/>
      <c r="JVF56" s="23"/>
      <c r="JVG56" s="243"/>
      <c r="JVH56" s="23"/>
      <c r="JVI56" s="243"/>
      <c r="JVJ56" s="23"/>
      <c r="JVK56" s="243"/>
      <c r="JVL56" s="23"/>
      <c r="JVM56" s="243"/>
      <c r="JVN56" s="23"/>
      <c r="JVO56" s="243"/>
      <c r="JVP56" s="23"/>
      <c r="JVQ56" s="243"/>
      <c r="JVR56" s="23"/>
      <c r="JVS56" s="243"/>
      <c r="JVT56" s="23"/>
      <c r="JVU56" s="243"/>
      <c r="JVV56" s="23"/>
      <c r="JVW56" s="243"/>
      <c r="JVX56" s="23"/>
      <c r="JVY56" s="243"/>
      <c r="JVZ56" s="23"/>
      <c r="JWA56" s="243"/>
      <c r="JWB56" s="23"/>
      <c r="JWC56" s="243"/>
      <c r="JWD56" s="23"/>
      <c r="JWE56" s="243"/>
      <c r="JWF56" s="23"/>
      <c r="JWG56" s="243"/>
      <c r="JWH56" s="23"/>
      <c r="JWI56" s="243"/>
      <c r="JWJ56" s="23"/>
      <c r="JWK56" s="243"/>
      <c r="JWL56" s="23"/>
      <c r="JWM56" s="243"/>
      <c r="JWN56" s="23"/>
      <c r="JWO56" s="243"/>
      <c r="JWP56" s="23"/>
      <c r="JWQ56" s="243"/>
      <c r="JWR56" s="23"/>
      <c r="JWS56" s="243"/>
      <c r="JWT56" s="23"/>
      <c r="JWU56" s="243"/>
      <c r="JWV56" s="23"/>
      <c r="JWW56" s="243"/>
      <c r="JWX56" s="23"/>
      <c r="JWY56" s="243"/>
      <c r="JWZ56" s="23"/>
      <c r="JXA56" s="243"/>
      <c r="JXB56" s="23"/>
      <c r="JXC56" s="243"/>
      <c r="JXD56" s="23"/>
      <c r="JXE56" s="243"/>
      <c r="JXF56" s="23"/>
      <c r="JXG56" s="243"/>
      <c r="JXH56" s="23"/>
      <c r="JXI56" s="243"/>
      <c r="JXJ56" s="23"/>
      <c r="JXK56" s="243"/>
      <c r="JXL56" s="23"/>
      <c r="JXM56" s="243"/>
      <c r="JXN56" s="23"/>
      <c r="JXO56" s="243"/>
      <c r="JXP56" s="23"/>
      <c r="JXQ56" s="243"/>
      <c r="JXR56" s="23"/>
      <c r="JXS56" s="243"/>
      <c r="JXT56" s="23"/>
      <c r="JXU56" s="243"/>
      <c r="JXV56" s="23"/>
      <c r="JXW56" s="243"/>
      <c r="JXX56" s="23"/>
      <c r="JXY56" s="243"/>
      <c r="JXZ56" s="23"/>
      <c r="JYA56" s="243"/>
      <c r="JYB56" s="23"/>
      <c r="JYC56" s="243"/>
      <c r="JYD56" s="23"/>
      <c r="JYE56" s="243"/>
      <c r="JYF56" s="23"/>
      <c r="JYG56" s="243"/>
      <c r="JYH56" s="23"/>
      <c r="JYI56" s="243"/>
      <c r="JYJ56" s="23"/>
      <c r="JYK56" s="243"/>
      <c r="JYL56" s="23"/>
      <c r="JYM56" s="243"/>
      <c r="JYN56" s="23"/>
      <c r="JYO56" s="243"/>
      <c r="JYP56" s="23"/>
      <c r="JYQ56" s="243"/>
      <c r="JYR56" s="23"/>
      <c r="JYS56" s="243"/>
      <c r="JYT56" s="23"/>
      <c r="JYU56" s="243"/>
      <c r="JYV56" s="23"/>
      <c r="JYW56" s="243"/>
      <c r="JYX56" s="23"/>
      <c r="JYY56" s="243"/>
      <c r="JYZ56" s="23"/>
      <c r="JZA56" s="243"/>
      <c r="JZB56" s="23"/>
      <c r="JZC56" s="243"/>
      <c r="JZD56" s="23"/>
      <c r="JZE56" s="243"/>
      <c r="JZF56" s="23"/>
      <c r="JZG56" s="243"/>
      <c r="JZH56" s="23"/>
      <c r="JZI56" s="243"/>
      <c r="JZJ56" s="23"/>
      <c r="JZK56" s="243"/>
      <c r="JZL56" s="23"/>
      <c r="JZM56" s="243"/>
      <c r="JZN56" s="23"/>
      <c r="JZO56" s="243"/>
      <c r="JZP56" s="23"/>
      <c r="JZQ56" s="243"/>
      <c r="JZR56" s="23"/>
      <c r="JZS56" s="243"/>
      <c r="JZT56" s="23"/>
      <c r="JZU56" s="243"/>
      <c r="JZV56" s="23"/>
      <c r="JZW56" s="243"/>
      <c r="JZX56" s="23"/>
      <c r="JZY56" s="243"/>
      <c r="JZZ56" s="23"/>
      <c r="KAA56" s="243"/>
      <c r="KAB56" s="23"/>
      <c r="KAC56" s="243"/>
      <c r="KAD56" s="23"/>
      <c r="KAE56" s="243"/>
      <c r="KAF56" s="23"/>
      <c r="KAG56" s="243"/>
      <c r="KAH56" s="23"/>
      <c r="KAI56" s="243"/>
      <c r="KAJ56" s="23"/>
      <c r="KAK56" s="243"/>
      <c r="KAL56" s="23"/>
      <c r="KAM56" s="243"/>
      <c r="KAN56" s="23"/>
      <c r="KAO56" s="243"/>
      <c r="KAP56" s="23"/>
      <c r="KAQ56" s="243"/>
      <c r="KAR56" s="23"/>
      <c r="KAS56" s="243"/>
      <c r="KAT56" s="23"/>
      <c r="KAU56" s="243"/>
      <c r="KAV56" s="23"/>
      <c r="KAW56" s="243"/>
      <c r="KAX56" s="23"/>
      <c r="KAY56" s="243"/>
      <c r="KAZ56" s="23"/>
      <c r="KBA56" s="243"/>
      <c r="KBB56" s="23"/>
      <c r="KBC56" s="243"/>
      <c r="KBD56" s="23"/>
      <c r="KBE56" s="243"/>
      <c r="KBF56" s="23"/>
      <c r="KBG56" s="243"/>
      <c r="KBH56" s="23"/>
      <c r="KBI56" s="243"/>
      <c r="KBJ56" s="23"/>
      <c r="KBK56" s="243"/>
      <c r="KBL56" s="23"/>
      <c r="KBM56" s="243"/>
      <c r="KBN56" s="23"/>
      <c r="KBO56" s="243"/>
      <c r="KBP56" s="23"/>
      <c r="KBQ56" s="243"/>
      <c r="KBR56" s="23"/>
      <c r="KBS56" s="243"/>
      <c r="KBT56" s="23"/>
      <c r="KBU56" s="243"/>
      <c r="KBV56" s="23"/>
      <c r="KBW56" s="243"/>
      <c r="KBX56" s="23"/>
      <c r="KBY56" s="243"/>
      <c r="KBZ56" s="23"/>
      <c r="KCA56" s="243"/>
      <c r="KCB56" s="23"/>
      <c r="KCC56" s="243"/>
      <c r="KCD56" s="23"/>
      <c r="KCE56" s="243"/>
      <c r="KCF56" s="23"/>
      <c r="KCG56" s="243"/>
      <c r="KCH56" s="23"/>
      <c r="KCI56" s="243"/>
      <c r="KCJ56" s="23"/>
      <c r="KCK56" s="243"/>
      <c r="KCL56" s="23"/>
      <c r="KCM56" s="243"/>
      <c r="KCN56" s="23"/>
      <c r="KCO56" s="243"/>
      <c r="KCP56" s="23"/>
      <c r="KCQ56" s="243"/>
      <c r="KCR56" s="23"/>
      <c r="KCS56" s="243"/>
      <c r="KCT56" s="23"/>
      <c r="KCU56" s="243"/>
      <c r="KCV56" s="23"/>
      <c r="KCW56" s="243"/>
      <c r="KCX56" s="23"/>
      <c r="KCY56" s="243"/>
      <c r="KCZ56" s="23"/>
      <c r="KDA56" s="243"/>
      <c r="KDB56" s="23"/>
      <c r="KDC56" s="243"/>
      <c r="KDD56" s="23"/>
      <c r="KDE56" s="243"/>
      <c r="KDF56" s="23"/>
      <c r="KDG56" s="243"/>
      <c r="KDH56" s="23"/>
      <c r="KDI56" s="243"/>
      <c r="KDJ56" s="23"/>
      <c r="KDK56" s="243"/>
      <c r="KDL56" s="23"/>
      <c r="KDM56" s="243"/>
      <c r="KDN56" s="23"/>
      <c r="KDO56" s="243"/>
      <c r="KDP56" s="23"/>
      <c r="KDQ56" s="243"/>
      <c r="KDR56" s="23"/>
      <c r="KDS56" s="243"/>
      <c r="KDT56" s="23"/>
      <c r="KDU56" s="243"/>
      <c r="KDV56" s="23"/>
      <c r="KDW56" s="243"/>
      <c r="KDX56" s="23"/>
      <c r="KDY56" s="243"/>
      <c r="KDZ56" s="23"/>
      <c r="KEA56" s="243"/>
      <c r="KEB56" s="23"/>
      <c r="KEC56" s="243"/>
      <c r="KED56" s="23"/>
      <c r="KEE56" s="243"/>
      <c r="KEF56" s="23"/>
      <c r="KEG56" s="243"/>
      <c r="KEH56" s="23"/>
      <c r="KEI56" s="243"/>
      <c r="KEJ56" s="23"/>
      <c r="KEK56" s="243"/>
      <c r="KEL56" s="23"/>
      <c r="KEM56" s="243"/>
      <c r="KEN56" s="23"/>
      <c r="KEO56" s="243"/>
      <c r="KEP56" s="23"/>
      <c r="KEQ56" s="243"/>
      <c r="KER56" s="23"/>
      <c r="KES56" s="243"/>
      <c r="KET56" s="23"/>
      <c r="KEU56" s="243"/>
      <c r="KEV56" s="23"/>
      <c r="KEW56" s="243"/>
      <c r="KEX56" s="23"/>
      <c r="KEY56" s="243"/>
      <c r="KEZ56" s="23"/>
      <c r="KFA56" s="243"/>
      <c r="KFB56" s="23"/>
      <c r="KFC56" s="243"/>
      <c r="KFD56" s="23"/>
      <c r="KFE56" s="243"/>
      <c r="KFF56" s="23"/>
      <c r="KFG56" s="243"/>
      <c r="KFH56" s="23"/>
      <c r="KFI56" s="243"/>
      <c r="KFJ56" s="23"/>
      <c r="KFK56" s="243"/>
      <c r="KFL56" s="23"/>
      <c r="KFM56" s="243"/>
      <c r="KFN56" s="23"/>
      <c r="KFO56" s="243"/>
      <c r="KFP56" s="23"/>
      <c r="KFQ56" s="243"/>
      <c r="KFR56" s="23"/>
      <c r="KFS56" s="243"/>
      <c r="KFT56" s="23"/>
      <c r="KFU56" s="243"/>
      <c r="KFV56" s="23"/>
      <c r="KFW56" s="243"/>
      <c r="KFX56" s="23"/>
      <c r="KFY56" s="243"/>
      <c r="KFZ56" s="23"/>
      <c r="KGA56" s="243"/>
      <c r="KGB56" s="23"/>
      <c r="KGC56" s="243"/>
      <c r="KGD56" s="23"/>
      <c r="KGE56" s="243"/>
      <c r="KGF56" s="23"/>
      <c r="KGG56" s="243"/>
      <c r="KGH56" s="23"/>
      <c r="KGI56" s="243"/>
      <c r="KGJ56" s="23"/>
      <c r="KGK56" s="243"/>
      <c r="KGL56" s="23"/>
      <c r="KGM56" s="243"/>
      <c r="KGN56" s="23"/>
      <c r="KGO56" s="243"/>
      <c r="KGP56" s="23"/>
      <c r="KGQ56" s="243"/>
      <c r="KGR56" s="23"/>
      <c r="KGS56" s="243"/>
      <c r="KGT56" s="23"/>
      <c r="KGU56" s="243"/>
      <c r="KGV56" s="23"/>
      <c r="KGW56" s="243"/>
      <c r="KGX56" s="23"/>
      <c r="KGY56" s="243"/>
      <c r="KGZ56" s="23"/>
      <c r="KHA56" s="243"/>
      <c r="KHB56" s="23"/>
      <c r="KHC56" s="243"/>
      <c r="KHD56" s="23"/>
      <c r="KHE56" s="243"/>
      <c r="KHF56" s="23"/>
      <c r="KHG56" s="243"/>
      <c r="KHH56" s="23"/>
      <c r="KHI56" s="243"/>
      <c r="KHJ56" s="23"/>
      <c r="KHK56" s="243"/>
      <c r="KHL56" s="23"/>
      <c r="KHM56" s="243"/>
      <c r="KHN56" s="23"/>
      <c r="KHO56" s="243"/>
      <c r="KHP56" s="23"/>
      <c r="KHQ56" s="243"/>
      <c r="KHR56" s="23"/>
      <c r="KHS56" s="243"/>
      <c r="KHT56" s="23"/>
      <c r="KHU56" s="243"/>
      <c r="KHV56" s="23"/>
      <c r="KHW56" s="243"/>
      <c r="KHX56" s="23"/>
      <c r="KHY56" s="243"/>
      <c r="KHZ56" s="23"/>
      <c r="KIA56" s="243"/>
      <c r="KIB56" s="23"/>
      <c r="KIC56" s="243"/>
      <c r="KID56" s="23"/>
      <c r="KIE56" s="243"/>
      <c r="KIF56" s="23"/>
      <c r="KIG56" s="243"/>
      <c r="KIH56" s="23"/>
      <c r="KII56" s="243"/>
      <c r="KIJ56" s="23"/>
      <c r="KIK56" s="243"/>
      <c r="KIL56" s="23"/>
      <c r="KIM56" s="243"/>
      <c r="KIN56" s="23"/>
      <c r="KIO56" s="243"/>
      <c r="KIP56" s="23"/>
      <c r="KIQ56" s="243"/>
      <c r="KIR56" s="23"/>
      <c r="KIS56" s="243"/>
      <c r="KIT56" s="23"/>
      <c r="KIU56" s="243"/>
      <c r="KIV56" s="23"/>
      <c r="KIW56" s="243"/>
      <c r="KIX56" s="23"/>
      <c r="KIY56" s="243"/>
      <c r="KIZ56" s="23"/>
      <c r="KJA56" s="243"/>
      <c r="KJB56" s="23"/>
      <c r="KJC56" s="243"/>
      <c r="KJD56" s="23"/>
      <c r="KJE56" s="243"/>
      <c r="KJF56" s="23"/>
      <c r="KJG56" s="243"/>
      <c r="KJH56" s="23"/>
      <c r="KJI56" s="243"/>
      <c r="KJJ56" s="23"/>
      <c r="KJK56" s="243"/>
      <c r="KJL56" s="23"/>
      <c r="KJM56" s="243"/>
      <c r="KJN56" s="23"/>
      <c r="KJO56" s="243"/>
      <c r="KJP56" s="23"/>
      <c r="KJQ56" s="243"/>
      <c r="KJR56" s="23"/>
      <c r="KJS56" s="243"/>
      <c r="KJT56" s="23"/>
      <c r="KJU56" s="243"/>
      <c r="KJV56" s="23"/>
      <c r="KJW56" s="243"/>
      <c r="KJX56" s="23"/>
      <c r="KJY56" s="243"/>
      <c r="KJZ56" s="23"/>
      <c r="KKA56" s="243"/>
      <c r="KKB56" s="23"/>
      <c r="KKC56" s="243"/>
      <c r="KKD56" s="23"/>
      <c r="KKE56" s="243"/>
      <c r="KKF56" s="23"/>
      <c r="KKG56" s="243"/>
      <c r="KKH56" s="23"/>
      <c r="KKI56" s="243"/>
      <c r="KKJ56" s="23"/>
      <c r="KKK56" s="243"/>
      <c r="KKL56" s="23"/>
      <c r="KKM56" s="243"/>
      <c r="KKN56" s="23"/>
      <c r="KKO56" s="243"/>
      <c r="KKP56" s="23"/>
      <c r="KKQ56" s="243"/>
      <c r="KKR56" s="23"/>
      <c r="KKS56" s="243"/>
      <c r="KKT56" s="23"/>
      <c r="KKU56" s="243"/>
      <c r="KKV56" s="23"/>
      <c r="KKW56" s="243"/>
      <c r="KKX56" s="23"/>
      <c r="KKY56" s="243"/>
      <c r="KKZ56" s="23"/>
      <c r="KLA56" s="243"/>
      <c r="KLB56" s="23"/>
      <c r="KLC56" s="243"/>
      <c r="KLD56" s="23"/>
      <c r="KLE56" s="243"/>
      <c r="KLF56" s="23"/>
      <c r="KLG56" s="243"/>
      <c r="KLH56" s="23"/>
      <c r="KLI56" s="243"/>
      <c r="KLJ56" s="23"/>
      <c r="KLK56" s="243"/>
      <c r="KLL56" s="23"/>
      <c r="KLM56" s="243"/>
      <c r="KLN56" s="23"/>
      <c r="KLO56" s="243"/>
      <c r="KLP56" s="23"/>
      <c r="KLQ56" s="243"/>
      <c r="KLR56" s="23"/>
      <c r="KLS56" s="243"/>
      <c r="KLT56" s="23"/>
      <c r="KLU56" s="243"/>
      <c r="KLV56" s="23"/>
      <c r="KLW56" s="243"/>
      <c r="KLX56" s="23"/>
      <c r="KLY56" s="243"/>
      <c r="KLZ56" s="23"/>
      <c r="KMA56" s="243"/>
      <c r="KMB56" s="23"/>
      <c r="KMC56" s="243"/>
      <c r="KMD56" s="23"/>
      <c r="KME56" s="243"/>
      <c r="KMF56" s="23"/>
      <c r="KMG56" s="243"/>
      <c r="KMH56" s="23"/>
      <c r="KMI56" s="243"/>
      <c r="KMJ56" s="23"/>
      <c r="KMK56" s="243"/>
      <c r="KML56" s="23"/>
      <c r="KMM56" s="243"/>
      <c r="KMN56" s="23"/>
      <c r="KMO56" s="243"/>
      <c r="KMP56" s="23"/>
      <c r="KMQ56" s="243"/>
      <c r="KMR56" s="23"/>
      <c r="KMS56" s="243"/>
      <c r="KMT56" s="23"/>
      <c r="KMU56" s="243"/>
      <c r="KMV56" s="23"/>
      <c r="KMW56" s="243"/>
      <c r="KMX56" s="23"/>
      <c r="KMY56" s="243"/>
      <c r="KMZ56" s="23"/>
      <c r="KNA56" s="243"/>
      <c r="KNB56" s="23"/>
      <c r="KNC56" s="243"/>
      <c r="KND56" s="23"/>
      <c r="KNE56" s="243"/>
      <c r="KNF56" s="23"/>
      <c r="KNG56" s="243"/>
      <c r="KNH56" s="23"/>
      <c r="KNI56" s="243"/>
      <c r="KNJ56" s="23"/>
      <c r="KNK56" s="243"/>
      <c r="KNL56" s="23"/>
      <c r="KNM56" s="243"/>
      <c r="KNN56" s="23"/>
      <c r="KNO56" s="243"/>
      <c r="KNP56" s="23"/>
      <c r="KNQ56" s="243"/>
      <c r="KNR56" s="23"/>
      <c r="KNS56" s="243"/>
      <c r="KNT56" s="23"/>
      <c r="KNU56" s="243"/>
      <c r="KNV56" s="23"/>
      <c r="KNW56" s="243"/>
      <c r="KNX56" s="23"/>
      <c r="KNY56" s="243"/>
      <c r="KNZ56" s="23"/>
      <c r="KOA56" s="243"/>
      <c r="KOB56" s="23"/>
      <c r="KOC56" s="243"/>
      <c r="KOD56" s="23"/>
      <c r="KOE56" s="243"/>
      <c r="KOF56" s="23"/>
      <c r="KOG56" s="243"/>
      <c r="KOH56" s="23"/>
      <c r="KOI56" s="243"/>
      <c r="KOJ56" s="23"/>
      <c r="KOK56" s="243"/>
      <c r="KOL56" s="23"/>
      <c r="KOM56" s="243"/>
      <c r="KON56" s="23"/>
      <c r="KOO56" s="243"/>
      <c r="KOP56" s="23"/>
      <c r="KOQ56" s="243"/>
      <c r="KOR56" s="23"/>
      <c r="KOS56" s="243"/>
      <c r="KOT56" s="23"/>
      <c r="KOU56" s="243"/>
      <c r="KOV56" s="23"/>
      <c r="KOW56" s="243"/>
      <c r="KOX56" s="23"/>
      <c r="KOY56" s="243"/>
      <c r="KOZ56" s="23"/>
      <c r="KPA56" s="243"/>
      <c r="KPB56" s="23"/>
      <c r="KPC56" s="243"/>
      <c r="KPD56" s="23"/>
      <c r="KPE56" s="243"/>
      <c r="KPF56" s="23"/>
      <c r="KPG56" s="243"/>
      <c r="KPH56" s="23"/>
      <c r="KPI56" s="243"/>
      <c r="KPJ56" s="23"/>
      <c r="KPK56" s="243"/>
      <c r="KPL56" s="23"/>
      <c r="KPM56" s="243"/>
      <c r="KPN56" s="23"/>
      <c r="KPO56" s="243"/>
      <c r="KPP56" s="23"/>
      <c r="KPQ56" s="243"/>
      <c r="KPR56" s="23"/>
      <c r="KPS56" s="243"/>
      <c r="KPT56" s="23"/>
      <c r="KPU56" s="243"/>
      <c r="KPV56" s="23"/>
      <c r="KPW56" s="243"/>
      <c r="KPX56" s="23"/>
      <c r="KPY56" s="243"/>
      <c r="KPZ56" s="23"/>
      <c r="KQA56" s="243"/>
      <c r="KQB56" s="23"/>
      <c r="KQC56" s="243"/>
      <c r="KQD56" s="23"/>
      <c r="KQE56" s="243"/>
      <c r="KQF56" s="23"/>
      <c r="KQG56" s="243"/>
      <c r="KQH56" s="23"/>
      <c r="KQI56" s="243"/>
      <c r="KQJ56" s="23"/>
      <c r="KQK56" s="243"/>
      <c r="KQL56" s="23"/>
      <c r="KQM56" s="243"/>
      <c r="KQN56" s="23"/>
      <c r="KQO56" s="243"/>
      <c r="KQP56" s="23"/>
      <c r="KQQ56" s="243"/>
      <c r="KQR56" s="23"/>
      <c r="KQS56" s="243"/>
      <c r="KQT56" s="23"/>
      <c r="KQU56" s="243"/>
      <c r="KQV56" s="23"/>
      <c r="KQW56" s="243"/>
      <c r="KQX56" s="23"/>
      <c r="KQY56" s="243"/>
      <c r="KQZ56" s="23"/>
      <c r="KRA56" s="243"/>
      <c r="KRB56" s="23"/>
      <c r="KRC56" s="243"/>
      <c r="KRD56" s="23"/>
      <c r="KRE56" s="243"/>
      <c r="KRF56" s="23"/>
      <c r="KRG56" s="243"/>
      <c r="KRH56" s="23"/>
      <c r="KRI56" s="243"/>
      <c r="KRJ56" s="23"/>
      <c r="KRK56" s="243"/>
      <c r="KRL56" s="23"/>
      <c r="KRM56" s="243"/>
      <c r="KRN56" s="23"/>
      <c r="KRO56" s="243"/>
      <c r="KRP56" s="23"/>
      <c r="KRQ56" s="243"/>
      <c r="KRR56" s="23"/>
      <c r="KRS56" s="243"/>
      <c r="KRT56" s="23"/>
      <c r="KRU56" s="243"/>
      <c r="KRV56" s="23"/>
      <c r="KRW56" s="243"/>
      <c r="KRX56" s="23"/>
      <c r="KRY56" s="243"/>
      <c r="KRZ56" s="23"/>
      <c r="KSA56" s="243"/>
      <c r="KSB56" s="23"/>
      <c r="KSC56" s="243"/>
      <c r="KSD56" s="23"/>
      <c r="KSE56" s="243"/>
      <c r="KSF56" s="23"/>
      <c r="KSG56" s="243"/>
      <c r="KSH56" s="23"/>
      <c r="KSI56" s="243"/>
      <c r="KSJ56" s="23"/>
      <c r="KSK56" s="243"/>
      <c r="KSL56" s="23"/>
      <c r="KSM56" s="243"/>
      <c r="KSN56" s="23"/>
      <c r="KSO56" s="243"/>
      <c r="KSP56" s="23"/>
      <c r="KSQ56" s="243"/>
      <c r="KSR56" s="23"/>
      <c r="KSS56" s="243"/>
      <c r="KST56" s="23"/>
      <c r="KSU56" s="243"/>
      <c r="KSV56" s="23"/>
      <c r="KSW56" s="243"/>
      <c r="KSX56" s="23"/>
      <c r="KSY56" s="243"/>
      <c r="KSZ56" s="23"/>
      <c r="KTA56" s="243"/>
      <c r="KTB56" s="23"/>
      <c r="KTC56" s="243"/>
      <c r="KTD56" s="23"/>
      <c r="KTE56" s="243"/>
      <c r="KTF56" s="23"/>
      <c r="KTG56" s="243"/>
      <c r="KTH56" s="23"/>
      <c r="KTI56" s="243"/>
      <c r="KTJ56" s="23"/>
      <c r="KTK56" s="243"/>
      <c r="KTL56" s="23"/>
      <c r="KTM56" s="243"/>
      <c r="KTN56" s="23"/>
      <c r="KTO56" s="243"/>
      <c r="KTP56" s="23"/>
      <c r="KTQ56" s="243"/>
      <c r="KTR56" s="23"/>
      <c r="KTS56" s="243"/>
      <c r="KTT56" s="23"/>
      <c r="KTU56" s="243"/>
      <c r="KTV56" s="23"/>
      <c r="KTW56" s="243"/>
      <c r="KTX56" s="23"/>
      <c r="KTY56" s="243"/>
      <c r="KTZ56" s="23"/>
      <c r="KUA56" s="243"/>
      <c r="KUB56" s="23"/>
      <c r="KUC56" s="243"/>
      <c r="KUD56" s="23"/>
      <c r="KUE56" s="243"/>
      <c r="KUF56" s="23"/>
      <c r="KUG56" s="243"/>
      <c r="KUH56" s="23"/>
      <c r="KUI56" s="243"/>
      <c r="KUJ56" s="23"/>
      <c r="KUK56" s="243"/>
      <c r="KUL56" s="23"/>
      <c r="KUM56" s="243"/>
      <c r="KUN56" s="23"/>
      <c r="KUO56" s="243"/>
      <c r="KUP56" s="23"/>
      <c r="KUQ56" s="243"/>
      <c r="KUR56" s="23"/>
      <c r="KUS56" s="243"/>
      <c r="KUT56" s="23"/>
      <c r="KUU56" s="243"/>
      <c r="KUV56" s="23"/>
      <c r="KUW56" s="243"/>
      <c r="KUX56" s="23"/>
      <c r="KUY56" s="243"/>
      <c r="KUZ56" s="23"/>
      <c r="KVA56" s="243"/>
      <c r="KVB56" s="23"/>
      <c r="KVC56" s="243"/>
      <c r="KVD56" s="23"/>
      <c r="KVE56" s="243"/>
      <c r="KVF56" s="23"/>
      <c r="KVG56" s="243"/>
      <c r="KVH56" s="23"/>
      <c r="KVI56" s="243"/>
      <c r="KVJ56" s="23"/>
      <c r="KVK56" s="243"/>
      <c r="KVL56" s="23"/>
      <c r="KVM56" s="243"/>
      <c r="KVN56" s="23"/>
      <c r="KVO56" s="243"/>
      <c r="KVP56" s="23"/>
      <c r="KVQ56" s="243"/>
      <c r="KVR56" s="23"/>
      <c r="KVS56" s="243"/>
      <c r="KVT56" s="23"/>
      <c r="KVU56" s="243"/>
      <c r="KVV56" s="23"/>
      <c r="KVW56" s="243"/>
      <c r="KVX56" s="23"/>
      <c r="KVY56" s="243"/>
      <c r="KVZ56" s="23"/>
      <c r="KWA56" s="243"/>
      <c r="KWB56" s="23"/>
      <c r="KWC56" s="243"/>
      <c r="KWD56" s="23"/>
      <c r="KWE56" s="243"/>
      <c r="KWF56" s="23"/>
      <c r="KWG56" s="243"/>
      <c r="KWH56" s="23"/>
      <c r="KWI56" s="243"/>
      <c r="KWJ56" s="23"/>
      <c r="KWK56" s="243"/>
      <c r="KWL56" s="23"/>
      <c r="KWM56" s="243"/>
      <c r="KWN56" s="23"/>
      <c r="KWO56" s="243"/>
      <c r="KWP56" s="23"/>
      <c r="KWQ56" s="243"/>
      <c r="KWR56" s="23"/>
      <c r="KWS56" s="243"/>
      <c r="KWT56" s="23"/>
      <c r="KWU56" s="243"/>
      <c r="KWV56" s="23"/>
      <c r="KWW56" s="243"/>
      <c r="KWX56" s="23"/>
      <c r="KWY56" s="243"/>
      <c r="KWZ56" s="23"/>
      <c r="KXA56" s="243"/>
      <c r="KXB56" s="23"/>
      <c r="KXC56" s="243"/>
      <c r="KXD56" s="23"/>
      <c r="KXE56" s="243"/>
      <c r="KXF56" s="23"/>
      <c r="KXG56" s="243"/>
      <c r="KXH56" s="23"/>
      <c r="KXI56" s="243"/>
      <c r="KXJ56" s="23"/>
      <c r="KXK56" s="243"/>
      <c r="KXL56" s="23"/>
      <c r="KXM56" s="243"/>
      <c r="KXN56" s="23"/>
      <c r="KXO56" s="243"/>
      <c r="KXP56" s="23"/>
      <c r="KXQ56" s="243"/>
      <c r="KXR56" s="23"/>
      <c r="KXS56" s="243"/>
      <c r="KXT56" s="23"/>
      <c r="KXU56" s="243"/>
      <c r="KXV56" s="23"/>
      <c r="KXW56" s="243"/>
      <c r="KXX56" s="23"/>
      <c r="KXY56" s="243"/>
      <c r="KXZ56" s="23"/>
      <c r="KYA56" s="243"/>
      <c r="KYB56" s="23"/>
      <c r="KYC56" s="243"/>
      <c r="KYD56" s="23"/>
      <c r="KYE56" s="243"/>
      <c r="KYF56" s="23"/>
      <c r="KYG56" s="243"/>
      <c r="KYH56" s="23"/>
      <c r="KYI56" s="243"/>
      <c r="KYJ56" s="23"/>
      <c r="KYK56" s="243"/>
      <c r="KYL56" s="23"/>
      <c r="KYM56" s="243"/>
      <c r="KYN56" s="23"/>
      <c r="KYO56" s="243"/>
      <c r="KYP56" s="23"/>
      <c r="KYQ56" s="243"/>
      <c r="KYR56" s="23"/>
      <c r="KYS56" s="243"/>
      <c r="KYT56" s="23"/>
      <c r="KYU56" s="243"/>
      <c r="KYV56" s="23"/>
      <c r="KYW56" s="243"/>
      <c r="KYX56" s="23"/>
      <c r="KYY56" s="243"/>
      <c r="KYZ56" s="23"/>
      <c r="KZA56" s="243"/>
      <c r="KZB56" s="23"/>
      <c r="KZC56" s="243"/>
      <c r="KZD56" s="23"/>
      <c r="KZE56" s="243"/>
      <c r="KZF56" s="23"/>
      <c r="KZG56" s="243"/>
      <c r="KZH56" s="23"/>
      <c r="KZI56" s="243"/>
      <c r="KZJ56" s="23"/>
      <c r="KZK56" s="243"/>
      <c r="KZL56" s="23"/>
      <c r="KZM56" s="243"/>
      <c r="KZN56" s="23"/>
      <c r="KZO56" s="243"/>
      <c r="KZP56" s="23"/>
      <c r="KZQ56" s="243"/>
      <c r="KZR56" s="23"/>
      <c r="KZS56" s="243"/>
      <c r="KZT56" s="23"/>
      <c r="KZU56" s="243"/>
      <c r="KZV56" s="23"/>
      <c r="KZW56" s="243"/>
      <c r="KZX56" s="23"/>
      <c r="KZY56" s="243"/>
      <c r="KZZ56" s="23"/>
      <c r="LAA56" s="243"/>
      <c r="LAB56" s="23"/>
      <c r="LAC56" s="243"/>
      <c r="LAD56" s="23"/>
      <c r="LAE56" s="243"/>
      <c r="LAF56" s="23"/>
      <c r="LAG56" s="243"/>
      <c r="LAH56" s="23"/>
      <c r="LAI56" s="243"/>
      <c r="LAJ56" s="23"/>
      <c r="LAK56" s="243"/>
      <c r="LAL56" s="23"/>
      <c r="LAM56" s="243"/>
      <c r="LAN56" s="23"/>
      <c r="LAO56" s="243"/>
      <c r="LAP56" s="23"/>
      <c r="LAQ56" s="243"/>
      <c r="LAR56" s="23"/>
      <c r="LAS56" s="243"/>
      <c r="LAT56" s="23"/>
      <c r="LAU56" s="243"/>
      <c r="LAV56" s="23"/>
      <c r="LAW56" s="243"/>
      <c r="LAX56" s="23"/>
      <c r="LAY56" s="243"/>
      <c r="LAZ56" s="23"/>
      <c r="LBA56" s="243"/>
      <c r="LBB56" s="23"/>
      <c r="LBC56" s="243"/>
      <c r="LBD56" s="23"/>
      <c r="LBE56" s="243"/>
      <c r="LBF56" s="23"/>
      <c r="LBG56" s="243"/>
      <c r="LBH56" s="23"/>
      <c r="LBI56" s="243"/>
      <c r="LBJ56" s="23"/>
      <c r="LBK56" s="243"/>
      <c r="LBL56" s="23"/>
      <c r="LBM56" s="243"/>
      <c r="LBN56" s="23"/>
      <c r="LBO56" s="243"/>
      <c r="LBP56" s="23"/>
      <c r="LBQ56" s="243"/>
      <c r="LBR56" s="23"/>
      <c r="LBS56" s="243"/>
      <c r="LBT56" s="23"/>
      <c r="LBU56" s="243"/>
      <c r="LBV56" s="23"/>
      <c r="LBW56" s="243"/>
      <c r="LBX56" s="23"/>
      <c r="LBY56" s="243"/>
      <c r="LBZ56" s="23"/>
      <c r="LCA56" s="243"/>
      <c r="LCB56" s="23"/>
      <c r="LCC56" s="243"/>
      <c r="LCD56" s="23"/>
      <c r="LCE56" s="243"/>
      <c r="LCF56" s="23"/>
      <c r="LCG56" s="243"/>
      <c r="LCH56" s="23"/>
      <c r="LCI56" s="243"/>
      <c r="LCJ56" s="23"/>
      <c r="LCK56" s="243"/>
      <c r="LCL56" s="23"/>
      <c r="LCM56" s="243"/>
      <c r="LCN56" s="23"/>
      <c r="LCO56" s="243"/>
      <c r="LCP56" s="23"/>
      <c r="LCQ56" s="243"/>
      <c r="LCR56" s="23"/>
      <c r="LCS56" s="243"/>
      <c r="LCT56" s="23"/>
      <c r="LCU56" s="243"/>
      <c r="LCV56" s="23"/>
      <c r="LCW56" s="243"/>
      <c r="LCX56" s="23"/>
      <c r="LCY56" s="243"/>
      <c r="LCZ56" s="23"/>
      <c r="LDA56" s="243"/>
      <c r="LDB56" s="23"/>
      <c r="LDC56" s="243"/>
      <c r="LDD56" s="23"/>
      <c r="LDE56" s="243"/>
      <c r="LDF56" s="23"/>
      <c r="LDG56" s="243"/>
      <c r="LDH56" s="23"/>
      <c r="LDI56" s="243"/>
      <c r="LDJ56" s="23"/>
      <c r="LDK56" s="243"/>
      <c r="LDL56" s="23"/>
      <c r="LDM56" s="243"/>
      <c r="LDN56" s="23"/>
      <c r="LDO56" s="243"/>
      <c r="LDP56" s="23"/>
      <c r="LDQ56" s="243"/>
      <c r="LDR56" s="23"/>
      <c r="LDS56" s="243"/>
      <c r="LDT56" s="23"/>
      <c r="LDU56" s="243"/>
      <c r="LDV56" s="23"/>
      <c r="LDW56" s="243"/>
      <c r="LDX56" s="23"/>
      <c r="LDY56" s="243"/>
      <c r="LDZ56" s="23"/>
      <c r="LEA56" s="243"/>
      <c r="LEB56" s="23"/>
      <c r="LEC56" s="243"/>
      <c r="LED56" s="23"/>
      <c r="LEE56" s="243"/>
      <c r="LEF56" s="23"/>
      <c r="LEG56" s="243"/>
      <c r="LEH56" s="23"/>
      <c r="LEI56" s="243"/>
      <c r="LEJ56" s="23"/>
      <c r="LEK56" s="243"/>
      <c r="LEL56" s="23"/>
      <c r="LEM56" s="243"/>
      <c r="LEN56" s="23"/>
      <c r="LEO56" s="243"/>
      <c r="LEP56" s="23"/>
      <c r="LEQ56" s="243"/>
      <c r="LER56" s="23"/>
      <c r="LES56" s="243"/>
      <c r="LET56" s="23"/>
      <c r="LEU56" s="243"/>
      <c r="LEV56" s="23"/>
      <c r="LEW56" s="243"/>
      <c r="LEX56" s="23"/>
      <c r="LEY56" s="243"/>
      <c r="LEZ56" s="23"/>
      <c r="LFA56" s="243"/>
      <c r="LFB56" s="23"/>
      <c r="LFC56" s="243"/>
      <c r="LFD56" s="23"/>
      <c r="LFE56" s="243"/>
      <c r="LFF56" s="23"/>
      <c r="LFG56" s="243"/>
      <c r="LFH56" s="23"/>
      <c r="LFI56" s="243"/>
      <c r="LFJ56" s="23"/>
      <c r="LFK56" s="243"/>
      <c r="LFL56" s="23"/>
      <c r="LFM56" s="243"/>
      <c r="LFN56" s="23"/>
      <c r="LFO56" s="243"/>
      <c r="LFP56" s="23"/>
      <c r="LFQ56" s="243"/>
      <c r="LFR56" s="23"/>
      <c r="LFS56" s="243"/>
      <c r="LFT56" s="23"/>
      <c r="LFU56" s="243"/>
      <c r="LFV56" s="23"/>
      <c r="LFW56" s="243"/>
      <c r="LFX56" s="23"/>
      <c r="LFY56" s="243"/>
      <c r="LFZ56" s="23"/>
      <c r="LGA56" s="243"/>
      <c r="LGB56" s="23"/>
      <c r="LGC56" s="243"/>
      <c r="LGD56" s="23"/>
      <c r="LGE56" s="243"/>
      <c r="LGF56" s="23"/>
      <c r="LGG56" s="243"/>
      <c r="LGH56" s="23"/>
      <c r="LGI56" s="243"/>
      <c r="LGJ56" s="23"/>
      <c r="LGK56" s="243"/>
      <c r="LGL56" s="23"/>
      <c r="LGM56" s="243"/>
      <c r="LGN56" s="23"/>
      <c r="LGO56" s="243"/>
      <c r="LGP56" s="23"/>
      <c r="LGQ56" s="243"/>
      <c r="LGR56" s="23"/>
      <c r="LGS56" s="243"/>
      <c r="LGT56" s="23"/>
      <c r="LGU56" s="243"/>
      <c r="LGV56" s="23"/>
      <c r="LGW56" s="243"/>
      <c r="LGX56" s="23"/>
      <c r="LGY56" s="243"/>
      <c r="LGZ56" s="23"/>
      <c r="LHA56" s="243"/>
      <c r="LHB56" s="23"/>
      <c r="LHC56" s="243"/>
      <c r="LHD56" s="23"/>
      <c r="LHE56" s="243"/>
      <c r="LHF56" s="23"/>
      <c r="LHG56" s="243"/>
      <c r="LHH56" s="23"/>
      <c r="LHI56" s="243"/>
      <c r="LHJ56" s="23"/>
      <c r="LHK56" s="243"/>
      <c r="LHL56" s="23"/>
      <c r="LHM56" s="243"/>
      <c r="LHN56" s="23"/>
      <c r="LHO56" s="243"/>
      <c r="LHP56" s="23"/>
      <c r="LHQ56" s="243"/>
      <c r="LHR56" s="23"/>
      <c r="LHS56" s="243"/>
      <c r="LHT56" s="23"/>
      <c r="LHU56" s="243"/>
      <c r="LHV56" s="23"/>
      <c r="LHW56" s="243"/>
      <c r="LHX56" s="23"/>
      <c r="LHY56" s="243"/>
      <c r="LHZ56" s="23"/>
      <c r="LIA56" s="243"/>
      <c r="LIB56" s="23"/>
      <c r="LIC56" s="243"/>
      <c r="LID56" s="23"/>
      <c r="LIE56" s="243"/>
      <c r="LIF56" s="23"/>
      <c r="LIG56" s="243"/>
      <c r="LIH56" s="23"/>
      <c r="LII56" s="243"/>
      <c r="LIJ56" s="23"/>
      <c r="LIK56" s="243"/>
      <c r="LIL56" s="23"/>
      <c r="LIM56" s="243"/>
      <c r="LIN56" s="23"/>
      <c r="LIO56" s="243"/>
      <c r="LIP56" s="23"/>
      <c r="LIQ56" s="243"/>
      <c r="LIR56" s="23"/>
      <c r="LIS56" s="243"/>
      <c r="LIT56" s="23"/>
      <c r="LIU56" s="243"/>
      <c r="LIV56" s="23"/>
      <c r="LIW56" s="243"/>
      <c r="LIX56" s="23"/>
      <c r="LIY56" s="243"/>
      <c r="LIZ56" s="23"/>
      <c r="LJA56" s="243"/>
      <c r="LJB56" s="23"/>
      <c r="LJC56" s="243"/>
      <c r="LJD56" s="23"/>
      <c r="LJE56" s="243"/>
      <c r="LJF56" s="23"/>
      <c r="LJG56" s="243"/>
      <c r="LJH56" s="23"/>
      <c r="LJI56" s="243"/>
      <c r="LJJ56" s="23"/>
      <c r="LJK56" s="243"/>
      <c r="LJL56" s="23"/>
      <c r="LJM56" s="243"/>
      <c r="LJN56" s="23"/>
      <c r="LJO56" s="243"/>
      <c r="LJP56" s="23"/>
      <c r="LJQ56" s="243"/>
      <c r="LJR56" s="23"/>
      <c r="LJS56" s="243"/>
      <c r="LJT56" s="23"/>
      <c r="LJU56" s="243"/>
      <c r="LJV56" s="23"/>
      <c r="LJW56" s="243"/>
      <c r="LJX56" s="23"/>
      <c r="LJY56" s="243"/>
      <c r="LJZ56" s="23"/>
      <c r="LKA56" s="243"/>
      <c r="LKB56" s="23"/>
      <c r="LKC56" s="243"/>
      <c r="LKD56" s="23"/>
      <c r="LKE56" s="243"/>
      <c r="LKF56" s="23"/>
      <c r="LKG56" s="243"/>
      <c r="LKH56" s="23"/>
      <c r="LKI56" s="243"/>
      <c r="LKJ56" s="23"/>
      <c r="LKK56" s="243"/>
      <c r="LKL56" s="23"/>
      <c r="LKM56" s="243"/>
      <c r="LKN56" s="23"/>
      <c r="LKO56" s="243"/>
      <c r="LKP56" s="23"/>
      <c r="LKQ56" s="243"/>
      <c r="LKR56" s="23"/>
      <c r="LKS56" s="243"/>
      <c r="LKT56" s="23"/>
      <c r="LKU56" s="243"/>
      <c r="LKV56" s="23"/>
      <c r="LKW56" s="243"/>
      <c r="LKX56" s="23"/>
      <c r="LKY56" s="243"/>
      <c r="LKZ56" s="23"/>
      <c r="LLA56" s="243"/>
      <c r="LLB56" s="23"/>
      <c r="LLC56" s="243"/>
      <c r="LLD56" s="23"/>
      <c r="LLE56" s="243"/>
      <c r="LLF56" s="23"/>
      <c r="LLG56" s="243"/>
      <c r="LLH56" s="23"/>
      <c r="LLI56" s="243"/>
      <c r="LLJ56" s="23"/>
      <c r="LLK56" s="243"/>
      <c r="LLL56" s="23"/>
      <c r="LLM56" s="243"/>
      <c r="LLN56" s="23"/>
      <c r="LLO56" s="243"/>
      <c r="LLP56" s="23"/>
      <c r="LLQ56" s="243"/>
      <c r="LLR56" s="23"/>
      <c r="LLS56" s="243"/>
      <c r="LLT56" s="23"/>
      <c r="LLU56" s="243"/>
      <c r="LLV56" s="23"/>
      <c r="LLW56" s="243"/>
      <c r="LLX56" s="23"/>
      <c r="LLY56" s="243"/>
      <c r="LLZ56" s="23"/>
      <c r="LMA56" s="243"/>
      <c r="LMB56" s="23"/>
      <c r="LMC56" s="243"/>
      <c r="LMD56" s="23"/>
      <c r="LME56" s="243"/>
      <c r="LMF56" s="23"/>
      <c r="LMG56" s="243"/>
      <c r="LMH56" s="23"/>
      <c r="LMI56" s="243"/>
      <c r="LMJ56" s="23"/>
      <c r="LMK56" s="243"/>
      <c r="LML56" s="23"/>
      <c r="LMM56" s="243"/>
      <c r="LMN56" s="23"/>
      <c r="LMO56" s="243"/>
      <c r="LMP56" s="23"/>
      <c r="LMQ56" s="243"/>
      <c r="LMR56" s="23"/>
      <c r="LMS56" s="243"/>
      <c r="LMT56" s="23"/>
      <c r="LMU56" s="243"/>
      <c r="LMV56" s="23"/>
      <c r="LMW56" s="243"/>
      <c r="LMX56" s="23"/>
      <c r="LMY56" s="243"/>
      <c r="LMZ56" s="23"/>
      <c r="LNA56" s="243"/>
      <c r="LNB56" s="23"/>
      <c r="LNC56" s="243"/>
      <c r="LND56" s="23"/>
      <c r="LNE56" s="243"/>
      <c r="LNF56" s="23"/>
      <c r="LNG56" s="243"/>
      <c r="LNH56" s="23"/>
      <c r="LNI56" s="243"/>
      <c r="LNJ56" s="23"/>
      <c r="LNK56" s="243"/>
      <c r="LNL56" s="23"/>
      <c r="LNM56" s="243"/>
      <c r="LNN56" s="23"/>
      <c r="LNO56" s="243"/>
      <c r="LNP56" s="23"/>
      <c r="LNQ56" s="243"/>
      <c r="LNR56" s="23"/>
      <c r="LNS56" s="243"/>
      <c r="LNT56" s="23"/>
      <c r="LNU56" s="243"/>
      <c r="LNV56" s="23"/>
      <c r="LNW56" s="243"/>
      <c r="LNX56" s="23"/>
      <c r="LNY56" s="243"/>
      <c r="LNZ56" s="23"/>
      <c r="LOA56" s="243"/>
      <c r="LOB56" s="23"/>
      <c r="LOC56" s="243"/>
      <c r="LOD56" s="23"/>
      <c r="LOE56" s="243"/>
      <c r="LOF56" s="23"/>
      <c r="LOG56" s="243"/>
      <c r="LOH56" s="23"/>
      <c r="LOI56" s="243"/>
      <c r="LOJ56" s="23"/>
      <c r="LOK56" s="243"/>
      <c r="LOL56" s="23"/>
      <c r="LOM56" s="243"/>
      <c r="LON56" s="23"/>
      <c r="LOO56" s="243"/>
      <c r="LOP56" s="23"/>
      <c r="LOQ56" s="243"/>
      <c r="LOR56" s="23"/>
      <c r="LOS56" s="243"/>
      <c r="LOT56" s="23"/>
      <c r="LOU56" s="243"/>
      <c r="LOV56" s="23"/>
      <c r="LOW56" s="243"/>
      <c r="LOX56" s="23"/>
      <c r="LOY56" s="243"/>
      <c r="LOZ56" s="23"/>
      <c r="LPA56" s="243"/>
      <c r="LPB56" s="23"/>
      <c r="LPC56" s="243"/>
      <c r="LPD56" s="23"/>
      <c r="LPE56" s="243"/>
      <c r="LPF56" s="23"/>
      <c r="LPG56" s="243"/>
      <c r="LPH56" s="23"/>
      <c r="LPI56" s="243"/>
      <c r="LPJ56" s="23"/>
      <c r="LPK56" s="243"/>
      <c r="LPL56" s="23"/>
      <c r="LPM56" s="243"/>
      <c r="LPN56" s="23"/>
      <c r="LPO56" s="243"/>
      <c r="LPP56" s="23"/>
      <c r="LPQ56" s="243"/>
      <c r="LPR56" s="23"/>
      <c r="LPS56" s="243"/>
      <c r="LPT56" s="23"/>
      <c r="LPU56" s="243"/>
      <c r="LPV56" s="23"/>
      <c r="LPW56" s="243"/>
      <c r="LPX56" s="23"/>
      <c r="LPY56" s="243"/>
      <c r="LPZ56" s="23"/>
      <c r="LQA56" s="243"/>
      <c r="LQB56" s="23"/>
      <c r="LQC56" s="243"/>
      <c r="LQD56" s="23"/>
      <c r="LQE56" s="243"/>
      <c r="LQF56" s="23"/>
      <c r="LQG56" s="243"/>
      <c r="LQH56" s="23"/>
      <c r="LQI56" s="243"/>
      <c r="LQJ56" s="23"/>
      <c r="LQK56" s="243"/>
      <c r="LQL56" s="23"/>
      <c r="LQM56" s="243"/>
      <c r="LQN56" s="23"/>
      <c r="LQO56" s="243"/>
      <c r="LQP56" s="23"/>
      <c r="LQQ56" s="243"/>
      <c r="LQR56" s="23"/>
      <c r="LQS56" s="243"/>
      <c r="LQT56" s="23"/>
      <c r="LQU56" s="243"/>
      <c r="LQV56" s="23"/>
      <c r="LQW56" s="243"/>
      <c r="LQX56" s="23"/>
      <c r="LQY56" s="243"/>
      <c r="LQZ56" s="23"/>
      <c r="LRA56" s="243"/>
      <c r="LRB56" s="23"/>
      <c r="LRC56" s="243"/>
      <c r="LRD56" s="23"/>
      <c r="LRE56" s="243"/>
      <c r="LRF56" s="23"/>
      <c r="LRG56" s="243"/>
      <c r="LRH56" s="23"/>
      <c r="LRI56" s="243"/>
      <c r="LRJ56" s="23"/>
      <c r="LRK56" s="243"/>
      <c r="LRL56" s="23"/>
      <c r="LRM56" s="243"/>
      <c r="LRN56" s="23"/>
      <c r="LRO56" s="243"/>
      <c r="LRP56" s="23"/>
      <c r="LRQ56" s="243"/>
      <c r="LRR56" s="23"/>
      <c r="LRS56" s="243"/>
      <c r="LRT56" s="23"/>
      <c r="LRU56" s="243"/>
      <c r="LRV56" s="23"/>
      <c r="LRW56" s="243"/>
      <c r="LRX56" s="23"/>
      <c r="LRY56" s="243"/>
      <c r="LRZ56" s="23"/>
      <c r="LSA56" s="243"/>
      <c r="LSB56" s="23"/>
      <c r="LSC56" s="243"/>
      <c r="LSD56" s="23"/>
      <c r="LSE56" s="243"/>
      <c r="LSF56" s="23"/>
      <c r="LSG56" s="243"/>
      <c r="LSH56" s="23"/>
      <c r="LSI56" s="243"/>
      <c r="LSJ56" s="23"/>
      <c r="LSK56" s="243"/>
      <c r="LSL56" s="23"/>
      <c r="LSM56" s="243"/>
      <c r="LSN56" s="23"/>
      <c r="LSO56" s="243"/>
      <c r="LSP56" s="23"/>
      <c r="LSQ56" s="243"/>
      <c r="LSR56" s="23"/>
      <c r="LSS56" s="243"/>
      <c r="LST56" s="23"/>
      <c r="LSU56" s="243"/>
      <c r="LSV56" s="23"/>
      <c r="LSW56" s="243"/>
      <c r="LSX56" s="23"/>
      <c r="LSY56" s="243"/>
      <c r="LSZ56" s="23"/>
      <c r="LTA56" s="243"/>
      <c r="LTB56" s="23"/>
      <c r="LTC56" s="243"/>
      <c r="LTD56" s="23"/>
      <c r="LTE56" s="243"/>
      <c r="LTF56" s="23"/>
      <c r="LTG56" s="243"/>
      <c r="LTH56" s="23"/>
      <c r="LTI56" s="243"/>
      <c r="LTJ56" s="23"/>
      <c r="LTK56" s="243"/>
      <c r="LTL56" s="23"/>
      <c r="LTM56" s="243"/>
      <c r="LTN56" s="23"/>
      <c r="LTO56" s="243"/>
      <c r="LTP56" s="23"/>
      <c r="LTQ56" s="243"/>
      <c r="LTR56" s="23"/>
      <c r="LTS56" s="243"/>
      <c r="LTT56" s="23"/>
      <c r="LTU56" s="243"/>
      <c r="LTV56" s="23"/>
      <c r="LTW56" s="243"/>
      <c r="LTX56" s="23"/>
      <c r="LTY56" s="243"/>
      <c r="LTZ56" s="23"/>
      <c r="LUA56" s="243"/>
      <c r="LUB56" s="23"/>
      <c r="LUC56" s="243"/>
      <c r="LUD56" s="23"/>
      <c r="LUE56" s="243"/>
      <c r="LUF56" s="23"/>
      <c r="LUG56" s="243"/>
      <c r="LUH56" s="23"/>
      <c r="LUI56" s="243"/>
      <c r="LUJ56" s="23"/>
      <c r="LUK56" s="243"/>
      <c r="LUL56" s="23"/>
      <c r="LUM56" s="243"/>
      <c r="LUN56" s="23"/>
      <c r="LUO56" s="243"/>
      <c r="LUP56" s="23"/>
      <c r="LUQ56" s="243"/>
      <c r="LUR56" s="23"/>
      <c r="LUS56" s="243"/>
      <c r="LUT56" s="23"/>
      <c r="LUU56" s="243"/>
      <c r="LUV56" s="23"/>
      <c r="LUW56" s="243"/>
      <c r="LUX56" s="23"/>
      <c r="LUY56" s="243"/>
      <c r="LUZ56" s="23"/>
      <c r="LVA56" s="243"/>
      <c r="LVB56" s="23"/>
      <c r="LVC56" s="243"/>
      <c r="LVD56" s="23"/>
      <c r="LVE56" s="243"/>
      <c r="LVF56" s="23"/>
      <c r="LVG56" s="243"/>
      <c r="LVH56" s="23"/>
      <c r="LVI56" s="243"/>
      <c r="LVJ56" s="23"/>
      <c r="LVK56" s="243"/>
      <c r="LVL56" s="23"/>
      <c r="LVM56" s="243"/>
      <c r="LVN56" s="23"/>
      <c r="LVO56" s="243"/>
      <c r="LVP56" s="23"/>
      <c r="LVQ56" s="243"/>
      <c r="LVR56" s="23"/>
      <c r="LVS56" s="243"/>
      <c r="LVT56" s="23"/>
      <c r="LVU56" s="243"/>
      <c r="LVV56" s="23"/>
      <c r="LVW56" s="243"/>
      <c r="LVX56" s="23"/>
      <c r="LVY56" s="243"/>
      <c r="LVZ56" s="23"/>
      <c r="LWA56" s="243"/>
      <c r="LWB56" s="23"/>
      <c r="LWC56" s="243"/>
      <c r="LWD56" s="23"/>
      <c r="LWE56" s="243"/>
      <c r="LWF56" s="23"/>
      <c r="LWG56" s="243"/>
      <c r="LWH56" s="23"/>
      <c r="LWI56" s="243"/>
      <c r="LWJ56" s="23"/>
      <c r="LWK56" s="243"/>
      <c r="LWL56" s="23"/>
      <c r="LWM56" s="243"/>
      <c r="LWN56" s="23"/>
      <c r="LWO56" s="243"/>
      <c r="LWP56" s="23"/>
      <c r="LWQ56" s="243"/>
      <c r="LWR56" s="23"/>
      <c r="LWS56" s="243"/>
      <c r="LWT56" s="23"/>
      <c r="LWU56" s="243"/>
      <c r="LWV56" s="23"/>
      <c r="LWW56" s="243"/>
      <c r="LWX56" s="23"/>
      <c r="LWY56" s="243"/>
      <c r="LWZ56" s="23"/>
      <c r="LXA56" s="243"/>
      <c r="LXB56" s="23"/>
      <c r="LXC56" s="243"/>
      <c r="LXD56" s="23"/>
      <c r="LXE56" s="243"/>
      <c r="LXF56" s="23"/>
      <c r="LXG56" s="243"/>
      <c r="LXH56" s="23"/>
      <c r="LXI56" s="243"/>
      <c r="LXJ56" s="23"/>
      <c r="LXK56" s="243"/>
      <c r="LXL56" s="23"/>
      <c r="LXM56" s="243"/>
      <c r="LXN56" s="23"/>
      <c r="LXO56" s="243"/>
      <c r="LXP56" s="23"/>
      <c r="LXQ56" s="243"/>
      <c r="LXR56" s="23"/>
      <c r="LXS56" s="243"/>
      <c r="LXT56" s="23"/>
      <c r="LXU56" s="243"/>
      <c r="LXV56" s="23"/>
      <c r="LXW56" s="243"/>
      <c r="LXX56" s="23"/>
      <c r="LXY56" s="243"/>
      <c r="LXZ56" s="23"/>
      <c r="LYA56" s="243"/>
      <c r="LYB56" s="23"/>
      <c r="LYC56" s="243"/>
      <c r="LYD56" s="23"/>
      <c r="LYE56" s="243"/>
      <c r="LYF56" s="23"/>
      <c r="LYG56" s="243"/>
      <c r="LYH56" s="23"/>
      <c r="LYI56" s="243"/>
      <c r="LYJ56" s="23"/>
      <c r="LYK56" s="243"/>
      <c r="LYL56" s="23"/>
      <c r="LYM56" s="243"/>
      <c r="LYN56" s="23"/>
      <c r="LYO56" s="243"/>
      <c r="LYP56" s="23"/>
      <c r="LYQ56" s="243"/>
      <c r="LYR56" s="23"/>
      <c r="LYS56" s="243"/>
      <c r="LYT56" s="23"/>
      <c r="LYU56" s="243"/>
      <c r="LYV56" s="23"/>
      <c r="LYW56" s="243"/>
      <c r="LYX56" s="23"/>
      <c r="LYY56" s="243"/>
      <c r="LYZ56" s="23"/>
      <c r="LZA56" s="243"/>
      <c r="LZB56" s="23"/>
      <c r="LZC56" s="243"/>
      <c r="LZD56" s="23"/>
      <c r="LZE56" s="243"/>
      <c r="LZF56" s="23"/>
      <c r="LZG56" s="243"/>
      <c r="LZH56" s="23"/>
      <c r="LZI56" s="243"/>
      <c r="LZJ56" s="23"/>
      <c r="LZK56" s="243"/>
      <c r="LZL56" s="23"/>
      <c r="LZM56" s="243"/>
      <c r="LZN56" s="23"/>
      <c r="LZO56" s="243"/>
      <c r="LZP56" s="23"/>
      <c r="LZQ56" s="243"/>
      <c r="LZR56" s="23"/>
      <c r="LZS56" s="243"/>
      <c r="LZT56" s="23"/>
      <c r="LZU56" s="243"/>
      <c r="LZV56" s="23"/>
      <c r="LZW56" s="243"/>
      <c r="LZX56" s="23"/>
      <c r="LZY56" s="243"/>
      <c r="LZZ56" s="23"/>
      <c r="MAA56" s="243"/>
      <c r="MAB56" s="23"/>
      <c r="MAC56" s="243"/>
      <c r="MAD56" s="23"/>
      <c r="MAE56" s="243"/>
      <c r="MAF56" s="23"/>
      <c r="MAG56" s="243"/>
      <c r="MAH56" s="23"/>
      <c r="MAI56" s="243"/>
      <c r="MAJ56" s="23"/>
      <c r="MAK56" s="243"/>
      <c r="MAL56" s="23"/>
      <c r="MAM56" s="243"/>
      <c r="MAN56" s="23"/>
      <c r="MAO56" s="243"/>
      <c r="MAP56" s="23"/>
      <c r="MAQ56" s="243"/>
      <c r="MAR56" s="23"/>
      <c r="MAS56" s="243"/>
      <c r="MAT56" s="23"/>
      <c r="MAU56" s="243"/>
      <c r="MAV56" s="23"/>
      <c r="MAW56" s="243"/>
      <c r="MAX56" s="23"/>
      <c r="MAY56" s="243"/>
      <c r="MAZ56" s="23"/>
      <c r="MBA56" s="243"/>
      <c r="MBB56" s="23"/>
      <c r="MBC56" s="243"/>
      <c r="MBD56" s="23"/>
      <c r="MBE56" s="243"/>
      <c r="MBF56" s="23"/>
      <c r="MBG56" s="243"/>
      <c r="MBH56" s="23"/>
      <c r="MBI56" s="243"/>
      <c r="MBJ56" s="23"/>
      <c r="MBK56" s="243"/>
      <c r="MBL56" s="23"/>
      <c r="MBM56" s="243"/>
      <c r="MBN56" s="23"/>
      <c r="MBO56" s="243"/>
      <c r="MBP56" s="23"/>
      <c r="MBQ56" s="243"/>
      <c r="MBR56" s="23"/>
      <c r="MBS56" s="243"/>
      <c r="MBT56" s="23"/>
      <c r="MBU56" s="243"/>
      <c r="MBV56" s="23"/>
      <c r="MBW56" s="243"/>
      <c r="MBX56" s="23"/>
      <c r="MBY56" s="243"/>
      <c r="MBZ56" s="23"/>
      <c r="MCA56" s="243"/>
      <c r="MCB56" s="23"/>
      <c r="MCC56" s="243"/>
      <c r="MCD56" s="23"/>
      <c r="MCE56" s="243"/>
      <c r="MCF56" s="23"/>
      <c r="MCG56" s="243"/>
      <c r="MCH56" s="23"/>
      <c r="MCI56" s="243"/>
      <c r="MCJ56" s="23"/>
      <c r="MCK56" s="243"/>
      <c r="MCL56" s="23"/>
      <c r="MCM56" s="243"/>
      <c r="MCN56" s="23"/>
      <c r="MCO56" s="243"/>
      <c r="MCP56" s="23"/>
      <c r="MCQ56" s="243"/>
      <c r="MCR56" s="23"/>
      <c r="MCS56" s="243"/>
      <c r="MCT56" s="23"/>
      <c r="MCU56" s="243"/>
      <c r="MCV56" s="23"/>
      <c r="MCW56" s="243"/>
      <c r="MCX56" s="23"/>
      <c r="MCY56" s="243"/>
      <c r="MCZ56" s="23"/>
      <c r="MDA56" s="243"/>
      <c r="MDB56" s="23"/>
      <c r="MDC56" s="243"/>
      <c r="MDD56" s="23"/>
      <c r="MDE56" s="243"/>
      <c r="MDF56" s="23"/>
      <c r="MDG56" s="243"/>
      <c r="MDH56" s="23"/>
      <c r="MDI56" s="243"/>
      <c r="MDJ56" s="23"/>
      <c r="MDK56" s="243"/>
      <c r="MDL56" s="23"/>
      <c r="MDM56" s="243"/>
      <c r="MDN56" s="23"/>
      <c r="MDO56" s="243"/>
      <c r="MDP56" s="23"/>
      <c r="MDQ56" s="243"/>
      <c r="MDR56" s="23"/>
      <c r="MDS56" s="243"/>
      <c r="MDT56" s="23"/>
      <c r="MDU56" s="243"/>
      <c r="MDV56" s="23"/>
      <c r="MDW56" s="243"/>
      <c r="MDX56" s="23"/>
      <c r="MDY56" s="243"/>
      <c r="MDZ56" s="23"/>
      <c r="MEA56" s="243"/>
      <c r="MEB56" s="23"/>
      <c r="MEC56" s="243"/>
      <c r="MED56" s="23"/>
      <c r="MEE56" s="243"/>
      <c r="MEF56" s="23"/>
      <c r="MEG56" s="243"/>
      <c r="MEH56" s="23"/>
      <c r="MEI56" s="243"/>
      <c r="MEJ56" s="23"/>
      <c r="MEK56" s="243"/>
      <c r="MEL56" s="23"/>
      <c r="MEM56" s="243"/>
      <c r="MEN56" s="23"/>
      <c r="MEO56" s="243"/>
      <c r="MEP56" s="23"/>
      <c r="MEQ56" s="243"/>
      <c r="MER56" s="23"/>
      <c r="MES56" s="243"/>
      <c r="MET56" s="23"/>
      <c r="MEU56" s="243"/>
      <c r="MEV56" s="23"/>
      <c r="MEW56" s="243"/>
      <c r="MEX56" s="23"/>
      <c r="MEY56" s="243"/>
      <c r="MEZ56" s="23"/>
      <c r="MFA56" s="243"/>
      <c r="MFB56" s="23"/>
      <c r="MFC56" s="243"/>
      <c r="MFD56" s="23"/>
      <c r="MFE56" s="243"/>
      <c r="MFF56" s="23"/>
      <c r="MFG56" s="243"/>
      <c r="MFH56" s="23"/>
      <c r="MFI56" s="243"/>
      <c r="MFJ56" s="23"/>
      <c r="MFK56" s="243"/>
      <c r="MFL56" s="23"/>
      <c r="MFM56" s="243"/>
      <c r="MFN56" s="23"/>
      <c r="MFO56" s="243"/>
      <c r="MFP56" s="23"/>
      <c r="MFQ56" s="243"/>
      <c r="MFR56" s="23"/>
      <c r="MFS56" s="243"/>
      <c r="MFT56" s="23"/>
      <c r="MFU56" s="243"/>
      <c r="MFV56" s="23"/>
      <c r="MFW56" s="243"/>
      <c r="MFX56" s="23"/>
      <c r="MFY56" s="243"/>
      <c r="MFZ56" s="23"/>
      <c r="MGA56" s="243"/>
      <c r="MGB56" s="23"/>
      <c r="MGC56" s="243"/>
      <c r="MGD56" s="23"/>
      <c r="MGE56" s="243"/>
      <c r="MGF56" s="23"/>
      <c r="MGG56" s="243"/>
      <c r="MGH56" s="23"/>
      <c r="MGI56" s="243"/>
      <c r="MGJ56" s="23"/>
      <c r="MGK56" s="243"/>
      <c r="MGL56" s="23"/>
      <c r="MGM56" s="243"/>
      <c r="MGN56" s="23"/>
      <c r="MGO56" s="243"/>
      <c r="MGP56" s="23"/>
      <c r="MGQ56" s="243"/>
      <c r="MGR56" s="23"/>
      <c r="MGS56" s="243"/>
      <c r="MGT56" s="23"/>
      <c r="MGU56" s="243"/>
      <c r="MGV56" s="23"/>
      <c r="MGW56" s="243"/>
      <c r="MGX56" s="23"/>
      <c r="MGY56" s="243"/>
      <c r="MGZ56" s="23"/>
      <c r="MHA56" s="243"/>
      <c r="MHB56" s="23"/>
      <c r="MHC56" s="243"/>
      <c r="MHD56" s="23"/>
      <c r="MHE56" s="243"/>
      <c r="MHF56" s="23"/>
      <c r="MHG56" s="243"/>
      <c r="MHH56" s="23"/>
      <c r="MHI56" s="243"/>
      <c r="MHJ56" s="23"/>
      <c r="MHK56" s="243"/>
      <c r="MHL56" s="23"/>
      <c r="MHM56" s="243"/>
      <c r="MHN56" s="23"/>
      <c r="MHO56" s="243"/>
      <c r="MHP56" s="23"/>
      <c r="MHQ56" s="243"/>
      <c r="MHR56" s="23"/>
      <c r="MHS56" s="243"/>
      <c r="MHT56" s="23"/>
      <c r="MHU56" s="243"/>
      <c r="MHV56" s="23"/>
      <c r="MHW56" s="243"/>
      <c r="MHX56" s="23"/>
      <c r="MHY56" s="243"/>
      <c r="MHZ56" s="23"/>
      <c r="MIA56" s="243"/>
      <c r="MIB56" s="23"/>
      <c r="MIC56" s="243"/>
      <c r="MID56" s="23"/>
      <c r="MIE56" s="243"/>
      <c r="MIF56" s="23"/>
      <c r="MIG56" s="243"/>
      <c r="MIH56" s="23"/>
      <c r="MII56" s="243"/>
      <c r="MIJ56" s="23"/>
      <c r="MIK56" s="243"/>
      <c r="MIL56" s="23"/>
      <c r="MIM56" s="243"/>
      <c r="MIN56" s="23"/>
      <c r="MIO56" s="243"/>
      <c r="MIP56" s="23"/>
      <c r="MIQ56" s="243"/>
      <c r="MIR56" s="23"/>
      <c r="MIS56" s="243"/>
      <c r="MIT56" s="23"/>
      <c r="MIU56" s="243"/>
      <c r="MIV56" s="23"/>
      <c r="MIW56" s="243"/>
      <c r="MIX56" s="23"/>
      <c r="MIY56" s="243"/>
      <c r="MIZ56" s="23"/>
      <c r="MJA56" s="243"/>
      <c r="MJB56" s="23"/>
      <c r="MJC56" s="243"/>
      <c r="MJD56" s="23"/>
      <c r="MJE56" s="243"/>
      <c r="MJF56" s="23"/>
      <c r="MJG56" s="243"/>
      <c r="MJH56" s="23"/>
      <c r="MJI56" s="243"/>
      <c r="MJJ56" s="23"/>
      <c r="MJK56" s="243"/>
      <c r="MJL56" s="23"/>
      <c r="MJM56" s="243"/>
      <c r="MJN56" s="23"/>
      <c r="MJO56" s="243"/>
      <c r="MJP56" s="23"/>
      <c r="MJQ56" s="243"/>
      <c r="MJR56" s="23"/>
      <c r="MJS56" s="243"/>
      <c r="MJT56" s="23"/>
      <c r="MJU56" s="243"/>
      <c r="MJV56" s="23"/>
      <c r="MJW56" s="243"/>
      <c r="MJX56" s="23"/>
      <c r="MJY56" s="243"/>
      <c r="MJZ56" s="23"/>
      <c r="MKA56" s="243"/>
      <c r="MKB56" s="23"/>
      <c r="MKC56" s="243"/>
      <c r="MKD56" s="23"/>
      <c r="MKE56" s="243"/>
      <c r="MKF56" s="23"/>
      <c r="MKG56" s="243"/>
      <c r="MKH56" s="23"/>
      <c r="MKI56" s="243"/>
      <c r="MKJ56" s="23"/>
      <c r="MKK56" s="243"/>
      <c r="MKL56" s="23"/>
      <c r="MKM56" s="243"/>
      <c r="MKN56" s="23"/>
      <c r="MKO56" s="243"/>
      <c r="MKP56" s="23"/>
      <c r="MKQ56" s="243"/>
      <c r="MKR56" s="23"/>
      <c r="MKS56" s="243"/>
      <c r="MKT56" s="23"/>
      <c r="MKU56" s="243"/>
      <c r="MKV56" s="23"/>
      <c r="MKW56" s="243"/>
      <c r="MKX56" s="23"/>
      <c r="MKY56" s="243"/>
      <c r="MKZ56" s="23"/>
      <c r="MLA56" s="243"/>
      <c r="MLB56" s="23"/>
      <c r="MLC56" s="243"/>
      <c r="MLD56" s="23"/>
      <c r="MLE56" s="243"/>
      <c r="MLF56" s="23"/>
      <c r="MLG56" s="243"/>
      <c r="MLH56" s="23"/>
      <c r="MLI56" s="243"/>
      <c r="MLJ56" s="23"/>
      <c r="MLK56" s="243"/>
      <c r="MLL56" s="23"/>
      <c r="MLM56" s="243"/>
      <c r="MLN56" s="23"/>
      <c r="MLO56" s="243"/>
      <c r="MLP56" s="23"/>
      <c r="MLQ56" s="243"/>
      <c r="MLR56" s="23"/>
      <c r="MLS56" s="243"/>
      <c r="MLT56" s="23"/>
      <c r="MLU56" s="243"/>
      <c r="MLV56" s="23"/>
      <c r="MLW56" s="243"/>
      <c r="MLX56" s="23"/>
      <c r="MLY56" s="243"/>
      <c r="MLZ56" s="23"/>
      <c r="MMA56" s="243"/>
      <c r="MMB56" s="23"/>
      <c r="MMC56" s="243"/>
      <c r="MMD56" s="23"/>
      <c r="MME56" s="243"/>
      <c r="MMF56" s="23"/>
      <c r="MMG56" s="243"/>
      <c r="MMH56" s="23"/>
      <c r="MMI56" s="243"/>
      <c r="MMJ56" s="23"/>
      <c r="MMK56" s="243"/>
      <c r="MML56" s="23"/>
      <c r="MMM56" s="243"/>
      <c r="MMN56" s="23"/>
      <c r="MMO56" s="243"/>
      <c r="MMP56" s="23"/>
      <c r="MMQ56" s="243"/>
      <c r="MMR56" s="23"/>
      <c r="MMS56" s="243"/>
      <c r="MMT56" s="23"/>
      <c r="MMU56" s="243"/>
      <c r="MMV56" s="23"/>
      <c r="MMW56" s="243"/>
      <c r="MMX56" s="23"/>
      <c r="MMY56" s="243"/>
      <c r="MMZ56" s="23"/>
      <c r="MNA56" s="243"/>
      <c r="MNB56" s="23"/>
      <c r="MNC56" s="243"/>
      <c r="MND56" s="23"/>
      <c r="MNE56" s="243"/>
      <c r="MNF56" s="23"/>
      <c r="MNG56" s="243"/>
      <c r="MNH56" s="23"/>
      <c r="MNI56" s="243"/>
      <c r="MNJ56" s="23"/>
      <c r="MNK56" s="243"/>
      <c r="MNL56" s="23"/>
      <c r="MNM56" s="243"/>
      <c r="MNN56" s="23"/>
      <c r="MNO56" s="243"/>
      <c r="MNP56" s="23"/>
      <c r="MNQ56" s="243"/>
      <c r="MNR56" s="23"/>
      <c r="MNS56" s="243"/>
      <c r="MNT56" s="23"/>
      <c r="MNU56" s="243"/>
      <c r="MNV56" s="23"/>
      <c r="MNW56" s="243"/>
      <c r="MNX56" s="23"/>
      <c r="MNY56" s="243"/>
      <c r="MNZ56" s="23"/>
      <c r="MOA56" s="243"/>
      <c r="MOB56" s="23"/>
      <c r="MOC56" s="243"/>
      <c r="MOD56" s="23"/>
      <c r="MOE56" s="243"/>
      <c r="MOF56" s="23"/>
      <c r="MOG56" s="243"/>
      <c r="MOH56" s="23"/>
      <c r="MOI56" s="243"/>
      <c r="MOJ56" s="23"/>
      <c r="MOK56" s="243"/>
      <c r="MOL56" s="23"/>
      <c r="MOM56" s="243"/>
      <c r="MON56" s="23"/>
      <c r="MOO56" s="243"/>
      <c r="MOP56" s="23"/>
      <c r="MOQ56" s="243"/>
      <c r="MOR56" s="23"/>
      <c r="MOS56" s="243"/>
      <c r="MOT56" s="23"/>
      <c r="MOU56" s="243"/>
      <c r="MOV56" s="23"/>
      <c r="MOW56" s="243"/>
      <c r="MOX56" s="23"/>
      <c r="MOY56" s="243"/>
      <c r="MOZ56" s="23"/>
      <c r="MPA56" s="243"/>
      <c r="MPB56" s="23"/>
      <c r="MPC56" s="243"/>
      <c r="MPD56" s="23"/>
      <c r="MPE56" s="243"/>
      <c r="MPF56" s="23"/>
      <c r="MPG56" s="243"/>
      <c r="MPH56" s="23"/>
      <c r="MPI56" s="243"/>
      <c r="MPJ56" s="23"/>
      <c r="MPK56" s="243"/>
      <c r="MPL56" s="23"/>
      <c r="MPM56" s="243"/>
      <c r="MPN56" s="23"/>
      <c r="MPO56" s="243"/>
      <c r="MPP56" s="23"/>
      <c r="MPQ56" s="243"/>
      <c r="MPR56" s="23"/>
      <c r="MPS56" s="243"/>
      <c r="MPT56" s="23"/>
      <c r="MPU56" s="243"/>
      <c r="MPV56" s="23"/>
      <c r="MPW56" s="243"/>
      <c r="MPX56" s="23"/>
      <c r="MPY56" s="243"/>
      <c r="MPZ56" s="23"/>
      <c r="MQA56" s="243"/>
      <c r="MQB56" s="23"/>
      <c r="MQC56" s="243"/>
      <c r="MQD56" s="23"/>
      <c r="MQE56" s="243"/>
      <c r="MQF56" s="23"/>
      <c r="MQG56" s="243"/>
      <c r="MQH56" s="23"/>
      <c r="MQI56" s="243"/>
      <c r="MQJ56" s="23"/>
      <c r="MQK56" s="243"/>
      <c r="MQL56" s="23"/>
      <c r="MQM56" s="243"/>
      <c r="MQN56" s="23"/>
      <c r="MQO56" s="243"/>
      <c r="MQP56" s="23"/>
      <c r="MQQ56" s="243"/>
      <c r="MQR56" s="23"/>
      <c r="MQS56" s="243"/>
      <c r="MQT56" s="23"/>
      <c r="MQU56" s="243"/>
      <c r="MQV56" s="23"/>
      <c r="MQW56" s="243"/>
      <c r="MQX56" s="23"/>
      <c r="MQY56" s="243"/>
      <c r="MQZ56" s="23"/>
      <c r="MRA56" s="243"/>
      <c r="MRB56" s="23"/>
      <c r="MRC56" s="243"/>
      <c r="MRD56" s="23"/>
      <c r="MRE56" s="243"/>
      <c r="MRF56" s="23"/>
      <c r="MRG56" s="243"/>
      <c r="MRH56" s="23"/>
      <c r="MRI56" s="243"/>
      <c r="MRJ56" s="23"/>
      <c r="MRK56" s="243"/>
      <c r="MRL56" s="23"/>
      <c r="MRM56" s="243"/>
      <c r="MRN56" s="23"/>
      <c r="MRO56" s="243"/>
      <c r="MRP56" s="23"/>
      <c r="MRQ56" s="243"/>
      <c r="MRR56" s="23"/>
      <c r="MRS56" s="243"/>
      <c r="MRT56" s="23"/>
      <c r="MRU56" s="243"/>
      <c r="MRV56" s="23"/>
      <c r="MRW56" s="243"/>
      <c r="MRX56" s="23"/>
      <c r="MRY56" s="243"/>
      <c r="MRZ56" s="23"/>
      <c r="MSA56" s="243"/>
      <c r="MSB56" s="23"/>
      <c r="MSC56" s="243"/>
      <c r="MSD56" s="23"/>
      <c r="MSE56" s="243"/>
      <c r="MSF56" s="23"/>
      <c r="MSG56" s="243"/>
      <c r="MSH56" s="23"/>
      <c r="MSI56" s="243"/>
      <c r="MSJ56" s="23"/>
      <c r="MSK56" s="243"/>
      <c r="MSL56" s="23"/>
      <c r="MSM56" s="243"/>
      <c r="MSN56" s="23"/>
      <c r="MSO56" s="243"/>
      <c r="MSP56" s="23"/>
      <c r="MSQ56" s="243"/>
      <c r="MSR56" s="23"/>
      <c r="MSS56" s="243"/>
      <c r="MST56" s="23"/>
      <c r="MSU56" s="243"/>
      <c r="MSV56" s="23"/>
      <c r="MSW56" s="243"/>
      <c r="MSX56" s="23"/>
      <c r="MSY56" s="243"/>
      <c r="MSZ56" s="23"/>
      <c r="MTA56" s="243"/>
      <c r="MTB56" s="23"/>
      <c r="MTC56" s="243"/>
      <c r="MTD56" s="23"/>
      <c r="MTE56" s="243"/>
      <c r="MTF56" s="23"/>
      <c r="MTG56" s="243"/>
      <c r="MTH56" s="23"/>
      <c r="MTI56" s="243"/>
      <c r="MTJ56" s="23"/>
      <c r="MTK56" s="243"/>
      <c r="MTL56" s="23"/>
      <c r="MTM56" s="243"/>
      <c r="MTN56" s="23"/>
      <c r="MTO56" s="243"/>
      <c r="MTP56" s="23"/>
      <c r="MTQ56" s="243"/>
      <c r="MTR56" s="23"/>
      <c r="MTS56" s="243"/>
      <c r="MTT56" s="23"/>
      <c r="MTU56" s="243"/>
      <c r="MTV56" s="23"/>
      <c r="MTW56" s="243"/>
      <c r="MTX56" s="23"/>
      <c r="MTY56" s="243"/>
      <c r="MTZ56" s="23"/>
      <c r="MUA56" s="243"/>
      <c r="MUB56" s="23"/>
      <c r="MUC56" s="243"/>
      <c r="MUD56" s="23"/>
      <c r="MUE56" s="243"/>
      <c r="MUF56" s="23"/>
      <c r="MUG56" s="243"/>
      <c r="MUH56" s="23"/>
      <c r="MUI56" s="243"/>
      <c r="MUJ56" s="23"/>
      <c r="MUK56" s="243"/>
      <c r="MUL56" s="23"/>
      <c r="MUM56" s="243"/>
      <c r="MUN56" s="23"/>
      <c r="MUO56" s="243"/>
      <c r="MUP56" s="23"/>
      <c r="MUQ56" s="243"/>
      <c r="MUR56" s="23"/>
      <c r="MUS56" s="243"/>
      <c r="MUT56" s="23"/>
      <c r="MUU56" s="243"/>
      <c r="MUV56" s="23"/>
      <c r="MUW56" s="243"/>
      <c r="MUX56" s="23"/>
      <c r="MUY56" s="243"/>
      <c r="MUZ56" s="23"/>
      <c r="MVA56" s="243"/>
      <c r="MVB56" s="23"/>
      <c r="MVC56" s="243"/>
      <c r="MVD56" s="23"/>
      <c r="MVE56" s="243"/>
      <c r="MVF56" s="23"/>
      <c r="MVG56" s="243"/>
      <c r="MVH56" s="23"/>
      <c r="MVI56" s="243"/>
      <c r="MVJ56" s="23"/>
      <c r="MVK56" s="243"/>
      <c r="MVL56" s="23"/>
      <c r="MVM56" s="243"/>
      <c r="MVN56" s="23"/>
      <c r="MVO56" s="243"/>
      <c r="MVP56" s="23"/>
      <c r="MVQ56" s="243"/>
      <c r="MVR56" s="23"/>
      <c r="MVS56" s="243"/>
      <c r="MVT56" s="23"/>
      <c r="MVU56" s="243"/>
      <c r="MVV56" s="23"/>
      <c r="MVW56" s="243"/>
      <c r="MVX56" s="23"/>
      <c r="MVY56" s="243"/>
      <c r="MVZ56" s="23"/>
      <c r="MWA56" s="243"/>
      <c r="MWB56" s="23"/>
      <c r="MWC56" s="243"/>
      <c r="MWD56" s="23"/>
      <c r="MWE56" s="243"/>
      <c r="MWF56" s="23"/>
      <c r="MWG56" s="243"/>
      <c r="MWH56" s="23"/>
      <c r="MWI56" s="243"/>
      <c r="MWJ56" s="23"/>
      <c r="MWK56" s="243"/>
      <c r="MWL56" s="23"/>
      <c r="MWM56" s="243"/>
      <c r="MWN56" s="23"/>
      <c r="MWO56" s="243"/>
      <c r="MWP56" s="23"/>
      <c r="MWQ56" s="243"/>
      <c r="MWR56" s="23"/>
      <c r="MWS56" s="243"/>
      <c r="MWT56" s="23"/>
      <c r="MWU56" s="243"/>
      <c r="MWV56" s="23"/>
      <c r="MWW56" s="243"/>
      <c r="MWX56" s="23"/>
      <c r="MWY56" s="243"/>
      <c r="MWZ56" s="23"/>
      <c r="MXA56" s="243"/>
      <c r="MXB56" s="23"/>
      <c r="MXC56" s="243"/>
      <c r="MXD56" s="23"/>
      <c r="MXE56" s="243"/>
      <c r="MXF56" s="23"/>
      <c r="MXG56" s="243"/>
      <c r="MXH56" s="23"/>
      <c r="MXI56" s="243"/>
      <c r="MXJ56" s="23"/>
      <c r="MXK56" s="243"/>
      <c r="MXL56" s="23"/>
      <c r="MXM56" s="243"/>
      <c r="MXN56" s="23"/>
      <c r="MXO56" s="243"/>
      <c r="MXP56" s="23"/>
      <c r="MXQ56" s="243"/>
      <c r="MXR56" s="23"/>
      <c r="MXS56" s="243"/>
      <c r="MXT56" s="23"/>
      <c r="MXU56" s="243"/>
      <c r="MXV56" s="23"/>
      <c r="MXW56" s="243"/>
      <c r="MXX56" s="23"/>
      <c r="MXY56" s="243"/>
      <c r="MXZ56" s="23"/>
      <c r="MYA56" s="243"/>
      <c r="MYB56" s="23"/>
      <c r="MYC56" s="243"/>
      <c r="MYD56" s="23"/>
      <c r="MYE56" s="243"/>
      <c r="MYF56" s="23"/>
      <c r="MYG56" s="243"/>
      <c r="MYH56" s="23"/>
      <c r="MYI56" s="243"/>
      <c r="MYJ56" s="23"/>
      <c r="MYK56" s="243"/>
      <c r="MYL56" s="23"/>
      <c r="MYM56" s="243"/>
      <c r="MYN56" s="23"/>
      <c r="MYO56" s="243"/>
      <c r="MYP56" s="23"/>
      <c r="MYQ56" s="243"/>
      <c r="MYR56" s="23"/>
      <c r="MYS56" s="243"/>
      <c r="MYT56" s="23"/>
      <c r="MYU56" s="243"/>
      <c r="MYV56" s="23"/>
      <c r="MYW56" s="243"/>
      <c r="MYX56" s="23"/>
      <c r="MYY56" s="243"/>
      <c r="MYZ56" s="23"/>
      <c r="MZA56" s="243"/>
      <c r="MZB56" s="23"/>
      <c r="MZC56" s="243"/>
      <c r="MZD56" s="23"/>
      <c r="MZE56" s="243"/>
      <c r="MZF56" s="23"/>
      <c r="MZG56" s="243"/>
      <c r="MZH56" s="23"/>
      <c r="MZI56" s="243"/>
      <c r="MZJ56" s="23"/>
      <c r="MZK56" s="243"/>
      <c r="MZL56" s="23"/>
      <c r="MZM56" s="243"/>
      <c r="MZN56" s="23"/>
      <c r="MZO56" s="243"/>
      <c r="MZP56" s="23"/>
      <c r="MZQ56" s="243"/>
      <c r="MZR56" s="23"/>
      <c r="MZS56" s="243"/>
      <c r="MZT56" s="23"/>
      <c r="MZU56" s="243"/>
      <c r="MZV56" s="23"/>
      <c r="MZW56" s="243"/>
      <c r="MZX56" s="23"/>
      <c r="MZY56" s="243"/>
      <c r="MZZ56" s="23"/>
      <c r="NAA56" s="243"/>
      <c r="NAB56" s="23"/>
      <c r="NAC56" s="243"/>
      <c r="NAD56" s="23"/>
      <c r="NAE56" s="243"/>
      <c r="NAF56" s="23"/>
      <c r="NAG56" s="243"/>
      <c r="NAH56" s="23"/>
      <c r="NAI56" s="243"/>
      <c r="NAJ56" s="23"/>
      <c r="NAK56" s="243"/>
      <c r="NAL56" s="23"/>
      <c r="NAM56" s="243"/>
      <c r="NAN56" s="23"/>
      <c r="NAO56" s="243"/>
      <c r="NAP56" s="23"/>
      <c r="NAQ56" s="243"/>
      <c r="NAR56" s="23"/>
      <c r="NAS56" s="243"/>
      <c r="NAT56" s="23"/>
      <c r="NAU56" s="243"/>
      <c r="NAV56" s="23"/>
      <c r="NAW56" s="243"/>
      <c r="NAX56" s="23"/>
      <c r="NAY56" s="243"/>
      <c r="NAZ56" s="23"/>
      <c r="NBA56" s="243"/>
      <c r="NBB56" s="23"/>
      <c r="NBC56" s="243"/>
      <c r="NBD56" s="23"/>
      <c r="NBE56" s="243"/>
      <c r="NBF56" s="23"/>
      <c r="NBG56" s="243"/>
      <c r="NBH56" s="23"/>
      <c r="NBI56" s="243"/>
      <c r="NBJ56" s="23"/>
      <c r="NBK56" s="243"/>
      <c r="NBL56" s="23"/>
      <c r="NBM56" s="243"/>
      <c r="NBN56" s="23"/>
      <c r="NBO56" s="243"/>
      <c r="NBP56" s="23"/>
      <c r="NBQ56" s="243"/>
      <c r="NBR56" s="23"/>
      <c r="NBS56" s="243"/>
      <c r="NBT56" s="23"/>
      <c r="NBU56" s="243"/>
      <c r="NBV56" s="23"/>
      <c r="NBW56" s="243"/>
      <c r="NBX56" s="23"/>
      <c r="NBY56" s="243"/>
      <c r="NBZ56" s="23"/>
      <c r="NCA56" s="243"/>
      <c r="NCB56" s="23"/>
      <c r="NCC56" s="243"/>
      <c r="NCD56" s="23"/>
      <c r="NCE56" s="243"/>
      <c r="NCF56" s="23"/>
      <c r="NCG56" s="243"/>
      <c r="NCH56" s="23"/>
      <c r="NCI56" s="243"/>
      <c r="NCJ56" s="23"/>
      <c r="NCK56" s="243"/>
      <c r="NCL56" s="23"/>
      <c r="NCM56" s="243"/>
      <c r="NCN56" s="23"/>
      <c r="NCO56" s="243"/>
      <c r="NCP56" s="23"/>
      <c r="NCQ56" s="243"/>
      <c r="NCR56" s="23"/>
      <c r="NCS56" s="243"/>
      <c r="NCT56" s="23"/>
      <c r="NCU56" s="243"/>
      <c r="NCV56" s="23"/>
      <c r="NCW56" s="243"/>
      <c r="NCX56" s="23"/>
      <c r="NCY56" s="243"/>
      <c r="NCZ56" s="23"/>
      <c r="NDA56" s="243"/>
      <c r="NDB56" s="23"/>
      <c r="NDC56" s="243"/>
      <c r="NDD56" s="23"/>
      <c r="NDE56" s="243"/>
      <c r="NDF56" s="23"/>
      <c r="NDG56" s="243"/>
      <c r="NDH56" s="23"/>
      <c r="NDI56" s="243"/>
      <c r="NDJ56" s="23"/>
      <c r="NDK56" s="243"/>
      <c r="NDL56" s="23"/>
      <c r="NDM56" s="243"/>
      <c r="NDN56" s="23"/>
      <c r="NDO56" s="243"/>
      <c r="NDP56" s="23"/>
      <c r="NDQ56" s="243"/>
      <c r="NDR56" s="23"/>
      <c r="NDS56" s="243"/>
      <c r="NDT56" s="23"/>
      <c r="NDU56" s="243"/>
      <c r="NDV56" s="23"/>
      <c r="NDW56" s="243"/>
      <c r="NDX56" s="23"/>
      <c r="NDY56" s="243"/>
      <c r="NDZ56" s="23"/>
      <c r="NEA56" s="243"/>
      <c r="NEB56" s="23"/>
      <c r="NEC56" s="243"/>
      <c r="NED56" s="23"/>
      <c r="NEE56" s="243"/>
      <c r="NEF56" s="23"/>
      <c r="NEG56" s="243"/>
      <c r="NEH56" s="23"/>
      <c r="NEI56" s="243"/>
      <c r="NEJ56" s="23"/>
      <c r="NEK56" s="243"/>
      <c r="NEL56" s="23"/>
      <c r="NEM56" s="243"/>
      <c r="NEN56" s="23"/>
      <c r="NEO56" s="243"/>
      <c r="NEP56" s="23"/>
      <c r="NEQ56" s="243"/>
      <c r="NER56" s="23"/>
      <c r="NES56" s="243"/>
      <c r="NET56" s="23"/>
      <c r="NEU56" s="243"/>
      <c r="NEV56" s="23"/>
      <c r="NEW56" s="243"/>
      <c r="NEX56" s="23"/>
      <c r="NEY56" s="243"/>
      <c r="NEZ56" s="23"/>
      <c r="NFA56" s="243"/>
      <c r="NFB56" s="23"/>
      <c r="NFC56" s="243"/>
      <c r="NFD56" s="23"/>
      <c r="NFE56" s="243"/>
      <c r="NFF56" s="23"/>
      <c r="NFG56" s="243"/>
      <c r="NFH56" s="23"/>
      <c r="NFI56" s="243"/>
      <c r="NFJ56" s="23"/>
      <c r="NFK56" s="243"/>
      <c r="NFL56" s="23"/>
      <c r="NFM56" s="243"/>
      <c r="NFN56" s="23"/>
      <c r="NFO56" s="243"/>
      <c r="NFP56" s="23"/>
      <c r="NFQ56" s="243"/>
      <c r="NFR56" s="23"/>
      <c r="NFS56" s="243"/>
      <c r="NFT56" s="23"/>
      <c r="NFU56" s="243"/>
      <c r="NFV56" s="23"/>
      <c r="NFW56" s="243"/>
      <c r="NFX56" s="23"/>
      <c r="NFY56" s="243"/>
      <c r="NFZ56" s="23"/>
      <c r="NGA56" s="243"/>
      <c r="NGB56" s="23"/>
      <c r="NGC56" s="243"/>
      <c r="NGD56" s="23"/>
      <c r="NGE56" s="243"/>
      <c r="NGF56" s="23"/>
      <c r="NGG56" s="243"/>
      <c r="NGH56" s="23"/>
      <c r="NGI56" s="243"/>
      <c r="NGJ56" s="23"/>
      <c r="NGK56" s="243"/>
      <c r="NGL56" s="23"/>
      <c r="NGM56" s="243"/>
      <c r="NGN56" s="23"/>
      <c r="NGO56" s="243"/>
      <c r="NGP56" s="23"/>
      <c r="NGQ56" s="243"/>
      <c r="NGR56" s="23"/>
      <c r="NGS56" s="243"/>
      <c r="NGT56" s="23"/>
      <c r="NGU56" s="243"/>
      <c r="NGV56" s="23"/>
      <c r="NGW56" s="243"/>
      <c r="NGX56" s="23"/>
      <c r="NGY56" s="243"/>
      <c r="NGZ56" s="23"/>
      <c r="NHA56" s="243"/>
      <c r="NHB56" s="23"/>
      <c r="NHC56" s="243"/>
      <c r="NHD56" s="23"/>
      <c r="NHE56" s="243"/>
      <c r="NHF56" s="23"/>
      <c r="NHG56" s="243"/>
      <c r="NHH56" s="23"/>
      <c r="NHI56" s="243"/>
      <c r="NHJ56" s="23"/>
      <c r="NHK56" s="243"/>
      <c r="NHL56" s="23"/>
      <c r="NHM56" s="243"/>
      <c r="NHN56" s="23"/>
      <c r="NHO56" s="243"/>
      <c r="NHP56" s="23"/>
      <c r="NHQ56" s="243"/>
      <c r="NHR56" s="23"/>
      <c r="NHS56" s="243"/>
      <c r="NHT56" s="23"/>
      <c r="NHU56" s="243"/>
      <c r="NHV56" s="23"/>
      <c r="NHW56" s="243"/>
      <c r="NHX56" s="23"/>
      <c r="NHY56" s="243"/>
      <c r="NHZ56" s="23"/>
      <c r="NIA56" s="243"/>
      <c r="NIB56" s="23"/>
      <c r="NIC56" s="243"/>
      <c r="NID56" s="23"/>
      <c r="NIE56" s="243"/>
      <c r="NIF56" s="23"/>
      <c r="NIG56" s="243"/>
      <c r="NIH56" s="23"/>
      <c r="NII56" s="243"/>
      <c r="NIJ56" s="23"/>
      <c r="NIK56" s="243"/>
      <c r="NIL56" s="23"/>
      <c r="NIM56" s="243"/>
      <c r="NIN56" s="23"/>
      <c r="NIO56" s="243"/>
      <c r="NIP56" s="23"/>
      <c r="NIQ56" s="243"/>
      <c r="NIR56" s="23"/>
      <c r="NIS56" s="243"/>
      <c r="NIT56" s="23"/>
      <c r="NIU56" s="243"/>
      <c r="NIV56" s="23"/>
      <c r="NIW56" s="243"/>
      <c r="NIX56" s="23"/>
      <c r="NIY56" s="243"/>
      <c r="NIZ56" s="23"/>
      <c r="NJA56" s="243"/>
      <c r="NJB56" s="23"/>
      <c r="NJC56" s="243"/>
      <c r="NJD56" s="23"/>
      <c r="NJE56" s="243"/>
      <c r="NJF56" s="23"/>
      <c r="NJG56" s="243"/>
      <c r="NJH56" s="23"/>
      <c r="NJI56" s="243"/>
      <c r="NJJ56" s="23"/>
      <c r="NJK56" s="243"/>
      <c r="NJL56" s="23"/>
      <c r="NJM56" s="243"/>
      <c r="NJN56" s="23"/>
      <c r="NJO56" s="243"/>
      <c r="NJP56" s="23"/>
      <c r="NJQ56" s="243"/>
      <c r="NJR56" s="23"/>
      <c r="NJS56" s="243"/>
      <c r="NJT56" s="23"/>
      <c r="NJU56" s="243"/>
      <c r="NJV56" s="23"/>
      <c r="NJW56" s="243"/>
      <c r="NJX56" s="23"/>
      <c r="NJY56" s="243"/>
      <c r="NJZ56" s="23"/>
      <c r="NKA56" s="243"/>
      <c r="NKB56" s="23"/>
      <c r="NKC56" s="243"/>
      <c r="NKD56" s="23"/>
      <c r="NKE56" s="243"/>
      <c r="NKF56" s="23"/>
      <c r="NKG56" s="243"/>
      <c r="NKH56" s="23"/>
      <c r="NKI56" s="243"/>
      <c r="NKJ56" s="23"/>
      <c r="NKK56" s="243"/>
      <c r="NKL56" s="23"/>
      <c r="NKM56" s="243"/>
      <c r="NKN56" s="23"/>
      <c r="NKO56" s="243"/>
      <c r="NKP56" s="23"/>
      <c r="NKQ56" s="243"/>
      <c r="NKR56" s="23"/>
      <c r="NKS56" s="243"/>
      <c r="NKT56" s="23"/>
      <c r="NKU56" s="243"/>
      <c r="NKV56" s="23"/>
      <c r="NKW56" s="243"/>
      <c r="NKX56" s="23"/>
      <c r="NKY56" s="243"/>
      <c r="NKZ56" s="23"/>
      <c r="NLA56" s="243"/>
      <c r="NLB56" s="23"/>
      <c r="NLC56" s="243"/>
      <c r="NLD56" s="23"/>
      <c r="NLE56" s="243"/>
      <c r="NLF56" s="23"/>
      <c r="NLG56" s="243"/>
      <c r="NLH56" s="23"/>
      <c r="NLI56" s="243"/>
      <c r="NLJ56" s="23"/>
      <c r="NLK56" s="243"/>
      <c r="NLL56" s="23"/>
      <c r="NLM56" s="243"/>
      <c r="NLN56" s="23"/>
      <c r="NLO56" s="243"/>
      <c r="NLP56" s="23"/>
      <c r="NLQ56" s="243"/>
      <c r="NLR56" s="23"/>
      <c r="NLS56" s="243"/>
      <c r="NLT56" s="23"/>
      <c r="NLU56" s="243"/>
      <c r="NLV56" s="23"/>
      <c r="NLW56" s="243"/>
      <c r="NLX56" s="23"/>
      <c r="NLY56" s="243"/>
      <c r="NLZ56" s="23"/>
      <c r="NMA56" s="243"/>
      <c r="NMB56" s="23"/>
      <c r="NMC56" s="243"/>
      <c r="NMD56" s="23"/>
      <c r="NME56" s="243"/>
      <c r="NMF56" s="23"/>
      <c r="NMG56" s="243"/>
      <c r="NMH56" s="23"/>
      <c r="NMI56" s="243"/>
      <c r="NMJ56" s="23"/>
      <c r="NMK56" s="243"/>
      <c r="NML56" s="23"/>
      <c r="NMM56" s="243"/>
      <c r="NMN56" s="23"/>
      <c r="NMO56" s="243"/>
      <c r="NMP56" s="23"/>
      <c r="NMQ56" s="243"/>
      <c r="NMR56" s="23"/>
      <c r="NMS56" s="243"/>
      <c r="NMT56" s="23"/>
      <c r="NMU56" s="243"/>
      <c r="NMV56" s="23"/>
      <c r="NMW56" s="243"/>
      <c r="NMX56" s="23"/>
      <c r="NMY56" s="243"/>
      <c r="NMZ56" s="23"/>
      <c r="NNA56" s="243"/>
      <c r="NNB56" s="23"/>
      <c r="NNC56" s="243"/>
      <c r="NND56" s="23"/>
      <c r="NNE56" s="243"/>
      <c r="NNF56" s="23"/>
      <c r="NNG56" s="243"/>
      <c r="NNH56" s="23"/>
      <c r="NNI56" s="243"/>
      <c r="NNJ56" s="23"/>
      <c r="NNK56" s="243"/>
      <c r="NNL56" s="23"/>
      <c r="NNM56" s="243"/>
      <c r="NNN56" s="23"/>
      <c r="NNO56" s="243"/>
      <c r="NNP56" s="23"/>
      <c r="NNQ56" s="243"/>
      <c r="NNR56" s="23"/>
      <c r="NNS56" s="243"/>
      <c r="NNT56" s="23"/>
      <c r="NNU56" s="243"/>
      <c r="NNV56" s="23"/>
      <c r="NNW56" s="243"/>
      <c r="NNX56" s="23"/>
      <c r="NNY56" s="243"/>
      <c r="NNZ56" s="23"/>
      <c r="NOA56" s="243"/>
      <c r="NOB56" s="23"/>
      <c r="NOC56" s="243"/>
      <c r="NOD56" s="23"/>
      <c r="NOE56" s="243"/>
      <c r="NOF56" s="23"/>
      <c r="NOG56" s="243"/>
      <c r="NOH56" s="23"/>
      <c r="NOI56" s="243"/>
      <c r="NOJ56" s="23"/>
      <c r="NOK56" s="243"/>
      <c r="NOL56" s="23"/>
      <c r="NOM56" s="243"/>
      <c r="NON56" s="23"/>
      <c r="NOO56" s="243"/>
      <c r="NOP56" s="23"/>
      <c r="NOQ56" s="243"/>
      <c r="NOR56" s="23"/>
      <c r="NOS56" s="243"/>
      <c r="NOT56" s="23"/>
      <c r="NOU56" s="243"/>
      <c r="NOV56" s="23"/>
      <c r="NOW56" s="243"/>
      <c r="NOX56" s="23"/>
      <c r="NOY56" s="243"/>
      <c r="NOZ56" s="23"/>
      <c r="NPA56" s="243"/>
      <c r="NPB56" s="23"/>
      <c r="NPC56" s="243"/>
      <c r="NPD56" s="23"/>
      <c r="NPE56" s="243"/>
      <c r="NPF56" s="23"/>
      <c r="NPG56" s="243"/>
      <c r="NPH56" s="23"/>
      <c r="NPI56" s="243"/>
      <c r="NPJ56" s="23"/>
      <c r="NPK56" s="243"/>
      <c r="NPL56" s="23"/>
      <c r="NPM56" s="243"/>
      <c r="NPN56" s="23"/>
      <c r="NPO56" s="243"/>
      <c r="NPP56" s="23"/>
      <c r="NPQ56" s="243"/>
      <c r="NPR56" s="23"/>
      <c r="NPS56" s="243"/>
      <c r="NPT56" s="23"/>
      <c r="NPU56" s="243"/>
      <c r="NPV56" s="23"/>
      <c r="NPW56" s="243"/>
      <c r="NPX56" s="23"/>
      <c r="NPY56" s="243"/>
      <c r="NPZ56" s="23"/>
      <c r="NQA56" s="243"/>
      <c r="NQB56" s="23"/>
      <c r="NQC56" s="243"/>
      <c r="NQD56" s="23"/>
      <c r="NQE56" s="243"/>
      <c r="NQF56" s="23"/>
      <c r="NQG56" s="243"/>
      <c r="NQH56" s="23"/>
      <c r="NQI56" s="243"/>
      <c r="NQJ56" s="23"/>
      <c r="NQK56" s="243"/>
      <c r="NQL56" s="23"/>
      <c r="NQM56" s="243"/>
      <c r="NQN56" s="23"/>
      <c r="NQO56" s="243"/>
      <c r="NQP56" s="23"/>
      <c r="NQQ56" s="243"/>
      <c r="NQR56" s="23"/>
      <c r="NQS56" s="243"/>
      <c r="NQT56" s="23"/>
      <c r="NQU56" s="243"/>
      <c r="NQV56" s="23"/>
      <c r="NQW56" s="243"/>
      <c r="NQX56" s="23"/>
      <c r="NQY56" s="243"/>
      <c r="NQZ56" s="23"/>
      <c r="NRA56" s="243"/>
      <c r="NRB56" s="23"/>
      <c r="NRC56" s="243"/>
      <c r="NRD56" s="23"/>
      <c r="NRE56" s="243"/>
      <c r="NRF56" s="23"/>
      <c r="NRG56" s="243"/>
      <c r="NRH56" s="23"/>
      <c r="NRI56" s="243"/>
      <c r="NRJ56" s="23"/>
      <c r="NRK56" s="243"/>
      <c r="NRL56" s="23"/>
      <c r="NRM56" s="243"/>
      <c r="NRN56" s="23"/>
      <c r="NRO56" s="243"/>
      <c r="NRP56" s="23"/>
      <c r="NRQ56" s="243"/>
      <c r="NRR56" s="23"/>
      <c r="NRS56" s="243"/>
      <c r="NRT56" s="23"/>
      <c r="NRU56" s="243"/>
      <c r="NRV56" s="23"/>
      <c r="NRW56" s="243"/>
      <c r="NRX56" s="23"/>
      <c r="NRY56" s="243"/>
      <c r="NRZ56" s="23"/>
      <c r="NSA56" s="243"/>
      <c r="NSB56" s="23"/>
      <c r="NSC56" s="243"/>
      <c r="NSD56" s="23"/>
      <c r="NSE56" s="243"/>
      <c r="NSF56" s="23"/>
      <c r="NSG56" s="243"/>
      <c r="NSH56" s="23"/>
      <c r="NSI56" s="243"/>
      <c r="NSJ56" s="23"/>
      <c r="NSK56" s="243"/>
      <c r="NSL56" s="23"/>
      <c r="NSM56" s="243"/>
      <c r="NSN56" s="23"/>
      <c r="NSO56" s="243"/>
      <c r="NSP56" s="23"/>
      <c r="NSQ56" s="243"/>
      <c r="NSR56" s="23"/>
      <c r="NSS56" s="243"/>
      <c r="NST56" s="23"/>
      <c r="NSU56" s="243"/>
      <c r="NSV56" s="23"/>
      <c r="NSW56" s="243"/>
      <c r="NSX56" s="23"/>
      <c r="NSY56" s="243"/>
      <c r="NSZ56" s="23"/>
      <c r="NTA56" s="243"/>
      <c r="NTB56" s="23"/>
      <c r="NTC56" s="243"/>
      <c r="NTD56" s="23"/>
      <c r="NTE56" s="243"/>
      <c r="NTF56" s="23"/>
      <c r="NTG56" s="243"/>
      <c r="NTH56" s="23"/>
      <c r="NTI56" s="243"/>
      <c r="NTJ56" s="23"/>
      <c r="NTK56" s="243"/>
      <c r="NTL56" s="23"/>
      <c r="NTM56" s="243"/>
      <c r="NTN56" s="23"/>
      <c r="NTO56" s="243"/>
      <c r="NTP56" s="23"/>
      <c r="NTQ56" s="243"/>
      <c r="NTR56" s="23"/>
      <c r="NTS56" s="243"/>
      <c r="NTT56" s="23"/>
      <c r="NTU56" s="243"/>
      <c r="NTV56" s="23"/>
      <c r="NTW56" s="243"/>
      <c r="NTX56" s="23"/>
      <c r="NTY56" s="243"/>
      <c r="NTZ56" s="23"/>
      <c r="NUA56" s="243"/>
      <c r="NUB56" s="23"/>
      <c r="NUC56" s="243"/>
      <c r="NUD56" s="23"/>
      <c r="NUE56" s="243"/>
      <c r="NUF56" s="23"/>
      <c r="NUG56" s="243"/>
      <c r="NUH56" s="23"/>
      <c r="NUI56" s="243"/>
      <c r="NUJ56" s="23"/>
      <c r="NUK56" s="243"/>
      <c r="NUL56" s="23"/>
      <c r="NUM56" s="243"/>
      <c r="NUN56" s="23"/>
      <c r="NUO56" s="243"/>
      <c r="NUP56" s="23"/>
      <c r="NUQ56" s="243"/>
      <c r="NUR56" s="23"/>
      <c r="NUS56" s="243"/>
      <c r="NUT56" s="23"/>
      <c r="NUU56" s="243"/>
      <c r="NUV56" s="23"/>
      <c r="NUW56" s="243"/>
      <c r="NUX56" s="23"/>
      <c r="NUY56" s="243"/>
      <c r="NUZ56" s="23"/>
      <c r="NVA56" s="243"/>
      <c r="NVB56" s="23"/>
      <c r="NVC56" s="243"/>
      <c r="NVD56" s="23"/>
      <c r="NVE56" s="243"/>
      <c r="NVF56" s="23"/>
      <c r="NVG56" s="243"/>
      <c r="NVH56" s="23"/>
      <c r="NVI56" s="243"/>
      <c r="NVJ56" s="23"/>
      <c r="NVK56" s="243"/>
      <c r="NVL56" s="23"/>
      <c r="NVM56" s="243"/>
      <c r="NVN56" s="23"/>
      <c r="NVO56" s="243"/>
      <c r="NVP56" s="23"/>
      <c r="NVQ56" s="243"/>
      <c r="NVR56" s="23"/>
      <c r="NVS56" s="243"/>
      <c r="NVT56" s="23"/>
      <c r="NVU56" s="243"/>
      <c r="NVV56" s="23"/>
      <c r="NVW56" s="243"/>
      <c r="NVX56" s="23"/>
      <c r="NVY56" s="243"/>
      <c r="NVZ56" s="23"/>
      <c r="NWA56" s="243"/>
      <c r="NWB56" s="23"/>
      <c r="NWC56" s="243"/>
      <c r="NWD56" s="23"/>
      <c r="NWE56" s="243"/>
      <c r="NWF56" s="23"/>
      <c r="NWG56" s="243"/>
      <c r="NWH56" s="23"/>
      <c r="NWI56" s="243"/>
      <c r="NWJ56" s="23"/>
      <c r="NWK56" s="243"/>
      <c r="NWL56" s="23"/>
      <c r="NWM56" s="243"/>
      <c r="NWN56" s="23"/>
      <c r="NWO56" s="243"/>
      <c r="NWP56" s="23"/>
      <c r="NWQ56" s="243"/>
      <c r="NWR56" s="23"/>
      <c r="NWS56" s="243"/>
      <c r="NWT56" s="23"/>
      <c r="NWU56" s="243"/>
      <c r="NWV56" s="23"/>
      <c r="NWW56" s="243"/>
      <c r="NWX56" s="23"/>
      <c r="NWY56" s="243"/>
      <c r="NWZ56" s="23"/>
      <c r="NXA56" s="243"/>
      <c r="NXB56" s="23"/>
      <c r="NXC56" s="243"/>
      <c r="NXD56" s="23"/>
      <c r="NXE56" s="243"/>
      <c r="NXF56" s="23"/>
      <c r="NXG56" s="243"/>
      <c r="NXH56" s="23"/>
      <c r="NXI56" s="243"/>
      <c r="NXJ56" s="23"/>
      <c r="NXK56" s="243"/>
      <c r="NXL56" s="23"/>
      <c r="NXM56" s="243"/>
      <c r="NXN56" s="23"/>
      <c r="NXO56" s="243"/>
      <c r="NXP56" s="23"/>
      <c r="NXQ56" s="243"/>
      <c r="NXR56" s="23"/>
      <c r="NXS56" s="243"/>
      <c r="NXT56" s="23"/>
      <c r="NXU56" s="243"/>
      <c r="NXV56" s="23"/>
      <c r="NXW56" s="243"/>
      <c r="NXX56" s="23"/>
      <c r="NXY56" s="243"/>
      <c r="NXZ56" s="23"/>
      <c r="NYA56" s="243"/>
      <c r="NYB56" s="23"/>
      <c r="NYC56" s="243"/>
      <c r="NYD56" s="23"/>
      <c r="NYE56" s="243"/>
      <c r="NYF56" s="23"/>
      <c r="NYG56" s="243"/>
      <c r="NYH56" s="23"/>
      <c r="NYI56" s="243"/>
      <c r="NYJ56" s="23"/>
      <c r="NYK56" s="243"/>
      <c r="NYL56" s="23"/>
      <c r="NYM56" s="243"/>
      <c r="NYN56" s="23"/>
      <c r="NYO56" s="243"/>
      <c r="NYP56" s="23"/>
      <c r="NYQ56" s="243"/>
      <c r="NYR56" s="23"/>
      <c r="NYS56" s="243"/>
      <c r="NYT56" s="23"/>
      <c r="NYU56" s="243"/>
      <c r="NYV56" s="23"/>
      <c r="NYW56" s="243"/>
      <c r="NYX56" s="23"/>
      <c r="NYY56" s="243"/>
      <c r="NYZ56" s="23"/>
      <c r="NZA56" s="243"/>
      <c r="NZB56" s="23"/>
      <c r="NZC56" s="243"/>
      <c r="NZD56" s="23"/>
      <c r="NZE56" s="243"/>
      <c r="NZF56" s="23"/>
      <c r="NZG56" s="243"/>
      <c r="NZH56" s="23"/>
      <c r="NZI56" s="243"/>
      <c r="NZJ56" s="23"/>
      <c r="NZK56" s="243"/>
      <c r="NZL56" s="23"/>
      <c r="NZM56" s="243"/>
      <c r="NZN56" s="23"/>
      <c r="NZO56" s="243"/>
      <c r="NZP56" s="23"/>
      <c r="NZQ56" s="243"/>
      <c r="NZR56" s="23"/>
      <c r="NZS56" s="243"/>
      <c r="NZT56" s="23"/>
      <c r="NZU56" s="243"/>
      <c r="NZV56" s="23"/>
      <c r="NZW56" s="243"/>
      <c r="NZX56" s="23"/>
      <c r="NZY56" s="243"/>
      <c r="NZZ56" s="23"/>
      <c r="OAA56" s="243"/>
      <c r="OAB56" s="23"/>
      <c r="OAC56" s="243"/>
      <c r="OAD56" s="23"/>
      <c r="OAE56" s="243"/>
      <c r="OAF56" s="23"/>
      <c r="OAG56" s="243"/>
      <c r="OAH56" s="23"/>
      <c r="OAI56" s="243"/>
      <c r="OAJ56" s="23"/>
      <c r="OAK56" s="243"/>
      <c r="OAL56" s="23"/>
      <c r="OAM56" s="243"/>
      <c r="OAN56" s="23"/>
      <c r="OAO56" s="243"/>
      <c r="OAP56" s="23"/>
      <c r="OAQ56" s="243"/>
      <c r="OAR56" s="23"/>
      <c r="OAS56" s="243"/>
      <c r="OAT56" s="23"/>
      <c r="OAU56" s="243"/>
      <c r="OAV56" s="23"/>
      <c r="OAW56" s="243"/>
      <c r="OAX56" s="23"/>
      <c r="OAY56" s="243"/>
      <c r="OAZ56" s="23"/>
      <c r="OBA56" s="243"/>
      <c r="OBB56" s="23"/>
      <c r="OBC56" s="243"/>
      <c r="OBD56" s="23"/>
      <c r="OBE56" s="243"/>
      <c r="OBF56" s="23"/>
      <c r="OBG56" s="243"/>
      <c r="OBH56" s="23"/>
      <c r="OBI56" s="243"/>
      <c r="OBJ56" s="23"/>
      <c r="OBK56" s="243"/>
      <c r="OBL56" s="23"/>
      <c r="OBM56" s="243"/>
      <c r="OBN56" s="23"/>
      <c r="OBO56" s="243"/>
      <c r="OBP56" s="23"/>
      <c r="OBQ56" s="243"/>
      <c r="OBR56" s="23"/>
      <c r="OBS56" s="243"/>
      <c r="OBT56" s="23"/>
      <c r="OBU56" s="243"/>
      <c r="OBV56" s="23"/>
      <c r="OBW56" s="243"/>
      <c r="OBX56" s="23"/>
      <c r="OBY56" s="243"/>
      <c r="OBZ56" s="23"/>
      <c r="OCA56" s="243"/>
      <c r="OCB56" s="23"/>
      <c r="OCC56" s="243"/>
      <c r="OCD56" s="23"/>
      <c r="OCE56" s="243"/>
      <c r="OCF56" s="23"/>
      <c r="OCG56" s="243"/>
      <c r="OCH56" s="23"/>
      <c r="OCI56" s="243"/>
      <c r="OCJ56" s="23"/>
      <c r="OCK56" s="243"/>
      <c r="OCL56" s="23"/>
      <c r="OCM56" s="243"/>
      <c r="OCN56" s="23"/>
      <c r="OCO56" s="243"/>
      <c r="OCP56" s="23"/>
      <c r="OCQ56" s="243"/>
      <c r="OCR56" s="23"/>
      <c r="OCS56" s="243"/>
      <c r="OCT56" s="23"/>
      <c r="OCU56" s="243"/>
      <c r="OCV56" s="23"/>
      <c r="OCW56" s="243"/>
      <c r="OCX56" s="23"/>
      <c r="OCY56" s="243"/>
      <c r="OCZ56" s="23"/>
      <c r="ODA56" s="243"/>
      <c r="ODB56" s="23"/>
      <c r="ODC56" s="243"/>
      <c r="ODD56" s="23"/>
      <c r="ODE56" s="243"/>
      <c r="ODF56" s="23"/>
      <c r="ODG56" s="243"/>
      <c r="ODH56" s="23"/>
      <c r="ODI56" s="243"/>
      <c r="ODJ56" s="23"/>
      <c r="ODK56" s="243"/>
      <c r="ODL56" s="23"/>
      <c r="ODM56" s="243"/>
      <c r="ODN56" s="23"/>
      <c r="ODO56" s="243"/>
      <c r="ODP56" s="23"/>
      <c r="ODQ56" s="243"/>
      <c r="ODR56" s="23"/>
      <c r="ODS56" s="243"/>
      <c r="ODT56" s="23"/>
      <c r="ODU56" s="243"/>
      <c r="ODV56" s="23"/>
      <c r="ODW56" s="243"/>
      <c r="ODX56" s="23"/>
      <c r="ODY56" s="243"/>
      <c r="ODZ56" s="23"/>
      <c r="OEA56" s="243"/>
      <c r="OEB56" s="23"/>
      <c r="OEC56" s="243"/>
      <c r="OED56" s="23"/>
      <c r="OEE56" s="243"/>
      <c r="OEF56" s="23"/>
      <c r="OEG56" s="243"/>
      <c r="OEH56" s="23"/>
      <c r="OEI56" s="243"/>
      <c r="OEJ56" s="23"/>
      <c r="OEK56" s="243"/>
      <c r="OEL56" s="23"/>
      <c r="OEM56" s="243"/>
      <c r="OEN56" s="23"/>
      <c r="OEO56" s="243"/>
      <c r="OEP56" s="23"/>
      <c r="OEQ56" s="243"/>
      <c r="OER56" s="23"/>
      <c r="OES56" s="243"/>
      <c r="OET56" s="23"/>
      <c r="OEU56" s="243"/>
      <c r="OEV56" s="23"/>
      <c r="OEW56" s="243"/>
      <c r="OEX56" s="23"/>
      <c r="OEY56" s="243"/>
      <c r="OEZ56" s="23"/>
      <c r="OFA56" s="243"/>
      <c r="OFB56" s="23"/>
      <c r="OFC56" s="243"/>
      <c r="OFD56" s="23"/>
      <c r="OFE56" s="243"/>
      <c r="OFF56" s="23"/>
      <c r="OFG56" s="243"/>
      <c r="OFH56" s="23"/>
      <c r="OFI56" s="243"/>
      <c r="OFJ56" s="23"/>
      <c r="OFK56" s="243"/>
      <c r="OFL56" s="23"/>
      <c r="OFM56" s="243"/>
      <c r="OFN56" s="23"/>
      <c r="OFO56" s="243"/>
      <c r="OFP56" s="23"/>
      <c r="OFQ56" s="243"/>
      <c r="OFR56" s="23"/>
      <c r="OFS56" s="243"/>
      <c r="OFT56" s="23"/>
      <c r="OFU56" s="243"/>
      <c r="OFV56" s="23"/>
      <c r="OFW56" s="243"/>
      <c r="OFX56" s="23"/>
      <c r="OFY56" s="243"/>
      <c r="OFZ56" s="23"/>
      <c r="OGA56" s="243"/>
      <c r="OGB56" s="23"/>
      <c r="OGC56" s="243"/>
      <c r="OGD56" s="23"/>
      <c r="OGE56" s="243"/>
      <c r="OGF56" s="23"/>
      <c r="OGG56" s="243"/>
      <c r="OGH56" s="23"/>
      <c r="OGI56" s="243"/>
      <c r="OGJ56" s="23"/>
      <c r="OGK56" s="243"/>
      <c r="OGL56" s="23"/>
      <c r="OGM56" s="243"/>
      <c r="OGN56" s="23"/>
      <c r="OGO56" s="243"/>
      <c r="OGP56" s="23"/>
      <c r="OGQ56" s="243"/>
      <c r="OGR56" s="23"/>
      <c r="OGS56" s="243"/>
      <c r="OGT56" s="23"/>
      <c r="OGU56" s="243"/>
      <c r="OGV56" s="23"/>
      <c r="OGW56" s="243"/>
      <c r="OGX56" s="23"/>
      <c r="OGY56" s="243"/>
      <c r="OGZ56" s="23"/>
      <c r="OHA56" s="243"/>
      <c r="OHB56" s="23"/>
      <c r="OHC56" s="243"/>
      <c r="OHD56" s="23"/>
      <c r="OHE56" s="243"/>
      <c r="OHF56" s="23"/>
      <c r="OHG56" s="243"/>
      <c r="OHH56" s="23"/>
      <c r="OHI56" s="243"/>
      <c r="OHJ56" s="23"/>
      <c r="OHK56" s="243"/>
      <c r="OHL56" s="23"/>
      <c r="OHM56" s="243"/>
      <c r="OHN56" s="23"/>
      <c r="OHO56" s="243"/>
      <c r="OHP56" s="23"/>
      <c r="OHQ56" s="243"/>
      <c r="OHR56" s="23"/>
      <c r="OHS56" s="243"/>
      <c r="OHT56" s="23"/>
      <c r="OHU56" s="243"/>
      <c r="OHV56" s="23"/>
      <c r="OHW56" s="243"/>
      <c r="OHX56" s="23"/>
      <c r="OHY56" s="243"/>
      <c r="OHZ56" s="23"/>
      <c r="OIA56" s="243"/>
      <c r="OIB56" s="23"/>
      <c r="OIC56" s="243"/>
      <c r="OID56" s="23"/>
      <c r="OIE56" s="243"/>
      <c r="OIF56" s="23"/>
      <c r="OIG56" s="243"/>
      <c r="OIH56" s="23"/>
      <c r="OII56" s="243"/>
      <c r="OIJ56" s="23"/>
      <c r="OIK56" s="243"/>
      <c r="OIL56" s="23"/>
      <c r="OIM56" s="243"/>
      <c r="OIN56" s="23"/>
      <c r="OIO56" s="243"/>
      <c r="OIP56" s="23"/>
      <c r="OIQ56" s="243"/>
      <c r="OIR56" s="23"/>
      <c r="OIS56" s="243"/>
      <c r="OIT56" s="23"/>
      <c r="OIU56" s="243"/>
      <c r="OIV56" s="23"/>
      <c r="OIW56" s="243"/>
      <c r="OIX56" s="23"/>
      <c r="OIY56" s="243"/>
      <c r="OIZ56" s="23"/>
      <c r="OJA56" s="243"/>
      <c r="OJB56" s="23"/>
      <c r="OJC56" s="243"/>
      <c r="OJD56" s="23"/>
      <c r="OJE56" s="243"/>
      <c r="OJF56" s="23"/>
      <c r="OJG56" s="243"/>
      <c r="OJH56" s="23"/>
      <c r="OJI56" s="243"/>
      <c r="OJJ56" s="23"/>
      <c r="OJK56" s="243"/>
      <c r="OJL56" s="23"/>
      <c r="OJM56" s="243"/>
      <c r="OJN56" s="23"/>
      <c r="OJO56" s="243"/>
      <c r="OJP56" s="23"/>
      <c r="OJQ56" s="243"/>
      <c r="OJR56" s="23"/>
      <c r="OJS56" s="243"/>
      <c r="OJT56" s="23"/>
      <c r="OJU56" s="243"/>
      <c r="OJV56" s="23"/>
      <c r="OJW56" s="243"/>
      <c r="OJX56" s="23"/>
      <c r="OJY56" s="243"/>
      <c r="OJZ56" s="23"/>
      <c r="OKA56" s="243"/>
      <c r="OKB56" s="23"/>
      <c r="OKC56" s="243"/>
      <c r="OKD56" s="23"/>
      <c r="OKE56" s="243"/>
      <c r="OKF56" s="23"/>
      <c r="OKG56" s="243"/>
      <c r="OKH56" s="23"/>
      <c r="OKI56" s="243"/>
      <c r="OKJ56" s="23"/>
      <c r="OKK56" s="243"/>
      <c r="OKL56" s="23"/>
      <c r="OKM56" s="243"/>
      <c r="OKN56" s="23"/>
      <c r="OKO56" s="243"/>
      <c r="OKP56" s="23"/>
      <c r="OKQ56" s="243"/>
      <c r="OKR56" s="23"/>
      <c r="OKS56" s="243"/>
      <c r="OKT56" s="23"/>
      <c r="OKU56" s="243"/>
      <c r="OKV56" s="23"/>
      <c r="OKW56" s="243"/>
      <c r="OKX56" s="23"/>
      <c r="OKY56" s="243"/>
      <c r="OKZ56" s="23"/>
      <c r="OLA56" s="243"/>
      <c r="OLB56" s="23"/>
      <c r="OLC56" s="243"/>
      <c r="OLD56" s="23"/>
      <c r="OLE56" s="243"/>
      <c r="OLF56" s="23"/>
      <c r="OLG56" s="243"/>
      <c r="OLH56" s="23"/>
      <c r="OLI56" s="243"/>
      <c r="OLJ56" s="23"/>
      <c r="OLK56" s="243"/>
      <c r="OLL56" s="23"/>
      <c r="OLM56" s="243"/>
      <c r="OLN56" s="23"/>
      <c r="OLO56" s="243"/>
      <c r="OLP56" s="23"/>
      <c r="OLQ56" s="243"/>
      <c r="OLR56" s="23"/>
      <c r="OLS56" s="243"/>
      <c r="OLT56" s="23"/>
      <c r="OLU56" s="243"/>
      <c r="OLV56" s="23"/>
      <c r="OLW56" s="243"/>
      <c r="OLX56" s="23"/>
      <c r="OLY56" s="243"/>
      <c r="OLZ56" s="23"/>
      <c r="OMA56" s="243"/>
      <c r="OMB56" s="23"/>
      <c r="OMC56" s="243"/>
      <c r="OMD56" s="23"/>
      <c r="OME56" s="243"/>
      <c r="OMF56" s="23"/>
      <c r="OMG56" s="243"/>
      <c r="OMH56" s="23"/>
      <c r="OMI56" s="243"/>
      <c r="OMJ56" s="23"/>
      <c r="OMK56" s="243"/>
      <c r="OML56" s="23"/>
      <c r="OMM56" s="243"/>
      <c r="OMN56" s="23"/>
      <c r="OMO56" s="243"/>
      <c r="OMP56" s="23"/>
      <c r="OMQ56" s="243"/>
      <c r="OMR56" s="23"/>
      <c r="OMS56" s="243"/>
      <c r="OMT56" s="23"/>
      <c r="OMU56" s="243"/>
      <c r="OMV56" s="23"/>
      <c r="OMW56" s="243"/>
      <c r="OMX56" s="23"/>
      <c r="OMY56" s="243"/>
      <c r="OMZ56" s="23"/>
      <c r="ONA56" s="243"/>
      <c r="ONB56" s="23"/>
      <c r="ONC56" s="243"/>
      <c r="OND56" s="23"/>
      <c r="ONE56" s="243"/>
      <c r="ONF56" s="23"/>
      <c r="ONG56" s="243"/>
      <c r="ONH56" s="23"/>
      <c r="ONI56" s="243"/>
      <c r="ONJ56" s="23"/>
      <c r="ONK56" s="243"/>
      <c r="ONL56" s="23"/>
      <c r="ONM56" s="243"/>
      <c r="ONN56" s="23"/>
      <c r="ONO56" s="243"/>
      <c r="ONP56" s="23"/>
      <c r="ONQ56" s="243"/>
      <c r="ONR56" s="23"/>
      <c r="ONS56" s="243"/>
      <c r="ONT56" s="23"/>
      <c r="ONU56" s="243"/>
      <c r="ONV56" s="23"/>
      <c r="ONW56" s="243"/>
      <c r="ONX56" s="23"/>
      <c r="ONY56" s="243"/>
      <c r="ONZ56" s="23"/>
      <c r="OOA56" s="243"/>
      <c r="OOB56" s="23"/>
      <c r="OOC56" s="243"/>
      <c r="OOD56" s="23"/>
      <c r="OOE56" s="243"/>
      <c r="OOF56" s="23"/>
      <c r="OOG56" s="243"/>
      <c r="OOH56" s="23"/>
      <c r="OOI56" s="243"/>
      <c r="OOJ56" s="23"/>
      <c r="OOK56" s="243"/>
      <c r="OOL56" s="23"/>
      <c r="OOM56" s="243"/>
      <c r="OON56" s="23"/>
      <c r="OOO56" s="243"/>
      <c r="OOP56" s="23"/>
      <c r="OOQ56" s="243"/>
      <c r="OOR56" s="23"/>
      <c r="OOS56" s="243"/>
      <c r="OOT56" s="23"/>
      <c r="OOU56" s="243"/>
      <c r="OOV56" s="23"/>
      <c r="OOW56" s="243"/>
      <c r="OOX56" s="23"/>
      <c r="OOY56" s="243"/>
      <c r="OOZ56" s="23"/>
      <c r="OPA56" s="243"/>
      <c r="OPB56" s="23"/>
      <c r="OPC56" s="243"/>
      <c r="OPD56" s="23"/>
      <c r="OPE56" s="243"/>
      <c r="OPF56" s="23"/>
      <c r="OPG56" s="243"/>
      <c r="OPH56" s="23"/>
      <c r="OPI56" s="243"/>
      <c r="OPJ56" s="23"/>
      <c r="OPK56" s="243"/>
      <c r="OPL56" s="23"/>
      <c r="OPM56" s="243"/>
      <c r="OPN56" s="23"/>
      <c r="OPO56" s="243"/>
      <c r="OPP56" s="23"/>
      <c r="OPQ56" s="243"/>
      <c r="OPR56" s="23"/>
      <c r="OPS56" s="243"/>
      <c r="OPT56" s="23"/>
      <c r="OPU56" s="243"/>
      <c r="OPV56" s="23"/>
      <c r="OPW56" s="243"/>
      <c r="OPX56" s="23"/>
      <c r="OPY56" s="243"/>
      <c r="OPZ56" s="23"/>
      <c r="OQA56" s="243"/>
      <c r="OQB56" s="23"/>
      <c r="OQC56" s="243"/>
      <c r="OQD56" s="23"/>
      <c r="OQE56" s="243"/>
      <c r="OQF56" s="23"/>
      <c r="OQG56" s="243"/>
      <c r="OQH56" s="23"/>
      <c r="OQI56" s="243"/>
      <c r="OQJ56" s="23"/>
      <c r="OQK56" s="243"/>
      <c r="OQL56" s="23"/>
      <c r="OQM56" s="243"/>
      <c r="OQN56" s="23"/>
      <c r="OQO56" s="243"/>
      <c r="OQP56" s="23"/>
      <c r="OQQ56" s="243"/>
      <c r="OQR56" s="23"/>
      <c r="OQS56" s="243"/>
      <c r="OQT56" s="23"/>
      <c r="OQU56" s="243"/>
      <c r="OQV56" s="23"/>
      <c r="OQW56" s="243"/>
      <c r="OQX56" s="23"/>
      <c r="OQY56" s="243"/>
      <c r="OQZ56" s="23"/>
      <c r="ORA56" s="243"/>
      <c r="ORB56" s="23"/>
      <c r="ORC56" s="243"/>
      <c r="ORD56" s="23"/>
      <c r="ORE56" s="243"/>
      <c r="ORF56" s="23"/>
      <c r="ORG56" s="243"/>
      <c r="ORH56" s="23"/>
      <c r="ORI56" s="243"/>
      <c r="ORJ56" s="23"/>
      <c r="ORK56" s="243"/>
      <c r="ORL56" s="23"/>
      <c r="ORM56" s="243"/>
      <c r="ORN56" s="23"/>
      <c r="ORO56" s="243"/>
      <c r="ORP56" s="23"/>
      <c r="ORQ56" s="243"/>
      <c r="ORR56" s="23"/>
      <c r="ORS56" s="243"/>
      <c r="ORT56" s="23"/>
      <c r="ORU56" s="243"/>
      <c r="ORV56" s="23"/>
      <c r="ORW56" s="243"/>
      <c r="ORX56" s="23"/>
      <c r="ORY56" s="243"/>
      <c r="ORZ56" s="23"/>
      <c r="OSA56" s="243"/>
      <c r="OSB56" s="23"/>
      <c r="OSC56" s="243"/>
      <c r="OSD56" s="23"/>
      <c r="OSE56" s="243"/>
      <c r="OSF56" s="23"/>
      <c r="OSG56" s="243"/>
      <c r="OSH56" s="23"/>
      <c r="OSI56" s="243"/>
      <c r="OSJ56" s="23"/>
      <c r="OSK56" s="243"/>
      <c r="OSL56" s="23"/>
      <c r="OSM56" s="243"/>
      <c r="OSN56" s="23"/>
      <c r="OSO56" s="243"/>
      <c r="OSP56" s="23"/>
      <c r="OSQ56" s="243"/>
      <c r="OSR56" s="23"/>
      <c r="OSS56" s="243"/>
      <c r="OST56" s="23"/>
      <c r="OSU56" s="243"/>
      <c r="OSV56" s="23"/>
      <c r="OSW56" s="243"/>
      <c r="OSX56" s="23"/>
      <c r="OSY56" s="243"/>
      <c r="OSZ56" s="23"/>
      <c r="OTA56" s="243"/>
      <c r="OTB56" s="23"/>
      <c r="OTC56" s="243"/>
      <c r="OTD56" s="23"/>
      <c r="OTE56" s="243"/>
      <c r="OTF56" s="23"/>
      <c r="OTG56" s="243"/>
      <c r="OTH56" s="23"/>
      <c r="OTI56" s="243"/>
      <c r="OTJ56" s="23"/>
      <c r="OTK56" s="243"/>
      <c r="OTL56" s="23"/>
      <c r="OTM56" s="243"/>
      <c r="OTN56" s="23"/>
      <c r="OTO56" s="243"/>
      <c r="OTP56" s="23"/>
      <c r="OTQ56" s="243"/>
      <c r="OTR56" s="23"/>
      <c r="OTS56" s="243"/>
      <c r="OTT56" s="23"/>
      <c r="OTU56" s="243"/>
      <c r="OTV56" s="23"/>
      <c r="OTW56" s="243"/>
      <c r="OTX56" s="23"/>
      <c r="OTY56" s="243"/>
      <c r="OTZ56" s="23"/>
      <c r="OUA56" s="243"/>
      <c r="OUB56" s="23"/>
      <c r="OUC56" s="243"/>
      <c r="OUD56" s="23"/>
      <c r="OUE56" s="243"/>
      <c r="OUF56" s="23"/>
      <c r="OUG56" s="243"/>
      <c r="OUH56" s="23"/>
      <c r="OUI56" s="243"/>
      <c r="OUJ56" s="23"/>
      <c r="OUK56" s="243"/>
      <c r="OUL56" s="23"/>
      <c r="OUM56" s="243"/>
      <c r="OUN56" s="23"/>
      <c r="OUO56" s="243"/>
      <c r="OUP56" s="23"/>
      <c r="OUQ56" s="243"/>
      <c r="OUR56" s="23"/>
      <c r="OUS56" s="243"/>
      <c r="OUT56" s="23"/>
      <c r="OUU56" s="243"/>
      <c r="OUV56" s="23"/>
      <c r="OUW56" s="243"/>
      <c r="OUX56" s="23"/>
      <c r="OUY56" s="243"/>
      <c r="OUZ56" s="23"/>
      <c r="OVA56" s="243"/>
      <c r="OVB56" s="23"/>
      <c r="OVC56" s="243"/>
      <c r="OVD56" s="23"/>
      <c r="OVE56" s="243"/>
      <c r="OVF56" s="23"/>
      <c r="OVG56" s="243"/>
      <c r="OVH56" s="23"/>
      <c r="OVI56" s="243"/>
      <c r="OVJ56" s="23"/>
      <c r="OVK56" s="243"/>
      <c r="OVL56" s="23"/>
      <c r="OVM56" s="243"/>
      <c r="OVN56" s="23"/>
      <c r="OVO56" s="243"/>
      <c r="OVP56" s="23"/>
      <c r="OVQ56" s="243"/>
      <c r="OVR56" s="23"/>
      <c r="OVS56" s="243"/>
      <c r="OVT56" s="23"/>
      <c r="OVU56" s="243"/>
      <c r="OVV56" s="23"/>
      <c r="OVW56" s="243"/>
      <c r="OVX56" s="23"/>
      <c r="OVY56" s="243"/>
      <c r="OVZ56" s="23"/>
      <c r="OWA56" s="243"/>
      <c r="OWB56" s="23"/>
      <c r="OWC56" s="243"/>
      <c r="OWD56" s="23"/>
      <c r="OWE56" s="243"/>
      <c r="OWF56" s="23"/>
      <c r="OWG56" s="243"/>
      <c r="OWH56" s="23"/>
      <c r="OWI56" s="243"/>
      <c r="OWJ56" s="23"/>
      <c r="OWK56" s="243"/>
      <c r="OWL56" s="23"/>
      <c r="OWM56" s="243"/>
      <c r="OWN56" s="23"/>
      <c r="OWO56" s="243"/>
      <c r="OWP56" s="23"/>
      <c r="OWQ56" s="243"/>
      <c r="OWR56" s="23"/>
      <c r="OWS56" s="243"/>
      <c r="OWT56" s="23"/>
      <c r="OWU56" s="243"/>
      <c r="OWV56" s="23"/>
      <c r="OWW56" s="243"/>
      <c r="OWX56" s="23"/>
      <c r="OWY56" s="243"/>
      <c r="OWZ56" s="23"/>
      <c r="OXA56" s="243"/>
      <c r="OXB56" s="23"/>
      <c r="OXC56" s="243"/>
      <c r="OXD56" s="23"/>
      <c r="OXE56" s="243"/>
      <c r="OXF56" s="23"/>
      <c r="OXG56" s="243"/>
      <c r="OXH56" s="23"/>
      <c r="OXI56" s="243"/>
      <c r="OXJ56" s="23"/>
      <c r="OXK56" s="243"/>
      <c r="OXL56" s="23"/>
      <c r="OXM56" s="243"/>
      <c r="OXN56" s="23"/>
      <c r="OXO56" s="243"/>
      <c r="OXP56" s="23"/>
      <c r="OXQ56" s="243"/>
      <c r="OXR56" s="23"/>
      <c r="OXS56" s="243"/>
      <c r="OXT56" s="23"/>
      <c r="OXU56" s="243"/>
      <c r="OXV56" s="23"/>
      <c r="OXW56" s="243"/>
      <c r="OXX56" s="23"/>
      <c r="OXY56" s="243"/>
      <c r="OXZ56" s="23"/>
      <c r="OYA56" s="243"/>
      <c r="OYB56" s="23"/>
      <c r="OYC56" s="243"/>
      <c r="OYD56" s="23"/>
      <c r="OYE56" s="243"/>
      <c r="OYF56" s="23"/>
      <c r="OYG56" s="243"/>
      <c r="OYH56" s="23"/>
      <c r="OYI56" s="243"/>
      <c r="OYJ56" s="23"/>
      <c r="OYK56" s="243"/>
      <c r="OYL56" s="23"/>
      <c r="OYM56" s="243"/>
      <c r="OYN56" s="23"/>
      <c r="OYO56" s="243"/>
      <c r="OYP56" s="23"/>
      <c r="OYQ56" s="243"/>
      <c r="OYR56" s="23"/>
      <c r="OYS56" s="243"/>
      <c r="OYT56" s="23"/>
      <c r="OYU56" s="243"/>
      <c r="OYV56" s="23"/>
      <c r="OYW56" s="243"/>
      <c r="OYX56" s="23"/>
      <c r="OYY56" s="243"/>
      <c r="OYZ56" s="23"/>
      <c r="OZA56" s="243"/>
      <c r="OZB56" s="23"/>
      <c r="OZC56" s="243"/>
      <c r="OZD56" s="23"/>
      <c r="OZE56" s="243"/>
      <c r="OZF56" s="23"/>
      <c r="OZG56" s="243"/>
      <c r="OZH56" s="23"/>
      <c r="OZI56" s="243"/>
      <c r="OZJ56" s="23"/>
      <c r="OZK56" s="243"/>
      <c r="OZL56" s="23"/>
      <c r="OZM56" s="243"/>
      <c r="OZN56" s="23"/>
      <c r="OZO56" s="243"/>
      <c r="OZP56" s="23"/>
      <c r="OZQ56" s="243"/>
      <c r="OZR56" s="23"/>
      <c r="OZS56" s="243"/>
      <c r="OZT56" s="23"/>
      <c r="OZU56" s="243"/>
      <c r="OZV56" s="23"/>
      <c r="OZW56" s="243"/>
      <c r="OZX56" s="23"/>
      <c r="OZY56" s="243"/>
      <c r="OZZ56" s="23"/>
      <c r="PAA56" s="243"/>
      <c r="PAB56" s="23"/>
      <c r="PAC56" s="243"/>
      <c r="PAD56" s="23"/>
      <c r="PAE56" s="243"/>
      <c r="PAF56" s="23"/>
      <c r="PAG56" s="243"/>
      <c r="PAH56" s="23"/>
      <c r="PAI56" s="243"/>
      <c r="PAJ56" s="23"/>
      <c r="PAK56" s="243"/>
      <c r="PAL56" s="23"/>
      <c r="PAM56" s="243"/>
      <c r="PAN56" s="23"/>
      <c r="PAO56" s="243"/>
      <c r="PAP56" s="23"/>
      <c r="PAQ56" s="243"/>
      <c r="PAR56" s="23"/>
      <c r="PAS56" s="243"/>
      <c r="PAT56" s="23"/>
      <c r="PAU56" s="243"/>
      <c r="PAV56" s="23"/>
      <c r="PAW56" s="243"/>
      <c r="PAX56" s="23"/>
      <c r="PAY56" s="243"/>
      <c r="PAZ56" s="23"/>
      <c r="PBA56" s="243"/>
      <c r="PBB56" s="23"/>
      <c r="PBC56" s="243"/>
      <c r="PBD56" s="23"/>
      <c r="PBE56" s="243"/>
      <c r="PBF56" s="23"/>
      <c r="PBG56" s="243"/>
      <c r="PBH56" s="23"/>
      <c r="PBI56" s="243"/>
      <c r="PBJ56" s="23"/>
      <c r="PBK56" s="243"/>
      <c r="PBL56" s="23"/>
      <c r="PBM56" s="243"/>
      <c r="PBN56" s="23"/>
      <c r="PBO56" s="243"/>
      <c r="PBP56" s="23"/>
      <c r="PBQ56" s="243"/>
      <c r="PBR56" s="23"/>
      <c r="PBS56" s="243"/>
      <c r="PBT56" s="23"/>
      <c r="PBU56" s="243"/>
      <c r="PBV56" s="23"/>
      <c r="PBW56" s="243"/>
      <c r="PBX56" s="23"/>
      <c r="PBY56" s="243"/>
      <c r="PBZ56" s="23"/>
      <c r="PCA56" s="243"/>
      <c r="PCB56" s="23"/>
      <c r="PCC56" s="243"/>
      <c r="PCD56" s="23"/>
      <c r="PCE56" s="243"/>
      <c r="PCF56" s="23"/>
      <c r="PCG56" s="243"/>
      <c r="PCH56" s="23"/>
      <c r="PCI56" s="243"/>
      <c r="PCJ56" s="23"/>
      <c r="PCK56" s="243"/>
      <c r="PCL56" s="23"/>
      <c r="PCM56" s="243"/>
      <c r="PCN56" s="23"/>
      <c r="PCO56" s="243"/>
      <c r="PCP56" s="23"/>
      <c r="PCQ56" s="243"/>
      <c r="PCR56" s="23"/>
      <c r="PCS56" s="243"/>
      <c r="PCT56" s="23"/>
      <c r="PCU56" s="243"/>
      <c r="PCV56" s="23"/>
      <c r="PCW56" s="243"/>
      <c r="PCX56" s="23"/>
      <c r="PCY56" s="243"/>
      <c r="PCZ56" s="23"/>
      <c r="PDA56" s="243"/>
      <c r="PDB56" s="23"/>
      <c r="PDC56" s="243"/>
      <c r="PDD56" s="23"/>
      <c r="PDE56" s="243"/>
      <c r="PDF56" s="23"/>
      <c r="PDG56" s="243"/>
      <c r="PDH56" s="23"/>
      <c r="PDI56" s="243"/>
      <c r="PDJ56" s="23"/>
      <c r="PDK56" s="243"/>
      <c r="PDL56" s="23"/>
      <c r="PDM56" s="243"/>
      <c r="PDN56" s="23"/>
      <c r="PDO56" s="243"/>
      <c r="PDP56" s="23"/>
      <c r="PDQ56" s="243"/>
      <c r="PDR56" s="23"/>
      <c r="PDS56" s="243"/>
      <c r="PDT56" s="23"/>
      <c r="PDU56" s="243"/>
      <c r="PDV56" s="23"/>
      <c r="PDW56" s="243"/>
      <c r="PDX56" s="23"/>
      <c r="PDY56" s="243"/>
      <c r="PDZ56" s="23"/>
      <c r="PEA56" s="243"/>
      <c r="PEB56" s="23"/>
      <c r="PEC56" s="243"/>
      <c r="PED56" s="23"/>
      <c r="PEE56" s="243"/>
      <c r="PEF56" s="23"/>
      <c r="PEG56" s="243"/>
      <c r="PEH56" s="23"/>
      <c r="PEI56" s="243"/>
      <c r="PEJ56" s="23"/>
      <c r="PEK56" s="243"/>
      <c r="PEL56" s="23"/>
      <c r="PEM56" s="243"/>
      <c r="PEN56" s="23"/>
      <c r="PEO56" s="243"/>
      <c r="PEP56" s="23"/>
      <c r="PEQ56" s="243"/>
      <c r="PER56" s="23"/>
      <c r="PES56" s="243"/>
      <c r="PET56" s="23"/>
      <c r="PEU56" s="243"/>
      <c r="PEV56" s="23"/>
      <c r="PEW56" s="243"/>
      <c r="PEX56" s="23"/>
      <c r="PEY56" s="243"/>
      <c r="PEZ56" s="23"/>
      <c r="PFA56" s="243"/>
      <c r="PFB56" s="23"/>
      <c r="PFC56" s="243"/>
      <c r="PFD56" s="23"/>
      <c r="PFE56" s="243"/>
      <c r="PFF56" s="23"/>
      <c r="PFG56" s="243"/>
      <c r="PFH56" s="23"/>
      <c r="PFI56" s="243"/>
      <c r="PFJ56" s="23"/>
      <c r="PFK56" s="243"/>
      <c r="PFL56" s="23"/>
      <c r="PFM56" s="243"/>
      <c r="PFN56" s="23"/>
      <c r="PFO56" s="243"/>
      <c r="PFP56" s="23"/>
      <c r="PFQ56" s="243"/>
      <c r="PFR56" s="23"/>
      <c r="PFS56" s="243"/>
      <c r="PFT56" s="23"/>
      <c r="PFU56" s="243"/>
      <c r="PFV56" s="23"/>
      <c r="PFW56" s="243"/>
      <c r="PFX56" s="23"/>
      <c r="PFY56" s="243"/>
      <c r="PFZ56" s="23"/>
      <c r="PGA56" s="243"/>
      <c r="PGB56" s="23"/>
      <c r="PGC56" s="243"/>
      <c r="PGD56" s="23"/>
      <c r="PGE56" s="243"/>
      <c r="PGF56" s="23"/>
      <c r="PGG56" s="243"/>
      <c r="PGH56" s="23"/>
      <c r="PGI56" s="243"/>
      <c r="PGJ56" s="23"/>
      <c r="PGK56" s="243"/>
      <c r="PGL56" s="23"/>
      <c r="PGM56" s="243"/>
      <c r="PGN56" s="23"/>
      <c r="PGO56" s="243"/>
      <c r="PGP56" s="23"/>
      <c r="PGQ56" s="243"/>
      <c r="PGR56" s="23"/>
      <c r="PGS56" s="243"/>
      <c r="PGT56" s="23"/>
      <c r="PGU56" s="243"/>
      <c r="PGV56" s="23"/>
      <c r="PGW56" s="243"/>
      <c r="PGX56" s="23"/>
      <c r="PGY56" s="243"/>
      <c r="PGZ56" s="23"/>
      <c r="PHA56" s="243"/>
      <c r="PHB56" s="23"/>
      <c r="PHC56" s="243"/>
      <c r="PHD56" s="23"/>
      <c r="PHE56" s="243"/>
      <c r="PHF56" s="23"/>
      <c r="PHG56" s="243"/>
      <c r="PHH56" s="23"/>
      <c r="PHI56" s="243"/>
      <c r="PHJ56" s="23"/>
      <c r="PHK56" s="243"/>
      <c r="PHL56" s="23"/>
      <c r="PHM56" s="243"/>
      <c r="PHN56" s="23"/>
      <c r="PHO56" s="243"/>
      <c r="PHP56" s="23"/>
      <c r="PHQ56" s="243"/>
      <c r="PHR56" s="23"/>
      <c r="PHS56" s="243"/>
      <c r="PHT56" s="23"/>
      <c r="PHU56" s="243"/>
      <c r="PHV56" s="23"/>
      <c r="PHW56" s="243"/>
      <c r="PHX56" s="23"/>
      <c r="PHY56" s="243"/>
      <c r="PHZ56" s="23"/>
      <c r="PIA56" s="243"/>
      <c r="PIB56" s="23"/>
      <c r="PIC56" s="243"/>
      <c r="PID56" s="23"/>
      <c r="PIE56" s="243"/>
      <c r="PIF56" s="23"/>
      <c r="PIG56" s="243"/>
      <c r="PIH56" s="23"/>
      <c r="PII56" s="243"/>
      <c r="PIJ56" s="23"/>
      <c r="PIK56" s="243"/>
      <c r="PIL56" s="23"/>
      <c r="PIM56" s="243"/>
      <c r="PIN56" s="23"/>
      <c r="PIO56" s="243"/>
      <c r="PIP56" s="23"/>
      <c r="PIQ56" s="243"/>
      <c r="PIR56" s="23"/>
      <c r="PIS56" s="243"/>
      <c r="PIT56" s="23"/>
      <c r="PIU56" s="243"/>
      <c r="PIV56" s="23"/>
      <c r="PIW56" s="243"/>
      <c r="PIX56" s="23"/>
      <c r="PIY56" s="243"/>
      <c r="PIZ56" s="23"/>
      <c r="PJA56" s="243"/>
      <c r="PJB56" s="23"/>
      <c r="PJC56" s="243"/>
      <c r="PJD56" s="23"/>
      <c r="PJE56" s="243"/>
      <c r="PJF56" s="23"/>
      <c r="PJG56" s="243"/>
      <c r="PJH56" s="23"/>
      <c r="PJI56" s="243"/>
      <c r="PJJ56" s="23"/>
      <c r="PJK56" s="243"/>
      <c r="PJL56" s="23"/>
      <c r="PJM56" s="243"/>
      <c r="PJN56" s="23"/>
      <c r="PJO56" s="243"/>
      <c r="PJP56" s="23"/>
      <c r="PJQ56" s="243"/>
      <c r="PJR56" s="23"/>
      <c r="PJS56" s="243"/>
      <c r="PJT56" s="23"/>
      <c r="PJU56" s="243"/>
      <c r="PJV56" s="23"/>
      <c r="PJW56" s="243"/>
      <c r="PJX56" s="23"/>
      <c r="PJY56" s="243"/>
      <c r="PJZ56" s="23"/>
      <c r="PKA56" s="243"/>
      <c r="PKB56" s="23"/>
      <c r="PKC56" s="243"/>
      <c r="PKD56" s="23"/>
      <c r="PKE56" s="243"/>
      <c r="PKF56" s="23"/>
      <c r="PKG56" s="243"/>
      <c r="PKH56" s="23"/>
      <c r="PKI56" s="243"/>
      <c r="PKJ56" s="23"/>
      <c r="PKK56" s="243"/>
      <c r="PKL56" s="23"/>
      <c r="PKM56" s="243"/>
      <c r="PKN56" s="23"/>
      <c r="PKO56" s="243"/>
      <c r="PKP56" s="23"/>
      <c r="PKQ56" s="243"/>
      <c r="PKR56" s="23"/>
      <c r="PKS56" s="243"/>
      <c r="PKT56" s="23"/>
      <c r="PKU56" s="243"/>
      <c r="PKV56" s="23"/>
      <c r="PKW56" s="243"/>
      <c r="PKX56" s="23"/>
      <c r="PKY56" s="243"/>
      <c r="PKZ56" s="23"/>
      <c r="PLA56" s="243"/>
      <c r="PLB56" s="23"/>
      <c r="PLC56" s="243"/>
      <c r="PLD56" s="23"/>
      <c r="PLE56" s="243"/>
      <c r="PLF56" s="23"/>
      <c r="PLG56" s="243"/>
      <c r="PLH56" s="23"/>
      <c r="PLI56" s="243"/>
      <c r="PLJ56" s="23"/>
      <c r="PLK56" s="243"/>
      <c r="PLL56" s="23"/>
      <c r="PLM56" s="243"/>
      <c r="PLN56" s="23"/>
      <c r="PLO56" s="243"/>
      <c r="PLP56" s="23"/>
      <c r="PLQ56" s="243"/>
      <c r="PLR56" s="23"/>
      <c r="PLS56" s="243"/>
      <c r="PLT56" s="23"/>
      <c r="PLU56" s="243"/>
      <c r="PLV56" s="23"/>
      <c r="PLW56" s="243"/>
      <c r="PLX56" s="23"/>
      <c r="PLY56" s="243"/>
      <c r="PLZ56" s="23"/>
      <c r="PMA56" s="243"/>
      <c r="PMB56" s="23"/>
      <c r="PMC56" s="243"/>
      <c r="PMD56" s="23"/>
      <c r="PME56" s="243"/>
      <c r="PMF56" s="23"/>
      <c r="PMG56" s="243"/>
      <c r="PMH56" s="23"/>
      <c r="PMI56" s="243"/>
      <c r="PMJ56" s="23"/>
      <c r="PMK56" s="243"/>
      <c r="PML56" s="23"/>
      <c r="PMM56" s="243"/>
      <c r="PMN56" s="23"/>
      <c r="PMO56" s="243"/>
      <c r="PMP56" s="23"/>
      <c r="PMQ56" s="243"/>
      <c r="PMR56" s="23"/>
      <c r="PMS56" s="243"/>
      <c r="PMT56" s="23"/>
      <c r="PMU56" s="243"/>
      <c r="PMV56" s="23"/>
      <c r="PMW56" s="243"/>
      <c r="PMX56" s="23"/>
      <c r="PMY56" s="243"/>
      <c r="PMZ56" s="23"/>
      <c r="PNA56" s="243"/>
      <c r="PNB56" s="23"/>
      <c r="PNC56" s="243"/>
      <c r="PND56" s="23"/>
      <c r="PNE56" s="243"/>
      <c r="PNF56" s="23"/>
      <c r="PNG56" s="243"/>
      <c r="PNH56" s="23"/>
      <c r="PNI56" s="243"/>
      <c r="PNJ56" s="23"/>
      <c r="PNK56" s="243"/>
      <c r="PNL56" s="23"/>
      <c r="PNM56" s="243"/>
      <c r="PNN56" s="23"/>
      <c r="PNO56" s="243"/>
      <c r="PNP56" s="23"/>
      <c r="PNQ56" s="243"/>
      <c r="PNR56" s="23"/>
      <c r="PNS56" s="243"/>
      <c r="PNT56" s="23"/>
      <c r="PNU56" s="243"/>
      <c r="PNV56" s="23"/>
      <c r="PNW56" s="243"/>
      <c r="PNX56" s="23"/>
      <c r="PNY56" s="243"/>
      <c r="PNZ56" s="23"/>
      <c r="POA56" s="243"/>
      <c r="POB56" s="23"/>
      <c r="POC56" s="243"/>
      <c r="POD56" s="23"/>
      <c r="POE56" s="243"/>
      <c r="POF56" s="23"/>
      <c r="POG56" s="243"/>
      <c r="POH56" s="23"/>
      <c r="POI56" s="243"/>
      <c r="POJ56" s="23"/>
      <c r="POK56" s="243"/>
      <c r="POL56" s="23"/>
      <c r="POM56" s="243"/>
      <c r="PON56" s="23"/>
      <c r="POO56" s="243"/>
      <c r="POP56" s="23"/>
      <c r="POQ56" s="243"/>
      <c r="POR56" s="23"/>
      <c r="POS56" s="243"/>
      <c r="POT56" s="23"/>
      <c r="POU56" s="243"/>
      <c r="POV56" s="23"/>
      <c r="POW56" s="243"/>
      <c r="POX56" s="23"/>
      <c r="POY56" s="243"/>
      <c r="POZ56" s="23"/>
      <c r="PPA56" s="243"/>
      <c r="PPB56" s="23"/>
      <c r="PPC56" s="243"/>
      <c r="PPD56" s="23"/>
      <c r="PPE56" s="243"/>
      <c r="PPF56" s="23"/>
      <c r="PPG56" s="243"/>
      <c r="PPH56" s="23"/>
      <c r="PPI56" s="243"/>
      <c r="PPJ56" s="23"/>
      <c r="PPK56" s="243"/>
      <c r="PPL56" s="23"/>
      <c r="PPM56" s="243"/>
      <c r="PPN56" s="23"/>
      <c r="PPO56" s="243"/>
      <c r="PPP56" s="23"/>
      <c r="PPQ56" s="243"/>
      <c r="PPR56" s="23"/>
      <c r="PPS56" s="243"/>
      <c r="PPT56" s="23"/>
      <c r="PPU56" s="243"/>
      <c r="PPV56" s="23"/>
      <c r="PPW56" s="243"/>
      <c r="PPX56" s="23"/>
      <c r="PPY56" s="243"/>
      <c r="PPZ56" s="23"/>
      <c r="PQA56" s="243"/>
      <c r="PQB56" s="23"/>
      <c r="PQC56" s="243"/>
      <c r="PQD56" s="23"/>
      <c r="PQE56" s="243"/>
      <c r="PQF56" s="23"/>
      <c r="PQG56" s="243"/>
      <c r="PQH56" s="23"/>
      <c r="PQI56" s="243"/>
      <c r="PQJ56" s="23"/>
      <c r="PQK56" s="243"/>
      <c r="PQL56" s="23"/>
      <c r="PQM56" s="243"/>
      <c r="PQN56" s="23"/>
      <c r="PQO56" s="243"/>
      <c r="PQP56" s="23"/>
      <c r="PQQ56" s="243"/>
      <c r="PQR56" s="23"/>
      <c r="PQS56" s="243"/>
      <c r="PQT56" s="23"/>
      <c r="PQU56" s="243"/>
      <c r="PQV56" s="23"/>
      <c r="PQW56" s="243"/>
      <c r="PQX56" s="23"/>
      <c r="PQY56" s="243"/>
      <c r="PQZ56" s="23"/>
      <c r="PRA56" s="243"/>
      <c r="PRB56" s="23"/>
      <c r="PRC56" s="243"/>
      <c r="PRD56" s="23"/>
      <c r="PRE56" s="243"/>
      <c r="PRF56" s="23"/>
      <c r="PRG56" s="243"/>
      <c r="PRH56" s="23"/>
      <c r="PRI56" s="243"/>
      <c r="PRJ56" s="23"/>
      <c r="PRK56" s="243"/>
      <c r="PRL56" s="23"/>
      <c r="PRM56" s="243"/>
      <c r="PRN56" s="23"/>
      <c r="PRO56" s="243"/>
      <c r="PRP56" s="23"/>
      <c r="PRQ56" s="243"/>
      <c r="PRR56" s="23"/>
      <c r="PRS56" s="243"/>
      <c r="PRT56" s="23"/>
      <c r="PRU56" s="243"/>
      <c r="PRV56" s="23"/>
      <c r="PRW56" s="243"/>
      <c r="PRX56" s="23"/>
      <c r="PRY56" s="243"/>
      <c r="PRZ56" s="23"/>
      <c r="PSA56" s="243"/>
      <c r="PSB56" s="23"/>
      <c r="PSC56" s="243"/>
      <c r="PSD56" s="23"/>
      <c r="PSE56" s="243"/>
      <c r="PSF56" s="23"/>
      <c r="PSG56" s="243"/>
      <c r="PSH56" s="23"/>
      <c r="PSI56" s="243"/>
      <c r="PSJ56" s="23"/>
      <c r="PSK56" s="243"/>
      <c r="PSL56" s="23"/>
      <c r="PSM56" s="243"/>
      <c r="PSN56" s="23"/>
      <c r="PSO56" s="243"/>
      <c r="PSP56" s="23"/>
      <c r="PSQ56" s="243"/>
      <c r="PSR56" s="23"/>
      <c r="PSS56" s="243"/>
      <c r="PST56" s="23"/>
      <c r="PSU56" s="243"/>
      <c r="PSV56" s="23"/>
      <c r="PSW56" s="243"/>
      <c r="PSX56" s="23"/>
      <c r="PSY56" s="243"/>
      <c r="PSZ56" s="23"/>
      <c r="PTA56" s="243"/>
      <c r="PTB56" s="23"/>
      <c r="PTC56" s="243"/>
      <c r="PTD56" s="23"/>
      <c r="PTE56" s="243"/>
      <c r="PTF56" s="23"/>
      <c r="PTG56" s="243"/>
      <c r="PTH56" s="23"/>
      <c r="PTI56" s="243"/>
      <c r="PTJ56" s="23"/>
      <c r="PTK56" s="243"/>
      <c r="PTL56" s="23"/>
      <c r="PTM56" s="243"/>
      <c r="PTN56" s="23"/>
      <c r="PTO56" s="243"/>
      <c r="PTP56" s="23"/>
      <c r="PTQ56" s="243"/>
      <c r="PTR56" s="23"/>
      <c r="PTS56" s="243"/>
      <c r="PTT56" s="23"/>
      <c r="PTU56" s="243"/>
      <c r="PTV56" s="23"/>
      <c r="PTW56" s="243"/>
      <c r="PTX56" s="23"/>
      <c r="PTY56" s="243"/>
      <c r="PTZ56" s="23"/>
      <c r="PUA56" s="243"/>
      <c r="PUB56" s="23"/>
      <c r="PUC56" s="243"/>
      <c r="PUD56" s="23"/>
      <c r="PUE56" s="243"/>
      <c r="PUF56" s="23"/>
      <c r="PUG56" s="243"/>
      <c r="PUH56" s="23"/>
      <c r="PUI56" s="243"/>
      <c r="PUJ56" s="23"/>
      <c r="PUK56" s="243"/>
      <c r="PUL56" s="23"/>
      <c r="PUM56" s="243"/>
      <c r="PUN56" s="23"/>
      <c r="PUO56" s="243"/>
      <c r="PUP56" s="23"/>
      <c r="PUQ56" s="243"/>
      <c r="PUR56" s="23"/>
      <c r="PUS56" s="243"/>
      <c r="PUT56" s="23"/>
      <c r="PUU56" s="243"/>
      <c r="PUV56" s="23"/>
      <c r="PUW56" s="243"/>
      <c r="PUX56" s="23"/>
      <c r="PUY56" s="243"/>
      <c r="PUZ56" s="23"/>
      <c r="PVA56" s="243"/>
      <c r="PVB56" s="23"/>
      <c r="PVC56" s="243"/>
      <c r="PVD56" s="23"/>
      <c r="PVE56" s="243"/>
      <c r="PVF56" s="23"/>
      <c r="PVG56" s="243"/>
      <c r="PVH56" s="23"/>
      <c r="PVI56" s="243"/>
      <c r="PVJ56" s="23"/>
      <c r="PVK56" s="243"/>
      <c r="PVL56" s="23"/>
      <c r="PVM56" s="243"/>
      <c r="PVN56" s="23"/>
      <c r="PVO56" s="243"/>
      <c r="PVP56" s="23"/>
      <c r="PVQ56" s="243"/>
      <c r="PVR56" s="23"/>
      <c r="PVS56" s="243"/>
      <c r="PVT56" s="23"/>
      <c r="PVU56" s="243"/>
      <c r="PVV56" s="23"/>
      <c r="PVW56" s="243"/>
      <c r="PVX56" s="23"/>
      <c r="PVY56" s="243"/>
      <c r="PVZ56" s="23"/>
      <c r="PWA56" s="243"/>
      <c r="PWB56" s="23"/>
      <c r="PWC56" s="243"/>
      <c r="PWD56" s="23"/>
      <c r="PWE56" s="243"/>
      <c r="PWF56" s="23"/>
      <c r="PWG56" s="243"/>
      <c r="PWH56" s="23"/>
      <c r="PWI56" s="243"/>
      <c r="PWJ56" s="23"/>
      <c r="PWK56" s="243"/>
      <c r="PWL56" s="23"/>
      <c r="PWM56" s="243"/>
      <c r="PWN56" s="23"/>
      <c r="PWO56" s="243"/>
      <c r="PWP56" s="23"/>
      <c r="PWQ56" s="243"/>
      <c r="PWR56" s="23"/>
      <c r="PWS56" s="243"/>
      <c r="PWT56" s="23"/>
      <c r="PWU56" s="243"/>
      <c r="PWV56" s="23"/>
      <c r="PWW56" s="243"/>
      <c r="PWX56" s="23"/>
      <c r="PWY56" s="243"/>
      <c r="PWZ56" s="23"/>
      <c r="PXA56" s="243"/>
      <c r="PXB56" s="23"/>
      <c r="PXC56" s="243"/>
      <c r="PXD56" s="23"/>
      <c r="PXE56" s="243"/>
      <c r="PXF56" s="23"/>
      <c r="PXG56" s="243"/>
      <c r="PXH56" s="23"/>
      <c r="PXI56" s="243"/>
      <c r="PXJ56" s="23"/>
      <c r="PXK56" s="243"/>
      <c r="PXL56" s="23"/>
      <c r="PXM56" s="243"/>
      <c r="PXN56" s="23"/>
      <c r="PXO56" s="243"/>
      <c r="PXP56" s="23"/>
      <c r="PXQ56" s="243"/>
      <c r="PXR56" s="23"/>
      <c r="PXS56" s="243"/>
      <c r="PXT56" s="23"/>
      <c r="PXU56" s="243"/>
      <c r="PXV56" s="23"/>
      <c r="PXW56" s="243"/>
      <c r="PXX56" s="23"/>
      <c r="PXY56" s="243"/>
      <c r="PXZ56" s="23"/>
      <c r="PYA56" s="243"/>
      <c r="PYB56" s="23"/>
      <c r="PYC56" s="243"/>
      <c r="PYD56" s="23"/>
      <c r="PYE56" s="243"/>
      <c r="PYF56" s="23"/>
      <c r="PYG56" s="243"/>
      <c r="PYH56" s="23"/>
      <c r="PYI56" s="243"/>
      <c r="PYJ56" s="23"/>
      <c r="PYK56" s="243"/>
      <c r="PYL56" s="23"/>
      <c r="PYM56" s="243"/>
      <c r="PYN56" s="23"/>
      <c r="PYO56" s="243"/>
      <c r="PYP56" s="23"/>
      <c r="PYQ56" s="243"/>
      <c r="PYR56" s="23"/>
      <c r="PYS56" s="243"/>
      <c r="PYT56" s="23"/>
      <c r="PYU56" s="243"/>
      <c r="PYV56" s="23"/>
      <c r="PYW56" s="243"/>
      <c r="PYX56" s="23"/>
      <c r="PYY56" s="243"/>
      <c r="PYZ56" s="23"/>
      <c r="PZA56" s="243"/>
      <c r="PZB56" s="23"/>
      <c r="PZC56" s="243"/>
      <c r="PZD56" s="23"/>
      <c r="PZE56" s="243"/>
      <c r="PZF56" s="23"/>
      <c r="PZG56" s="243"/>
      <c r="PZH56" s="23"/>
      <c r="PZI56" s="243"/>
      <c r="PZJ56" s="23"/>
      <c r="PZK56" s="243"/>
      <c r="PZL56" s="23"/>
      <c r="PZM56" s="243"/>
      <c r="PZN56" s="23"/>
      <c r="PZO56" s="243"/>
      <c r="PZP56" s="23"/>
      <c r="PZQ56" s="243"/>
      <c r="PZR56" s="23"/>
      <c r="PZS56" s="243"/>
      <c r="PZT56" s="23"/>
      <c r="PZU56" s="243"/>
      <c r="PZV56" s="23"/>
      <c r="PZW56" s="243"/>
      <c r="PZX56" s="23"/>
      <c r="PZY56" s="243"/>
      <c r="PZZ56" s="23"/>
      <c r="QAA56" s="243"/>
      <c r="QAB56" s="23"/>
      <c r="QAC56" s="243"/>
      <c r="QAD56" s="23"/>
      <c r="QAE56" s="243"/>
      <c r="QAF56" s="23"/>
      <c r="QAG56" s="243"/>
      <c r="QAH56" s="23"/>
      <c r="QAI56" s="243"/>
      <c r="QAJ56" s="23"/>
      <c r="QAK56" s="243"/>
      <c r="QAL56" s="23"/>
      <c r="QAM56" s="243"/>
      <c r="QAN56" s="23"/>
      <c r="QAO56" s="243"/>
      <c r="QAP56" s="23"/>
      <c r="QAQ56" s="243"/>
      <c r="QAR56" s="23"/>
      <c r="QAS56" s="243"/>
      <c r="QAT56" s="23"/>
      <c r="QAU56" s="243"/>
      <c r="QAV56" s="23"/>
      <c r="QAW56" s="243"/>
      <c r="QAX56" s="23"/>
      <c r="QAY56" s="243"/>
      <c r="QAZ56" s="23"/>
      <c r="QBA56" s="243"/>
      <c r="QBB56" s="23"/>
      <c r="QBC56" s="243"/>
      <c r="QBD56" s="23"/>
      <c r="QBE56" s="243"/>
      <c r="QBF56" s="23"/>
      <c r="QBG56" s="243"/>
      <c r="QBH56" s="23"/>
      <c r="QBI56" s="243"/>
      <c r="QBJ56" s="23"/>
      <c r="QBK56" s="243"/>
      <c r="QBL56" s="23"/>
      <c r="QBM56" s="243"/>
      <c r="QBN56" s="23"/>
      <c r="QBO56" s="243"/>
      <c r="QBP56" s="23"/>
      <c r="QBQ56" s="243"/>
      <c r="QBR56" s="23"/>
      <c r="QBS56" s="243"/>
      <c r="QBT56" s="23"/>
      <c r="QBU56" s="243"/>
      <c r="QBV56" s="23"/>
      <c r="QBW56" s="243"/>
      <c r="QBX56" s="23"/>
      <c r="QBY56" s="243"/>
      <c r="QBZ56" s="23"/>
      <c r="QCA56" s="243"/>
      <c r="QCB56" s="23"/>
      <c r="QCC56" s="243"/>
      <c r="QCD56" s="23"/>
      <c r="QCE56" s="243"/>
      <c r="QCF56" s="23"/>
      <c r="QCG56" s="243"/>
      <c r="QCH56" s="23"/>
      <c r="QCI56" s="243"/>
      <c r="QCJ56" s="23"/>
      <c r="QCK56" s="243"/>
      <c r="QCL56" s="23"/>
      <c r="QCM56" s="243"/>
      <c r="QCN56" s="23"/>
      <c r="QCO56" s="243"/>
      <c r="QCP56" s="23"/>
      <c r="QCQ56" s="243"/>
      <c r="QCR56" s="23"/>
      <c r="QCS56" s="243"/>
      <c r="QCT56" s="23"/>
      <c r="QCU56" s="243"/>
      <c r="QCV56" s="23"/>
      <c r="QCW56" s="243"/>
      <c r="QCX56" s="23"/>
      <c r="QCY56" s="243"/>
      <c r="QCZ56" s="23"/>
      <c r="QDA56" s="243"/>
      <c r="QDB56" s="23"/>
      <c r="QDC56" s="243"/>
      <c r="QDD56" s="23"/>
      <c r="QDE56" s="243"/>
      <c r="QDF56" s="23"/>
      <c r="QDG56" s="243"/>
      <c r="QDH56" s="23"/>
      <c r="QDI56" s="243"/>
      <c r="QDJ56" s="23"/>
      <c r="QDK56" s="243"/>
      <c r="QDL56" s="23"/>
      <c r="QDM56" s="243"/>
      <c r="QDN56" s="23"/>
      <c r="QDO56" s="243"/>
      <c r="QDP56" s="23"/>
      <c r="QDQ56" s="243"/>
      <c r="QDR56" s="23"/>
      <c r="QDS56" s="243"/>
      <c r="QDT56" s="23"/>
      <c r="QDU56" s="243"/>
      <c r="QDV56" s="23"/>
      <c r="QDW56" s="243"/>
      <c r="QDX56" s="23"/>
      <c r="QDY56" s="243"/>
      <c r="QDZ56" s="23"/>
      <c r="QEA56" s="243"/>
      <c r="QEB56" s="23"/>
      <c r="QEC56" s="243"/>
      <c r="QED56" s="23"/>
      <c r="QEE56" s="243"/>
      <c r="QEF56" s="23"/>
      <c r="QEG56" s="243"/>
      <c r="QEH56" s="23"/>
      <c r="QEI56" s="243"/>
      <c r="QEJ56" s="23"/>
      <c r="QEK56" s="243"/>
      <c r="QEL56" s="23"/>
      <c r="QEM56" s="243"/>
      <c r="QEN56" s="23"/>
      <c r="QEO56" s="243"/>
      <c r="QEP56" s="23"/>
      <c r="QEQ56" s="243"/>
      <c r="QER56" s="23"/>
      <c r="QES56" s="243"/>
      <c r="QET56" s="23"/>
      <c r="QEU56" s="243"/>
      <c r="QEV56" s="23"/>
      <c r="QEW56" s="243"/>
      <c r="QEX56" s="23"/>
      <c r="QEY56" s="243"/>
      <c r="QEZ56" s="23"/>
      <c r="QFA56" s="243"/>
      <c r="QFB56" s="23"/>
      <c r="QFC56" s="243"/>
      <c r="QFD56" s="23"/>
      <c r="QFE56" s="243"/>
      <c r="QFF56" s="23"/>
      <c r="QFG56" s="243"/>
      <c r="QFH56" s="23"/>
      <c r="QFI56" s="243"/>
      <c r="QFJ56" s="23"/>
      <c r="QFK56" s="243"/>
      <c r="QFL56" s="23"/>
      <c r="QFM56" s="243"/>
      <c r="QFN56" s="23"/>
      <c r="QFO56" s="243"/>
      <c r="QFP56" s="23"/>
      <c r="QFQ56" s="243"/>
      <c r="QFR56" s="23"/>
      <c r="QFS56" s="243"/>
      <c r="QFT56" s="23"/>
      <c r="QFU56" s="243"/>
      <c r="QFV56" s="23"/>
      <c r="QFW56" s="243"/>
      <c r="QFX56" s="23"/>
      <c r="QFY56" s="243"/>
      <c r="QFZ56" s="23"/>
      <c r="QGA56" s="243"/>
      <c r="QGB56" s="23"/>
      <c r="QGC56" s="243"/>
      <c r="QGD56" s="23"/>
      <c r="QGE56" s="243"/>
      <c r="QGF56" s="23"/>
      <c r="QGG56" s="243"/>
      <c r="QGH56" s="23"/>
      <c r="QGI56" s="243"/>
      <c r="QGJ56" s="23"/>
      <c r="QGK56" s="243"/>
      <c r="QGL56" s="23"/>
      <c r="QGM56" s="243"/>
      <c r="QGN56" s="23"/>
      <c r="QGO56" s="243"/>
      <c r="QGP56" s="23"/>
      <c r="QGQ56" s="243"/>
      <c r="QGR56" s="23"/>
      <c r="QGS56" s="243"/>
      <c r="QGT56" s="23"/>
      <c r="QGU56" s="243"/>
      <c r="QGV56" s="23"/>
      <c r="QGW56" s="243"/>
      <c r="QGX56" s="23"/>
      <c r="QGY56" s="243"/>
      <c r="QGZ56" s="23"/>
      <c r="QHA56" s="243"/>
      <c r="QHB56" s="23"/>
      <c r="QHC56" s="243"/>
      <c r="QHD56" s="23"/>
      <c r="QHE56" s="243"/>
      <c r="QHF56" s="23"/>
      <c r="QHG56" s="243"/>
      <c r="QHH56" s="23"/>
      <c r="QHI56" s="243"/>
      <c r="QHJ56" s="23"/>
      <c r="QHK56" s="243"/>
      <c r="QHL56" s="23"/>
      <c r="QHM56" s="243"/>
      <c r="QHN56" s="23"/>
      <c r="QHO56" s="243"/>
      <c r="QHP56" s="23"/>
      <c r="QHQ56" s="243"/>
      <c r="QHR56" s="23"/>
      <c r="QHS56" s="243"/>
      <c r="QHT56" s="23"/>
      <c r="QHU56" s="243"/>
      <c r="QHV56" s="23"/>
      <c r="QHW56" s="243"/>
      <c r="QHX56" s="23"/>
      <c r="QHY56" s="243"/>
      <c r="QHZ56" s="23"/>
      <c r="QIA56" s="243"/>
      <c r="QIB56" s="23"/>
      <c r="QIC56" s="243"/>
      <c r="QID56" s="23"/>
      <c r="QIE56" s="243"/>
      <c r="QIF56" s="23"/>
      <c r="QIG56" s="243"/>
      <c r="QIH56" s="23"/>
      <c r="QII56" s="243"/>
      <c r="QIJ56" s="23"/>
      <c r="QIK56" s="243"/>
      <c r="QIL56" s="23"/>
      <c r="QIM56" s="243"/>
      <c r="QIN56" s="23"/>
      <c r="QIO56" s="243"/>
      <c r="QIP56" s="23"/>
      <c r="QIQ56" s="243"/>
      <c r="QIR56" s="23"/>
      <c r="QIS56" s="243"/>
      <c r="QIT56" s="23"/>
      <c r="QIU56" s="243"/>
      <c r="QIV56" s="23"/>
      <c r="QIW56" s="243"/>
      <c r="QIX56" s="23"/>
      <c r="QIY56" s="243"/>
      <c r="QIZ56" s="23"/>
      <c r="QJA56" s="243"/>
      <c r="QJB56" s="23"/>
      <c r="QJC56" s="243"/>
      <c r="QJD56" s="23"/>
      <c r="QJE56" s="243"/>
      <c r="QJF56" s="23"/>
      <c r="QJG56" s="243"/>
      <c r="QJH56" s="23"/>
      <c r="QJI56" s="243"/>
      <c r="QJJ56" s="23"/>
      <c r="QJK56" s="243"/>
      <c r="QJL56" s="23"/>
      <c r="QJM56" s="243"/>
      <c r="QJN56" s="23"/>
      <c r="QJO56" s="243"/>
      <c r="QJP56" s="23"/>
      <c r="QJQ56" s="243"/>
      <c r="QJR56" s="23"/>
      <c r="QJS56" s="243"/>
      <c r="QJT56" s="23"/>
      <c r="QJU56" s="243"/>
      <c r="QJV56" s="23"/>
      <c r="QJW56" s="243"/>
      <c r="QJX56" s="23"/>
      <c r="QJY56" s="243"/>
      <c r="QJZ56" s="23"/>
      <c r="QKA56" s="243"/>
      <c r="QKB56" s="23"/>
      <c r="QKC56" s="243"/>
      <c r="QKD56" s="23"/>
      <c r="QKE56" s="243"/>
      <c r="QKF56" s="23"/>
      <c r="QKG56" s="243"/>
      <c r="QKH56" s="23"/>
      <c r="QKI56" s="243"/>
      <c r="QKJ56" s="23"/>
      <c r="QKK56" s="243"/>
      <c r="QKL56" s="23"/>
      <c r="QKM56" s="243"/>
      <c r="QKN56" s="23"/>
      <c r="QKO56" s="243"/>
      <c r="QKP56" s="23"/>
      <c r="QKQ56" s="243"/>
      <c r="QKR56" s="23"/>
      <c r="QKS56" s="243"/>
      <c r="QKT56" s="23"/>
      <c r="QKU56" s="243"/>
      <c r="QKV56" s="23"/>
      <c r="QKW56" s="243"/>
      <c r="QKX56" s="23"/>
      <c r="QKY56" s="243"/>
      <c r="QKZ56" s="23"/>
      <c r="QLA56" s="243"/>
      <c r="QLB56" s="23"/>
      <c r="QLC56" s="243"/>
      <c r="QLD56" s="23"/>
      <c r="QLE56" s="243"/>
      <c r="QLF56" s="23"/>
      <c r="QLG56" s="243"/>
      <c r="QLH56" s="23"/>
      <c r="QLI56" s="243"/>
      <c r="QLJ56" s="23"/>
      <c r="QLK56" s="243"/>
      <c r="QLL56" s="23"/>
      <c r="QLM56" s="243"/>
      <c r="QLN56" s="23"/>
      <c r="QLO56" s="243"/>
      <c r="QLP56" s="23"/>
      <c r="QLQ56" s="243"/>
      <c r="QLR56" s="23"/>
      <c r="QLS56" s="243"/>
      <c r="QLT56" s="23"/>
      <c r="QLU56" s="243"/>
      <c r="QLV56" s="23"/>
      <c r="QLW56" s="243"/>
      <c r="QLX56" s="23"/>
      <c r="QLY56" s="243"/>
      <c r="QLZ56" s="23"/>
      <c r="QMA56" s="243"/>
      <c r="QMB56" s="23"/>
      <c r="QMC56" s="243"/>
      <c r="QMD56" s="23"/>
      <c r="QME56" s="243"/>
      <c r="QMF56" s="23"/>
      <c r="QMG56" s="243"/>
      <c r="QMH56" s="23"/>
      <c r="QMI56" s="243"/>
      <c r="QMJ56" s="23"/>
      <c r="QMK56" s="243"/>
      <c r="QML56" s="23"/>
      <c r="QMM56" s="243"/>
      <c r="QMN56" s="23"/>
      <c r="QMO56" s="243"/>
      <c r="QMP56" s="23"/>
      <c r="QMQ56" s="243"/>
      <c r="QMR56" s="23"/>
      <c r="QMS56" s="243"/>
      <c r="QMT56" s="23"/>
      <c r="QMU56" s="243"/>
      <c r="QMV56" s="23"/>
      <c r="QMW56" s="243"/>
      <c r="QMX56" s="23"/>
      <c r="QMY56" s="243"/>
      <c r="QMZ56" s="23"/>
      <c r="QNA56" s="243"/>
      <c r="QNB56" s="23"/>
      <c r="QNC56" s="243"/>
      <c r="QND56" s="23"/>
      <c r="QNE56" s="243"/>
      <c r="QNF56" s="23"/>
      <c r="QNG56" s="243"/>
      <c r="QNH56" s="23"/>
      <c r="QNI56" s="243"/>
      <c r="QNJ56" s="23"/>
      <c r="QNK56" s="243"/>
      <c r="QNL56" s="23"/>
      <c r="QNM56" s="243"/>
      <c r="QNN56" s="23"/>
      <c r="QNO56" s="243"/>
      <c r="QNP56" s="23"/>
      <c r="QNQ56" s="243"/>
      <c r="QNR56" s="23"/>
      <c r="QNS56" s="243"/>
      <c r="QNT56" s="23"/>
      <c r="QNU56" s="243"/>
      <c r="QNV56" s="23"/>
      <c r="QNW56" s="243"/>
      <c r="QNX56" s="23"/>
      <c r="QNY56" s="243"/>
      <c r="QNZ56" s="23"/>
      <c r="QOA56" s="243"/>
      <c r="QOB56" s="23"/>
      <c r="QOC56" s="243"/>
      <c r="QOD56" s="23"/>
      <c r="QOE56" s="243"/>
      <c r="QOF56" s="23"/>
      <c r="QOG56" s="243"/>
      <c r="QOH56" s="23"/>
      <c r="QOI56" s="243"/>
      <c r="QOJ56" s="23"/>
      <c r="QOK56" s="243"/>
      <c r="QOL56" s="23"/>
      <c r="QOM56" s="243"/>
      <c r="QON56" s="23"/>
      <c r="QOO56" s="243"/>
      <c r="QOP56" s="23"/>
      <c r="QOQ56" s="243"/>
      <c r="QOR56" s="23"/>
      <c r="QOS56" s="243"/>
      <c r="QOT56" s="23"/>
      <c r="QOU56" s="243"/>
      <c r="QOV56" s="23"/>
      <c r="QOW56" s="243"/>
      <c r="QOX56" s="23"/>
      <c r="QOY56" s="243"/>
      <c r="QOZ56" s="23"/>
      <c r="QPA56" s="243"/>
      <c r="QPB56" s="23"/>
      <c r="QPC56" s="243"/>
      <c r="QPD56" s="23"/>
      <c r="QPE56" s="243"/>
      <c r="QPF56" s="23"/>
      <c r="QPG56" s="243"/>
      <c r="QPH56" s="23"/>
      <c r="QPI56" s="243"/>
      <c r="QPJ56" s="23"/>
      <c r="QPK56" s="243"/>
      <c r="QPL56" s="23"/>
      <c r="QPM56" s="243"/>
      <c r="QPN56" s="23"/>
      <c r="QPO56" s="243"/>
      <c r="QPP56" s="23"/>
      <c r="QPQ56" s="243"/>
      <c r="QPR56" s="23"/>
      <c r="QPS56" s="243"/>
      <c r="QPT56" s="23"/>
      <c r="QPU56" s="243"/>
      <c r="QPV56" s="23"/>
      <c r="QPW56" s="243"/>
      <c r="QPX56" s="23"/>
      <c r="QPY56" s="243"/>
      <c r="QPZ56" s="23"/>
      <c r="QQA56" s="243"/>
      <c r="QQB56" s="23"/>
      <c r="QQC56" s="243"/>
      <c r="QQD56" s="23"/>
      <c r="QQE56" s="243"/>
      <c r="QQF56" s="23"/>
      <c r="QQG56" s="243"/>
      <c r="QQH56" s="23"/>
      <c r="QQI56" s="243"/>
      <c r="QQJ56" s="23"/>
      <c r="QQK56" s="243"/>
      <c r="QQL56" s="23"/>
      <c r="QQM56" s="243"/>
      <c r="QQN56" s="23"/>
      <c r="QQO56" s="243"/>
      <c r="QQP56" s="23"/>
      <c r="QQQ56" s="243"/>
      <c r="QQR56" s="23"/>
      <c r="QQS56" s="243"/>
      <c r="QQT56" s="23"/>
      <c r="QQU56" s="243"/>
      <c r="QQV56" s="23"/>
      <c r="QQW56" s="243"/>
      <c r="QQX56" s="23"/>
      <c r="QQY56" s="243"/>
      <c r="QQZ56" s="23"/>
      <c r="QRA56" s="243"/>
      <c r="QRB56" s="23"/>
      <c r="QRC56" s="243"/>
      <c r="QRD56" s="23"/>
      <c r="QRE56" s="243"/>
      <c r="QRF56" s="23"/>
      <c r="QRG56" s="243"/>
      <c r="QRH56" s="23"/>
      <c r="QRI56" s="243"/>
      <c r="QRJ56" s="23"/>
      <c r="QRK56" s="243"/>
      <c r="QRL56" s="23"/>
      <c r="QRM56" s="243"/>
      <c r="QRN56" s="23"/>
      <c r="QRO56" s="243"/>
      <c r="QRP56" s="23"/>
      <c r="QRQ56" s="243"/>
      <c r="QRR56" s="23"/>
      <c r="QRS56" s="243"/>
      <c r="QRT56" s="23"/>
      <c r="QRU56" s="243"/>
      <c r="QRV56" s="23"/>
      <c r="QRW56" s="243"/>
      <c r="QRX56" s="23"/>
      <c r="QRY56" s="243"/>
      <c r="QRZ56" s="23"/>
      <c r="QSA56" s="243"/>
      <c r="QSB56" s="23"/>
      <c r="QSC56" s="243"/>
      <c r="QSD56" s="23"/>
      <c r="QSE56" s="243"/>
      <c r="QSF56" s="23"/>
      <c r="QSG56" s="243"/>
      <c r="QSH56" s="23"/>
      <c r="QSI56" s="243"/>
      <c r="QSJ56" s="23"/>
      <c r="QSK56" s="243"/>
      <c r="QSL56" s="23"/>
      <c r="QSM56" s="243"/>
      <c r="QSN56" s="23"/>
      <c r="QSO56" s="243"/>
      <c r="QSP56" s="23"/>
      <c r="QSQ56" s="243"/>
      <c r="QSR56" s="23"/>
      <c r="QSS56" s="243"/>
      <c r="QST56" s="23"/>
      <c r="QSU56" s="243"/>
      <c r="QSV56" s="23"/>
      <c r="QSW56" s="243"/>
      <c r="QSX56" s="23"/>
      <c r="QSY56" s="243"/>
      <c r="QSZ56" s="23"/>
      <c r="QTA56" s="243"/>
      <c r="QTB56" s="23"/>
      <c r="QTC56" s="243"/>
      <c r="QTD56" s="23"/>
      <c r="QTE56" s="243"/>
      <c r="QTF56" s="23"/>
      <c r="QTG56" s="243"/>
      <c r="QTH56" s="23"/>
      <c r="QTI56" s="243"/>
      <c r="QTJ56" s="23"/>
      <c r="QTK56" s="243"/>
      <c r="QTL56" s="23"/>
      <c r="QTM56" s="243"/>
      <c r="QTN56" s="23"/>
      <c r="QTO56" s="243"/>
      <c r="QTP56" s="23"/>
      <c r="QTQ56" s="243"/>
      <c r="QTR56" s="23"/>
      <c r="QTS56" s="243"/>
      <c r="QTT56" s="23"/>
      <c r="QTU56" s="243"/>
      <c r="QTV56" s="23"/>
      <c r="QTW56" s="243"/>
      <c r="QTX56" s="23"/>
      <c r="QTY56" s="243"/>
      <c r="QTZ56" s="23"/>
      <c r="QUA56" s="243"/>
      <c r="QUB56" s="23"/>
      <c r="QUC56" s="243"/>
      <c r="QUD56" s="23"/>
      <c r="QUE56" s="243"/>
      <c r="QUF56" s="23"/>
      <c r="QUG56" s="243"/>
      <c r="QUH56" s="23"/>
      <c r="QUI56" s="243"/>
      <c r="QUJ56" s="23"/>
      <c r="QUK56" s="243"/>
      <c r="QUL56" s="23"/>
      <c r="QUM56" s="243"/>
      <c r="QUN56" s="23"/>
      <c r="QUO56" s="243"/>
      <c r="QUP56" s="23"/>
      <c r="QUQ56" s="243"/>
      <c r="QUR56" s="23"/>
      <c r="QUS56" s="243"/>
      <c r="QUT56" s="23"/>
      <c r="QUU56" s="243"/>
      <c r="QUV56" s="23"/>
      <c r="QUW56" s="243"/>
      <c r="QUX56" s="23"/>
      <c r="QUY56" s="243"/>
      <c r="QUZ56" s="23"/>
      <c r="QVA56" s="243"/>
      <c r="QVB56" s="23"/>
      <c r="QVC56" s="243"/>
      <c r="QVD56" s="23"/>
      <c r="QVE56" s="243"/>
      <c r="QVF56" s="23"/>
      <c r="QVG56" s="243"/>
      <c r="QVH56" s="23"/>
      <c r="QVI56" s="243"/>
      <c r="QVJ56" s="23"/>
      <c r="QVK56" s="243"/>
      <c r="QVL56" s="23"/>
      <c r="QVM56" s="243"/>
      <c r="QVN56" s="23"/>
      <c r="QVO56" s="243"/>
      <c r="QVP56" s="23"/>
      <c r="QVQ56" s="243"/>
      <c r="QVR56" s="23"/>
      <c r="QVS56" s="243"/>
      <c r="QVT56" s="23"/>
      <c r="QVU56" s="243"/>
      <c r="QVV56" s="23"/>
      <c r="QVW56" s="243"/>
      <c r="QVX56" s="23"/>
      <c r="QVY56" s="243"/>
      <c r="QVZ56" s="23"/>
      <c r="QWA56" s="243"/>
      <c r="QWB56" s="23"/>
      <c r="QWC56" s="243"/>
      <c r="QWD56" s="23"/>
      <c r="QWE56" s="243"/>
      <c r="QWF56" s="23"/>
      <c r="QWG56" s="243"/>
      <c r="QWH56" s="23"/>
      <c r="QWI56" s="243"/>
      <c r="QWJ56" s="23"/>
      <c r="QWK56" s="243"/>
      <c r="QWL56" s="23"/>
      <c r="QWM56" s="243"/>
      <c r="QWN56" s="23"/>
      <c r="QWO56" s="243"/>
      <c r="QWP56" s="23"/>
      <c r="QWQ56" s="243"/>
      <c r="QWR56" s="23"/>
      <c r="QWS56" s="243"/>
      <c r="QWT56" s="23"/>
      <c r="QWU56" s="243"/>
      <c r="QWV56" s="23"/>
      <c r="QWW56" s="243"/>
      <c r="QWX56" s="23"/>
      <c r="QWY56" s="243"/>
      <c r="QWZ56" s="23"/>
      <c r="QXA56" s="243"/>
      <c r="QXB56" s="23"/>
      <c r="QXC56" s="243"/>
      <c r="QXD56" s="23"/>
      <c r="QXE56" s="243"/>
      <c r="QXF56" s="23"/>
      <c r="QXG56" s="243"/>
      <c r="QXH56" s="23"/>
      <c r="QXI56" s="243"/>
      <c r="QXJ56" s="23"/>
      <c r="QXK56" s="243"/>
      <c r="QXL56" s="23"/>
      <c r="QXM56" s="243"/>
      <c r="QXN56" s="23"/>
      <c r="QXO56" s="243"/>
      <c r="QXP56" s="23"/>
      <c r="QXQ56" s="243"/>
      <c r="QXR56" s="23"/>
      <c r="QXS56" s="243"/>
      <c r="QXT56" s="23"/>
      <c r="QXU56" s="243"/>
      <c r="QXV56" s="23"/>
      <c r="QXW56" s="243"/>
      <c r="QXX56" s="23"/>
      <c r="QXY56" s="243"/>
      <c r="QXZ56" s="23"/>
      <c r="QYA56" s="243"/>
      <c r="QYB56" s="23"/>
      <c r="QYC56" s="243"/>
      <c r="QYD56" s="23"/>
      <c r="QYE56" s="243"/>
      <c r="QYF56" s="23"/>
      <c r="QYG56" s="243"/>
      <c r="QYH56" s="23"/>
      <c r="QYI56" s="243"/>
      <c r="QYJ56" s="23"/>
      <c r="QYK56" s="243"/>
      <c r="QYL56" s="23"/>
      <c r="QYM56" s="243"/>
      <c r="QYN56" s="23"/>
      <c r="QYO56" s="243"/>
      <c r="QYP56" s="23"/>
      <c r="QYQ56" s="243"/>
      <c r="QYR56" s="23"/>
      <c r="QYS56" s="243"/>
      <c r="QYT56" s="23"/>
      <c r="QYU56" s="243"/>
      <c r="QYV56" s="23"/>
      <c r="QYW56" s="243"/>
      <c r="QYX56" s="23"/>
      <c r="QYY56" s="243"/>
      <c r="QYZ56" s="23"/>
      <c r="QZA56" s="243"/>
      <c r="QZB56" s="23"/>
      <c r="QZC56" s="243"/>
      <c r="QZD56" s="23"/>
      <c r="QZE56" s="243"/>
      <c r="QZF56" s="23"/>
      <c r="QZG56" s="243"/>
      <c r="QZH56" s="23"/>
      <c r="QZI56" s="243"/>
      <c r="QZJ56" s="23"/>
      <c r="QZK56" s="243"/>
      <c r="QZL56" s="23"/>
      <c r="QZM56" s="243"/>
      <c r="QZN56" s="23"/>
      <c r="QZO56" s="243"/>
      <c r="QZP56" s="23"/>
      <c r="QZQ56" s="243"/>
      <c r="QZR56" s="23"/>
      <c r="QZS56" s="243"/>
      <c r="QZT56" s="23"/>
      <c r="QZU56" s="243"/>
      <c r="QZV56" s="23"/>
      <c r="QZW56" s="243"/>
      <c r="QZX56" s="23"/>
      <c r="QZY56" s="243"/>
      <c r="QZZ56" s="23"/>
      <c r="RAA56" s="243"/>
      <c r="RAB56" s="23"/>
      <c r="RAC56" s="243"/>
      <c r="RAD56" s="23"/>
      <c r="RAE56" s="243"/>
      <c r="RAF56" s="23"/>
      <c r="RAG56" s="243"/>
      <c r="RAH56" s="23"/>
      <c r="RAI56" s="243"/>
      <c r="RAJ56" s="23"/>
      <c r="RAK56" s="243"/>
      <c r="RAL56" s="23"/>
      <c r="RAM56" s="243"/>
      <c r="RAN56" s="23"/>
      <c r="RAO56" s="243"/>
      <c r="RAP56" s="23"/>
      <c r="RAQ56" s="243"/>
      <c r="RAR56" s="23"/>
      <c r="RAS56" s="243"/>
      <c r="RAT56" s="23"/>
      <c r="RAU56" s="243"/>
      <c r="RAV56" s="23"/>
      <c r="RAW56" s="243"/>
      <c r="RAX56" s="23"/>
      <c r="RAY56" s="243"/>
      <c r="RAZ56" s="23"/>
      <c r="RBA56" s="243"/>
      <c r="RBB56" s="23"/>
      <c r="RBC56" s="243"/>
      <c r="RBD56" s="23"/>
      <c r="RBE56" s="243"/>
      <c r="RBF56" s="23"/>
      <c r="RBG56" s="243"/>
      <c r="RBH56" s="23"/>
      <c r="RBI56" s="243"/>
      <c r="RBJ56" s="23"/>
      <c r="RBK56" s="243"/>
      <c r="RBL56" s="23"/>
      <c r="RBM56" s="243"/>
      <c r="RBN56" s="23"/>
      <c r="RBO56" s="243"/>
      <c r="RBP56" s="23"/>
      <c r="RBQ56" s="243"/>
      <c r="RBR56" s="23"/>
      <c r="RBS56" s="243"/>
      <c r="RBT56" s="23"/>
      <c r="RBU56" s="243"/>
      <c r="RBV56" s="23"/>
      <c r="RBW56" s="243"/>
      <c r="RBX56" s="23"/>
      <c r="RBY56" s="243"/>
      <c r="RBZ56" s="23"/>
      <c r="RCA56" s="243"/>
      <c r="RCB56" s="23"/>
      <c r="RCC56" s="243"/>
      <c r="RCD56" s="23"/>
      <c r="RCE56" s="243"/>
      <c r="RCF56" s="23"/>
      <c r="RCG56" s="243"/>
      <c r="RCH56" s="23"/>
      <c r="RCI56" s="243"/>
      <c r="RCJ56" s="23"/>
      <c r="RCK56" s="243"/>
      <c r="RCL56" s="23"/>
      <c r="RCM56" s="243"/>
      <c r="RCN56" s="23"/>
      <c r="RCO56" s="243"/>
      <c r="RCP56" s="23"/>
      <c r="RCQ56" s="243"/>
      <c r="RCR56" s="23"/>
      <c r="RCS56" s="243"/>
      <c r="RCT56" s="23"/>
      <c r="RCU56" s="243"/>
      <c r="RCV56" s="23"/>
      <c r="RCW56" s="243"/>
      <c r="RCX56" s="23"/>
      <c r="RCY56" s="243"/>
      <c r="RCZ56" s="23"/>
      <c r="RDA56" s="243"/>
      <c r="RDB56" s="23"/>
      <c r="RDC56" s="243"/>
      <c r="RDD56" s="23"/>
      <c r="RDE56" s="243"/>
      <c r="RDF56" s="23"/>
      <c r="RDG56" s="243"/>
      <c r="RDH56" s="23"/>
      <c r="RDI56" s="243"/>
      <c r="RDJ56" s="23"/>
      <c r="RDK56" s="243"/>
      <c r="RDL56" s="23"/>
      <c r="RDM56" s="243"/>
      <c r="RDN56" s="23"/>
      <c r="RDO56" s="243"/>
      <c r="RDP56" s="23"/>
      <c r="RDQ56" s="243"/>
      <c r="RDR56" s="23"/>
      <c r="RDS56" s="243"/>
      <c r="RDT56" s="23"/>
      <c r="RDU56" s="243"/>
      <c r="RDV56" s="23"/>
      <c r="RDW56" s="243"/>
      <c r="RDX56" s="23"/>
      <c r="RDY56" s="243"/>
      <c r="RDZ56" s="23"/>
      <c r="REA56" s="243"/>
      <c r="REB56" s="23"/>
      <c r="REC56" s="243"/>
      <c r="RED56" s="23"/>
      <c r="REE56" s="243"/>
      <c r="REF56" s="23"/>
      <c r="REG56" s="243"/>
      <c r="REH56" s="23"/>
      <c r="REI56" s="243"/>
      <c r="REJ56" s="23"/>
      <c r="REK56" s="243"/>
      <c r="REL56" s="23"/>
      <c r="REM56" s="243"/>
      <c r="REN56" s="23"/>
      <c r="REO56" s="243"/>
      <c r="REP56" s="23"/>
      <c r="REQ56" s="243"/>
      <c r="RER56" s="23"/>
      <c r="RES56" s="243"/>
      <c r="RET56" s="23"/>
      <c r="REU56" s="243"/>
      <c r="REV56" s="23"/>
      <c r="REW56" s="243"/>
      <c r="REX56" s="23"/>
      <c r="REY56" s="243"/>
      <c r="REZ56" s="23"/>
      <c r="RFA56" s="243"/>
      <c r="RFB56" s="23"/>
      <c r="RFC56" s="243"/>
      <c r="RFD56" s="23"/>
      <c r="RFE56" s="243"/>
      <c r="RFF56" s="23"/>
      <c r="RFG56" s="243"/>
      <c r="RFH56" s="23"/>
      <c r="RFI56" s="243"/>
      <c r="RFJ56" s="23"/>
      <c r="RFK56" s="243"/>
      <c r="RFL56" s="23"/>
      <c r="RFM56" s="243"/>
      <c r="RFN56" s="23"/>
      <c r="RFO56" s="243"/>
      <c r="RFP56" s="23"/>
      <c r="RFQ56" s="243"/>
      <c r="RFR56" s="23"/>
      <c r="RFS56" s="243"/>
      <c r="RFT56" s="23"/>
      <c r="RFU56" s="243"/>
      <c r="RFV56" s="23"/>
      <c r="RFW56" s="243"/>
      <c r="RFX56" s="23"/>
      <c r="RFY56" s="243"/>
      <c r="RFZ56" s="23"/>
      <c r="RGA56" s="243"/>
      <c r="RGB56" s="23"/>
      <c r="RGC56" s="243"/>
      <c r="RGD56" s="23"/>
      <c r="RGE56" s="243"/>
      <c r="RGF56" s="23"/>
      <c r="RGG56" s="243"/>
      <c r="RGH56" s="23"/>
      <c r="RGI56" s="243"/>
      <c r="RGJ56" s="23"/>
      <c r="RGK56" s="243"/>
      <c r="RGL56" s="23"/>
      <c r="RGM56" s="243"/>
      <c r="RGN56" s="23"/>
      <c r="RGO56" s="243"/>
      <c r="RGP56" s="23"/>
      <c r="RGQ56" s="243"/>
      <c r="RGR56" s="23"/>
      <c r="RGS56" s="243"/>
      <c r="RGT56" s="23"/>
      <c r="RGU56" s="243"/>
      <c r="RGV56" s="23"/>
      <c r="RGW56" s="243"/>
      <c r="RGX56" s="23"/>
      <c r="RGY56" s="243"/>
      <c r="RGZ56" s="23"/>
      <c r="RHA56" s="243"/>
      <c r="RHB56" s="23"/>
      <c r="RHC56" s="243"/>
      <c r="RHD56" s="23"/>
      <c r="RHE56" s="243"/>
      <c r="RHF56" s="23"/>
      <c r="RHG56" s="243"/>
      <c r="RHH56" s="23"/>
      <c r="RHI56" s="243"/>
      <c r="RHJ56" s="23"/>
      <c r="RHK56" s="243"/>
      <c r="RHL56" s="23"/>
      <c r="RHM56" s="243"/>
      <c r="RHN56" s="23"/>
      <c r="RHO56" s="243"/>
      <c r="RHP56" s="23"/>
      <c r="RHQ56" s="243"/>
      <c r="RHR56" s="23"/>
      <c r="RHS56" s="243"/>
      <c r="RHT56" s="23"/>
      <c r="RHU56" s="243"/>
      <c r="RHV56" s="23"/>
      <c r="RHW56" s="243"/>
      <c r="RHX56" s="23"/>
      <c r="RHY56" s="243"/>
      <c r="RHZ56" s="23"/>
      <c r="RIA56" s="243"/>
      <c r="RIB56" s="23"/>
      <c r="RIC56" s="243"/>
      <c r="RID56" s="23"/>
      <c r="RIE56" s="243"/>
      <c r="RIF56" s="23"/>
      <c r="RIG56" s="243"/>
      <c r="RIH56" s="23"/>
      <c r="RII56" s="243"/>
      <c r="RIJ56" s="23"/>
      <c r="RIK56" s="243"/>
      <c r="RIL56" s="23"/>
      <c r="RIM56" s="243"/>
      <c r="RIN56" s="23"/>
      <c r="RIO56" s="243"/>
      <c r="RIP56" s="23"/>
      <c r="RIQ56" s="243"/>
      <c r="RIR56" s="23"/>
      <c r="RIS56" s="243"/>
      <c r="RIT56" s="23"/>
      <c r="RIU56" s="243"/>
      <c r="RIV56" s="23"/>
      <c r="RIW56" s="243"/>
      <c r="RIX56" s="23"/>
      <c r="RIY56" s="243"/>
      <c r="RIZ56" s="23"/>
      <c r="RJA56" s="243"/>
      <c r="RJB56" s="23"/>
      <c r="RJC56" s="243"/>
      <c r="RJD56" s="23"/>
      <c r="RJE56" s="243"/>
      <c r="RJF56" s="23"/>
      <c r="RJG56" s="243"/>
      <c r="RJH56" s="23"/>
      <c r="RJI56" s="243"/>
      <c r="RJJ56" s="23"/>
      <c r="RJK56" s="243"/>
      <c r="RJL56" s="23"/>
      <c r="RJM56" s="243"/>
      <c r="RJN56" s="23"/>
      <c r="RJO56" s="243"/>
      <c r="RJP56" s="23"/>
      <c r="RJQ56" s="243"/>
      <c r="RJR56" s="23"/>
      <c r="RJS56" s="243"/>
      <c r="RJT56" s="23"/>
      <c r="RJU56" s="243"/>
      <c r="RJV56" s="23"/>
      <c r="RJW56" s="243"/>
      <c r="RJX56" s="23"/>
      <c r="RJY56" s="243"/>
      <c r="RJZ56" s="23"/>
      <c r="RKA56" s="243"/>
      <c r="RKB56" s="23"/>
      <c r="RKC56" s="243"/>
      <c r="RKD56" s="23"/>
      <c r="RKE56" s="243"/>
      <c r="RKF56" s="23"/>
      <c r="RKG56" s="243"/>
      <c r="RKH56" s="23"/>
      <c r="RKI56" s="243"/>
      <c r="RKJ56" s="23"/>
      <c r="RKK56" s="243"/>
      <c r="RKL56" s="23"/>
      <c r="RKM56" s="243"/>
      <c r="RKN56" s="23"/>
      <c r="RKO56" s="243"/>
      <c r="RKP56" s="23"/>
      <c r="RKQ56" s="243"/>
      <c r="RKR56" s="23"/>
      <c r="RKS56" s="243"/>
      <c r="RKT56" s="23"/>
      <c r="RKU56" s="243"/>
      <c r="RKV56" s="23"/>
      <c r="RKW56" s="243"/>
      <c r="RKX56" s="23"/>
      <c r="RKY56" s="243"/>
      <c r="RKZ56" s="23"/>
      <c r="RLA56" s="243"/>
      <c r="RLB56" s="23"/>
      <c r="RLC56" s="243"/>
      <c r="RLD56" s="23"/>
      <c r="RLE56" s="243"/>
      <c r="RLF56" s="23"/>
      <c r="RLG56" s="243"/>
      <c r="RLH56" s="23"/>
      <c r="RLI56" s="243"/>
      <c r="RLJ56" s="23"/>
      <c r="RLK56" s="243"/>
      <c r="RLL56" s="23"/>
      <c r="RLM56" s="243"/>
      <c r="RLN56" s="23"/>
      <c r="RLO56" s="243"/>
      <c r="RLP56" s="23"/>
      <c r="RLQ56" s="243"/>
      <c r="RLR56" s="23"/>
      <c r="RLS56" s="243"/>
      <c r="RLT56" s="23"/>
      <c r="RLU56" s="243"/>
      <c r="RLV56" s="23"/>
      <c r="RLW56" s="243"/>
      <c r="RLX56" s="23"/>
      <c r="RLY56" s="243"/>
      <c r="RLZ56" s="23"/>
      <c r="RMA56" s="243"/>
      <c r="RMB56" s="23"/>
      <c r="RMC56" s="243"/>
      <c r="RMD56" s="23"/>
      <c r="RME56" s="243"/>
      <c r="RMF56" s="23"/>
      <c r="RMG56" s="243"/>
      <c r="RMH56" s="23"/>
      <c r="RMI56" s="243"/>
      <c r="RMJ56" s="23"/>
      <c r="RMK56" s="243"/>
      <c r="RML56" s="23"/>
      <c r="RMM56" s="243"/>
      <c r="RMN56" s="23"/>
      <c r="RMO56" s="243"/>
      <c r="RMP56" s="23"/>
      <c r="RMQ56" s="243"/>
      <c r="RMR56" s="23"/>
      <c r="RMS56" s="243"/>
      <c r="RMT56" s="23"/>
      <c r="RMU56" s="243"/>
      <c r="RMV56" s="23"/>
      <c r="RMW56" s="243"/>
      <c r="RMX56" s="23"/>
      <c r="RMY56" s="243"/>
      <c r="RMZ56" s="23"/>
      <c r="RNA56" s="243"/>
      <c r="RNB56" s="23"/>
      <c r="RNC56" s="243"/>
      <c r="RND56" s="23"/>
      <c r="RNE56" s="243"/>
      <c r="RNF56" s="23"/>
      <c r="RNG56" s="243"/>
      <c r="RNH56" s="23"/>
      <c r="RNI56" s="243"/>
      <c r="RNJ56" s="23"/>
      <c r="RNK56" s="243"/>
      <c r="RNL56" s="23"/>
      <c r="RNM56" s="243"/>
      <c r="RNN56" s="23"/>
      <c r="RNO56" s="243"/>
      <c r="RNP56" s="23"/>
      <c r="RNQ56" s="243"/>
      <c r="RNR56" s="23"/>
      <c r="RNS56" s="243"/>
      <c r="RNT56" s="23"/>
      <c r="RNU56" s="243"/>
      <c r="RNV56" s="23"/>
      <c r="RNW56" s="243"/>
      <c r="RNX56" s="23"/>
      <c r="RNY56" s="243"/>
      <c r="RNZ56" s="23"/>
      <c r="ROA56" s="243"/>
      <c r="ROB56" s="23"/>
      <c r="ROC56" s="243"/>
      <c r="ROD56" s="23"/>
      <c r="ROE56" s="243"/>
      <c r="ROF56" s="23"/>
      <c r="ROG56" s="243"/>
      <c r="ROH56" s="23"/>
      <c r="ROI56" s="243"/>
      <c r="ROJ56" s="23"/>
      <c r="ROK56" s="243"/>
      <c r="ROL56" s="23"/>
      <c r="ROM56" s="243"/>
      <c r="RON56" s="23"/>
      <c r="ROO56" s="243"/>
      <c r="ROP56" s="23"/>
      <c r="ROQ56" s="243"/>
      <c r="ROR56" s="23"/>
      <c r="ROS56" s="243"/>
      <c r="ROT56" s="23"/>
      <c r="ROU56" s="243"/>
      <c r="ROV56" s="23"/>
      <c r="ROW56" s="243"/>
      <c r="ROX56" s="23"/>
      <c r="ROY56" s="243"/>
      <c r="ROZ56" s="23"/>
      <c r="RPA56" s="243"/>
      <c r="RPB56" s="23"/>
      <c r="RPC56" s="243"/>
      <c r="RPD56" s="23"/>
      <c r="RPE56" s="243"/>
      <c r="RPF56" s="23"/>
      <c r="RPG56" s="243"/>
      <c r="RPH56" s="23"/>
      <c r="RPI56" s="243"/>
      <c r="RPJ56" s="23"/>
      <c r="RPK56" s="243"/>
      <c r="RPL56" s="23"/>
      <c r="RPM56" s="243"/>
      <c r="RPN56" s="23"/>
      <c r="RPO56" s="243"/>
      <c r="RPP56" s="23"/>
      <c r="RPQ56" s="243"/>
      <c r="RPR56" s="23"/>
      <c r="RPS56" s="243"/>
      <c r="RPT56" s="23"/>
      <c r="RPU56" s="243"/>
      <c r="RPV56" s="23"/>
      <c r="RPW56" s="243"/>
      <c r="RPX56" s="23"/>
      <c r="RPY56" s="243"/>
      <c r="RPZ56" s="23"/>
      <c r="RQA56" s="243"/>
      <c r="RQB56" s="23"/>
      <c r="RQC56" s="243"/>
      <c r="RQD56" s="23"/>
      <c r="RQE56" s="243"/>
      <c r="RQF56" s="23"/>
      <c r="RQG56" s="243"/>
      <c r="RQH56" s="23"/>
      <c r="RQI56" s="243"/>
      <c r="RQJ56" s="23"/>
      <c r="RQK56" s="243"/>
      <c r="RQL56" s="23"/>
      <c r="RQM56" s="243"/>
      <c r="RQN56" s="23"/>
      <c r="RQO56" s="243"/>
      <c r="RQP56" s="23"/>
      <c r="RQQ56" s="243"/>
      <c r="RQR56" s="23"/>
      <c r="RQS56" s="243"/>
      <c r="RQT56" s="23"/>
      <c r="RQU56" s="243"/>
      <c r="RQV56" s="23"/>
      <c r="RQW56" s="243"/>
      <c r="RQX56" s="23"/>
      <c r="RQY56" s="243"/>
      <c r="RQZ56" s="23"/>
      <c r="RRA56" s="243"/>
      <c r="RRB56" s="23"/>
      <c r="RRC56" s="243"/>
      <c r="RRD56" s="23"/>
      <c r="RRE56" s="243"/>
      <c r="RRF56" s="23"/>
      <c r="RRG56" s="243"/>
      <c r="RRH56" s="23"/>
      <c r="RRI56" s="243"/>
      <c r="RRJ56" s="23"/>
      <c r="RRK56" s="243"/>
      <c r="RRL56" s="23"/>
      <c r="RRM56" s="243"/>
      <c r="RRN56" s="23"/>
      <c r="RRO56" s="243"/>
      <c r="RRP56" s="23"/>
      <c r="RRQ56" s="243"/>
      <c r="RRR56" s="23"/>
      <c r="RRS56" s="243"/>
      <c r="RRT56" s="23"/>
      <c r="RRU56" s="243"/>
      <c r="RRV56" s="23"/>
      <c r="RRW56" s="243"/>
      <c r="RRX56" s="23"/>
      <c r="RRY56" s="243"/>
      <c r="RRZ56" s="23"/>
      <c r="RSA56" s="243"/>
      <c r="RSB56" s="23"/>
      <c r="RSC56" s="243"/>
      <c r="RSD56" s="23"/>
      <c r="RSE56" s="243"/>
      <c r="RSF56" s="23"/>
      <c r="RSG56" s="243"/>
      <c r="RSH56" s="23"/>
      <c r="RSI56" s="243"/>
      <c r="RSJ56" s="23"/>
      <c r="RSK56" s="243"/>
      <c r="RSL56" s="23"/>
      <c r="RSM56" s="243"/>
      <c r="RSN56" s="23"/>
      <c r="RSO56" s="243"/>
      <c r="RSP56" s="23"/>
      <c r="RSQ56" s="243"/>
      <c r="RSR56" s="23"/>
      <c r="RSS56" s="243"/>
      <c r="RST56" s="23"/>
      <c r="RSU56" s="243"/>
      <c r="RSV56" s="23"/>
      <c r="RSW56" s="243"/>
      <c r="RSX56" s="23"/>
      <c r="RSY56" s="243"/>
      <c r="RSZ56" s="23"/>
      <c r="RTA56" s="243"/>
      <c r="RTB56" s="23"/>
      <c r="RTC56" s="243"/>
      <c r="RTD56" s="23"/>
      <c r="RTE56" s="243"/>
      <c r="RTF56" s="23"/>
      <c r="RTG56" s="243"/>
      <c r="RTH56" s="23"/>
      <c r="RTI56" s="243"/>
      <c r="RTJ56" s="23"/>
      <c r="RTK56" s="243"/>
      <c r="RTL56" s="23"/>
      <c r="RTM56" s="243"/>
      <c r="RTN56" s="23"/>
      <c r="RTO56" s="243"/>
      <c r="RTP56" s="23"/>
      <c r="RTQ56" s="243"/>
      <c r="RTR56" s="23"/>
      <c r="RTS56" s="243"/>
      <c r="RTT56" s="23"/>
      <c r="RTU56" s="243"/>
      <c r="RTV56" s="23"/>
      <c r="RTW56" s="243"/>
      <c r="RTX56" s="23"/>
      <c r="RTY56" s="243"/>
      <c r="RTZ56" s="23"/>
      <c r="RUA56" s="243"/>
      <c r="RUB56" s="23"/>
      <c r="RUC56" s="243"/>
      <c r="RUD56" s="23"/>
      <c r="RUE56" s="243"/>
      <c r="RUF56" s="23"/>
      <c r="RUG56" s="243"/>
      <c r="RUH56" s="23"/>
      <c r="RUI56" s="243"/>
      <c r="RUJ56" s="23"/>
      <c r="RUK56" s="243"/>
      <c r="RUL56" s="23"/>
      <c r="RUM56" s="243"/>
      <c r="RUN56" s="23"/>
      <c r="RUO56" s="243"/>
      <c r="RUP56" s="23"/>
      <c r="RUQ56" s="243"/>
      <c r="RUR56" s="23"/>
      <c r="RUS56" s="243"/>
      <c r="RUT56" s="23"/>
      <c r="RUU56" s="243"/>
      <c r="RUV56" s="23"/>
      <c r="RUW56" s="243"/>
      <c r="RUX56" s="23"/>
      <c r="RUY56" s="243"/>
      <c r="RUZ56" s="23"/>
      <c r="RVA56" s="243"/>
      <c r="RVB56" s="23"/>
      <c r="RVC56" s="243"/>
      <c r="RVD56" s="23"/>
      <c r="RVE56" s="243"/>
      <c r="RVF56" s="23"/>
      <c r="RVG56" s="243"/>
      <c r="RVH56" s="23"/>
      <c r="RVI56" s="243"/>
      <c r="RVJ56" s="23"/>
      <c r="RVK56" s="243"/>
      <c r="RVL56" s="23"/>
      <c r="RVM56" s="243"/>
      <c r="RVN56" s="23"/>
      <c r="RVO56" s="243"/>
      <c r="RVP56" s="23"/>
      <c r="RVQ56" s="243"/>
      <c r="RVR56" s="23"/>
      <c r="RVS56" s="243"/>
      <c r="RVT56" s="23"/>
      <c r="RVU56" s="243"/>
      <c r="RVV56" s="23"/>
      <c r="RVW56" s="243"/>
      <c r="RVX56" s="23"/>
      <c r="RVY56" s="243"/>
      <c r="RVZ56" s="23"/>
      <c r="RWA56" s="243"/>
      <c r="RWB56" s="23"/>
      <c r="RWC56" s="243"/>
      <c r="RWD56" s="23"/>
      <c r="RWE56" s="243"/>
      <c r="RWF56" s="23"/>
      <c r="RWG56" s="243"/>
      <c r="RWH56" s="23"/>
      <c r="RWI56" s="243"/>
      <c r="RWJ56" s="23"/>
      <c r="RWK56" s="243"/>
      <c r="RWL56" s="23"/>
      <c r="RWM56" s="243"/>
      <c r="RWN56" s="23"/>
      <c r="RWO56" s="243"/>
      <c r="RWP56" s="23"/>
      <c r="RWQ56" s="243"/>
      <c r="RWR56" s="23"/>
      <c r="RWS56" s="243"/>
      <c r="RWT56" s="23"/>
      <c r="RWU56" s="243"/>
      <c r="RWV56" s="23"/>
      <c r="RWW56" s="243"/>
      <c r="RWX56" s="23"/>
      <c r="RWY56" s="243"/>
      <c r="RWZ56" s="23"/>
      <c r="RXA56" s="243"/>
      <c r="RXB56" s="23"/>
      <c r="RXC56" s="243"/>
      <c r="RXD56" s="23"/>
      <c r="RXE56" s="243"/>
      <c r="RXF56" s="23"/>
      <c r="RXG56" s="243"/>
      <c r="RXH56" s="23"/>
      <c r="RXI56" s="243"/>
      <c r="RXJ56" s="23"/>
      <c r="RXK56" s="243"/>
      <c r="RXL56" s="23"/>
      <c r="RXM56" s="243"/>
      <c r="RXN56" s="23"/>
      <c r="RXO56" s="243"/>
      <c r="RXP56" s="23"/>
      <c r="RXQ56" s="243"/>
      <c r="RXR56" s="23"/>
      <c r="RXS56" s="243"/>
      <c r="RXT56" s="23"/>
      <c r="RXU56" s="243"/>
      <c r="RXV56" s="23"/>
      <c r="RXW56" s="243"/>
      <c r="RXX56" s="23"/>
      <c r="RXY56" s="243"/>
      <c r="RXZ56" s="23"/>
      <c r="RYA56" s="243"/>
      <c r="RYB56" s="23"/>
      <c r="RYC56" s="243"/>
      <c r="RYD56" s="23"/>
      <c r="RYE56" s="243"/>
      <c r="RYF56" s="23"/>
      <c r="RYG56" s="243"/>
      <c r="RYH56" s="23"/>
      <c r="RYI56" s="243"/>
      <c r="RYJ56" s="23"/>
      <c r="RYK56" s="243"/>
      <c r="RYL56" s="23"/>
      <c r="RYM56" s="243"/>
      <c r="RYN56" s="23"/>
      <c r="RYO56" s="243"/>
      <c r="RYP56" s="23"/>
      <c r="RYQ56" s="243"/>
      <c r="RYR56" s="23"/>
      <c r="RYS56" s="243"/>
      <c r="RYT56" s="23"/>
      <c r="RYU56" s="243"/>
      <c r="RYV56" s="23"/>
      <c r="RYW56" s="243"/>
      <c r="RYX56" s="23"/>
      <c r="RYY56" s="243"/>
      <c r="RYZ56" s="23"/>
      <c r="RZA56" s="243"/>
      <c r="RZB56" s="23"/>
      <c r="RZC56" s="243"/>
      <c r="RZD56" s="23"/>
      <c r="RZE56" s="243"/>
      <c r="RZF56" s="23"/>
      <c r="RZG56" s="243"/>
      <c r="RZH56" s="23"/>
      <c r="RZI56" s="243"/>
      <c r="RZJ56" s="23"/>
      <c r="RZK56" s="243"/>
      <c r="RZL56" s="23"/>
      <c r="RZM56" s="243"/>
      <c r="RZN56" s="23"/>
      <c r="RZO56" s="243"/>
      <c r="RZP56" s="23"/>
      <c r="RZQ56" s="243"/>
      <c r="RZR56" s="23"/>
      <c r="RZS56" s="243"/>
      <c r="RZT56" s="23"/>
      <c r="RZU56" s="243"/>
      <c r="RZV56" s="23"/>
      <c r="RZW56" s="243"/>
      <c r="RZX56" s="23"/>
      <c r="RZY56" s="243"/>
      <c r="RZZ56" s="23"/>
      <c r="SAA56" s="243"/>
      <c r="SAB56" s="23"/>
      <c r="SAC56" s="243"/>
      <c r="SAD56" s="23"/>
      <c r="SAE56" s="243"/>
      <c r="SAF56" s="23"/>
      <c r="SAG56" s="243"/>
      <c r="SAH56" s="23"/>
      <c r="SAI56" s="243"/>
      <c r="SAJ56" s="23"/>
      <c r="SAK56" s="243"/>
      <c r="SAL56" s="23"/>
      <c r="SAM56" s="243"/>
      <c r="SAN56" s="23"/>
      <c r="SAO56" s="243"/>
      <c r="SAP56" s="23"/>
      <c r="SAQ56" s="243"/>
      <c r="SAR56" s="23"/>
      <c r="SAS56" s="243"/>
      <c r="SAT56" s="23"/>
      <c r="SAU56" s="243"/>
      <c r="SAV56" s="23"/>
      <c r="SAW56" s="243"/>
      <c r="SAX56" s="23"/>
      <c r="SAY56" s="243"/>
      <c r="SAZ56" s="23"/>
      <c r="SBA56" s="243"/>
      <c r="SBB56" s="23"/>
      <c r="SBC56" s="243"/>
      <c r="SBD56" s="23"/>
      <c r="SBE56" s="243"/>
      <c r="SBF56" s="23"/>
      <c r="SBG56" s="243"/>
      <c r="SBH56" s="23"/>
      <c r="SBI56" s="243"/>
      <c r="SBJ56" s="23"/>
      <c r="SBK56" s="243"/>
      <c r="SBL56" s="23"/>
      <c r="SBM56" s="243"/>
      <c r="SBN56" s="23"/>
      <c r="SBO56" s="243"/>
      <c r="SBP56" s="23"/>
      <c r="SBQ56" s="243"/>
      <c r="SBR56" s="23"/>
      <c r="SBS56" s="243"/>
      <c r="SBT56" s="23"/>
      <c r="SBU56" s="243"/>
      <c r="SBV56" s="23"/>
      <c r="SBW56" s="243"/>
      <c r="SBX56" s="23"/>
      <c r="SBY56" s="243"/>
      <c r="SBZ56" s="23"/>
      <c r="SCA56" s="243"/>
      <c r="SCB56" s="23"/>
      <c r="SCC56" s="243"/>
      <c r="SCD56" s="23"/>
      <c r="SCE56" s="243"/>
      <c r="SCF56" s="23"/>
      <c r="SCG56" s="243"/>
      <c r="SCH56" s="23"/>
      <c r="SCI56" s="243"/>
      <c r="SCJ56" s="23"/>
      <c r="SCK56" s="243"/>
      <c r="SCL56" s="23"/>
      <c r="SCM56" s="243"/>
      <c r="SCN56" s="23"/>
      <c r="SCO56" s="243"/>
      <c r="SCP56" s="23"/>
      <c r="SCQ56" s="243"/>
      <c r="SCR56" s="23"/>
      <c r="SCS56" s="243"/>
      <c r="SCT56" s="23"/>
      <c r="SCU56" s="243"/>
      <c r="SCV56" s="23"/>
      <c r="SCW56" s="243"/>
      <c r="SCX56" s="23"/>
      <c r="SCY56" s="243"/>
      <c r="SCZ56" s="23"/>
      <c r="SDA56" s="243"/>
      <c r="SDB56" s="23"/>
      <c r="SDC56" s="243"/>
      <c r="SDD56" s="23"/>
      <c r="SDE56" s="243"/>
      <c r="SDF56" s="23"/>
      <c r="SDG56" s="243"/>
      <c r="SDH56" s="23"/>
      <c r="SDI56" s="243"/>
      <c r="SDJ56" s="23"/>
      <c r="SDK56" s="243"/>
      <c r="SDL56" s="23"/>
      <c r="SDM56" s="243"/>
      <c r="SDN56" s="23"/>
      <c r="SDO56" s="243"/>
      <c r="SDP56" s="23"/>
      <c r="SDQ56" s="243"/>
      <c r="SDR56" s="23"/>
      <c r="SDS56" s="243"/>
      <c r="SDT56" s="23"/>
      <c r="SDU56" s="243"/>
      <c r="SDV56" s="23"/>
      <c r="SDW56" s="243"/>
      <c r="SDX56" s="23"/>
      <c r="SDY56" s="243"/>
      <c r="SDZ56" s="23"/>
      <c r="SEA56" s="243"/>
      <c r="SEB56" s="23"/>
      <c r="SEC56" s="243"/>
      <c r="SED56" s="23"/>
      <c r="SEE56" s="243"/>
      <c r="SEF56" s="23"/>
      <c r="SEG56" s="243"/>
      <c r="SEH56" s="23"/>
      <c r="SEI56" s="243"/>
      <c r="SEJ56" s="23"/>
      <c r="SEK56" s="243"/>
      <c r="SEL56" s="23"/>
      <c r="SEM56" s="243"/>
      <c r="SEN56" s="23"/>
      <c r="SEO56" s="243"/>
      <c r="SEP56" s="23"/>
      <c r="SEQ56" s="243"/>
      <c r="SER56" s="23"/>
      <c r="SES56" s="243"/>
      <c r="SET56" s="23"/>
      <c r="SEU56" s="243"/>
      <c r="SEV56" s="23"/>
      <c r="SEW56" s="243"/>
      <c r="SEX56" s="23"/>
      <c r="SEY56" s="243"/>
      <c r="SEZ56" s="23"/>
      <c r="SFA56" s="243"/>
      <c r="SFB56" s="23"/>
      <c r="SFC56" s="243"/>
      <c r="SFD56" s="23"/>
      <c r="SFE56" s="243"/>
      <c r="SFF56" s="23"/>
      <c r="SFG56" s="243"/>
      <c r="SFH56" s="23"/>
      <c r="SFI56" s="243"/>
      <c r="SFJ56" s="23"/>
      <c r="SFK56" s="243"/>
      <c r="SFL56" s="23"/>
      <c r="SFM56" s="243"/>
      <c r="SFN56" s="23"/>
      <c r="SFO56" s="243"/>
      <c r="SFP56" s="23"/>
      <c r="SFQ56" s="243"/>
      <c r="SFR56" s="23"/>
      <c r="SFS56" s="243"/>
      <c r="SFT56" s="23"/>
      <c r="SFU56" s="243"/>
      <c r="SFV56" s="23"/>
      <c r="SFW56" s="243"/>
      <c r="SFX56" s="23"/>
      <c r="SFY56" s="243"/>
      <c r="SFZ56" s="23"/>
      <c r="SGA56" s="243"/>
      <c r="SGB56" s="23"/>
      <c r="SGC56" s="243"/>
      <c r="SGD56" s="23"/>
      <c r="SGE56" s="243"/>
      <c r="SGF56" s="23"/>
      <c r="SGG56" s="243"/>
      <c r="SGH56" s="23"/>
      <c r="SGI56" s="243"/>
      <c r="SGJ56" s="23"/>
      <c r="SGK56" s="243"/>
      <c r="SGL56" s="23"/>
      <c r="SGM56" s="243"/>
      <c r="SGN56" s="23"/>
      <c r="SGO56" s="243"/>
      <c r="SGP56" s="23"/>
      <c r="SGQ56" s="243"/>
      <c r="SGR56" s="23"/>
      <c r="SGS56" s="243"/>
      <c r="SGT56" s="23"/>
      <c r="SGU56" s="243"/>
      <c r="SGV56" s="23"/>
      <c r="SGW56" s="243"/>
      <c r="SGX56" s="23"/>
      <c r="SGY56" s="243"/>
      <c r="SGZ56" s="23"/>
      <c r="SHA56" s="243"/>
      <c r="SHB56" s="23"/>
      <c r="SHC56" s="243"/>
      <c r="SHD56" s="23"/>
      <c r="SHE56" s="243"/>
      <c r="SHF56" s="23"/>
      <c r="SHG56" s="243"/>
      <c r="SHH56" s="23"/>
      <c r="SHI56" s="243"/>
      <c r="SHJ56" s="23"/>
      <c r="SHK56" s="243"/>
      <c r="SHL56" s="23"/>
      <c r="SHM56" s="243"/>
      <c r="SHN56" s="23"/>
      <c r="SHO56" s="243"/>
      <c r="SHP56" s="23"/>
      <c r="SHQ56" s="243"/>
      <c r="SHR56" s="23"/>
      <c r="SHS56" s="243"/>
      <c r="SHT56" s="23"/>
      <c r="SHU56" s="243"/>
      <c r="SHV56" s="23"/>
      <c r="SHW56" s="243"/>
      <c r="SHX56" s="23"/>
      <c r="SHY56" s="243"/>
      <c r="SHZ56" s="23"/>
      <c r="SIA56" s="243"/>
      <c r="SIB56" s="23"/>
      <c r="SIC56" s="243"/>
      <c r="SID56" s="23"/>
      <c r="SIE56" s="243"/>
      <c r="SIF56" s="23"/>
      <c r="SIG56" s="243"/>
      <c r="SIH56" s="23"/>
      <c r="SII56" s="243"/>
      <c r="SIJ56" s="23"/>
      <c r="SIK56" s="243"/>
      <c r="SIL56" s="23"/>
      <c r="SIM56" s="243"/>
      <c r="SIN56" s="23"/>
      <c r="SIO56" s="243"/>
      <c r="SIP56" s="23"/>
      <c r="SIQ56" s="243"/>
      <c r="SIR56" s="23"/>
      <c r="SIS56" s="243"/>
      <c r="SIT56" s="23"/>
      <c r="SIU56" s="243"/>
      <c r="SIV56" s="23"/>
      <c r="SIW56" s="243"/>
      <c r="SIX56" s="23"/>
      <c r="SIY56" s="243"/>
      <c r="SIZ56" s="23"/>
      <c r="SJA56" s="243"/>
      <c r="SJB56" s="23"/>
      <c r="SJC56" s="243"/>
      <c r="SJD56" s="23"/>
      <c r="SJE56" s="243"/>
      <c r="SJF56" s="23"/>
      <c r="SJG56" s="243"/>
      <c r="SJH56" s="23"/>
      <c r="SJI56" s="243"/>
      <c r="SJJ56" s="23"/>
      <c r="SJK56" s="243"/>
      <c r="SJL56" s="23"/>
      <c r="SJM56" s="243"/>
      <c r="SJN56" s="23"/>
      <c r="SJO56" s="243"/>
      <c r="SJP56" s="23"/>
      <c r="SJQ56" s="243"/>
      <c r="SJR56" s="23"/>
      <c r="SJS56" s="243"/>
      <c r="SJT56" s="23"/>
      <c r="SJU56" s="243"/>
      <c r="SJV56" s="23"/>
      <c r="SJW56" s="243"/>
      <c r="SJX56" s="23"/>
      <c r="SJY56" s="243"/>
      <c r="SJZ56" s="23"/>
      <c r="SKA56" s="243"/>
      <c r="SKB56" s="23"/>
      <c r="SKC56" s="243"/>
      <c r="SKD56" s="23"/>
      <c r="SKE56" s="243"/>
      <c r="SKF56" s="23"/>
      <c r="SKG56" s="243"/>
      <c r="SKH56" s="23"/>
      <c r="SKI56" s="243"/>
      <c r="SKJ56" s="23"/>
      <c r="SKK56" s="243"/>
      <c r="SKL56" s="23"/>
      <c r="SKM56" s="243"/>
      <c r="SKN56" s="23"/>
      <c r="SKO56" s="243"/>
      <c r="SKP56" s="23"/>
      <c r="SKQ56" s="243"/>
      <c r="SKR56" s="23"/>
      <c r="SKS56" s="243"/>
      <c r="SKT56" s="23"/>
      <c r="SKU56" s="243"/>
      <c r="SKV56" s="23"/>
      <c r="SKW56" s="243"/>
      <c r="SKX56" s="23"/>
      <c r="SKY56" s="243"/>
      <c r="SKZ56" s="23"/>
      <c r="SLA56" s="243"/>
      <c r="SLB56" s="23"/>
      <c r="SLC56" s="243"/>
      <c r="SLD56" s="23"/>
      <c r="SLE56" s="243"/>
      <c r="SLF56" s="23"/>
      <c r="SLG56" s="243"/>
      <c r="SLH56" s="23"/>
      <c r="SLI56" s="243"/>
      <c r="SLJ56" s="23"/>
      <c r="SLK56" s="243"/>
      <c r="SLL56" s="23"/>
      <c r="SLM56" s="243"/>
      <c r="SLN56" s="23"/>
      <c r="SLO56" s="243"/>
      <c r="SLP56" s="23"/>
      <c r="SLQ56" s="243"/>
      <c r="SLR56" s="23"/>
      <c r="SLS56" s="243"/>
      <c r="SLT56" s="23"/>
      <c r="SLU56" s="243"/>
      <c r="SLV56" s="23"/>
      <c r="SLW56" s="243"/>
      <c r="SLX56" s="23"/>
      <c r="SLY56" s="243"/>
      <c r="SLZ56" s="23"/>
      <c r="SMA56" s="243"/>
      <c r="SMB56" s="23"/>
      <c r="SMC56" s="243"/>
      <c r="SMD56" s="23"/>
      <c r="SME56" s="243"/>
      <c r="SMF56" s="23"/>
      <c r="SMG56" s="243"/>
      <c r="SMH56" s="23"/>
      <c r="SMI56" s="243"/>
      <c r="SMJ56" s="23"/>
      <c r="SMK56" s="243"/>
      <c r="SML56" s="23"/>
      <c r="SMM56" s="243"/>
      <c r="SMN56" s="23"/>
      <c r="SMO56" s="243"/>
      <c r="SMP56" s="23"/>
      <c r="SMQ56" s="243"/>
      <c r="SMR56" s="23"/>
      <c r="SMS56" s="243"/>
      <c r="SMT56" s="23"/>
      <c r="SMU56" s="243"/>
      <c r="SMV56" s="23"/>
      <c r="SMW56" s="243"/>
      <c r="SMX56" s="23"/>
      <c r="SMY56" s="243"/>
      <c r="SMZ56" s="23"/>
      <c r="SNA56" s="243"/>
      <c r="SNB56" s="23"/>
      <c r="SNC56" s="243"/>
      <c r="SND56" s="23"/>
      <c r="SNE56" s="243"/>
      <c r="SNF56" s="23"/>
      <c r="SNG56" s="243"/>
      <c r="SNH56" s="23"/>
      <c r="SNI56" s="243"/>
      <c r="SNJ56" s="23"/>
      <c r="SNK56" s="243"/>
      <c r="SNL56" s="23"/>
      <c r="SNM56" s="243"/>
      <c r="SNN56" s="23"/>
      <c r="SNO56" s="243"/>
      <c r="SNP56" s="23"/>
      <c r="SNQ56" s="243"/>
      <c r="SNR56" s="23"/>
      <c r="SNS56" s="243"/>
      <c r="SNT56" s="23"/>
      <c r="SNU56" s="243"/>
      <c r="SNV56" s="23"/>
      <c r="SNW56" s="243"/>
      <c r="SNX56" s="23"/>
      <c r="SNY56" s="243"/>
      <c r="SNZ56" s="23"/>
      <c r="SOA56" s="243"/>
      <c r="SOB56" s="23"/>
      <c r="SOC56" s="243"/>
      <c r="SOD56" s="23"/>
      <c r="SOE56" s="243"/>
      <c r="SOF56" s="23"/>
      <c r="SOG56" s="243"/>
      <c r="SOH56" s="23"/>
      <c r="SOI56" s="243"/>
      <c r="SOJ56" s="23"/>
      <c r="SOK56" s="243"/>
      <c r="SOL56" s="23"/>
      <c r="SOM56" s="243"/>
      <c r="SON56" s="23"/>
      <c r="SOO56" s="243"/>
      <c r="SOP56" s="23"/>
      <c r="SOQ56" s="243"/>
      <c r="SOR56" s="23"/>
      <c r="SOS56" s="243"/>
      <c r="SOT56" s="23"/>
      <c r="SOU56" s="243"/>
      <c r="SOV56" s="23"/>
      <c r="SOW56" s="243"/>
      <c r="SOX56" s="23"/>
      <c r="SOY56" s="243"/>
      <c r="SOZ56" s="23"/>
      <c r="SPA56" s="243"/>
      <c r="SPB56" s="23"/>
      <c r="SPC56" s="243"/>
      <c r="SPD56" s="23"/>
      <c r="SPE56" s="243"/>
      <c r="SPF56" s="23"/>
      <c r="SPG56" s="243"/>
      <c r="SPH56" s="23"/>
      <c r="SPI56" s="243"/>
      <c r="SPJ56" s="23"/>
      <c r="SPK56" s="243"/>
      <c r="SPL56" s="23"/>
      <c r="SPM56" s="243"/>
      <c r="SPN56" s="23"/>
      <c r="SPO56" s="243"/>
      <c r="SPP56" s="23"/>
      <c r="SPQ56" s="243"/>
      <c r="SPR56" s="23"/>
      <c r="SPS56" s="243"/>
      <c r="SPT56" s="23"/>
      <c r="SPU56" s="243"/>
      <c r="SPV56" s="23"/>
      <c r="SPW56" s="243"/>
      <c r="SPX56" s="23"/>
      <c r="SPY56" s="243"/>
      <c r="SPZ56" s="23"/>
      <c r="SQA56" s="243"/>
      <c r="SQB56" s="23"/>
      <c r="SQC56" s="243"/>
      <c r="SQD56" s="23"/>
      <c r="SQE56" s="243"/>
      <c r="SQF56" s="23"/>
      <c r="SQG56" s="243"/>
      <c r="SQH56" s="23"/>
      <c r="SQI56" s="243"/>
      <c r="SQJ56" s="23"/>
      <c r="SQK56" s="243"/>
      <c r="SQL56" s="23"/>
      <c r="SQM56" s="243"/>
      <c r="SQN56" s="23"/>
      <c r="SQO56" s="243"/>
      <c r="SQP56" s="23"/>
      <c r="SQQ56" s="243"/>
      <c r="SQR56" s="23"/>
      <c r="SQS56" s="243"/>
      <c r="SQT56" s="23"/>
      <c r="SQU56" s="243"/>
      <c r="SQV56" s="23"/>
      <c r="SQW56" s="243"/>
      <c r="SQX56" s="23"/>
      <c r="SQY56" s="243"/>
      <c r="SQZ56" s="23"/>
      <c r="SRA56" s="243"/>
      <c r="SRB56" s="23"/>
      <c r="SRC56" s="243"/>
      <c r="SRD56" s="23"/>
      <c r="SRE56" s="243"/>
      <c r="SRF56" s="23"/>
      <c r="SRG56" s="243"/>
      <c r="SRH56" s="23"/>
      <c r="SRI56" s="243"/>
      <c r="SRJ56" s="23"/>
      <c r="SRK56" s="243"/>
      <c r="SRL56" s="23"/>
      <c r="SRM56" s="243"/>
      <c r="SRN56" s="23"/>
      <c r="SRO56" s="243"/>
      <c r="SRP56" s="23"/>
      <c r="SRQ56" s="243"/>
      <c r="SRR56" s="23"/>
      <c r="SRS56" s="243"/>
      <c r="SRT56" s="23"/>
      <c r="SRU56" s="243"/>
      <c r="SRV56" s="23"/>
      <c r="SRW56" s="243"/>
      <c r="SRX56" s="23"/>
      <c r="SRY56" s="243"/>
      <c r="SRZ56" s="23"/>
      <c r="SSA56" s="243"/>
      <c r="SSB56" s="23"/>
      <c r="SSC56" s="243"/>
      <c r="SSD56" s="23"/>
      <c r="SSE56" s="243"/>
      <c r="SSF56" s="23"/>
      <c r="SSG56" s="243"/>
      <c r="SSH56" s="23"/>
      <c r="SSI56" s="243"/>
      <c r="SSJ56" s="23"/>
      <c r="SSK56" s="243"/>
      <c r="SSL56" s="23"/>
      <c r="SSM56" s="243"/>
      <c r="SSN56" s="23"/>
      <c r="SSO56" s="243"/>
      <c r="SSP56" s="23"/>
      <c r="SSQ56" s="243"/>
      <c r="SSR56" s="23"/>
      <c r="SSS56" s="243"/>
      <c r="SST56" s="23"/>
      <c r="SSU56" s="243"/>
      <c r="SSV56" s="23"/>
      <c r="SSW56" s="243"/>
      <c r="SSX56" s="23"/>
      <c r="SSY56" s="243"/>
      <c r="SSZ56" s="23"/>
      <c r="STA56" s="243"/>
      <c r="STB56" s="23"/>
      <c r="STC56" s="243"/>
      <c r="STD56" s="23"/>
      <c r="STE56" s="243"/>
      <c r="STF56" s="23"/>
      <c r="STG56" s="243"/>
      <c r="STH56" s="23"/>
      <c r="STI56" s="243"/>
      <c r="STJ56" s="23"/>
      <c r="STK56" s="243"/>
      <c r="STL56" s="23"/>
      <c r="STM56" s="243"/>
      <c r="STN56" s="23"/>
      <c r="STO56" s="243"/>
      <c r="STP56" s="23"/>
      <c r="STQ56" s="243"/>
      <c r="STR56" s="23"/>
      <c r="STS56" s="243"/>
      <c r="STT56" s="23"/>
      <c r="STU56" s="243"/>
      <c r="STV56" s="23"/>
      <c r="STW56" s="243"/>
      <c r="STX56" s="23"/>
      <c r="STY56" s="243"/>
      <c r="STZ56" s="23"/>
      <c r="SUA56" s="243"/>
      <c r="SUB56" s="23"/>
      <c r="SUC56" s="243"/>
      <c r="SUD56" s="23"/>
      <c r="SUE56" s="243"/>
      <c r="SUF56" s="23"/>
      <c r="SUG56" s="243"/>
      <c r="SUH56" s="23"/>
      <c r="SUI56" s="243"/>
      <c r="SUJ56" s="23"/>
      <c r="SUK56" s="243"/>
      <c r="SUL56" s="23"/>
      <c r="SUM56" s="243"/>
      <c r="SUN56" s="23"/>
      <c r="SUO56" s="243"/>
      <c r="SUP56" s="23"/>
      <c r="SUQ56" s="243"/>
      <c r="SUR56" s="23"/>
      <c r="SUS56" s="243"/>
      <c r="SUT56" s="23"/>
      <c r="SUU56" s="243"/>
      <c r="SUV56" s="23"/>
      <c r="SUW56" s="243"/>
      <c r="SUX56" s="23"/>
      <c r="SUY56" s="243"/>
      <c r="SUZ56" s="23"/>
      <c r="SVA56" s="243"/>
      <c r="SVB56" s="23"/>
      <c r="SVC56" s="243"/>
      <c r="SVD56" s="23"/>
      <c r="SVE56" s="243"/>
      <c r="SVF56" s="23"/>
      <c r="SVG56" s="243"/>
      <c r="SVH56" s="23"/>
      <c r="SVI56" s="243"/>
      <c r="SVJ56" s="23"/>
      <c r="SVK56" s="243"/>
      <c r="SVL56" s="23"/>
      <c r="SVM56" s="243"/>
      <c r="SVN56" s="23"/>
      <c r="SVO56" s="243"/>
      <c r="SVP56" s="23"/>
      <c r="SVQ56" s="243"/>
      <c r="SVR56" s="23"/>
      <c r="SVS56" s="243"/>
      <c r="SVT56" s="23"/>
      <c r="SVU56" s="243"/>
      <c r="SVV56" s="23"/>
      <c r="SVW56" s="243"/>
      <c r="SVX56" s="23"/>
      <c r="SVY56" s="243"/>
      <c r="SVZ56" s="23"/>
      <c r="SWA56" s="243"/>
      <c r="SWB56" s="23"/>
      <c r="SWC56" s="243"/>
      <c r="SWD56" s="23"/>
      <c r="SWE56" s="243"/>
      <c r="SWF56" s="23"/>
      <c r="SWG56" s="243"/>
      <c r="SWH56" s="23"/>
      <c r="SWI56" s="243"/>
      <c r="SWJ56" s="23"/>
      <c r="SWK56" s="243"/>
      <c r="SWL56" s="23"/>
      <c r="SWM56" s="243"/>
      <c r="SWN56" s="23"/>
      <c r="SWO56" s="243"/>
      <c r="SWP56" s="23"/>
      <c r="SWQ56" s="243"/>
      <c r="SWR56" s="23"/>
      <c r="SWS56" s="243"/>
      <c r="SWT56" s="23"/>
      <c r="SWU56" s="243"/>
      <c r="SWV56" s="23"/>
      <c r="SWW56" s="243"/>
      <c r="SWX56" s="23"/>
      <c r="SWY56" s="243"/>
      <c r="SWZ56" s="23"/>
      <c r="SXA56" s="243"/>
      <c r="SXB56" s="23"/>
      <c r="SXC56" s="243"/>
      <c r="SXD56" s="23"/>
      <c r="SXE56" s="243"/>
      <c r="SXF56" s="23"/>
      <c r="SXG56" s="243"/>
      <c r="SXH56" s="23"/>
      <c r="SXI56" s="243"/>
      <c r="SXJ56" s="23"/>
      <c r="SXK56" s="243"/>
      <c r="SXL56" s="23"/>
      <c r="SXM56" s="243"/>
      <c r="SXN56" s="23"/>
      <c r="SXO56" s="243"/>
      <c r="SXP56" s="23"/>
      <c r="SXQ56" s="243"/>
      <c r="SXR56" s="23"/>
      <c r="SXS56" s="243"/>
      <c r="SXT56" s="23"/>
      <c r="SXU56" s="243"/>
      <c r="SXV56" s="23"/>
      <c r="SXW56" s="243"/>
      <c r="SXX56" s="23"/>
      <c r="SXY56" s="243"/>
      <c r="SXZ56" s="23"/>
      <c r="SYA56" s="243"/>
      <c r="SYB56" s="23"/>
      <c r="SYC56" s="243"/>
      <c r="SYD56" s="23"/>
      <c r="SYE56" s="243"/>
      <c r="SYF56" s="23"/>
      <c r="SYG56" s="243"/>
      <c r="SYH56" s="23"/>
      <c r="SYI56" s="243"/>
      <c r="SYJ56" s="23"/>
      <c r="SYK56" s="243"/>
      <c r="SYL56" s="23"/>
      <c r="SYM56" s="243"/>
      <c r="SYN56" s="23"/>
      <c r="SYO56" s="243"/>
      <c r="SYP56" s="23"/>
      <c r="SYQ56" s="243"/>
      <c r="SYR56" s="23"/>
      <c r="SYS56" s="243"/>
      <c r="SYT56" s="23"/>
      <c r="SYU56" s="243"/>
      <c r="SYV56" s="23"/>
      <c r="SYW56" s="243"/>
      <c r="SYX56" s="23"/>
      <c r="SYY56" s="243"/>
      <c r="SYZ56" s="23"/>
      <c r="SZA56" s="243"/>
      <c r="SZB56" s="23"/>
      <c r="SZC56" s="243"/>
      <c r="SZD56" s="23"/>
      <c r="SZE56" s="243"/>
      <c r="SZF56" s="23"/>
      <c r="SZG56" s="243"/>
      <c r="SZH56" s="23"/>
      <c r="SZI56" s="243"/>
      <c r="SZJ56" s="23"/>
      <c r="SZK56" s="243"/>
      <c r="SZL56" s="23"/>
      <c r="SZM56" s="243"/>
      <c r="SZN56" s="23"/>
      <c r="SZO56" s="243"/>
      <c r="SZP56" s="23"/>
      <c r="SZQ56" s="243"/>
      <c r="SZR56" s="23"/>
      <c r="SZS56" s="243"/>
      <c r="SZT56" s="23"/>
      <c r="SZU56" s="243"/>
      <c r="SZV56" s="23"/>
      <c r="SZW56" s="243"/>
      <c r="SZX56" s="23"/>
      <c r="SZY56" s="243"/>
      <c r="SZZ56" s="23"/>
      <c r="TAA56" s="243"/>
      <c r="TAB56" s="23"/>
      <c r="TAC56" s="243"/>
      <c r="TAD56" s="23"/>
      <c r="TAE56" s="243"/>
      <c r="TAF56" s="23"/>
      <c r="TAG56" s="243"/>
      <c r="TAH56" s="23"/>
      <c r="TAI56" s="243"/>
      <c r="TAJ56" s="23"/>
      <c r="TAK56" s="243"/>
      <c r="TAL56" s="23"/>
      <c r="TAM56" s="243"/>
      <c r="TAN56" s="23"/>
      <c r="TAO56" s="243"/>
      <c r="TAP56" s="23"/>
      <c r="TAQ56" s="243"/>
      <c r="TAR56" s="23"/>
      <c r="TAS56" s="243"/>
      <c r="TAT56" s="23"/>
      <c r="TAU56" s="243"/>
      <c r="TAV56" s="23"/>
      <c r="TAW56" s="243"/>
      <c r="TAX56" s="23"/>
      <c r="TAY56" s="243"/>
      <c r="TAZ56" s="23"/>
      <c r="TBA56" s="243"/>
      <c r="TBB56" s="23"/>
      <c r="TBC56" s="243"/>
      <c r="TBD56" s="23"/>
      <c r="TBE56" s="243"/>
      <c r="TBF56" s="23"/>
      <c r="TBG56" s="243"/>
      <c r="TBH56" s="23"/>
      <c r="TBI56" s="243"/>
      <c r="TBJ56" s="23"/>
      <c r="TBK56" s="243"/>
      <c r="TBL56" s="23"/>
      <c r="TBM56" s="243"/>
      <c r="TBN56" s="23"/>
      <c r="TBO56" s="243"/>
      <c r="TBP56" s="23"/>
      <c r="TBQ56" s="243"/>
      <c r="TBR56" s="23"/>
      <c r="TBS56" s="243"/>
      <c r="TBT56" s="23"/>
      <c r="TBU56" s="243"/>
      <c r="TBV56" s="23"/>
      <c r="TBW56" s="243"/>
      <c r="TBX56" s="23"/>
      <c r="TBY56" s="243"/>
      <c r="TBZ56" s="23"/>
      <c r="TCA56" s="243"/>
      <c r="TCB56" s="23"/>
      <c r="TCC56" s="243"/>
      <c r="TCD56" s="23"/>
      <c r="TCE56" s="243"/>
      <c r="TCF56" s="23"/>
      <c r="TCG56" s="243"/>
      <c r="TCH56" s="23"/>
      <c r="TCI56" s="243"/>
      <c r="TCJ56" s="23"/>
      <c r="TCK56" s="243"/>
      <c r="TCL56" s="23"/>
      <c r="TCM56" s="243"/>
      <c r="TCN56" s="23"/>
      <c r="TCO56" s="243"/>
      <c r="TCP56" s="23"/>
      <c r="TCQ56" s="243"/>
      <c r="TCR56" s="23"/>
      <c r="TCS56" s="243"/>
      <c r="TCT56" s="23"/>
      <c r="TCU56" s="243"/>
      <c r="TCV56" s="23"/>
      <c r="TCW56" s="243"/>
      <c r="TCX56" s="23"/>
      <c r="TCY56" s="243"/>
      <c r="TCZ56" s="23"/>
      <c r="TDA56" s="243"/>
      <c r="TDB56" s="23"/>
      <c r="TDC56" s="243"/>
      <c r="TDD56" s="23"/>
      <c r="TDE56" s="243"/>
      <c r="TDF56" s="23"/>
      <c r="TDG56" s="243"/>
      <c r="TDH56" s="23"/>
      <c r="TDI56" s="243"/>
      <c r="TDJ56" s="23"/>
      <c r="TDK56" s="243"/>
      <c r="TDL56" s="23"/>
      <c r="TDM56" s="243"/>
      <c r="TDN56" s="23"/>
      <c r="TDO56" s="243"/>
      <c r="TDP56" s="23"/>
      <c r="TDQ56" s="243"/>
      <c r="TDR56" s="23"/>
      <c r="TDS56" s="243"/>
      <c r="TDT56" s="23"/>
      <c r="TDU56" s="243"/>
      <c r="TDV56" s="23"/>
      <c r="TDW56" s="243"/>
      <c r="TDX56" s="23"/>
      <c r="TDY56" s="243"/>
      <c r="TDZ56" s="23"/>
      <c r="TEA56" s="243"/>
      <c r="TEB56" s="23"/>
      <c r="TEC56" s="243"/>
      <c r="TED56" s="23"/>
      <c r="TEE56" s="243"/>
      <c r="TEF56" s="23"/>
      <c r="TEG56" s="243"/>
      <c r="TEH56" s="23"/>
      <c r="TEI56" s="243"/>
      <c r="TEJ56" s="23"/>
      <c r="TEK56" s="243"/>
      <c r="TEL56" s="23"/>
      <c r="TEM56" s="243"/>
      <c r="TEN56" s="23"/>
      <c r="TEO56" s="243"/>
      <c r="TEP56" s="23"/>
      <c r="TEQ56" s="243"/>
      <c r="TER56" s="23"/>
      <c r="TES56" s="243"/>
      <c r="TET56" s="23"/>
      <c r="TEU56" s="243"/>
      <c r="TEV56" s="23"/>
      <c r="TEW56" s="243"/>
      <c r="TEX56" s="23"/>
      <c r="TEY56" s="243"/>
      <c r="TEZ56" s="23"/>
      <c r="TFA56" s="243"/>
      <c r="TFB56" s="23"/>
      <c r="TFC56" s="243"/>
      <c r="TFD56" s="23"/>
      <c r="TFE56" s="243"/>
      <c r="TFF56" s="23"/>
      <c r="TFG56" s="243"/>
      <c r="TFH56" s="23"/>
      <c r="TFI56" s="243"/>
      <c r="TFJ56" s="23"/>
      <c r="TFK56" s="243"/>
      <c r="TFL56" s="23"/>
      <c r="TFM56" s="243"/>
      <c r="TFN56" s="23"/>
      <c r="TFO56" s="243"/>
      <c r="TFP56" s="23"/>
      <c r="TFQ56" s="243"/>
      <c r="TFR56" s="23"/>
      <c r="TFS56" s="243"/>
      <c r="TFT56" s="23"/>
      <c r="TFU56" s="243"/>
      <c r="TFV56" s="23"/>
      <c r="TFW56" s="243"/>
      <c r="TFX56" s="23"/>
      <c r="TFY56" s="243"/>
      <c r="TFZ56" s="23"/>
      <c r="TGA56" s="243"/>
      <c r="TGB56" s="23"/>
      <c r="TGC56" s="243"/>
      <c r="TGD56" s="23"/>
      <c r="TGE56" s="243"/>
      <c r="TGF56" s="23"/>
      <c r="TGG56" s="243"/>
      <c r="TGH56" s="23"/>
      <c r="TGI56" s="243"/>
      <c r="TGJ56" s="23"/>
      <c r="TGK56" s="243"/>
      <c r="TGL56" s="23"/>
      <c r="TGM56" s="243"/>
      <c r="TGN56" s="23"/>
      <c r="TGO56" s="243"/>
      <c r="TGP56" s="23"/>
      <c r="TGQ56" s="243"/>
      <c r="TGR56" s="23"/>
      <c r="TGS56" s="243"/>
      <c r="TGT56" s="23"/>
      <c r="TGU56" s="243"/>
      <c r="TGV56" s="23"/>
      <c r="TGW56" s="243"/>
      <c r="TGX56" s="23"/>
      <c r="TGY56" s="243"/>
      <c r="TGZ56" s="23"/>
      <c r="THA56" s="243"/>
      <c r="THB56" s="23"/>
      <c r="THC56" s="243"/>
      <c r="THD56" s="23"/>
      <c r="THE56" s="243"/>
      <c r="THF56" s="23"/>
      <c r="THG56" s="243"/>
      <c r="THH56" s="23"/>
      <c r="THI56" s="243"/>
      <c r="THJ56" s="23"/>
      <c r="THK56" s="243"/>
      <c r="THL56" s="23"/>
      <c r="THM56" s="243"/>
      <c r="THN56" s="23"/>
      <c r="THO56" s="243"/>
      <c r="THP56" s="23"/>
      <c r="THQ56" s="243"/>
      <c r="THR56" s="23"/>
      <c r="THS56" s="243"/>
      <c r="THT56" s="23"/>
      <c r="THU56" s="243"/>
      <c r="THV56" s="23"/>
      <c r="THW56" s="243"/>
      <c r="THX56" s="23"/>
      <c r="THY56" s="243"/>
      <c r="THZ56" s="23"/>
      <c r="TIA56" s="243"/>
      <c r="TIB56" s="23"/>
      <c r="TIC56" s="243"/>
      <c r="TID56" s="23"/>
      <c r="TIE56" s="243"/>
      <c r="TIF56" s="23"/>
      <c r="TIG56" s="243"/>
      <c r="TIH56" s="23"/>
      <c r="TII56" s="243"/>
      <c r="TIJ56" s="23"/>
      <c r="TIK56" s="243"/>
      <c r="TIL56" s="23"/>
      <c r="TIM56" s="243"/>
      <c r="TIN56" s="23"/>
      <c r="TIO56" s="243"/>
      <c r="TIP56" s="23"/>
      <c r="TIQ56" s="243"/>
      <c r="TIR56" s="23"/>
      <c r="TIS56" s="243"/>
      <c r="TIT56" s="23"/>
      <c r="TIU56" s="243"/>
      <c r="TIV56" s="23"/>
      <c r="TIW56" s="243"/>
      <c r="TIX56" s="23"/>
      <c r="TIY56" s="243"/>
      <c r="TIZ56" s="23"/>
      <c r="TJA56" s="243"/>
      <c r="TJB56" s="23"/>
      <c r="TJC56" s="243"/>
      <c r="TJD56" s="23"/>
      <c r="TJE56" s="243"/>
      <c r="TJF56" s="23"/>
      <c r="TJG56" s="243"/>
      <c r="TJH56" s="23"/>
      <c r="TJI56" s="243"/>
      <c r="TJJ56" s="23"/>
      <c r="TJK56" s="243"/>
      <c r="TJL56" s="23"/>
      <c r="TJM56" s="243"/>
      <c r="TJN56" s="23"/>
      <c r="TJO56" s="243"/>
      <c r="TJP56" s="23"/>
      <c r="TJQ56" s="243"/>
      <c r="TJR56" s="23"/>
      <c r="TJS56" s="243"/>
      <c r="TJT56" s="23"/>
      <c r="TJU56" s="243"/>
      <c r="TJV56" s="23"/>
      <c r="TJW56" s="243"/>
      <c r="TJX56" s="23"/>
      <c r="TJY56" s="243"/>
      <c r="TJZ56" s="23"/>
      <c r="TKA56" s="243"/>
      <c r="TKB56" s="23"/>
      <c r="TKC56" s="243"/>
      <c r="TKD56" s="23"/>
      <c r="TKE56" s="243"/>
      <c r="TKF56" s="23"/>
      <c r="TKG56" s="243"/>
      <c r="TKH56" s="23"/>
      <c r="TKI56" s="243"/>
      <c r="TKJ56" s="23"/>
      <c r="TKK56" s="243"/>
      <c r="TKL56" s="23"/>
      <c r="TKM56" s="243"/>
      <c r="TKN56" s="23"/>
      <c r="TKO56" s="243"/>
      <c r="TKP56" s="23"/>
      <c r="TKQ56" s="243"/>
      <c r="TKR56" s="23"/>
      <c r="TKS56" s="243"/>
      <c r="TKT56" s="23"/>
      <c r="TKU56" s="243"/>
      <c r="TKV56" s="23"/>
      <c r="TKW56" s="243"/>
      <c r="TKX56" s="23"/>
      <c r="TKY56" s="243"/>
      <c r="TKZ56" s="23"/>
      <c r="TLA56" s="243"/>
      <c r="TLB56" s="23"/>
      <c r="TLC56" s="243"/>
      <c r="TLD56" s="23"/>
      <c r="TLE56" s="243"/>
      <c r="TLF56" s="23"/>
      <c r="TLG56" s="243"/>
      <c r="TLH56" s="23"/>
      <c r="TLI56" s="243"/>
      <c r="TLJ56" s="23"/>
      <c r="TLK56" s="243"/>
      <c r="TLL56" s="23"/>
      <c r="TLM56" s="243"/>
      <c r="TLN56" s="23"/>
      <c r="TLO56" s="243"/>
      <c r="TLP56" s="23"/>
      <c r="TLQ56" s="243"/>
      <c r="TLR56" s="23"/>
      <c r="TLS56" s="243"/>
      <c r="TLT56" s="23"/>
      <c r="TLU56" s="243"/>
      <c r="TLV56" s="23"/>
      <c r="TLW56" s="243"/>
      <c r="TLX56" s="23"/>
      <c r="TLY56" s="243"/>
      <c r="TLZ56" s="23"/>
      <c r="TMA56" s="243"/>
      <c r="TMB56" s="23"/>
      <c r="TMC56" s="243"/>
      <c r="TMD56" s="23"/>
      <c r="TME56" s="243"/>
      <c r="TMF56" s="23"/>
      <c r="TMG56" s="243"/>
      <c r="TMH56" s="23"/>
      <c r="TMI56" s="243"/>
      <c r="TMJ56" s="23"/>
      <c r="TMK56" s="243"/>
      <c r="TML56" s="23"/>
      <c r="TMM56" s="243"/>
      <c r="TMN56" s="23"/>
      <c r="TMO56" s="243"/>
      <c r="TMP56" s="23"/>
      <c r="TMQ56" s="243"/>
      <c r="TMR56" s="23"/>
      <c r="TMS56" s="243"/>
      <c r="TMT56" s="23"/>
      <c r="TMU56" s="243"/>
      <c r="TMV56" s="23"/>
      <c r="TMW56" s="243"/>
      <c r="TMX56" s="23"/>
      <c r="TMY56" s="243"/>
      <c r="TMZ56" s="23"/>
      <c r="TNA56" s="243"/>
      <c r="TNB56" s="23"/>
      <c r="TNC56" s="243"/>
      <c r="TND56" s="23"/>
      <c r="TNE56" s="243"/>
      <c r="TNF56" s="23"/>
      <c r="TNG56" s="243"/>
      <c r="TNH56" s="23"/>
      <c r="TNI56" s="243"/>
      <c r="TNJ56" s="23"/>
      <c r="TNK56" s="243"/>
      <c r="TNL56" s="23"/>
      <c r="TNM56" s="243"/>
      <c r="TNN56" s="23"/>
      <c r="TNO56" s="243"/>
      <c r="TNP56" s="23"/>
      <c r="TNQ56" s="243"/>
      <c r="TNR56" s="23"/>
      <c r="TNS56" s="243"/>
      <c r="TNT56" s="23"/>
      <c r="TNU56" s="243"/>
      <c r="TNV56" s="23"/>
      <c r="TNW56" s="243"/>
      <c r="TNX56" s="23"/>
      <c r="TNY56" s="243"/>
      <c r="TNZ56" s="23"/>
      <c r="TOA56" s="243"/>
      <c r="TOB56" s="23"/>
      <c r="TOC56" s="243"/>
      <c r="TOD56" s="23"/>
      <c r="TOE56" s="243"/>
      <c r="TOF56" s="23"/>
      <c r="TOG56" s="243"/>
      <c r="TOH56" s="23"/>
      <c r="TOI56" s="243"/>
      <c r="TOJ56" s="23"/>
      <c r="TOK56" s="243"/>
      <c r="TOL56" s="23"/>
      <c r="TOM56" s="243"/>
      <c r="TON56" s="23"/>
      <c r="TOO56" s="243"/>
      <c r="TOP56" s="23"/>
      <c r="TOQ56" s="243"/>
      <c r="TOR56" s="23"/>
      <c r="TOS56" s="243"/>
      <c r="TOT56" s="23"/>
      <c r="TOU56" s="243"/>
      <c r="TOV56" s="23"/>
      <c r="TOW56" s="243"/>
      <c r="TOX56" s="23"/>
      <c r="TOY56" s="243"/>
      <c r="TOZ56" s="23"/>
      <c r="TPA56" s="243"/>
      <c r="TPB56" s="23"/>
      <c r="TPC56" s="243"/>
      <c r="TPD56" s="23"/>
      <c r="TPE56" s="243"/>
      <c r="TPF56" s="23"/>
      <c r="TPG56" s="243"/>
      <c r="TPH56" s="23"/>
      <c r="TPI56" s="243"/>
      <c r="TPJ56" s="23"/>
      <c r="TPK56" s="243"/>
      <c r="TPL56" s="23"/>
      <c r="TPM56" s="243"/>
      <c r="TPN56" s="23"/>
      <c r="TPO56" s="243"/>
      <c r="TPP56" s="23"/>
      <c r="TPQ56" s="243"/>
      <c r="TPR56" s="23"/>
      <c r="TPS56" s="243"/>
      <c r="TPT56" s="23"/>
      <c r="TPU56" s="243"/>
      <c r="TPV56" s="23"/>
      <c r="TPW56" s="243"/>
      <c r="TPX56" s="23"/>
      <c r="TPY56" s="243"/>
      <c r="TPZ56" s="23"/>
      <c r="TQA56" s="243"/>
      <c r="TQB56" s="23"/>
      <c r="TQC56" s="243"/>
      <c r="TQD56" s="23"/>
      <c r="TQE56" s="243"/>
      <c r="TQF56" s="23"/>
      <c r="TQG56" s="243"/>
      <c r="TQH56" s="23"/>
      <c r="TQI56" s="243"/>
      <c r="TQJ56" s="23"/>
      <c r="TQK56" s="243"/>
      <c r="TQL56" s="23"/>
      <c r="TQM56" s="243"/>
      <c r="TQN56" s="23"/>
      <c r="TQO56" s="243"/>
      <c r="TQP56" s="23"/>
      <c r="TQQ56" s="243"/>
      <c r="TQR56" s="23"/>
      <c r="TQS56" s="243"/>
      <c r="TQT56" s="23"/>
      <c r="TQU56" s="243"/>
      <c r="TQV56" s="23"/>
      <c r="TQW56" s="243"/>
      <c r="TQX56" s="23"/>
      <c r="TQY56" s="243"/>
      <c r="TQZ56" s="23"/>
      <c r="TRA56" s="243"/>
      <c r="TRB56" s="23"/>
      <c r="TRC56" s="243"/>
      <c r="TRD56" s="23"/>
      <c r="TRE56" s="243"/>
      <c r="TRF56" s="23"/>
      <c r="TRG56" s="243"/>
      <c r="TRH56" s="23"/>
      <c r="TRI56" s="243"/>
      <c r="TRJ56" s="23"/>
      <c r="TRK56" s="243"/>
      <c r="TRL56" s="23"/>
      <c r="TRM56" s="243"/>
      <c r="TRN56" s="23"/>
      <c r="TRO56" s="243"/>
      <c r="TRP56" s="23"/>
      <c r="TRQ56" s="243"/>
      <c r="TRR56" s="23"/>
      <c r="TRS56" s="243"/>
      <c r="TRT56" s="23"/>
      <c r="TRU56" s="243"/>
      <c r="TRV56" s="23"/>
      <c r="TRW56" s="243"/>
      <c r="TRX56" s="23"/>
      <c r="TRY56" s="243"/>
      <c r="TRZ56" s="23"/>
      <c r="TSA56" s="243"/>
      <c r="TSB56" s="23"/>
      <c r="TSC56" s="243"/>
      <c r="TSD56" s="23"/>
      <c r="TSE56" s="243"/>
      <c r="TSF56" s="23"/>
      <c r="TSG56" s="243"/>
      <c r="TSH56" s="23"/>
      <c r="TSI56" s="243"/>
      <c r="TSJ56" s="23"/>
      <c r="TSK56" s="243"/>
      <c r="TSL56" s="23"/>
      <c r="TSM56" s="243"/>
      <c r="TSN56" s="23"/>
      <c r="TSO56" s="243"/>
      <c r="TSP56" s="23"/>
      <c r="TSQ56" s="243"/>
      <c r="TSR56" s="23"/>
      <c r="TSS56" s="243"/>
      <c r="TST56" s="23"/>
      <c r="TSU56" s="243"/>
      <c r="TSV56" s="23"/>
      <c r="TSW56" s="243"/>
      <c r="TSX56" s="23"/>
      <c r="TSY56" s="243"/>
      <c r="TSZ56" s="23"/>
      <c r="TTA56" s="243"/>
      <c r="TTB56" s="23"/>
      <c r="TTC56" s="243"/>
      <c r="TTD56" s="23"/>
      <c r="TTE56" s="243"/>
      <c r="TTF56" s="23"/>
      <c r="TTG56" s="243"/>
      <c r="TTH56" s="23"/>
      <c r="TTI56" s="243"/>
      <c r="TTJ56" s="23"/>
      <c r="TTK56" s="243"/>
      <c r="TTL56" s="23"/>
      <c r="TTM56" s="243"/>
      <c r="TTN56" s="23"/>
      <c r="TTO56" s="243"/>
      <c r="TTP56" s="23"/>
      <c r="TTQ56" s="243"/>
      <c r="TTR56" s="23"/>
      <c r="TTS56" s="243"/>
      <c r="TTT56" s="23"/>
      <c r="TTU56" s="243"/>
      <c r="TTV56" s="23"/>
      <c r="TTW56" s="243"/>
      <c r="TTX56" s="23"/>
      <c r="TTY56" s="243"/>
      <c r="TTZ56" s="23"/>
      <c r="TUA56" s="243"/>
      <c r="TUB56" s="23"/>
      <c r="TUC56" s="243"/>
      <c r="TUD56" s="23"/>
      <c r="TUE56" s="243"/>
      <c r="TUF56" s="23"/>
      <c r="TUG56" s="243"/>
      <c r="TUH56" s="23"/>
      <c r="TUI56" s="243"/>
      <c r="TUJ56" s="23"/>
      <c r="TUK56" s="243"/>
      <c r="TUL56" s="23"/>
      <c r="TUM56" s="243"/>
      <c r="TUN56" s="23"/>
      <c r="TUO56" s="243"/>
      <c r="TUP56" s="23"/>
      <c r="TUQ56" s="243"/>
      <c r="TUR56" s="23"/>
      <c r="TUS56" s="243"/>
      <c r="TUT56" s="23"/>
      <c r="TUU56" s="243"/>
      <c r="TUV56" s="23"/>
      <c r="TUW56" s="243"/>
      <c r="TUX56" s="23"/>
      <c r="TUY56" s="243"/>
      <c r="TUZ56" s="23"/>
      <c r="TVA56" s="243"/>
      <c r="TVB56" s="23"/>
      <c r="TVC56" s="243"/>
      <c r="TVD56" s="23"/>
      <c r="TVE56" s="243"/>
      <c r="TVF56" s="23"/>
      <c r="TVG56" s="243"/>
      <c r="TVH56" s="23"/>
      <c r="TVI56" s="243"/>
      <c r="TVJ56" s="23"/>
      <c r="TVK56" s="243"/>
      <c r="TVL56" s="23"/>
      <c r="TVM56" s="243"/>
      <c r="TVN56" s="23"/>
      <c r="TVO56" s="243"/>
      <c r="TVP56" s="23"/>
      <c r="TVQ56" s="243"/>
      <c r="TVR56" s="23"/>
      <c r="TVS56" s="243"/>
      <c r="TVT56" s="23"/>
      <c r="TVU56" s="243"/>
      <c r="TVV56" s="23"/>
      <c r="TVW56" s="243"/>
      <c r="TVX56" s="23"/>
      <c r="TVY56" s="243"/>
      <c r="TVZ56" s="23"/>
      <c r="TWA56" s="243"/>
      <c r="TWB56" s="23"/>
      <c r="TWC56" s="243"/>
      <c r="TWD56" s="23"/>
      <c r="TWE56" s="243"/>
      <c r="TWF56" s="23"/>
      <c r="TWG56" s="243"/>
      <c r="TWH56" s="23"/>
      <c r="TWI56" s="243"/>
      <c r="TWJ56" s="23"/>
      <c r="TWK56" s="243"/>
      <c r="TWL56" s="23"/>
      <c r="TWM56" s="243"/>
      <c r="TWN56" s="23"/>
      <c r="TWO56" s="243"/>
      <c r="TWP56" s="23"/>
      <c r="TWQ56" s="243"/>
      <c r="TWR56" s="23"/>
      <c r="TWS56" s="243"/>
      <c r="TWT56" s="23"/>
      <c r="TWU56" s="243"/>
      <c r="TWV56" s="23"/>
      <c r="TWW56" s="243"/>
      <c r="TWX56" s="23"/>
      <c r="TWY56" s="243"/>
      <c r="TWZ56" s="23"/>
      <c r="TXA56" s="243"/>
      <c r="TXB56" s="23"/>
      <c r="TXC56" s="243"/>
      <c r="TXD56" s="23"/>
      <c r="TXE56" s="243"/>
      <c r="TXF56" s="23"/>
      <c r="TXG56" s="243"/>
      <c r="TXH56" s="23"/>
      <c r="TXI56" s="243"/>
      <c r="TXJ56" s="23"/>
      <c r="TXK56" s="243"/>
      <c r="TXL56" s="23"/>
      <c r="TXM56" s="243"/>
      <c r="TXN56" s="23"/>
      <c r="TXO56" s="243"/>
      <c r="TXP56" s="23"/>
      <c r="TXQ56" s="243"/>
      <c r="TXR56" s="23"/>
      <c r="TXS56" s="243"/>
      <c r="TXT56" s="23"/>
      <c r="TXU56" s="243"/>
      <c r="TXV56" s="23"/>
      <c r="TXW56" s="243"/>
      <c r="TXX56" s="23"/>
      <c r="TXY56" s="243"/>
      <c r="TXZ56" s="23"/>
      <c r="TYA56" s="243"/>
      <c r="TYB56" s="23"/>
      <c r="TYC56" s="243"/>
      <c r="TYD56" s="23"/>
      <c r="TYE56" s="243"/>
      <c r="TYF56" s="23"/>
      <c r="TYG56" s="243"/>
      <c r="TYH56" s="23"/>
      <c r="TYI56" s="243"/>
      <c r="TYJ56" s="23"/>
      <c r="TYK56" s="243"/>
      <c r="TYL56" s="23"/>
      <c r="TYM56" s="243"/>
      <c r="TYN56" s="23"/>
      <c r="TYO56" s="243"/>
      <c r="TYP56" s="23"/>
      <c r="TYQ56" s="243"/>
      <c r="TYR56" s="23"/>
      <c r="TYS56" s="243"/>
      <c r="TYT56" s="23"/>
      <c r="TYU56" s="243"/>
      <c r="TYV56" s="23"/>
      <c r="TYW56" s="243"/>
      <c r="TYX56" s="23"/>
      <c r="TYY56" s="243"/>
      <c r="TYZ56" s="23"/>
      <c r="TZA56" s="243"/>
      <c r="TZB56" s="23"/>
      <c r="TZC56" s="243"/>
      <c r="TZD56" s="23"/>
      <c r="TZE56" s="243"/>
      <c r="TZF56" s="23"/>
      <c r="TZG56" s="243"/>
      <c r="TZH56" s="23"/>
      <c r="TZI56" s="243"/>
      <c r="TZJ56" s="23"/>
      <c r="TZK56" s="243"/>
      <c r="TZL56" s="23"/>
      <c r="TZM56" s="243"/>
      <c r="TZN56" s="23"/>
      <c r="TZO56" s="243"/>
      <c r="TZP56" s="23"/>
      <c r="TZQ56" s="243"/>
      <c r="TZR56" s="23"/>
      <c r="TZS56" s="243"/>
      <c r="TZT56" s="23"/>
      <c r="TZU56" s="243"/>
      <c r="TZV56" s="23"/>
      <c r="TZW56" s="243"/>
      <c r="TZX56" s="23"/>
      <c r="TZY56" s="243"/>
      <c r="TZZ56" s="23"/>
      <c r="UAA56" s="243"/>
      <c r="UAB56" s="23"/>
      <c r="UAC56" s="243"/>
      <c r="UAD56" s="23"/>
      <c r="UAE56" s="243"/>
      <c r="UAF56" s="23"/>
      <c r="UAG56" s="243"/>
      <c r="UAH56" s="23"/>
      <c r="UAI56" s="243"/>
      <c r="UAJ56" s="23"/>
      <c r="UAK56" s="243"/>
      <c r="UAL56" s="23"/>
      <c r="UAM56" s="243"/>
      <c r="UAN56" s="23"/>
      <c r="UAO56" s="243"/>
      <c r="UAP56" s="23"/>
      <c r="UAQ56" s="243"/>
      <c r="UAR56" s="23"/>
      <c r="UAS56" s="243"/>
      <c r="UAT56" s="23"/>
      <c r="UAU56" s="243"/>
      <c r="UAV56" s="23"/>
      <c r="UAW56" s="243"/>
      <c r="UAX56" s="23"/>
      <c r="UAY56" s="243"/>
      <c r="UAZ56" s="23"/>
      <c r="UBA56" s="243"/>
      <c r="UBB56" s="23"/>
      <c r="UBC56" s="243"/>
      <c r="UBD56" s="23"/>
      <c r="UBE56" s="243"/>
      <c r="UBF56" s="23"/>
      <c r="UBG56" s="243"/>
      <c r="UBH56" s="23"/>
      <c r="UBI56" s="243"/>
      <c r="UBJ56" s="23"/>
      <c r="UBK56" s="243"/>
      <c r="UBL56" s="23"/>
      <c r="UBM56" s="243"/>
      <c r="UBN56" s="23"/>
      <c r="UBO56" s="243"/>
      <c r="UBP56" s="23"/>
      <c r="UBQ56" s="243"/>
      <c r="UBR56" s="23"/>
      <c r="UBS56" s="243"/>
      <c r="UBT56" s="23"/>
      <c r="UBU56" s="243"/>
      <c r="UBV56" s="23"/>
      <c r="UBW56" s="243"/>
      <c r="UBX56" s="23"/>
      <c r="UBY56" s="243"/>
      <c r="UBZ56" s="23"/>
      <c r="UCA56" s="243"/>
      <c r="UCB56" s="23"/>
      <c r="UCC56" s="243"/>
      <c r="UCD56" s="23"/>
      <c r="UCE56" s="243"/>
      <c r="UCF56" s="23"/>
      <c r="UCG56" s="243"/>
      <c r="UCH56" s="23"/>
      <c r="UCI56" s="243"/>
      <c r="UCJ56" s="23"/>
      <c r="UCK56" s="243"/>
      <c r="UCL56" s="23"/>
      <c r="UCM56" s="243"/>
      <c r="UCN56" s="23"/>
      <c r="UCO56" s="243"/>
      <c r="UCP56" s="23"/>
      <c r="UCQ56" s="243"/>
      <c r="UCR56" s="23"/>
      <c r="UCS56" s="243"/>
      <c r="UCT56" s="23"/>
      <c r="UCU56" s="243"/>
      <c r="UCV56" s="23"/>
      <c r="UCW56" s="243"/>
      <c r="UCX56" s="23"/>
      <c r="UCY56" s="243"/>
      <c r="UCZ56" s="23"/>
      <c r="UDA56" s="243"/>
      <c r="UDB56" s="23"/>
      <c r="UDC56" s="243"/>
      <c r="UDD56" s="23"/>
      <c r="UDE56" s="243"/>
      <c r="UDF56" s="23"/>
      <c r="UDG56" s="243"/>
      <c r="UDH56" s="23"/>
      <c r="UDI56" s="243"/>
      <c r="UDJ56" s="23"/>
      <c r="UDK56" s="243"/>
      <c r="UDL56" s="23"/>
      <c r="UDM56" s="243"/>
      <c r="UDN56" s="23"/>
      <c r="UDO56" s="243"/>
      <c r="UDP56" s="23"/>
      <c r="UDQ56" s="243"/>
      <c r="UDR56" s="23"/>
      <c r="UDS56" s="243"/>
      <c r="UDT56" s="23"/>
      <c r="UDU56" s="243"/>
      <c r="UDV56" s="23"/>
      <c r="UDW56" s="243"/>
      <c r="UDX56" s="23"/>
      <c r="UDY56" s="243"/>
      <c r="UDZ56" s="23"/>
      <c r="UEA56" s="243"/>
      <c r="UEB56" s="23"/>
      <c r="UEC56" s="243"/>
      <c r="UED56" s="23"/>
      <c r="UEE56" s="243"/>
      <c r="UEF56" s="23"/>
      <c r="UEG56" s="243"/>
      <c r="UEH56" s="23"/>
      <c r="UEI56" s="243"/>
      <c r="UEJ56" s="23"/>
      <c r="UEK56" s="243"/>
      <c r="UEL56" s="23"/>
      <c r="UEM56" s="243"/>
      <c r="UEN56" s="23"/>
      <c r="UEO56" s="243"/>
      <c r="UEP56" s="23"/>
      <c r="UEQ56" s="243"/>
      <c r="UER56" s="23"/>
      <c r="UES56" s="243"/>
      <c r="UET56" s="23"/>
      <c r="UEU56" s="243"/>
      <c r="UEV56" s="23"/>
      <c r="UEW56" s="243"/>
      <c r="UEX56" s="23"/>
      <c r="UEY56" s="243"/>
      <c r="UEZ56" s="23"/>
      <c r="UFA56" s="243"/>
      <c r="UFB56" s="23"/>
      <c r="UFC56" s="243"/>
      <c r="UFD56" s="23"/>
      <c r="UFE56" s="243"/>
      <c r="UFF56" s="23"/>
      <c r="UFG56" s="243"/>
      <c r="UFH56" s="23"/>
      <c r="UFI56" s="243"/>
      <c r="UFJ56" s="23"/>
      <c r="UFK56" s="243"/>
      <c r="UFL56" s="23"/>
      <c r="UFM56" s="243"/>
      <c r="UFN56" s="23"/>
      <c r="UFO56" s="243"/>
      <c r="UFP56" s="23"/>
      <c r="UFQ56" s="243"/>
      <c r="UFR56" s="23"/>
      <c r="UFS56" s="243"/>
      <c r="UFT56" s="23"/>
      <c r="UFU56" s="243"/>
      <c r="UFV56" s="23"/>
      <c r="UFW56" s="243"/>
      <c r="UFX56" s="23"/>
      <c r="UFY56" s="243"/>
      <c r="UFZ56" s="23"/>
      <c r="UGA56" s="243"/>
      <c r="UGB56" s="23"/>
      <c r="UGC56" s="243"/>
      <c r="UGD56" s="23"/>
      <c r="UGE56" s="243"/>
      <c r="UGF56" s="23"/>
      <c r="UGG56" s="243"/>
      <c r="UGH56" s="23"/>
      <c r="UGI56" s="243"/>
      <c r="UGJ56" s="23"/>
      <c r="UGK56" s="243"/>
      <c r="UGL56" s="23"/>
      <c r="UGM56" s="243"/>
      <c r="UGN56" s="23"/>
      <c r="UGO56" s="243"/>
      <c r="UGP56" s="23"/>
      <c r="UGQ56" s="243"/>
      <c r="UGR56" s="23"/>
      <c r="UGS56" s="243"/>
      <c r="UGT56" s="23"/>
      <c r="UGU56" s="243"/>
      <c r="UGV56" s="23"/>
      <c r="UGW56" s="243"/>
      <c r="UGX56" s="23"/>
      <c r="UGY56" s="243"/>
      <c r="UGZ56" s="23"/>
      <c r="UHA56" s="243"/>
      <c r="UHB56" s="23"/>
      <c r="UHC56" s="243"/>
      <c r="UHD56" s="23"/>
      <c r="UHE56" s="243"/>
      <c r="UHF56" s="23"/>
      <c r="UHG56" s="243"/>
      <c r="UHH56" s="23"/>
      <c r="UHI56" s="243"/>
      <c r="UHJ56" s="23"/>
      <c r="UHK56" s="243"/>
      <c r="UHL56" s="23"/>
      <c r="UHM56" s="243"/>
      <c r="UHN56" s="23"/>
      <c r="UHO56" s="243"/>
      <c r="UHP56" s="23"/>
      <c r="UHQ56" s="243"/>
      <c r="UHR56" s="23"/>
      <c r="UHS56" s="243"/>
      <c r="UHT56" s="23"/>
      <c r="UHU56" s="243"/>
      <c r="UHV56" s="23"/>
      <c r="UHW56" s="243"/>
      <c r="UHX56" s="23"/>
      <c r="UHY56" s="243"/>
      <c r="UHZ56" s="23"/>
      <c r="UIA56" s="243"/>
      <c r="UIB56" s="23"/>
      <c r="UIC56" s="243"/>
      <c r="UID56" s="23"/>
      <c r="UIE56" s="243"/>
      <c r="UIF56" s="23"/>
      <c r="UIG56" s="243"/>
      <c r="UIH56" s="23"/>
      <c r="UII56" s="243"/>
      <c r="UIJ56" s="23"/>
      <c r="UIK56" s="243"/>
      <c r="UIL56" s="23"/>
      <c r="UIM56" s="243"/>
      <c r="UIN56" s="23"/>
      <c r="UIO56" s="243"/>
      <c r="UIP56" s="23"/>
      <c r="UIQ56" s="243"/>
      <c r="UIR56" s="23"/>
      <c r="UIS56" s="243"/>
      <c r="UIT56" s="23"/>
      <c r="UIU56" s="243"/>
      <c r="UIV56" s="23"/>
      <c r="UIW56" s="243"/>
      <c r="UIX56" s="23"/>
      <c r="UIY56" s="243"/>
      <c r="UIZ56" s="23"/>
      <c r="UJA56" s="243"/>
      <c r="UJB56" s="23"/>
      <c r="UJC56" s="243"/>
      <c r="UJD56" s="23"/>
      <c r="UJE56" s="243"/>
      <c r="UJF56" s="23"/>
      <c r="UJG56" s="243"/>
      <c r="UJH56" s="23"/>
      <c r="UJI56" s="243"/>
      <c r="UJJ56" s="23"/>
      <c r="UJK56" s="243"/>
      <c r="UJL56" s="23"/>
      <c r="UJM56" s="243"/>
      <c r="UJN56" s="23"/>
      <c r="UJO56" s="243"/>
      <c r="UJP56" s="23"/>
      <c r="UJQ56" s="243"/>
      <c r="UJR56" s="23"/>
      <c r="UJS56" s="243"/>
      <c r="UJT56" s="23"/>
      <c r="UJU56" s="243"/>
      <c r="UJV56" s="23"/>
      <c r="UJW56" s="243"/>
      <c r="UJX56" s="23"/>
      <c r="UJY56" s="243"/>
      <c r="UJZ56" s="23"/>
      <c r="UKA56" s="243"/>
      <c r="UKB56" s="23"/>
      <c r="UKC56" s="243"/>
      <c r="UKD56" s="23"/>
      <c r="UKE56" s="243"/>
      <c r="UKF56" s="23"/>
      <c r="UKG56" s="243"/>
      <c r="UKH56" s="23"/>
      <c r="UKI56" s="243"/>
      <c r="UKJ56" s="23"/>
      <c r="UKK56" s="243"/>
      <c r="UKL56" s="23"/>
      <c r="UKM56" s="243"/>
      <c r="UKN56" s="23"/>
      <c r="UKO56" s="243"/>
      <c r="UKP56" s="23"/>
      <c r="UKQ56" s="243"/>
      <c r="UKR56" s="23"/>
      <c r="UKS56" s="243"/>
      <c r="UKT56" s="23"/>
      <c r="UKU56" s="243"/>
      <c r="UKV56" s="23"/>
      <c r="UKW56" s="243"/>
      <c r="UKX56" s="23"/>
      <c r="UKY56" s="243"/>
      <c r="UKZ56" s="23"/>
      <c r="ULA56" s="243"/>
      <c r="ULB56" s="23"/>
      <c r="ULC56" s="243"/>
      <c r="ULD56" s="23"/>
      <c r="ULE56" s="243"/>
      <c r="ULF56" s="23"/>
      <c r="ULG56" s="243"/>
      <c r="ULH56" s="23"/>
      <c r="ULI56" s="243"/>
      <c r="ULJ56" s="23"/>
      <c r="ULK56" s="243"/>
      <c r="ULL56" s="23"/>
      <c r="ULM56" s="243"/>
      <c r="ULN56" s="23"/>
      <c r="ULO56" s="243"/>
      <c r="ULP56" s="23"/>
      <c r="ULQ56" s="243"/>
      <c r="ULR56" s="23"/>
      <c r="ULS56" s="243"/>
      <c r="ULT56" s="23"/>
      <c r="ULU56" s="243"/>
      <c r="ULV56" s="23"/>
      <c r="ULW56" s="243"/>
      <c r="ULX56" s="23"/>
      <c r="ULY56" s="243"/>
      <c r="ULZ56" s="23"/>
      <c r="UMA56" s="243"/>
      <c r="UMB56" s="23"/>
      <c r="UMC56" s="243"/>
      <c r="UMD56" s="23"/>
      <c r="UME56" s="243"/>
      <c r="UMF56" s="23"/>
      <c r="UMG56" s="243"/>
      <c r="UMH56" s="23"/>
      <c r="UMI56" s="243"/>
      <c r="UMJ56" s="23"/>
      <c r="UMK56" s="243"/>
      <c r="UML56" s="23"/>
      <c r="UMM56" s="243"/>
      <c r="UMN56" s="23"/>
      <c r="UMO56" s="243"/>
      <c r="UMP56" s="23"/>
      <c r="UMQ56" s="243"/>
      <c r="UMR56" s="23"/>
      <c r="UMS56" s="243"/>
      <c r="UMT56" s="23"/>
      <c r="UMU56" s="243"/>
      <c r="UMV56" s="23"/>
      <c r="UMW56" s="243"/>
      <c r="UMX56" s="23"/>
      <c r="UMY56" s="243"/>
      <c r="UMZ56" s="23"/>
      <c r="UNA56" s="243"/>
      <c r="UNB56" s="23"/>
      <c r="UNC56" s="243"/>
      <c r="UND56" s="23"/>
      <c r="UNE56" s="243"/>
      <c r="UNF56" s="23"/>
      <c r="UNG56" s="243"/>
      <c r="UNH56" s="23"/>
      <c r="UNI56" s="243"/>
      <c r="UNJ56" s="23"/>
      <c r="UNK56" s="243"/>
      <c r="UNL56" s="23"/>
      <c r="UNM56" s="243"/>
      <c r="UNN56" s="23"/>
      <c r="UNO56" s="243"/>
      <c r="UNP56" s="23"/>
      <c r="UNQ56" s="243"/>
      <c r="UNR56" s="23"/>
      <c r="UNS56" s="243"/>
      <c r="UNT56" s="23"/>
      <c r="UNU56" s="243"/>
      <c r="UNV56" s="23"/>
      <c r="UNW56" s="243"/>
      <c r="UNX56" s="23"/>
      <c r="UNY56" s="243"/>
      <c r="UNZ56" s="23"/>
      <c r="UOA56" s="243"/>
      <c r="UOB56" s="23"/>
      <c r="UOC56" s="243"/>
      <c r="UOD56" s="23"/>
      <c r="UOE56" s="243"/>
      <c r="UOF56" s="23"/>
      <c r="UOG56" s="243"/>
      <c r="UOH56" s="23"/>
      <c r="UOI56" s="243"/>
      <c r="UOJ56" s="23"/>
      <c r="UOK56" s="243"/>
      <c r="UOL56" s="23"/>
      <c r="UOM56" s="243"/>
      <c r="UON56" s="23"/>
      <c r="UOO56" s="243"/>
      <c r="UOP56" s="23"/>
      <c r="UOQ56" s="243"/>
      <c r="UOR56" s="23"/>
      <c r="UOS56" s="243"/>
      <c r="UOT56" s="23"/>
      <c r="UOU56" s="243"/>
      <c r="UOV56" s="23"/>
      <c r="UOW56" s="243"/>
      <c r="UOX56" s="23"/>
      <c r="UOY56" s="243"/>
      <c r="UOZ56" s="23"/>
      <c r="UPA56" s="243"/>
      <c r="UPB56" s="23"/>
      <c r="UPC56" s="243"/>
      <c r="UPD56" s="23"/>
      <c r="UPE56" s="243"/>
      <c r="UPF56" s="23"/>
      <c r="UPG56" s="243"/>
      <c r="UPH56" s="23"/>
      <c r="UPI56" s="243"/>
      <c r="UPJ56" s="23"/>
      <c r="UPK56" s="243"/>
      <c r="UPL56" s="23"/>
      <c r="UPM56" s="243"/>
      <c r="UPN56" s="23"/>
      <c r="UPO56" s="243"/>
      <c r="UPP56" s="23"/>
      <c r="UPQ56" s="243"/>
      <c r="UPR56" s="23"/>
      <c r="UPS56" s="243"/>
      <c r="UPT56" s="23"/>
      <c r="UPU56" s="243"/>
      <c r="UPV56" s="23"/>
      <c r="UPW56" s="243"/>
      <c r="UPX56" s="23"/>
      <c r="UPY56" s="243"/>
      <c r="UPZ56" s="23"/>
      <c r="UQA56" s="243"/>
      <c r="UQB56" s="23"/>
      <c r="UQC56" s="243"/>
      <c r="UQD56" s="23"/>
      <c r="UQE56" s="243"/>
      <c r="UQF56" s="23"/>
      <c r="UQG56" s="243"/>
      <c r="UQH56" s="23"/>
      <c r="UQI56" s="243"/>
      <c r="UQJ56" s="23"/>
      <c r="UQK56" s="243"/>
      <c r="UQL56" s="23"/>
      <c r="UQM56" s="243"/>
      <c r="UQN56" s="23"/>
      <c r="UQO56" s="243"/>
      <c r="UQP56" s="23"/>
      <c r="UQQ56" s="243"/>
      <c r="UQR56" s="23"/>
      <c r="UQS56" s="243"/>
      <c r="UQT56" s="23"/>
      <c r="UQU56" s="243"/>
      <c r="UQV56" s="23"/>
      <c r="UQW56" s="243"/>
      <c r="UQX56" s="23"/>
      <c r="UQY56" s="243"/>
      <c r="UQZ56" s="23"/>
      <c r="URA56" s="243"/>
      <c r="URB56" s="23"/>
      <c r="URC56" s="243"/>
      <c r="URD56" s="23"/>
      <c r="URE56" s="243"/>
      <c r="URF56" s="23"/>
      <c r="URG56" s="243"/>
      <c r="URH56" s="23"/>
      <c r="URI56" s="243"/>
      <c r="URJ56" s="23"/>
      <c r="URK56" s="243"/>
      <c r="URL56" s="23"/>
      <c r="URM56" s="243"/>
      <c r="URN56" s="23"/>
      <c r="URO56" s="243"/>
      <c r="URP56" s="23"/>
      <c r="URQ56" s="243"/>
      <c r="URR56" s="23"/>
      <c r="URS56" s="243"/>
      <c r="URT56" s="23"/>
      <c r="URU56" s="243"/>
      <c r="URV56" s="23"/>
      <c r="URW56" s="243"/>
      <c r="URX56" s="23"/>
      <c r="URY56" s="243"/>
      <c r="URZ56" s="23"/>
      <c r="USA56" s="243"/>
      <c r="USB56" s="23"/>
      <c r="USC56" s="243"/>
      <c r="USD56" s="23"/>
      <c r="USE56" s="243"/>
      <c r="USF56" s="23"/>
      <c r="USG56" s="243"/>
      <c r="USH56" s="23"/>
      <c r="USI56" s="243"/>
      <c r="USJ56" s="23"/>
      <c r="USK56" s="243"/>
      <c r="USL56" s="23"/>
      <c r="USM56" s="243"/>
      <c r="USN56" s="23"/>
      <c r="USO56" s="243"/>
      <c r="USP56" s="23"/>
      <c r="USQ56" s="243"/>
      <c r="USR56" s="23"/>
      <c r="USS56" s="243"/>
      <c r="UST56" s="23"/>
      <c r="USU56" s="243"/>
      <c r="USV56" s="23"/>
      <c r="USW56" s="243"/>
      <c r="USX56" s="23"/>
      <c r="USY56" s="243"/>
      <c r="USZ56" s="23"/>
      <c r="UTA56" s="243"/>
      <c r="UTB56" s="23"/>
      <c r="UTC56" s="243"/>
      <c r="UTD56" s="23"/>
      <c r="UTE56" s="243"/>
      <c r="UTF56" s="23"/>
      <c r="UTG56" s="243"/>
      <c r="UTH56" s="23"/>
      <c r="UTI56" s="243"/>
      <c r="UTJ56" s="23"/>
      <c r="UTK56" s="243"/>
      <c r="UTL56" s="23"/>
      <c r="UTM56" s="243"/>
      <c r="UTN56" s="23"/>
      <c r="UTO56" s="243"/>
      <c r="UTP56" s="23"/>
      <c r="UTQ56" s="243"/>
      <c r="UTR56" s="23"/>
      <c r="UTS56" s="243"/>
      <c r="UTT56" s="23"/>
      <c r="UTU56" s="243"/>
      <c r="UTV56" s="23"/>
      <c r="UTW56" s="243"/>
      <c r="UTX56" s="23"/>
      <c r="UTY56" s="243"/>
      <c r="UTZ56" s="23"/>
      <c r="UUA56" s="243"/>
      <c r="UUB56" s="23"/>
      <c r="UUC56" s="243"/>
      <c r="UUD56" s="23"/>
      <c r="UUE56" s="243"/>
      <c r="UUF56" s="23"/>
      <c r="UUG56" s="243"/>
      <c r="UUH56" s="23"/>
      <c r="UUI56" s="243"/>
      <c r="UUJ56" s="23"/>
      <c r="UUK56" s="243"/>
      <c r="UUL56" s="23"/>
      <c r="UUM56" s="243"/>
      <c r="UUN56" s="23"/>
      <c r="UUO56" s="243"/>
      <c r="UUP56" s="23"/>
      <c r="UUQ56" s="243"/>
      <c r="UUR56" s="23"/>
      <c r="UUS56" s="243"/>
      <c r="UUT56" s="23"/>
      <c r="UUU56" s="243"/>
      <c r="UUV56" s="23"/>
      <c r="UUW56" s="243"/>
      <c r="UUX56" s="23"/>
      <c r="UUY56" s="243"/>
      <c r="UUZ56" s="23"/>
      <c r="UVA56" s="243"/>
      <c r="UVB56" s="23"/>
      <c r="UVC56" s="243"/>
      <c r="UVD56" s="23"/>
      <c r="UVE56" s="243"/>
      <c r="UVF56" s="23"/>
      <c r="UVG56" s="243"/>
      <c r="UVH56" s="23"/>
      <c r="UVI56" s="243"/>
      <c r="UVJ56" s="23"/>
      <c r="UVK56" s="243"/>
      <c r="UVL56" s="23"/>
      <c r="UVM56" s="243"/>
      <c r="UVN56" s="23"/>
      <c r="UVO56" s="243"/>
      <c r="UVP56" s="23"/>
      <c r="UVQ56" s="243"/>
      <c r="UVR56" s="23"/>
      <c r="UVS56" s="243"/>
      <c r="UVT56" s="23"/>
      <c r="UVU56" s="243"/>
      <c r="UVV56" s="23"/>
      <c r="UVW56" s="243"/>
      <c r="UVX56" s="23"/>
      <c r="UVY56" s="243"/>
      <c r="UVZ56" s="23"/>
      <c r="UWA56" s="243"/>
      <c r="UWB56" s="23"/>
      <c r="UWC56" s="243"/>
      <c r="UWD56" s="23"/>
      <c r="UWE56" s="243"/>
      <c r="UWF56" s="23"/>
      <c r="UWG56" s="243"/>
      <c r="UWH56" s="23"/>
      <c r="UWI56" s="243"/>
      <c r="UWJ56" s="23"/>
      <c r="UWK56" s="243"/>
      <c r="UWL56" s="23"/>
      <c r="UWM56" s="243"/>
      <c r="UWN56" s="23"/>
      <c r="UWO56" s="243"/>
      <c r="UWP56" s="23"/>
      <c r="UWQ56" s="243"/>
      <c r="UWR56" s="23"/>
      <c r="UWS56" s="243"/>
      <c r="UWT56" s="23"/>
      <c r="UWU56" s="243"/>
      <c r="UWV56" s="23"/>
      <c r="UWW56" s="243"/>
      <c r="UWX56" s="23"/>
      <c r="UWY56" s="243"/>
      <c r="UWZ56" s="23"/>
      <c r="UXA56" s="243"/>
      <c r="UXB56" s="23"/>
      <c r="UXC56" s="243"/>
      <c r="UXD56" s="23"/>
      <c r="UXE56" s="243"/>
      <c r="UXF56" s="23"/>
      <c r="UXG56" s="243"/>
      <c r="UXH56" s="23"/>
      <c r="UXI56" s="243"/>
      <c r="UXJ56" s="23"/>
      <c r="UXK56" s="243"/>
      <c r="UXL56" s="23"/>
      <c r="UXM56" s="243"/>
      <c r="UXN56" s="23"/>
      <c r="UXO56" s="243"/>
      <c r="UXP56" s="23"/>
      <c r="UXQ56" s="243"/>
      <c r="UXR56" s="23"/>
      <c r="UXS56" s="243"/>
      <c r="UXT56" s="23"/>
      <c r="UXU56" s="243"/>
      <c r="UXV56" s="23"/>
      <c r="UXW56" s="243"/>
      <c r="UXX56" s="23"/>
      <c r="UXY56" s="243"/>
      <c r="UXZ56" s="23"/>
      <c r="UYA56" s="243"/>
      <c r="UYB56" s="23"/>
      <c r="UYC56" s="243"/>
      <c r="UYD56" s="23"/>
      <c r="UYE56" s="243"/>
      <c r="UYF56" s="23"/>
      <c r="UYG56" s="243"/>
      <c r="UYH56" s="23"/>
      <c r="UYI56" s="243"/>
      <c r="UYJ56" s="23"/>
      <c r="UYK56" s="243"/>
      <c r="UYL56" s="23"/>
      <c r="UYM56" s="243"/>
      <c r="UYN56" s="23"/>
      <c r="UYO56" s="243"/>
      <c r="UYP56" s="23"/>
      <c r="UYQ56" s="243"/>
      <c r="UYR56" s="23"/>
      <c r="UYS56" s="243"/>
      <c r="UYT56" s="23"/>
      <c r="UYU56" s="243"/>
      <c r="UYV56" s="23"/>
      <c r="UYW56" s="243"/>
      <c r="UYX56" s="23"/>
      <c r="UYY56" s="243"/>
      <c r="UYZ56" s="23"/>
      <c r="UZA56" s="243"/>
      <c r="UZB56" s="23"/>
      <c r="UZC56" s="243"/>
      <c r="UZD56" s="23"/>
      <c r="UZE56" s="243"/>
      <c r="UZF56" s="23"/>
      <c r="UZG56" s="243"/>
      <c r="UZH56" s="23"/>
      <c r="UZI56" s="243"/>
      <c r="UZJ56" s="23"/>
      <c r="UZK56" s="243"/>
      <c r="UZL56" s="23"/>
      <c r="UZM56" s="243"/>
      <c r="UZN56" s="23"/>
      <c r="UZO56" s="243"/>
      <c r="UZP56" s="23"/>
      <c r="UZQ56" s="243"/>
      <c r="UZR56" s="23"/>
      <c r="UZS56" s="243"/>
      <c r="UZT56" s="23"/>
      <c r="UZU56" s="243"/>
      <c r="UZV56" s="23"/>
      <c r="UZW56" s="243"/>
      <c r="UZX56" s="23"/>
      <c r="UZY56" s="243"/>
      <c r="UZZ56" s="23"/>
      <c r="VAA56" s="243"/>
      <c r="VAB56" s="23"/>
      <c r="VAC56" s="243"/>
      <c r="VAD56" s="23"/>
      <c r="VAE56" s="243"/>
      <c r="VAF56" s="23"/>
      <c r="VAG56" s="243"/>
      <c r="VAH56" s="23"/>
      <c r="VAI56" s="243"/>
      <c r="VAJ56" s="23"/>
      <c r="VAK56" s="243"/>
      <c r="VAL56" s="23"/>
      <c r="VAM56" s="243"/>
      <c r="VAN56" s="23"/>
      <c r="VAO56" s="243"/>
      <c r="VAP56" s="23"/>
      <c r="VAQ56" s="243"/>
      <c r="VAR56" s="23"/>
      <c r="VAS56" s="243"/>
      <c r="VAT56" s="23"/>
      <c r="VAU56" s="243"/>
      <c r="VAV56" s="23"/>
      <c r="VAW56" s="243"/>
      <c r="VAX56" s="23"/>
      <c r="VAY56" s="243"/>
      <c r="VAZ56" s="23"/>
      <c r="VBA56" s="243"/>
      <c r="VBB56" s="23"/>
      <c r="VBC56" s="243"/>
      <c r="VBD56" s="23"/>
      <c r="VBE56" s="243"/>
      <c r="VBF56" s="23"/>
      <c r="VBG56" s="243"/>
      <c r="VBH56" s="23"/>
      <c r="VBI56" s="243"/>
      <c r="VBJ56" s="23"/>
      <c r="VBK56" s="243"/>
      <c r="VBL56" s="23"/>
      <c r="VBM56" s="243"/>
      <c r="VBN56" s="23"/>
      <c r="VBO56" s="243"/>
      <c r="VBP56" s="23"/>
      <c r="VBQ56" s="243"/>
      <c r="VBR56" s="23"/>
      <c r="VBS56" s="243"/>
      <c r="VBT56" s="23"/>
      <c r="VBU56" s="243"/>
      <c r="VBV56" s="23"/>
      <c r="VBW56" s="243"/>
      <c r="VBX56" s="23"/>
      <c r="VBY56" s="243"/>
      <c r="VBZ56" s="23"/>
      <c r="VCA56" s="243"/>
      <c r="VCB56" s="23"/>
      <c r="VCC56" s="243"/>
      <c r="VCD56" s="23"/>
      <c r="VCE56" s="243"/>
      <c r="VCF56" s="23"/>
      <c r="VCG56" s="243"/>
      <c r="VCH56" s="23"/>
      <c r="VCI56" s="243"/>
      <c r="VCJ56" s="23"/>
      <c r="VCK56" s="243"/>
      <c r="VCL56" s="23"/>
      <c r="VCM56" s="243"/>
      <c r="VCN56" s="23"/>
      <c r="VCO56" s="243"/>
      <c r="VCP56" s="23"/>
      <c r="VCQ56" s="243"/>
      <c r="VCR56" s="23"/>
      <c r="VCS56" s="243"/>
      <c r="VCT56" s="23"/>
      <c r="VCU56" s="243"/>
      <c r="VCV56" s="23"/>
      <c r="VCW56" s="243"/>
      <c r="VCX56" s="23"/>
      <c r="VCY56" s="243"/>
      <c r="VCZ56" s="23"/>
      <c r="VDA56" s="243"/>
      <c r="VDB56" s="23"/>
      <c r="VDC56" s="243"/>
      <c r="VDD56" s="23"/>
      <c r="VDE56" s="243"/>
      <c r="VDF56" s="23"/>
      <c r="VDG56" s="243"/>
      <c r="VDH56" s="23"/>
      <c r="VDI56" s="243"/>
      <c r="VDJ56" s="23"/>
      <c r="VDK56" s="243"/>
      <c r="VDL56" s="23"/>
      <c r="VDM56" s="243"/>
      <c r="VDN56" s="23"/>
      <c r="VDO56" s="243"/>
      <c r="VDP56" s="23"/>
      <c r="VDQ56" s="243"/>
      <c r="VDR56" s="23"/>
      <c r="VDS56" s="243"/>
      <c r="VDT56" s="23"/>
      <c r="VDU56" s="243"/>
      <c r="VDV56" s="23"/>
      <c r="VDW56" s="243"/>
      <c r="VDX56" s="23"/>
      <c r="VDY56" s="243"/>
      <c r="VDZ56" s="23"/>
      <c r="VEA56" s="243"/>
      <c r="VEB56" s="23"/>
      <c r="VEC56" s="243"/>
      <c r="VED56" s="23"/>
      <c r="VEE56" s="243"/>
      <c r="VEF56" s="23"/>
      <c r="VEG56" s="243"/>
      <c r="VEH56" s="23"/>
      <c r="VEI56" s="243"/>
      <c r="VEJ56" s="23"/>
      <c r="VEK56" s="243"/>
      <c r="VEL56" s="23"/>
      <c r="VEM56" s="243"/>
      <c r="VEN56" s="23"/>
      <c r="VEO56" s="243"/>
      <c r="VEP56" s="23"/>
      <c r="VEQ56" s="243"/>
      <c r="VER56" s="23"/>
      <c r="VES56" s="243"/>
      <c r="VET56" s="23"/>
      <c r="VEU56" s="243"/>
      <c r="VEV56" s="23"/>
      <c r="VEW56" s="243"/>
      <c r="VEX56" s="23"/>
      <c r="VEY56" s="243"/>
      <c r="VEZ56" s="23"/>
      <c r="VFA56" s="243"/>
      <c r="VFB56" s="23"/>
      <c r="VFC56" s="243"/>
      <c r="VFD56" s="23"/>
      <c r="VFE56" s="243"/>
      <c r="VFF56" s="23"/>
      <c r="VFG56" s="243"/>
      <c r="VFH56" s="23"/>
      <c r="VFI56" s="243"/>
      <c r="VFJ56" s="23"/>
      <c r="VFK56" s="243"/>
      <c r="VFL56" s="23"/>
      <c r="VFM56" s="243"/>
      <c r="VFN56" s="23"/>
      <c r="VFO56" s="243"/>
      <c r="VFP56" s="23"/>
      <c r="VFQ56" s="243"/>
      <c r="VFR56" s="23"/>
      <c r="VFS56" s="243"/>
      <c r="VFT56" s="23"/>
      <c r="VFU56" s="243"/>
      <c r="VFV56" s="23"/>
      <c r="VFW56" s="243"/>
      <c r="VFX56" s="23"/>
      <c r="VFY56" s="243"/>
      <c r="VFZ56" s="23"/>
      <c r="VGA56" s="243"/>
      <c r="VGB56" s="23"/>
      <c r="VGC56" s="243"/>
      <c r="VGD56" s="23"/>
      <c r="VGE56" s="243"/>
      <c r="VGF56" s="23"/>
      <c r="VGG56" s="243"/>
      <c r="VGH56" s="23"/>
      <c r="VGI56" s="243"/>
      <c r="VGJ56" s="23"/>
      <c r="VGK56" s="243"/>
      <c r="VGL56" s="23"/>
      <c r="VGM56" s="243"/>
      <c r="VGN56" s="23"/>
      <c r="VGO56" s="243"/>
      <c r="VGP56" s="23"/>
      <c r="VGQ56" s="243"/>
      <c r="VGR56" s="23"/>
      <c r="VGS56" s="243"/>
      <c r="VGT56" s="23"/>
      <c r="VGU56" s="243"/>
      <c r="VGV56" s="23"/>
      <c r="VGW56" s="243"/>
      <c r="VGX56" s="23"/>
      <c r="VGY56" s="243"/>
      <c r="VGZ56" s="23"/>
      <c r="VHA56" s="243"/>
      <c r="VHB56" s="23"/>
      <c r="VHC56" s="243"/>
      <c r="VHD56" s="23"/>
      <c r="VHE56" s="243"/>
      <c r="VHF56" s="23"/>
      <c r="VHG56" s="243"/>
      <c r="VHH56" s="23"/>
      <c r="VHI56" s="243"/>
      <c r="VHJ56" s="23"/>
      <c r="VHK56" s="243"/>
      <c r="VHL56" s="23"/>
      <c r="VHM56" s="243"/>
      <c r="VHN56" s="23"/>
      <c r="VHO56" s="243"/>
      <c r="VHP56" s="23"/>
      <c r="VHQ56" s="243"/>
      <c r="VHR56" s="23"/>
      <c r="VHS56" s="243"/>
      <c r="VHT56" s="23"/>
      <c r="VHU56" s="243"/>
      <c r="VHV56" s="23"/>
      <c r="VHW56" s="243"/>
      <c r="VHX56" s="23"/>
      <c r="VHY56" s="243"/>
      <c r="VHZ56" s="23"/>
      <c r="VIA56" s="243"/>
      <c r="VIB56" s="23"/>
      <c r="VIC56" s="243"/>
      <c r="VID56" s="23"/>
      <c r="VIE56" s="243"/>
      <c r="VIF56" s="23"/>
      <c r="VIG56" s="243"/>
      <c r="VIH56" s="23"/>
      <c r="VII56" s="243"/>
      <c r="VIJ56" s="23"/>
      <c r="VIK56" s="243"/>
      <c r="VIL56" s="23"/>
      <c r="VIM56" s="243"/>
      <c r="VIN56" s="23"/>
      <c r="VIO56" s="243"/>
      <c r="VIP56" s="23"/>
      <c r="VIQ56" s="243"/>
      <c r="VIR56" s="23"/>
      <c r="VIS56" s="243"/>
      <c r="VIT56" s="23"/>
      <c r="VIU56" s="243"/>
      <c r="VIV56" s="23"/>
      <c r="VIW56" s="243"/>
      <c r="VIX56" s="23"/>
      <c r="VIY56" s="243"/>
      <c r="VIZ56" s="23"/>
      <c r="VJA56" s="243"/>
      <c r="VJB56" s="23"/>
      <c r="VJC56" s="243"/>
      <c r="VJD56" s="23"/>
      <c r="VJE56" s="243"/>
      <c r="VJF56" s="23"/>
      <c r="VJG56" s="243"/>
      <c r="VJH56" s="23"/>
      <c r="VJI56" s="243"/>
      <c r="VJJ56" s="23"/>
      <c r="VJK56" s="243"/>
      <c r="VJL56" s="23"/>
      <c r="VJM56" s="243"/>
      <c r="VJN56" s="23"/>
      <c r="VJO56" s="243"/>
      <c r="VJP56" s="23"/>
      <c r="VJQ56" s="243"/>
      <c r="VJR56" s="23"/>
      <c r="VJS56" s="243"/>
      <c r="VJT56" s="23"/>
      <c r="VJU56" s="243"/>
      <c r="VJV56" s="23"/>
      <c r="VJW56" s="243"/>
      <c r="VJX56" s="23"/>
      <c r="VJY56" s="243"/>
      <c r="VJZ56" s="23"/>
      <c r="VKA56" s="243"/>
      <c r="VKB56" s="23"/>
      <c r="VKC56" s="243"/>
      <c r="VKD56" s="23"/>
      <c r="VKE56" s="243"/>
      <c r="VKF56" s="23"/>
      <c r="VKG56" s="243"/>
      <c r="VKH56" s="23"/>
      <c r="VKI56" s="243"/>
      <c r="VKJ56" s="23"/>
      <c r="VKK56" s="243"/>
      <c r="VKL56" s="23"/>
      <c r="VKM56" s="243"/>
      <c r="VKN56" s="23"/>
      <c r="VKO56" s="243"/>
      <c r="VKP56" s="23"/>
      <c r="VKQ56" s="243"/>
      <c r="VKR56" s="23"/>
      <c r="VKS56" s="243"/>
      <c r="VKT56" s="23"/>
      <c r="VKU56" s="243"/>
      <c r="VKV56" s="23"/>
      <c r="VKW56" s="243"/>
      <c r="VKX56" s="23"/>
      <c r="VKY56" s="243"/>
      <c r="VKZ56" s="23"/>
      <c r="VLA56" s="243"/>
      <c r="VLB56" s="23"/>
      <c r="VLC56" s="243"/>
      <c r="VLD56" s="23"/>
      <c r="VLE56" s="243"/>
      <c r="VLF56" s="23"/>
      <c r="VLG56" s="243"/>
      <c r="VLH56" s="23"/>
      <c r="VLI56" s="243"/>
      <c r="VLJ56" s="23"/>
      <c r="VLK56" s="243"/>
      <c r="VLL56" s="23"/>
      <c r="VLM56" s="243"/>
      <c r="VLN56" s="23"/>
      <c r="VLO56" s="243"/>
      <c r="VLP56" s="23"/>
      <c r="VLQ56" s="243"/>
      <c r="VLR56" s="23"/>
      <c r="VLS56" s="243"/>
      <c r="VLT56" s="23"/>
      <c r="VLU56" s="243"/>
      <c r="VLV56" s="23"/>
      <c r="VLW56" s="243"/>
      <c r="VLX56" s="23"/>
      <c r="VLY56" s="243"/>
      <c r="VLZ56" s="23"/>
      <c r="VMA56" s="243"/>
      <c r="VMB56" s="23"/>
      <c r="VMC56" s="243"/>
      <c r="VMD56" s="23"/>
      <c r="VME56" s="243"/>
      <c r="VMF56" s="23"/>
      <c r="VMG56" s="243"/>
      <c r="VMH56" s="23"/>
      <c r="VMI56" s="243"/>
      <c r="VMJ56" s="23"/>
      <c r="VMK56" s="243"/>
      <c r="VML56" s="23"/>
      <c r="VMM56" s="243"/>
      <c r="VMN56" s="23"/>
      <c r="VMO56" s="243"/>
      <c r="VMP56" s="23"/>
      <c r="VMQ56" s="243"/>
      <c r="VMR56" s="23"/>
      <c r="VMS56" s="243"/>
      <c r="VMT56" s="23"/>
      <c r="VMU56" s="243"/>
      <c r="VMV56" s="23"/>
      <c r="VMW56" s="243"/>
      <c r="VMX56" s="23"/>
      <c r="VMY56" s="243"/>
      <c r="VMZ56" s="23"/>
      <c r="VNA56" s="243"/>
      <c r="VNB56" s="23"/>
      <c r="VNC56" s="243"/>
      <c r="VND56" s="23"/>
      <c r="VNE56" s="243"/>
      <c r="VNF56" s="23"/>
      <c r="VNG56" s="243"/>
      <c r="VNH56" s="23"/>
      <c r="VNI56" s="243"/>
      <c r="VNJ56" s="23"/>
      <c r="VNK56" s="243"/>
      <c r="VNL56" s="23"/>
      <c r="VNM56" s="243"/>
      <c r="VNN56" s="23"/>
      <c r="VNO56" s="243"/>
      <c r="VNP56" s="23"/>
      <c r="VNQ56" s="243"/>
      <c r="VNR56" s="23"/>
      <c r="VNS56" s="243"/>
      <c r="VNT56" s="23"/>
      <c r="VNU56" s="243"/>
      <c r="VNV56" s="23"/>
      <c r="VNW56" s="243"/>
      <c r="VNX56" s="23"/>
      <c r="VNY56" s="243"/>
      <c r="VNZ56" s="23"/>
      <c r="VOA56" s="243"/>
      <c r="VOB56" s="23"/>
      <c r="VOC56" s="243"/>
      <c r="VOD56" s="23"/>
      <c r="VOE56" s="243"/>
      <c r="VOF56" s="23"/>
      <c r="VOG56" s="243"/>
      <c r="VOH56" s="23"/>
      <c r="VOI56" s="243"/>
      <c r="VOJ56" s="23"/>
      <c r="VOK56" s="243"/>
      <c r="VOL56" s="23"/>
      <c r="VOM56" s="243"/>
      <c r="VON56" s="23"/>
      <c r="VOO56" s="243"/>
      <c r="VOP56" s="23"/>
      <c r="VOQ56" s="243"/>
      <c r="VOR56" s="23"/>
      <c r="VOS56" s="243"/>
      <c r="VOT56" s="23"/>
      <c r="VOU56" s="243"/>
      <c r="VOV56" s="23"/>
      <c r="VOW56" s="243"/>
      <c r="VOX56" s="23"/>
      <c r="VOY56" s="243"/>
      <c r="VOZ56" s="23"/>
      <c r="VPA56" s="243"/>
      <c r="VPB56" s="23"/>
      <c r="VPC56" s="243"/>
      <c r="VPD56" s="23"/>
      <c r="VPE56" s="243"/>
      <c r="VPF56" s="23"/>
      <c r="VPG56" s="243"/>
      <c r="VPH56" s="23"/>
      <c r="VPI56" s="243"/>
      <c r="VPJ56" s="23"/>
      <c r="VPK56" s="243"/>
      <c r="VPL56" s="23"/>
      <c r="VPM56" s="243"/>
      <c r="VPN56" s="23"/>
      <c r="VPO56" s="243"/>
      <c r="VPP56" s="23"/>
      <c r="VPQ56" s="243"/>
      <c r="VPR56" s="23"/>
      <c r="VPS56" s="243"/>
      <c r="VPT56" s="23"/>
      <c r="VPU56" s="243"/>
      <c r="VPV56" s="23"/>
      <c r="VPW56" s="243"/>
      <c r="VPX56" s="23"/>
      <c r="VPY56" s="243"/>
      <c r="VPZ56" s="23"/>
      <c r="VQA56" s="243"/>
      <c r="VQB56" s="23"/>
      <c r="VQC56" s="243"/>
      <c r="VQD56" s="23"/>
      <c r="VQE56" s="243"/>
      <c r="VQF56" s="23"/>
      <c r="VQG56" s="243"/>
      <c r="VQH56" s="23"/>
      <c r="VQI56" s="243"/>
      <c r="VQJ56" s="23"/>
      <c r="VQK56" s="243"/>
      <c r="VQL56" s="23"/>
      <c r="VQM56" s="243"/>
      <c r="VQN56" s="23"/>
      <c r="VQO56" s="243"/>
      <c r="VQP56" s="23"/>
      <c r="VQQ56" s="243"/>
      <c r="VQR56" s="23"/>
      <c r="VQS56" s="243"/>
      <c r="VQT56" s="23"/>
      <c r="VQU56" s="243"/>
      <c r="VQV56" s="23"/>
      <c r="VQW56" s="243"/>
      <c r="VQX56" s="23"/>
      <c r="VQY56" s="243"/>
      <c r="VQZ56" s="23"/>
      <c r="VRA56" s="243"/>
      <c r="VRB56" s="23"/>
      <c r="VRC56" s="243"/>
      <c r="VRD56" s="23"/>
      <c r="VRE56" s="243"/>
      <c r="VRF56" s="23"/>
      <c r="VRG56" s="243"/>
      <c r="VRH56" s="23"/>
      <c r="VRI56" s="243"/>
      <c r="VRJ56" s="23"/>
      <c r="VRK56" s="243"/>
      <c r="VRL56" s="23"/>
      <c r="VRM56" s="243"/>
      <c r="VRN56" s="23"/>
      <c r="VRO56" s="243"/>
      <c r="VRP56" s="23"/>
      <c r="VRQ56" s="243"/>
      <c r="VRR56" s="23"/>
      <c r="VRS56" s="243"/>
      <c r="VRT56" s="23"/>
      <c r="VRU56" s="243"/>
      <c r="VRV56" s="23"/>
      <c r="VRW56" s="243"/>
      <c r="VRX56" s="23"/>
      <c r="VRY56" s="243"/>
      <c r="VRZ56" s="23"/>
      <c r="VSA56" s="243"/>
      <c r="VSB56" s="23"/>
      <c r="VSC56" s="243"/>
      <c r="VSD56" s="23"/>
      <c r="VSE56" s="243"/>
      <c r="VSF56" s="23"/>
      <c r="VSG56" s="243"/>
      <c r="VSH56" s="23"/>
      <c r="VSI56" s="243"/>
      <c r="VSJ56" s="23"/>
      <c r="VSK56" s="243"/>
      <c r="VSL56" s="23"/>
      <c r="VSM56" s="243"/>
      <c r="VSN56" s="23"/>
      <c r="VSO56" s="243"/>
      <c r="VSP56" s="23"/>
      <c r="VSQ56" s="243"/>
      <c r="VSR56" s="23"/>
      <c r="VSS56" s="243"/>
      <c r="VST56" s="23"/>
      <c r="VSU56" s="243"/>
      <c r="VSV56" s="23"/>
      <c r="VSW56" s="243"/>
      <c r="VSX56" s="23"/>
      <c r="VSY56" s="243"/>
      <c r="VSZ56" s="23"/>
      <c r="VTA56" s="243"/>
      <c r="VTB56" s="23"/>
      <c r="VTC56" s="243"/>
      <c r="VTD56" s="23"/>
      <c r="VTE56" s="243"/>
      <c r="VTF56" s="23"/>
      <c r="VTG56" s="243"/>
      <c r="VTH56" s="23"/>
      <c r="VTI56" s="243"/>
      <c r="VTJ56" s="23"/>
      <c r="VTK56" s="243"/>
      <c r="VTL56" s="23"/>
      <c r="VTM56" s="243"/>
      <c r="VTN56" s="23"/>
      <c r="VTO56" s="243"/>
      <c r="VTP56" s="23"/>
      <c r="VTQ56" s="243"/>
      <c r="VTR56" s="23"/>
      <c r="VTS56" s="243"/>
      <c r="VTT56" s="23"/>
      <c r="VTU56" s="243"/>
      <c r="VTV56" s="23"/>
      <c r="VTW56" s="243"/>
      <c r="VTX56" s="23"/>
      <c r="VTY56" s="243"/>
      <c r="VTZ56" s="23"/>
      <c r="VUA56" s="243"/>
      <c r="VUB56" s="23"/>
      <c r="VUC56" s="243"/>
      <c r="VUD56" s="23"/>
      <c r="VUE56" s="243"/>
      <c r="VUF56" s="23"/>
      <c r="VUG56" s="243"/>
      <c r="VUH56" s="23"/>
      <c r="VUI56" s="243"/>
      <c r="VUJ56" s="23"/>
      <c r="VUK56" s="243"/>
      <c r="VUL56" s="23"/>
      <c r="VUM56" s="243"/>
      <c r="VUN56" s="23"/>
      <c r="VUO56" s="243"/>
      <c r="VUP56" s="23"/>
      <c r="VUQ56" s="243"/>
      <c r="VUR56" s="23"/>
      <c r="VUS56" s="243"/>
      <c r="VUT56" s="23"/>
      <c r="VUU56" s="243"/>
      <c r="VUV56" s="23"/>
      <c r="VUW56" s="243"/>
      <c r="VUX56" s="23"/>
      <c r="VUY56" s="243"/>
      <c r="VUZ56" s="23"/>
      <c r="VVA56" s="243"/>
      <c r="VVB56" s="23"/>
      <c r="VVC56" s="243"/>
      <c r="VVD56" s="23"/>
      <c r="VVE56" s="243"/>
      <c r="VVF56" s="23"/>
      <c r="VVG56" s="243"/>
      <c r="VVH56" s="23"/>
      <c r="VVI56" s="243"/>
      <c r="VVJ56" s="23"/>
      <c r="VVK56" s="243"/>
      <c r="VVL56" s="23"/>
      <c r="VVM56" s="243"/>
      <c r="VVN56" s="23"/>
      <c r="VVO56" s="243"/>
      <c r="VVP56" s="23"/>
      <c r="VVQ56" s="243"/>
      <c r="VVR56" s="23"/>
      <c r="VVS56" s="243"/>
      <c r="VVT56" s="23"/>
      <c r="VVU56" s="243"/>
      <c r="VVV56" s="23"/>
      <c r="VVW56" s="243"/>
      <c r="VVX56" s="23"/>
      <c r="VVY56" s="243"/>
      <c r="VVZ56" s="23"/>
      <c r="VWA56" s="243"/>
      <c r="VWB56" s="23"/>
      <c r="VWC56" s="243"/>
      <c r="VWD56" s="23"/>
      <c r="VWE56" s="243"/>
      <c r="VWF56" s="23"/>
      <c r="VWG56" s="243"/>
      <c r="VWH56" s="23"/>
      <c r="VWI56" s="243"/>
      <c r="VWJ56" s="23"/>
      <c r="VWK56" s="243"/>
      <c r="VWL56" s="23"/>
      <c r="VWM56" s="243"/>
      <c r="VWN56" s="23"/>
      <c r="VWO56" s="243"/>
      <c r="VWP56" s="23"/>
      <c r="VWQ56" s="243"/>
      <c r="VWR56" s="23"/>
      <c r="VWS56" s="243"/>
      <c r="VWT56" s="23"/>
      <c r="VWU56" s="243"/>
      <c r="VWV56" s="23"/>
      <c r="VWW56" s="243"/>
      <c r="VWX56" s="23"/>
      <c r="VWY56" s="243"/>
      <c r="VWZ56" s="23"/>
      <c r="VXA56" s="243"/>
      <c r="VXB56" s="23"/>
      <c r="VXC56" s="243"/>
      <c r="VXD56" s="23"/>
      <c r="VXE56" s="243"/>
      <c r="VXF56" s="23"/>
      <c r="VXG56" s="243"/>
      <c r="VXH56" s="23"/>
      <c r="VXI56" s="243"/>
      <c r="VXJ56" s="23"/>
      <c r="VXK56" s="243"/>
      <c r="VXL56" s="23"/>
      <c r="VXM56" s="243"/>
      <c r="VXN56" s="23"/>
      <c r="VXO56" s="243"/>
      <c r="VXP56" s="23"/>
      <c r="VXQ56" s="243"/>
      <c r="VXR56" s="23"/>
      <c r="VXS56" s="243"/>
      <c r="VXT56" s="23"/>
      <c r="VXU56" s="243"/>
      <c r="VXV56" s="23"/>
      <c r="VXW56" s="243"/>
      <c r="VXX56" s="23"/>
      <c r="VXY56" s="243"/>
      <c r="VXZ56" s="23"/>
      <c r="VYA56" s="243"/>
      <c r="VYB56" s="23"/>
      <c r="VYC56" s="243"/>
      <c r="VYD56" s="23"/>
      <c r="VYE56" s="243"/>
      <c r="VYF56" s="23"/>
      <c r="VYG56" s="243"/>
      <c r="VYH56" s="23"/>
      <c r="VYI56" s="243"/>
      <c r="VYJ56" s="23"/>
      <c r="VYK56" s="243"/>
      <c r="VYL56" s="23"/>
      <c r="VYM56" s="243"/>
      <c r="VYN56" s="23"/>
      <c r="VYO56" s="243"/>
      <c r="VYP56" s="23"/>
      <c r="VYQ56" s="243"/>
      <c r="VYR56" s="23"/>
      <c r="VYS56" s="243"/>
      <c r="VYT56" s="23"/>
      <c r="VYU56" s="243"/>
      <c r="VYV56" s="23"/>
      <c r="VYW56" s="243"/>
      <c r="VYX56" s="23"/>
      <c r="VYY56" s="243"/>
      <c r="VYZ56" s="23"/>
      <c r="VZA56" s="243"/>
      <c r="VZB56" s="23"/>
      <c r="VZC56" s="243"/>
      <c r="VZD56" s="23"/>
      <c r="VZE56" s="243"/>
      <c r="VZF56" s="23"/>
      <c r="VZG56" s="243"/>
      <c r="VZH56" s="23"/>
      <c r="VZI56" s="243"/>
      <c r="VZJ56" s="23"/>
      <c r="VZK56" s="243"/>
      <c r="VZL56" s="23"/>
      <c r="VZM56" s="243"/>
      <c r="VZN56" s="23"/>
      <c r="VZO56" s="243"/>
      <c r="VZP56" s="23"/>
      <c r="VZQ56" s="243"/>
      <c r="VZR56" s="23"/>
      <c r="VZS56" s="243"/>
      <c r="VZT56" s="23"/>
      <c r="VZU56" s="243"/>
      <c r="VZV56" s="23"/>
      <c r="VZW56" s="243"/>
      <c r="VZX56" s="23"/>
      <c r="VZY56" s="243"/>
      <c r="VZZ56" s="23"/>
      <c r="WAA56" s="243"/>
      <c r="WAB56" s="23"/>
      <c r="WAC56" s="243"/>
      <c r="WAD56" s="23"/>
      <c r="WAE56" s="243"/>
      <c r="WAF56" s="23"/>
      <c r="WAG56" s="243"/>
      <c r="WAH56" s="23"/>
      <c r="WAI56" s="243"/>
      <c r="WAJ56" s="23"/>
      <c r="WAK56" s="243"/>
      <c r="WAL56" s="23"/>
      <c r="WAM56" s="243"/>
      <c r="WAN56" s="23"/>
      <c r="WAO56" s="243"/>
      <c r="WAP56" s="23"/>
      <c r="WAQ56" s="243"/>
      <c r="WAR56" s="23"/>
      <c r="WAS56" s="243"/>
      <c r="WAT56" s="23"/>
      <c r="WAU56" s="243"/>
      <c r="WAV56" s="23"/>
      <c r="WAW56" s="243"/>
      <c r="WAX56" s="23"/>
      <c r="WAY56" s="243"/>
      <c r="WAZ56" s="23"/>
      <c r="WBA56" s="243"/>
      <c r="WBB56" s="23"/>
      <c r="WBC56" s="243"/>
      <c r="WBD56" s="23"/>
      <c r="WBE56" s="243"/>
      <c r="WBF56" s="23"/>
      <c r="WBG56" s="243"/>
      <c r="WBH56" s="23"/>
      <c r="WBI56" s="243"/>
      <c r="WBJ56" s="23"/>
      <c r="WBK56" s="243"/>
      <c r="WBL56" s="23"/>
      <c r="WBM56" s="243"/>
      <c r="WBN56" s="23"/>
      <c r="WBO56" s="243"/>
      <c r="WBP56" s="23"/>
      <c r="WBQ56" s="243"/>
      <c r="WBR56" s="23"/>
      <c r="WBS56" s="243"/>
      <c r="WBT56" s="23"/>
      <c r="WBU56" s="243"/>
      <c r="WBV56" s="23"/>
      <c r="WBW56" s="243"/>
      <c r="WBX56" s="23"/>
      <c r="WBY56" s="243"/>
      <c r="WBZ56" s="23"/>
      <c r="WCA56" s="243"/>
      <c r="WCB56" s="23"/>
      <c r="WCC56" s="243"/>
      <c r="WCD56" s="23"/>
      <c r="WCE56" s="243"/>
      <c r="WCF56" s="23"/>
      <c r="WCG56" s="243"/>
      <c r="WCH56" s="23"/>
      <c r="WCI56" s="243"/>
      <c r="WCJ56" s="23"/>
      <c r="WCK56" s="243"/>
      <c r="WCL56" s="23"/>
      <c r="WCM56" s="243"/>
      <c r="WCN56" s="23"/>
      <c r="WCO56" s="243"/>
      <c r="WCP56" s="23"/>
      <c r="WCQ56" s="243"/>
      <c r="WCR56" s="23"/>
      <c r="WCS56" s="243"/>
      <c r="WCT56" s="23"/>
      <c r="WCU56" s="243"/>
      <c r="WCV56" s="23"/>
      <c r="WCW56" s="243"/>
      <c r="WCX56" s="23"/>
      <c r="WCY56" s="243"/>
      <c r="WCZ56" s="23"/>
      <c r="WDA56" s="243"/>
      <c r="WDB56" s="23"/>
      <c r="WDC56" s="243"/>
      <c r="WDD56" s="23"/>
      <c r="WDE56" s="243"/>
      <c r="WDF56" s="23"/>
      <c r="WDG56" s="243"/>
      <c r="WDH56" s="23"/>
      <c r="WDI56" s="243"/>
      <c r="WDJ56" s="23"/>
      <c r="WDK56" s="243"/>
      <c r="WDL56" s="23"/>
      <c r="WDM56" s="243"/>
      <c r="WDN56" s="23"/>
      <c r="WDO56" s="243"/>
      <c r="WDP56" s="23"/>
      <c r="WDQ56" s="243"/>
      <c r="WDR56" s="23"/>
      <c r="WDS56" s="243"/>
      <c r="WDT56" s="23"/>
      <c r="WDU56" s="243"/>
      <c r="WDV56" s="23"/>
      <c r="WDW56" s="243"/>
      <c r="WDX56" s="23"/>
      <c r="WDY56" s="243"/>
      <c r="WDZ56" s="23"/>
      <c r="WEA56" s="243"/>
      <c r="WEB56" s="23"/>
      <c r="WEC56" s="243"/>
      <c r="WED56" s="23"/>
      <c r="WEE56" s="243"/>
      <c r="WEF56" s="23"/>
      <c r="WEG56" s="243"/>
      <c r="WEH56" s="23"/>
      <c r="WEI56" s="243"/>
      <c r="WEJ56" s="23"/>
      <c r="WEK56" s="243"/>
      <c r="WEL56" s="23"/>
      <c r="WEM56" s="243"/>
      <c r="WEN56" s="23"/>
      <c r="WEO56" s="243"/>
      <c r="WEP56" s="23"/>
      <c r="WEQ56" s="243"/>
      <c r="WER56" s="23"/>
      <c r="WES56" s="243"/>
      <c r="WET56" s="23"/>
      <c r="WEU56" s="243"/>
      <c r="WEV56" s="23"/>
      <c r="WEW56" s="243"/>
      <c r="WEX56" s="23"/>
      <c r="WEY56" s="243"/>
      <c r="WEZ56" s="23"/>
      <c r="WFA56" s="243"/>
      <c r="WFB56" s="23"/>
      <c r="WFC56" s="243"/>
      <c r="WFD56" s="23"/>
      <c r="WFE56" s="243"/>
      <c r="WFF56" s="23"/>
      <c r="WFG56" s="243"/>
      <c r="WFH56" s="23"/>
      <c r="WFI56" s="243"/>
      <c r="WFJ56" s="23"/>
      <c r="WFK56" s="243"/>
      <c r="WFL56" s="23"/>
      <c r="WFM56" s="243"/>
      <c r="WFN56" s="23"/>
      <c r="WFO56" s="243"/>
      <c r="WFP56" s="23"/>
      <c r="WFQ56" s="243"/>
      <c r="WFR56" s="23"/>
      <c r="WFS56" s="243"/>
      <c r="WFT56" s="23"/>
      <c r="WFU56" s="243"/>
      <c r="WFV56" s="23"/>
      <c r="WFW56" s="243"/>
      <c r="WFX56" s="23"/>
      <c r="WFY56" s="243"/>
      <c r="WFZ56" s="23"/>
      <c r="WGA56" s="243"/>
      <c r="WGB56" s="23"/>
      <c r="WGC56" s="243"/>
      <c r="WGD56" s="23"/>
      <c r="WGE56" s="243"/>
      <c r="WGF56" s="23"/>
      <c r="WGG56" s="243"/>
      <c r="WGH56" s="23"/>
      <c r="WGI56" s="243"/>
      <c r="WGJ56" s="23"/>
      <c r="WGK56" s="243"/>
      <c r="WGL56" s="23"/>
      <c r="WGM56" s="243"/>
      <c r="WGN56" s="23"/>
      <c r="WGO56" s="243"/>
      <c r="WGP56" s="23"/>
      <c r="WGQ56" s="243"/>
      <c r="WGR56" s="23"/>
      <c r="WGS56" s="243"/>
      <c r="WGT56" s="23"/>
      <c r="WGU56" s="243"/>
      <c r="WGV56" s="23"/>
      <c r="WGW56" s="243"/>
      <c r="WGX56" s="23"/>
      <c r="WGY56" s="243"/>
      <c r="WGZ56" s="23"/>
      <c r="WHA56" s="243"/>
      <c r="WHB56" s="23"/>
      <c r="WHC56" s="243"/>
      <c r="WHD56" s="23"/>
      <c r="WHE56" s="243"/>
      <c r="WHF56" s="23"/>
      <c r="WHG56" s="243"/>
      <c r="WHH56" s="23"/>
      <c r="WHI56" s="243"/>
      <c r="WHJ56" s="23"/>
      <c r="WHK56" s="243"/>
      <c r="WHL56" s="23"/>
      <c r="WHM56" s="243"/>
      <c r="WHN56" s="23"/>
      <c r="WHO56" s="243"/>
      <c r="WHP56" s="23"/>
      <c r="WHQ56" s="243"/>
      <c r="WHR56" s="23"/>
      <c r="WHS56" s="243"/>
      <c r="WHT56" s="23"/>
      <c r="WHU56" s="243"/>
      <c r="WHV56" s="23"/>
      <c r="WHW56" s="243"/>
      <c r="WHX56" s="23"/>
      <c r="WHY56" s="243"/>
      <c r="WHZ56" s="23"/>
      <c r="WIA56" s="243"/>
      <c r="WIB56" s="23"/>
      <c r="WIC56" s="243"/>
      <c r="WID56" s="23"/>
      <c r="WIE56" s="243"/>
      <c r="WIF56" s="23"/>
      <c r="WIG56" s="243"/>
      <c r="WIH56" s="23"/>
      <c r="WII56" s="243"/>
      <c r="WIJ56" s="23"/>
      <c r="WIK56" s="243"/>
      <c r="WIL56" s="23"/>
      <c r="WIM56" s="243"/>
      <c r="WIN56" s="23"/>
      <c r="WIO56" s="243"/>
      <c r="WIP56" s="23"/>
      <c r="WIQ56" s="243"/>
      <c r="WIR56" s="23"/>
      <c r="WIS56" s="243"/>
      <c r="WIT56" s="23"/>
      <c r="WIU56" s="243"/>
      <c r="WIV56" s="23"/>
      <c r="WIW56" s="243"/>
      <c r="WIX56" s="23"/>
      <c r="WIY56" s="243"/>
      <c r="WIZ56" s="23"/>
      <c r="WJA56" s="243"/>
      <c r="WJB56" s="23"/>
      <c r="WJC56" s="243"/>
      <c r="WJD56" s="23"/>
      <c r="WJE56" s="243"/>
      <c r="WJF56" s="23"/>
      <c r="WJG56" s="243"/>
      <c r="WJH56" s="23"/>
      <c r="WJI56" s="243"/>
      <c r="WJJ56" s="23"/>
      <c r="WJK56" s="243"/>
      <c r="WJL56" s="23"/>
      <c r="WJM56" s="243"/>
      <c r="WJN56" s="23"/>
      <c r="WJO56" s="243"/>
      <c r="WJP56" s="23"/>
      <c r="WJQ56" s="243"/>
      <c r="WJR56" s="23"/>
      <c r="WJS56" s="243"/>
      <c r="WJT56" s="23"/>
      <c r="WJU56" s="243"/>
      <c r="WJV56" s="23"/>
      <c r="WJW56" s="243"/>
      <c r="WJX56" s="23"/>
      <c r="WJY56" s="243"/>
      <c r="WJZ56" s="23"/>
      <c r="WKA56" s="243"/>
      <c r="WKB56" s="23"/>
      <c r="WKC56" s="243"/>
      <c r="WKD56" s="23"/>
      <c r="WKE56" s="243"/>
      <c r="WKF56" s="23"/>
      <c r="WKG56" s="243"/>
      <c r="WKH56" s="23"/>
      <c r="WKI56" s="243"/>
      <c r="WKJ56" s="23"/>
      <c r="WKK56" s="243"/>
      <c r="WKL56" s="23"/>
      <c r="WKM56" s="243"/>
      <c r="WKN56" s="23"/>
      <c r="WKO56" s="243"/>
      <c r="WKP56" s="23"/>
      <c r="WKQ56" s="243"/>
      <c r="WKR56" s="23"/>
      <c r="WKS56" s="243"/>
      <c r="WKT56" s="23"/>
      <c r="WKU56" s="243"/>
      <c r="WKV56" s="23"/>
      <c r="WKW56" s="243"/>
      <c r="WKX56" s="23"/>
      <c r="WKY56" s="243"/>
      <c r="WKZ56" s="23"/>
      <c r="WLA56" s="243"/>
      <c r="WLB56" s="23"/>
      <c r="WLC56" s="243"/>
      <c r="WLD56" s="23"/>
      <c r="WLE56" s="243"/>
      <c r="WLF56" s="23"/>
      <c r="WLG56" s="243"/>
      <c r="WLH56" s="23"/>
      <c r="WLI56" s="243"/>
      <c r="WLJ56" s="23"/>
      <c r="WLK56" s="243"/>
      <c r="WLL56" s="23"/>
      <c r="WLM56" s="243"/>
      <c r="WLN56" s="23"/>
      <c r="WLO56" s="243"/>
      <c r="WLP56" s="23"/>
      <c r="WLQ56" s="243"/>
      <c r="WLR56" s="23"/>
      <c r="WLS56" s="243"/>
      <c r="WLT56" s="23"/>
      <c r="WLU56" s="243"/>
      <c r="WLV56" s="23"/>
      <c r="WLW56" s="243"/>
      <c r="WLX56" s="23"/>
      <c r="WLY56" s="243"/>
      <c r="WLZ56" s="23"/>
      <c r="WMA56" s="243"/>
      <c r="WMB56" s="23"/>
      <c r="WMC56" s="243"/>
      <c r="WMD56" s="23"/>
      <c r="WME56" s="243"/>
      <c r="WMF56" s="23"/>
      <c r="WMG56" s="243"/>
      <c r="WMH56" s="23"/>
      <c r="WMI56" s="243"/>
      <c r="WMJ56" s="23"/>
      <c r="WMK56" s="243"/>
      <c r="WML56" s="23"/>
      <c r="WMM56" s="243"/>
      <c r="WMN56" s="23"/>
      <c r="WMO56" s="243"/>
      <c r="WMP56" s="23"/>
      <c r="WMQ56" s="243"/>
      <c r="WMR56" s="23"/>
      <c r="WMS56" s="243"/>
      <c r="WMT56" s="23"/>
      <c r="WMU56" s="243"/>
      <c r="WMV56" s="23"/>
      <c r="WMW56" s="243"/>
      <c r="WMX56" s="23"/>
      <c r="WMY56" s="243"/>
      <c r="WMZ56" s="23"/>
      <c r="WNA56" s="243"/>
      <c r="WNB56" s="23"/>
      <c r="WNC56" s="243"/>
      <c r="WND56" s="23"/>
      <c r="WNE56" s="243"/>
      <c r="WNF56" s="23"/>
      <c r="WNG56" s="243"/>
      <c r="WNH56" s="23"/>
      <c r="WNI56" s="243"/>
      <c r="WNJ56" s="23"/>
      <c r="WNK56" s="243"/>
      <c r="WNL56" s="23"/>
      <c r="WNM56" s="243"/>
      <c r="WNN56" s="23"/>
      <c r="WNO56" s="243"/>
      <c r="WNP56" s="23"/>
      <c r="WNQ56" s="243"/>
      <c r="WNR56" s="23"/>
      <c r="WNS56" s="243"/>
      <c r="WNT56" s="23"/>
      <c r="WNU56" s="243"/>
      <c r="WNV56" s="23"/>
      <c r="WNW56" s="243"/>
      <c r="WNX56" s="23"/>
      <c r="WNY56" s="243"/>
      <c r="WNZ56" s="23"/>
      <c r="WOA56" s="243"/>
      <c r="WOB56" s="23"/>
      <c r="WOC56" s="243"/>
      <c r="WOD56" s="23"/>
      <c r="WOE56" s="243"/>
      <c r="WOF56" s="23"/>
      <c r="WOG56" s="243"/>
      <c r="WOH56" s="23"/>
      <c r="WOI56" s="243"/>
      <c r="WOJ56" s="23"/>
      <c r="WOK56" s="243"/>
      <c r="WOL56" s="23"/>
      <c r="WOM56" s="243"/>
      <c r="WON56" s="23"/>
      <c r="WOO56" s="243"/>
      <c r="WOP56" s="23"/>
      <c r="WOQ56" s="243"/>
      <c r="WOR56" s="23"/>
      <c r="WOS56" s="243"/>
      <c r="WOT56" s="23"/>
      <c r="WOU56" s="243"/>
      <c r="WOV56" s="23"/>
      <c r="WOW56" s="243"/>
      <c r="WOX56" s="23"/>
      <c r="WOY56" s="243"/>
      <c r="WOZ56" s="23"/>
      <c r="WPA56" s="243"/>
      <c r="WPB56" s="23"/>
      <c r="WPC56" s="243"/>
      <c r="WPD56" s="23"/>
      <c r="WPE56" s="243"/>
      <c r="WPF56" s="23"/>
      <c r="WPG56" s="243"/>
      <c r="WPH56" s="23"/>
      <c r="WPI56" s="243"/>
      <c r="WPJ56" s="23"/>
      <c r="WPK56" s="243"/>
      <c r="WPL56" s="23"/>
      <c r="WPM56" s="243"/>
      <c r="WPN56" s="23"/>
      <c r="WPO56" s="243"/>
      <c r="WPP56" s="23"/>
      <c r="WPQ56" s="243"/>
      <c r="WPR56" s="23"/>
      <c r="WPS56" s="243"/>
      <c r="WPT56" s="23"/>
      <c r="WPU56" s="243"/>
      <c r="WPV56" s="23"/>
      <c r="WPW56" s="243"/>
      <c r="WPX56" s="23"/>
      <c r="WPY56" s="243"/>
      <c r="WPZ56" s="23"/>
      <c r="WQA56" s="243"/>
      <c r="WQB56" s="23"/>
      <c r="WQC56" s="243"/>
      <c r="WQD56" s="23"/>
      <c r="WQE56" s="243"/>
      <c r="WQF56" s="23"/>
      <c r="WQG56" s="243"/>
      <c r="WQH56" s="23"/>
      <c r="WQI56" s="243"/>
      <c r="WQJ56" s="23"/>
      <c r="WQK56" s="243"/>
      <c r="WQL56" s="23"/>
      <c r="WQM56" s="243"/>
      <c r="WQN56" s="23"/>
      <c r="WQO56" s="243"/>
      <c r="WQP56" s="23"/>
      <c r="WQQ56" s="243"/>
      <c r="WQR56" s="23"/>
      <c r="WQS56" s="243"/>
      <c r="WQT56" s="23"/>
      <c r="WQU56" s="243"/>
      <c r="WQV56" s="23"/>
      <c r="WQW56" s="243"/>
      <c r="WQX56" s="23"/>
      <c r="WQY56" s="243"/>
      <c r="WQZ56" s="23"/>
      <c r="WRA56" s="243"/>
      <c r="WRB56" s="23"/>
      <c r="WRC56" s="243"/>
      <c r="WRD56" s="23"/>
      <c r="WRE56" s="243"/>
      <c r="WRF56" s="23"/>
      <c r="WRG56" s="243"/>
      <c r="WRH56" s="23"/>
      <c r="WRI56" s="243"/>
      <c r="WRJ56" s="23"/>
      <c r="WRK56" s="243"/>
      <c r="WRL56" s="23"/>
      <c r="WRM56" s="243"/>
      <c r="WRN56" s="23"/>
      <c r="WRO56" s="243"/>
      <c r="WRP56" s="23"/>
      <c r="WRQ56" s="243"/>
      <c r="WRR56" s="23"/>
      <c r="WRS56" s="243"/>
      <c r="WRT56" s="23"/>
      <c r="WRU56" s="243"/>
      <c r="WRV56" s="23"/>
      <c r="WRW56" s="243"/>
      <c r="WRX56" s="23"/>
      <c r="WRY56" s="243"/>
      <c r="WRZ56" s="23"/>
      <c r="WSA56" s="243"/>
      <c r="WSB56" s="23"/>
      <c r="WSC56" s="243"/>
      <c r="WSD56" s="23"/>
      <c r="WSE56" s="243"/>
      <c r="WSF56" s="23"/>
      <c r="WSG56" s="243"/>
      <c r="WSH56" s="23"/>
      <c r="WSI56" s="243"/>
      <c r="WSJ56" s="23"/>
      <c r="WSK56" s="243"/>
      <c r="WSL56" s="23"/>
      <c r="WSM56" s="243"/>
      <c r="WSN56" s="23"/>
      <c r="WSO56" s="243"/>
      <c r="WSP56" s="23"/>
      <c r="WSQ56" s="243"/>
      <c r="WSR56" s="23"/>
      <c r="WSS56" s="243"/>
      <c r="WST56" s="23"/>
      <c r="WSU56" s="243"/>
      <c r="WSV56" s="23"/>
      <c r="WSW56" s="243"/>
      <c r="WSX56" s="23"/>
      <c r="WSY56" s="243"/>
      <c r="WSZ56" s="23"/>
      <c r="WTA56" s="243"/>
      <c r="WTB56" s="23"/>
      <c r="WTC56" s="243"/>
      <c r="WTD56" s="23"/>
      <c r="WTE56" s="243"/>
      <c r="WTF56" s="23"/>
      <c r="WTG56" s="243"/>
      <c r="WTH56" s="23"/>
      <c r="WTI56" s="243"/>
      <c r="WTJ56" s="23"/>
      <c r="WTK56" s="243"/>
      <c r="WTL56" s="23"/>
      <c r="WTM56" s="243"/>
      <c r="WTN56" s="23"/>
      <c r="WTO56" s="243"/>
      <c r="WTP56" s="23"/>
      <c r="WTQ56" s="243"/>
      <c r="WTR56" s="23"/>
      <c r="WTS56" s="243"/>
      <c r="WTT56" s="23"/>
      <c r="WTU56" s="243"/>
      <c r="WTV56" s="23"/>
      <c r="WTW56" s="243"/>
      <c r="WTX56" s="23"/>
      <c r="WTY56" s="243"/>
      <c r="WTZ56" s="23"/>
      <c r="WUA56" s="243"/>
      <c r="WUB56" s="23"/>
      <c r="WUC56" s="243"/>
      <c r="WUD56" s="23"/>
      <c r="WUE56" s="243"/>
      <c r="WUF56" s="23"/>
      <c r="WUG56" s="243"/>
      <c r="WUH56" s="23"/>
      <c r="WUI56" s="243"/>
      <c r="WUJ56" s="23"/>
      <c r="WUK56" s="243"/>
      <c r="WUL56" s="23"/>
      <c r="WUM56" s="243"/>
      <c r="WUN56" s="23"/>
      <c r="WUO56" s="243"/>
      <c r="WUP56" s="23"/>
      <c r="WUQ56" s="243"/>
      <c r="WUR56" s="23"/>
      <c r="WUS56" s="243"/>
      <c r="WUT56" s="23"/>
      <c r="WUU56" s="243"/>
      <c r="WUV56" s="23"/>
      <c r="WUW56" s="243"/>
      <c r="WUX56" s="23"/>
      <c r="WUY56" s="243"/>
      <c r="WUZ56" s="23"/>
      <c r="WVA56" s="243"/>
      <c r="WVB56" s="23"/>
      <c r="WVC56" s="243"/>
      <c r="WVD56" s="23"/>
      <c r="WVE56" s="243"/>
      <c r="WVF56" s="23"/>
      <c r="WVG56" s="243"/>
      <c r="WVH56" s="23"/>
      <c r="WVI56" s="243"/>
      <c r="WVJ56" s="23"/>
      <c r="WVK56" s="243"/>
      <c r="WVL56" s="23"/>
      <c r="WVM56" s="243"/>
      <c r="WVN56" s="23"/>
      <c r="WVO56" s="243"/>
      <c r="WVP56" s="23"/>
      <c r="WVQ56" s="243"/>
      <c r="WVR56" s="23"/>
      <c r="WVS56" s="243"/>
      <c r="WVT56" s="23"/>
      <c r="WVU56" s="243"/>
      <c r="WVV56" s="23"/>
      <c r="WVW56" s="243"/>
      <c r="WVX56" s="23"/>
      <c r="WVY56" s="243"/>
      <c r="WVZ56" s="23"/>
      <c r="WWA56" s="243"/>
      <c r="WWB56" s="23"/>
      <c r="WWC56" s="243"/>
      <c r="WWD56" s="23"/>
      <c r="WWE56" s="243"/>
      <c r="WWF56" s="23"/>
      <c r="WWG56" s="243"/>
      <c r="WWH56" s="23"/>
      <c r="WWI56" s="243"/>
      <c r="WWJ56" s="23"/>
      <c r="WWK56" s="243"/>
      <c r="WWL56" s="23"/>
      <c r="WWM56" s="243"/>
      <c r="WWN56" s="23"/>
      <c r="WWO56" s="243"/>
      <c r="WWP56" s="23"/>
      <c r="WWQ56" s="243"/>
      <c r="WWR56" s="23"/>
      <c r="WWS56" s="243"/>
      <c r="WWT56" s="23"/>
      <c r="WWU56" s="243"/>
      <c r="WWV56" s="23"/>
      <c r="WWW56" s="243"/>
      <c r="WWX56" s="23"/>
      <c r="WWY56" s="243"/>
      <c r="WWZ56" s="23"/>
      <c r="WXA56" s="243"/>
      <c r="WXB56" s="23"/>
      <c r="WXC56" s="243"/>
      <c r="WXD56" s="23"/>
      <c r="WXE56" s="243"/>
      <c r="WXF56" s="23"/>
      <c r="WXG56" s="243"/>
      <c r="WXH56" s="23"/>
      <c r="WXI56" s="243"/>
      <c r="WXJ56" s="23"/>
      <c r="WXK56" s="243"/>
      <c r="WXL56" s="23"/>
      <c r="WXM56" s="243"/>
      <c r="WXN56" s="23"/>
      <c r="WXO56" s="243"/>
      <c r="WXP56" s="23"/>
      <c r="WXQ56" s="243"/>
      <c r="WXR56" s="23"/>
      <c r="WXS56" s="243"/>
      <c r="WXT56" s="23"/>
      <c r="WXU56" s="243"/>
      <c r="WXV56" s="23"/>
      <c r="WXW56" s="243"/>
      <c r="WXX56" s="23"/>
      <c r="WXY56" s="243"/>
      <c r="WXZ56" s="23"/>
      <c r="WYA56" s="243"/>
      <c r="WYB56" s="23"/>
      <c r="WYC56" s="243"/>
      <c r="WYD56" s="23"/>
      <c r="WYE56" s="243"/>
      <c r="WYF56" s="23"/>
      <c r="WYG56" s="243"/>
      <c r="WYH56" s="23"/>
      <c r="WYI56" s="243"/>
      <c r="WYJ56" s="23"/>
      <c r="WYK56" s="243"/>
      <c r="WYL56" s="23"/>
      <c r="WYM56" s="243"/>
      <c r="WYN56" s="23"/>
      <c r="WYO56" s="243"/>
      <c r="WYP56" s="23"/>
      <c r="WYQ56" s="243"/>
      <c r="WYR56" s="23"/>
      <c r="WYS56" s="243"/>
      <c r="WYT56" s="23"/>
      <c r="WYU56" s="243"/>
      <c r="WYV56" s="23"/>
      <c r="WYW56" s="243"/>
      <c r="WYX56" s="23"/>
      <c r="WYY56" s="243"/>
      <c r="WYZ56" s="23"/>
      <c r="WZA56" s="243"/>
      <c r="WZB56" s="23"/>
      <c r="WZC56" s="243"/>
      <c r="WZD56" s="23"/>
      <c r="WZE56" s="243"/>
      <c r="WZF56" s="23"/>
      <c r="WZG56" s="243"/>
      <c r="WZH56" s="23"/>
      <c r="WZI56" s="243"/>
      <c r="WZJ56" s="23"/>
      <c r="WZK56" s="243"/>
      <c r="WZL56" s="23"/>
      <c r="WZM56" s="243"/>
      <c r="WZN56" s="23"/>
      <c r="WZO56" s="243"/>
      <c r="WZP56" s="23"/>
      <c r="WZQ56" s="243"/>
      <c r="WZR56" s="23"/>
      <c r="WZS56" s="243"/>
      <c r="WZT56" s="23"/>
      <c r="WZU56" s="243"/>
      <c r="WZV56" s="23"/>
      <c r="WZW56" s="243"/>
      <c r="WZX56" s="23"/>
      <c r="WZY56" s="243"/>
      <c r="WZZ56" s="23"/>
      <c r="XAA56" s="243"/>
      <c r="XAB56" s="23"/>
      <c r="XAC56" s="243"/>
      <c r="XAD56" s="23"/>
      <c r="XAE56" s="243"/>
      <c r="XAF56" s="23"/>
      <c r="XAG56" s="243"/>
      <c r="XAH56" s="23"/>
      <c r="XAI56" s="243"/>
      <c r="XAJ56" s="23"/>
      <c r="XAK56" s="243"/>
      <c r="XAL56" s="23"/>
      <c r="XAM56" s="243"/>
      <c r="XAN56" s="23"/>
      <c r="XAO56" s="243"/>
      <c r="XAP56" s="23"/>
      <c r="XAQ56" s="243"/>
      <c r="XAR56" s="23"/>
      <c r="XAS56" s="243"/>
      <c r="XAT56" s="23"/>
      <c r="XAU56" s="243"/>
      <c r="XAV56" s="23"/>
      <c r="XAW56" s="243"/>
      <c r="XAX56" s="23"/>
      <c r="XAY56" s="243"/>
      <c r="XAZ56" s="23"/>
      <c r="XBA56" s="243"/>
      <c r="XBB56" s="23"/>
      <c r="XBC56" s="243"/>
      <c r="XBD56" s="23"/>
      <c r="XBE56" s="243"/>
      <c r="XBF56" s="23"/>
      <c r="XBG56" s="243"/>
      <c r="XBH56" s="23"/>
    </row>
    <row r="57" spans="1:16284" ht="13.5" thickBot="1" x14ac:dyDescent="0.25">
      <c r="A57" s="111"/>
      <c r="B57" s="143" t="s">
        <v>143</v>
      </c>
      <c r="C57" s="181"/>
      <c r="E57" s="177">
        <f t="shared" ref="E57:AJ57" si="177">SUM(E15:E56)</f>
        <v>2744868.0409341305</v>
      </c>
      <c r="F57" s="177">
        <f t="shared" si="177"/>
        <v>3229256.5187460352</v>
      </c>
      <c r="G57" s="177">
        <f t="shared" si="177"/>
        <v>0</v>
      </c>
      <c r="H57" s="177">
        <f t="shared" si="177"/>
        <v>2143894.1763482969</v>
      </c>
      <c r="I57" s="177">
        <f t="shared" si="177"/>
        <v>2143894.1763482969</v>
      </c>
      <c r="J57" s="177">
        <f t="shared" si="177"/>
        <v>2706008</v>
      </c>
      <c r="K57" s="177">
        <f t="shared" si="177"/>
        <v>2424951.088174148</v>
      </c>
      <c r="L57" s="177">
        <f t="shared" si="177"/>
        <v>0</v>
      </c>
      <c r="M57" s="177">
        <f t="shared" si="177"/>
        <v>2082000</v>
      </c>
      <c r="N57" s="177">
        <f t="shared" si="177"/>
        <v>2645255.4941380089</v>
      </c>
      <c r="O57" s="177">
        <f t="shared" si="177"/>
        <v>0</v>
      </c>
      <c r="P57" s="177">
        <f t="shared" si="177"/>
        <v>1756177.5646853833</v>
      </c>
      <c r="Q57" s="177">
        <f t="shared" si="177"/>
        <v>1593294.362709176</v>
      </c>
      <c r="R57" s="177">
        <f t="shared" si="177"/>
        <v>2161143</v>
      </c>
      <c r="S57" s="177">
        <f t="shared" si="177"/>
        <v>1877218.6813545877</v>
      </c>
      <c r="T57" s="177">
        <f t="shared" si="177"/>
        <v>0</v>
      </c>
      <c r="U57" s="177">
        <f t="shared" si="177"/>
        <v>3343000</v>
      </c>
      <c r="V57" s="177">
        <f t="shared" si="177"/>
        <v>3951643.2012577644</v>
      </c>
      <c r="W57" s="177">
        <f t="shared" si="177"/>
        <v>0</v>
      </c>
      <c r="X57" s="177">
        <f t="shared" si="177"/>
        <v>2623484.6309058834</v>
      </c>
      <c r="Y57" s="177">
        <f t="shared" si="177"/>
        <v>2429935.3898061672</v>
      </c>
      <c r="Z57" s="177">
        <f t="shared" si="177"/>
        <v>3306043</v>
      </c>
      <c r="AA57" s="177">
        <f t="shared" si="177"/>
        <v>2867989.1949030841</v>
      </c>
      <c r="AB57" s="177">
        <f t="shared" si="177"/>
        <v>0</v>
      </c>
      <c r="AC57" s="177">
        <f t="shared" si="177"/>
        <v>3098000</v>
      </c>
      <c r="AD57" s="177">
        <f t="shared" si="177"/>
        <v>3443812.7584319822</v>
      </c>
      <c r="AE57" s="177">
        <f t="shared" si="177"/>
        <v>0</v>
      </c>
      <c r="AF57" s="177">
        <f t="shared" si="177"/>
        <v>2286337.4508579685</v>
      </c>
      <c r="AG57" s="177">
        <f t="shared" si="177"/>
        <v>2178018.7155575166</v>
      </c>
      <c r="AH57" s="177">
        <f t="shared" si="177"/>
        <v>2942715</v>
      </c>
      <c r="AI57" s="177">
        <f t="shared" si="177"/>
        <v>2560366.8577787583</v>
      </c>
      <c r="AJ57" s="177">
        <f t="shared" si="177"/>
        <v>0</v>
      </c>
      <c r="AK57" s="177">
        <f t="shared" ref="AK57:BP57" si="178">SUM(AK15:AK56)</f>
        <v>3395000</v>
      </c>
      <c r="AL57" s="177">
        <f t="shared" si="178"/>
        <v>0</v>
      </c>
      <c r="AM57" s="177">
        <f t="shared" si="178"/>
        <v>0</v>
      </c>
      <c r="AN57" s="177">
        <f t="shared" si="178"/>
        <v>0</v>
      </c>
      <c r="AO57" s="177">
        <f t="shared" si="178"/>
        <v>3395000</v>
      </c>
      <c r="AP57" s="177">
        <f t="shared" si="178"/>
        <v>3395000</v>
      </c>
      <c r="AQ57" s="177">
        <f t="shared" si="178"/>
        <v>3395000</v>
      </c>
      <c r="AR57" s="177">
        <f t="shared" si="178"/>
        <v>0</v>
      </c>
      <c r="AS57" s="177">
        <f t="shared" si="178"/>
        <v>3667000</v>
      </c>
      <c r="AT57" s="177">
        <f t="shared" si="178"/>
        <v>4029528.0098883598</v>
      </c>
      <c r="AU57" s="177">
        <f t="shared" si="178"/>
        <v>0</v>
      </c>
      <c r="AV57" s="177">
        <f t="shared" si="178"/>
        <v>2675192.1328277104</v>
      </c>
      <c r="AW57" s="177">
        <f t="shared" si="178"/>
        <v>2489820.0762302894</v>
      </c>
      <c r="AX57" s="177">
        <f t="shared" si="178"/>
        <v>3457240</v>
      </c>
      <c r="AY57" s="177">
        <f t="shared" si="178"/>
        <v>2973530.0381151456</v>
      </c>
      <c r="AZ57" s="177">
        <f t="shared" si="178"/>
        <v>0</v>
      </c>
      <c r="BA57" s="177">
        <f t="shared" si="178"/>
        <v>3385200</v>
      </c>
      <c r="BB57" s="177">
        <f t="shared" si="178"/>
        <v>3867985.5633922843</v>
      </c>
      <c r="BC57" s="177">
        <f t="shared" si="178"/>
        <v>0</v>
      </c>
      <c r="BD57" s="177">
        <f t="shared" si="178"/>
        <v>2567944.564148814</v>
      </c>
      <c r="BE57" s="177">
        <f t="shared" si="178"/>
        <v>2265032.8759070011</v>
      </c>
      <c r="BF57" s="177">
        <f t="shared" si="178"/>
        <v>3273711</v>
      </c>
      <c r="BG57" s="177">
        <f t="shared" si="178"/>
        <v>2769371.937953501</v>
      </c>
      <c r="BH57" s="177">
        <f t="shared" si="178"/>
        <v>0</v>
      </c>
      <c r="BI57" s="177">
        <f t="shared" si="178"/>
        <v>3572500</v>
      </c>
      <c r="BJ57" s="177">
        <f t="shared" si="178"/>
        <v>4197228.4787347289</v>
      </c>
      <c r="BK57" s="177">
        <f t="shared" si="178"/>
        <v>0</v>
      </c>
      <c r="BL57" s="177">
        <f t="shared" si="178"/>
        <v>2786527.9949506177</v>
      </c>
      <c r="BM57" s="177">
        <f t="shared" si="178"/>
        <v>2322350.2838025698</v>
      </c>
      <c r="BN57" s="177">
        <f t="shared" si="178"/>
        <v>3272570</v>
      </c>
      <c r="BO57" s="177">
        <f t="shared" si="178"/>
        <v>2797460.1419012849</v>
      </c>
      <c r="BP57" s="177">
        <f t="shared" si="178"/>
        <v>0</v>
      </c>
      <c r="BQ57" s="177">
        <f t="shared" ref="BQ57:BW57" si="179">SUM(BQ15:BQ56)</f>
        <v>3558000</v>
      </c>
      <c r="BR57" s="177">
        <f t="shared" si="179"/>
        <v>3503104.4078645222</v>
      </c>
      <c r="BS57" s="177">
        <f t="shared" si="179"/>
        <v>0</v>
      </c>
      <c r="BT57" s="177">
        <f t="shared" si="179"/>
        <v>2325701.0075115194</v>
      </c>
      <c r="BU57" s="177">
        <f t="shared" si="179"/>
        <v>2205892.3137807418</v>
      </c>
      <c r="BV57" s="177">
        <f t="shared" si="179"/>
        <v>3128937</v>
      </c>
      <c r="BW57" s="177">
        <f t="shared" si="179"/>
        <v>2667414.65689037</v>
      </c>
    </row>
    <row r="58" spans="1:16284" x14ac:dyDescent="0.2">
      <c r="BP58" s="41"/>
    </row>
    <row r="59" spans="1:16284" x14ac:dyDescent="0.2">
      <c r="BP59" s="41"/>
    </row>
    <row r="60" spans="1:16284" ht="30.75" customHeight="1" x14ac:dyDescent="0.2">
      <c r="B60" s="176" t="s">
        <v>456</v>
      </c>
      <c r="E60" s="261">
        <f>+E57+M57+U57+AC57+AK57+AS57+BA57+BI57+BQ57</f>
        <v>28845568.040934131</v>
      </c>
      <c r="F60" s="261">
        <f t="shared" ref="F60:H60" si="180">+F57+N57+V57+AD57+AL57+AT57+BB57+BJ57+BR57</f>
        <v>28867814.432453685</v>
      </c>
      <c r="G60" s="261">
        <f t="shared" si="180"/>
        <v>0</v>
      </c>
      <c r="H60" s="261">
        <f t="shared" si="180"/>
        <v>19165259.522236194</v>
      </c>
      <c r="I60" s="261">
        <f>+I57+Q57+Y57+AG57+AO57+AW57+BE57+BM57+BU57</f>
        <v>21023238.19414176</v>
      </c>
      <c r="J60" s="261">
        <f t="shared" ref="J60" si="181">+J57+R57+Z57+AH57+AP57+AX57+BF57+BN57+BV57</f>
        <v>27643367</v>
      </c>
      <c r="K60" s="261">
        <f t="shared" ref="K60" si="182">+K57+S57+AA57+AI57+AQ57+AY57+BG57+BO57+BW57</f>
        <v>24333302.59707088</v>
      </c>
      <c r="AB60" s="39"/>
      <c r="AR60" s="39"/>
      <c r="AZ60" s="39"/>
      <c r="BH60" s="39"/>
    </row>
    <row r="61" spans="1:16284" x14ac:dyDescent="0.2">
      <c r="BP61" s="41"/>
    </row>
    <row r="62" spans="1:16284" x14ac:dyDescent="0.2">
      <c r="BP62" s="41"/>
    </row>
  </sheetData>
  <sheetProtection algorithmName="SHA-512" hashValue="Dc0StIrV0MPWtqYvdYP6MnlQoTHJRoS9JplOc+6PqvUuPDIXJg+LDDuxsu3PsWNaevGZM9K7Wao6HIDPZ/dC3g==" saltValue="5aJSbW2RqGPoNfw1YMCtAQ==" spinCount="100000" sheet="1" objects="1" scenarios="1" selectLockedCells="1" selectUnlockedCells="1"/>
  <autoFilter ref="A14:XBH57"/>
  <mergeCells count="134">
    <mergeCell ref="U6:U7"/>
    <mergeCell ref="U13:U14"/>
    <mergeCell ref="M6:M7"/>
    <mergeCell ref="M13:M14"/>
    <mergeCell ref="A4:C4"/>
    <mergeCell ref="A8:C8"/>
    <mergeCell ref="A6:C7"/>
    <mergeCell ref="E13:E14"/>
    <mergeCell ref="A9:B9"/>
    <mergeCell ref="A10:B10"/>
    <mergeCell ref="C10:C13"/>
    <mergeCell ref="A11:B11"/>
    <mergeCell ref="A12:B12"/>
    <mergeCell ref="E6:E7"/>
    <mergeCell ref="F6:F7"/>
    <mergeCell ref="G6:G7"/>
    <mergeCell ref="K6:K7"/>
    <mergeCell ref="K13:K14"/>
    <mergeCell ref="N6:N7"/>
    <mergeCell ref="O6:O7"/>
    <mergeCell ref="P6:P7"/>
    <mergeCell ref="H6:H7"/>
    <mergeCell ref="I6:I7"/>
    <mergeCell ref="J6:J7"/>
    <mergeCell ref="BQ6:BQ7"/>
    <mergeCell ref="BQ13:BQ14"/>
    <mergeCell ref="AC6:AC7"/>
    <mergeCell ref="AC13:AC14"/>
    <mergeCell ref="AS13:AS14"/>
    <mergeCell ref="AS6:AS7"/>
    <mergeCell ref="AK6:AK7"/>
    <mergeCell ref="AK13:AK14"/>
    <mergeCell ref="BA6:BA7"/>
    <mergeCell ref="BA13:BA14"/>
    <mergeCell ref="BI6:BI7"/>
    <mergeCell ref="BI13:BI14"/>
    <mergeCell ref="AD6:AD7"/>
    <mergeCell ref="AE6:AE7"/>
    <mergeCell ref="AF6:AF7"/>
    <mergeCell ref="AG6:AG7"/>
    <mergeCell ref="AH6:AH7"/>
    <mergeCell ref="AI6:AI7"/>
    <mergeCell ref="AD13:AD14"/>
    <mergeCell ref="AE13:AE14"/>
    <mergeCell ref="AF13:AF14"/>
    <mergeCell ref="AG13:AG14"/>
    <mergeCell ref="AH13:AH14"/>
    <mergeCell ref="AI13:AI14"/>
    <mergeCell ref="F13:F14"/>
    <mergeCell ref="G13:G14"/>
    <mergeCell ref="H13:H14"/>
    <mergeCell ref="I13:I14"/>
    <mergeCell ref="J13:J14"/>
    <mergeCell ref="Q6:Q7"/>
    <mergeCell ref="R6:R7"/>
    <mergeCell ref="S6:S7"/>
    <mergeCell ref="N13:N14"/>
    <mergeCell ref="O13:O14"/>
    <mergeCell ref="P13:P14"/>
    <mergeCell ref="Q13:Q14"/>
    <mergeCell ref="R13:R14"/>
    <mergeCell ref="S13:S14"/>
    <mergeCell ref="V13:V14"/>
    <mergeCell ref="W13:W14"/>
    <mergeCell ref="X13:X14"/>
    <mergeCell ref="Y13:Y14"/>
    <mergeCell ref="Z13:Z14"/>
    <mergeCell ref="AA13:AA14"/>
    <mergeCell ref="V6:V7"/>
    <mergeCell ref="W6:W7"/>
    <mergeCell ref="X6:X7"/>
    <mergeCell ref="Y6:Y7"/>
    <mergeCell ref="Z6:Z7"/>
    <mergeCell ref="AA6:AA7"/>
    <mergeCell ref="AQ6:AQ7"/>
    <mergeCell ref="AL13:AL14"/>
    <mergeCell ref="AM13:AM14"/>
    <mergeCell ref="AN13:AN14"/>
    <mergeCell ref="AO13:AO14"/>
    <mergeCell ref="AP13:AP14"/>
    <mergeCell ref="AQ13:AQ14"/>
    <mergeCell ref="AL6:AL7"/>
    <mergeCell ref="AM6:AM7"/>
    <mergeCell ref="AN6:AN7"/>
    <mergeCell ref="AO6:AO7"/>
    <mergeCell ref="AP6:AP7"/>
    <mergeCell ref="AY6:AY7"/>
    <mergeCell ref="AT13:AT14"/>
    <mergeCell ref="AU13:AU14"/>
    <mergeCell ref="AV13:AV14"/>
    <mergeCell ref="AW13:AW14"/>
    <mergeCell ref="AX13:AX14"/>
    <mergeCell ref="AY13:AY14"/>
    <mergeCell ref="AT6:AT7"/>
    <mergeCell ref="AU6:AU7"/>
    <mergeCell ref="AV6:AV7"/>
    <mergeCell ref="AW6:AW7"/>
    <mergeCell ref="AX6:AX7"/>
    <mergeCell ref="BG6:BG7"/>
    <mergeCell ref="BB13:BB14"/>
    <mergeCell ref="BC13:BC14"/>
    <mergeCell ref="BD13:BD14"/>
    <mergeCell ref="BE13:BE14"/>
    <mergeCell ref="BF13:BF14"/>
    <mergeCell ref="BG13:BG14"/>
    <mergeCell ref="BB6:BB7"/>
    <mergeCell ref="BC6:BC7"/>
    <mergeCell ref="BD6:BD7"/>
    <mergeCell ref="BE6:BE7"/>
    <mergeCell ref="BF6:BF7"/>
    <mergeCell ref="BO6:BO7"/>
    <mergeCell ref="BJ13:BJ14"/>
    <mergeCell ref="BK13:BK14"/>
    <mergeCell ref="BL13:BL14"/>
    <mergeCell ref="BM13:BM14"/>
    <mergeCell ref="BN13:BN14"/>
    <mergeCell ref="BO13:BO14"/>
    <mergeCell ref="BJ6:BJ7"/>
    <mergeCell ref="BK6:BK7"/>
    <mergeCell ref="BL6:BL7"/>
    <mergeCell ref="BM6:BM7"/>
    <mergeCell ref="BN6:BN7"/>
    <mergeCell ref="BW6:BW7"/>
    <mergeCell ref="BR13:BR14"/>
    <mergeCell ref="BS13:BS14"/>
    <mergeCell ref="BT13:BT14"/>
    <mergeCell ref="BU13:BU14"/>
    <mergeCell ref="BV13:BV14"/>
    <mergeCell ref="BW13:BW14"/>
    <mergeCell ref="BR6:BR7"/>
    <mergeCell ref="BS6:BS7"/>
    <mergeCell ref="BT6:BT7"/>
    <mergeCell ref="BU6:BU7"/>
    <mergeCell ref="BV6:BV7"/>
  </mergeCells>
  <conditionalFormatting sqref="AD15:AD17 AD19:AD21 AD23:AD25 AD27:AD31 AD33:AD34 AD36:AD56 AF16:AF17 AF34 AF54">
    <cfRule type="containsText" dxfId="0" priority="1" operator="containsText" text="N/A">
      <formula>NOT(ISERROR(SEARCH("N/A",AD15)))</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8"/>
  <sheetViews>
    <sheetView tabSelected="1" workbookViewId="0">
      <selection activeCell="B4" sqref="B4"/>
    </sheetView>
  </sheetViews>
  <sheetFormatPr baseColWidth="10" defaultRowHeight="15" x14ac:dyDescent="0.25"/>
  <cols>
    <col min="2" max="2" width="54.140625" customWidth="1"/>
    <col min="3" max="3" width="24.28515625" hidden="1" customWidth="1"/>
    <col min="4" max="4" width="16.5703125" hidden="1" customWidth="1"/>
    <col min="5" max="5" width="19.5703125" hidden="1" customWidth="1"/>
    <col min="6" max="6" width="23" hidden="1" customWidth="1"/>
    <col min="7" max="7" width="16.85546875" hidden="1" customWidth="1"/>
    <col min="8" max="8" width="16.85546875" bestFit="1" customWidth="1"/>
  </cols>
  <sheetData>
    <row r="3" spans="1:8" ht="15.75" thickBot="1" x14ac:dyDescent="0.3"/>
    <row r="4" spans="1:8" ht="25.5" x14ac:dyDescent="0.25">
      <c r="A4" s="265" t="s">
        <v>492</v>
      </c>
      <c r="B4" s="265" t="s">
        <v>468</v>
      </c>
      <c r="C4" s="267" t="s">
        <v>486</v>
      </c>
      <c r="D4" s="267" t="s">
        <v>487</v>
      </c>
      <c r="E4" s="268" t="s">
        <v>489</v>
      </c>
      <c r="F4" s="269" t="s">
        <v>490</v>
      </c>
      <c r="G4" s="270" t="s">
        <v>491</v>
      </c>
      <c r="H4" s="265" t="s">
        <v>497</v>
      </c>
    </row>
    <row r="5" spans="1:8" ht="18.75" x14ac:dyDescent="0.3">
      <c r="A5" s="34">
        <v>1</v>
      </c>
      <c r="B5" s="34" t="s">
        <v>353</v>
      </c>
      <c r="C5" s="266">
        <f>+'REPUESTOS VEHICULOS'!E218</f>
        <v>1023652572.0131013</v>
      </c>
      <c r="D5" s="266">
        <f>+'REPUESTOS VEHICULOS'!F218</f>
        <v>1205019395.6503468</v>
      </c>
      <c r="E5" s="266">
        <f>+'REPUESTOS VEHICULOS'!H218</f>
        <v>767509988.93306899</v>
      </c>
      <c r="F5" s="266">
        <f>+'REPUESTOS VEHICULOS'!I218</f>
        <v>885538702.16940844</v>
      </c>
      <c r="G5" s="266">
        <f>+'REPUESTOS VEHICULOS'!J218</f>
        <v>1077520748</v>
      </c>
      <c r="H5" s="266">
        <f>+'REPUESTOS VEHICULOS'!K218</f>
        <v>1065179460.4824361</v>
      </c>
    </row>
    <row r="6" spans="1:8" ht="18.75" x14ac:dyDescent="0.3">
      <c r="A6" s="34">
        <v>2</v>
      </c>
      <c r="B6" s="34" t="s">
        <v>354</v>
      </c>
      <c r="C6" s="266">
        <f>+'MANO DE OBRA MOTOS'!E192</f>
        <v>29753298</v>
      </c>
      <c r="D6" s="266">
        <f>+'MANO DE OBRA MOTOS'!F192</f>
        <v>28693142.763237432</v>
      </c>
      <c r="E6" s="266">
        <f>+'MANO DE OBRA MOTOS'!H192</f>
        <v>19850773.858912215</v>
      </c>
      <c r="F6" s="266">
        <f>+'MANO DE OBRA MOTOS'!I192</f>
        <v>19220602.520071052</v>
      </c>
      <c r="G6" s="266">
        <f>+'MANO DE OBRA MOTOS'!J192</f>
        <v>26152813</v>
      </c>
      <c r="H6" s="266">
        <f>+'MANO DE OBRA MOTOS'!K192</f>
        <v>22686707.76003553</v>
      </c>
    </row>
    <row r="7" spans="1:8" ht="18.75" x14ac:dyDescent="0.3">
      <c r="A7" s="34">
        <v>3</v>
      </c>
      <c r="B7" s="34" t="s">
        <v>355</v>
      </c>
      <c r="C7" s="266">
        <f>+'REPUESTOS MOTOS '!E60</f>
        <v>28845568.040934131</v>
      </c>
      <c r="D7" s="266">
        <f>+'REPUESTOS MOTOS '!F60</f>
        <v>28867814.432453685</v>
      </c>
      <c r="E7" s="266">
        <f>+'REPUESTOS MOTOS '!H60</f>
        <v>19165259.522236194</v>
      </c>
      <c r="F7" s="266">
        <f>+'REPUESTOS MOTOS '!I60</f>
        <v>21023238.19414176</v>
      </c>
      <c r="G7" s="266">
        <f>+'REPUESTOS MOTOS '!J60</f>
        <v>27643367</v>
      </c>
      <c r="H7" s="266">
        <f>+'REPUESTOS MOTOS '!K60</f>
        <v>24333302.59707088</v>
      </c>
    </row>
    <row r="8" spans="1:8" ht="18.75" x14ac:dyDescent="0.3">
      <c r="B8" s="34" t="s">
        <v>10</v>
      </c>
      <c r="C8" s="271">
        <f>SUM(C5:C7)</f>
        <v>1082251438.0540354</v>
      </c>
      <c r="D8" s="271">
        <f>SUM(D5:D7)</f>
        <v>1262580352.8460379</v>
      </c>
      <c r="E8" s="271">
        <f>SUM(E5:E7)</f>
        <v>806526022.31421745</v>
      </c>
      <c r="F8" s="271">
        <f>SUM(F5:F7)</f>
        <v>925782542.88362122</v>
      </c>
      <c r="G8" s="271">
        <f>SUM(G5:G7)</f>
        <v>1131316928</v>
      </c>
      <c r="H8" s="271">
        <f>SUM(H5:H7)</f>
        <v>1112199470.8395426</v>
      </c>
    </row>
  </sheetData>
  <sheetProtection algorithmName="SHA-512" hashValue="/qxG61eIiMXxAuhhyKfV0Rgq4mpJ4lFjoQ9C6SZNpbOkACBxcvZOAjOhAqsf82tcSRaUSt7+vwDRNXtj/eyynw==" saltValue="l8DhvHJiCKXfI73ghgitNg==" spinCount="100000" sheet="1" objects="1" scenarios="1" selectLockedCells="1" selectUnlockedCells="1"/>
  <pageMargins left="0.7" right="0.7" top="0.75" bottom="0.75" header="0.3" footer="0.3"/>
  <pageSetup paperSize="14"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REPUESTOS VEHICULOS</vt:lpstr>
      <vt:lpstr>MANO DE OBRA MOTOS</vt:lpstr>
      <vt:lpstr>REPUESTOS MOTOS </vt:lpstr>
      <vt:lpstr>TOTAL</vt:lpstr>
      <vt:lpstr>'MANO DE OBRA MOTOS'!Área_de_impresión</vt:lpstr>
      <vt:lpstr>'REPUESTOS VEHICULOS'!Área_de_impresión</vt:lpstr>
      <vt:lpstr>'MANO DE OBRA MOTOS'!Títulos_a_imprimir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Adtiva y Fra Contratos Santa Marta</dc:creator>
  <cp:lastModifiedBy>Rosana Paola Llinas Pertuz</cp:lastModifiedBy>
  <cp:lastPrinted>2016-09-21T23:47:08Z</cp:lastPrinted>
  <dcterms:created xsi:type="dcterms:W3CDTF">2015-02-23T16:27:49Z</dcterms:created>
  <dcterms:modified xsi:type="dcterms:W3CDTF">2022-09-13T22:02:06Z</dcterms:modified>
</cp:coreProperties>
</file>