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eLibro" hidePivotFieldList="1" autoCompressPictures="0"/>
  <bookViews>
    <workbookView xWindow="0" yWindow="0" windowWidth="8610" windowHeight="5490" tabRatio="796" firstSheet="1" activeTab="2"/>
  </bookViews>
  <sheets>
    <sheet name="Verificaciones" sheetId="1" state="hidden" r:id="rId1"/>
    <sheet name="Parametros" sheetId="6" r:id="rId2"/>
    <sheet name="Evaluacion Financiera" sheetId="4" r:id="rId3"/>
    <sheet name="Clase de Contratacion" sheetId="8" state="hidden" r:id="rId4"/>
    <sheet name="PO" sheetId="7" state="hidden" r:id="rId5"/>
  </sheets>
  <definedNames>
    <definedName name="_xlnm._FilterDatabase" localSheetId="2" hidden="1">'Evaluacion Financiera'!$B$2:$AG$5</definedName>
    <definedName name="AnticipoM1">Parametros!$D$2</definedName>
    <definedName name="AnticipoM2">Parametros!$D$12</definedName>
    <definedName name="AnticipoM3">Parametros!$D$13</definedName>
    <definedName name="AnticipoM4">Parametros!$D$14</definedName>
    <definedName name="_xlnm.Print_Area" localSheetId="2">'Evaluacion Financiera'!$B$1:$Z$11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Parametros!$C$2</definedName>
    <definedName name="PlazoM2">Parametros!$C$12</definedName>
    <definedName name="PlazoM3">Parametros!$C$13</definedName>
    <definedName name="PlazoM4">Parametros!$C$14</definedName>
    <definedName name="prueba">#REF!</definedName>
    <definedName name="SALACTUAL">Parametros!$F$2</definedName>
    <definedName name="Z_7043DB3C_32B3_43B5_9ACE_4B1C78863594_.wvu.PrintArea" localSheetId="2" hidden="1">'Evaluacion Financiera'!$B$1:$Z$11</definedName>
  </definedNames>
  <calcPr calcId="14562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F2" i="6" l="1"/>
  <c r="B101" i="7" l="1"/>
  <c r="H8" i="1"/>
  <c r="T8" i="1" s="1"/>
  <c r="K8" i="1"/>
  <c r="U8" i="1" s="1"/>
  <c r="W8" i="1"/>
  <c r="H9" i="1"/>
  <c r="T9" i="1" s="1"/>
  <c r="K9" i="1"/>
  <c r="U9" i="1" s="1"/>
  <c r="V9" i="1"/>
  <c r="W9" i="1"/>
  <c r="H10" i="1"/>
  <c r="T10" i="1" s="1"/>
  <c r="K10" i="1"/>
  <c r="M10" i="1" s="1"/>
  <c r="V10" i="1"/>
  <c r="W10" i="1"/>
  <c r="H11" i="1"/>
  <c r="T11" i="1" s="1"/>
  <c r="K11" i="1"/>
  <c r="U11" i="1" s="1"/>
  <c r="V11" i="1"/>
  <c r="W11" i="1"/>
  <c r="H12" i="1"/>
  <c r="T12" i="1" s="1"/>
  <c r="K12" i="1"/>
  <c r="M12" i="1" s="1"/>
  <c r="V12" i="1"/>
  <c r="W12" i="1"/>
  <c r="H13" i="1"/>
  <c r="T13" i="1" s="1"/>
  <c r="K13" i="1"/>
  <c r="U13" i="1" s="1"/>
  <c r="V13" i="1"/>
  <c r="W13" i="1"/>
  <c r="T14" i="1"/>
  <c r="K14" i="1"/>
  <c r="U14" i="1" s="1"/>
  <c r="V14" i="1"/>
  <c r="W14" i="1"/>
  <c r="H16" i="1"/>
  <c r="T16" i="1" s="1"/>
  <c r="K16" i="1"/>
  <c r="U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V26" i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H31" i="1"/>
  <c r="T31" i="1" s="1"/>
  <c r="K31" i="1"/>
  <c r="M31" i="1" s="1"/>
  <c r="V31" i="1"/>
  <c r="W31" i="1"/>
  <c r="V8" i="1"/>
  <c r="M8" i="1"/>
  <c r="M11" i="1"/>
  <c r="U10" i="1" l="1"/>
  <c r="U29" i="1"/>
  <c r="U25" i="1"/>
  <c r="U20" i="1"/>
  <c r="M30" i="1"/>
  <c r="U21" i="1"/>
  <c r="U23" i="1"/>
  <c r="M16" i="1"/>
  <c r="M28" i="1"/>
  <c r="U12" i="1"/>
  <c r="M19" i="1"/>
  <c r="U31" i="1"/>
  <c r="M14" i="1"/>
  <c r="M9" i="1"/>
  <c r="M13" i="1"/>
  <c r="U26" i="1"/>
  <c r="U18" i="1"/>
  <c r="U24" i="1"/>
  <c r="M17" i="1"/>
</calcChain>
</file>

<file path=xl/sharedStrings.xml><?xml version="1.0" encoding="utf-8"?>
<sst xmlns="http://schemas.openxmlformats.org/spreadsheetml/2006/main" count="1586" uniqueCount="205">
  <si>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</si>
  <si>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</si>
  <si>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</si>
  <si>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</si>
  <si>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</si>
  <si>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</si>
  <si>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</si>
  <si>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</si>
  <si>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</si>
  <si>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</si>
  <si>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</si>
  <si>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</si>
  <si>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</si>
  <si>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</si>
  <si>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</si>
  <si>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</si>
  <si>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</si>
  <si>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</si>
  <si>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</si>
  <si>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</si>
  <si>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</si>
  <si>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</si>
  <si>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</si>
  <si>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</si>
  <si>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</si>
  <si>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</si>
  <si>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</si>
  <si>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</si>
  <si>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</si>
  <si>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</si>
  <si>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</si>
  <si>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</si>
  <si>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</si>
  <si>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</si>
  <si>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</si>
  <si>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</si>
  <si>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</si>
  <si>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</si>
  <si>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</si>
  <si>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</si>
  <si>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</si>
  <si>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</si>
  <si>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</si>
  <si>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</si>
  <si>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</si>
  <si>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</si>
  <si>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</si>
  <si>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</si>
  <si>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</si>
  <si>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</si>
  <si>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</si>
  <si>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</si>
  <si>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</si>
  <si>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</si>
  <si>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</si>
  <si>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</si>
  <si>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</si>
  <si>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</si>
  <si>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</si>
  <si>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</si>
  <si>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</si>
  <si>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</si>
  <si>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</si>
  <si>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</si>
  <si>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</si>
  <si>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</si>
  <si>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</si>
  <si>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</si>
  <si>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</si>
  <si>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</si>
  <si>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</si>
  <si>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</si>
  <si>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</si>
  <si>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</si>
  <si>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</si>
  <si>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</si>
  <si>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</si>
  <si>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</si>
  <si>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</si>
  <si>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</si>
  <si>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</si>
  <si>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</si>
  <si>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</si>
  <si>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</si>
  <si>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</si>
  <si>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</si>
  <si>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</si>
  <si>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</si>
  <si>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</si>
  <si>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</si>
  <si>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</si>
  <si>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</si>
  <si>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</si>
  <si>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</si>
  <si>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</si>
  <si>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</si>
  <si>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</si>
  <si>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</si>
  <si>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</si>
  <si>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</si>
  <si>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</si>
  <si>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</si>
  <si>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</si>
  <si>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</si>
  <si>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</si>
  <si>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</si>
  <si>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</si>
  <si>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</si>
  <si>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</si>
  <si>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</si>
  <si>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</si>
  <si>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</si>
  <si>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</si>
  <si>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</si>
  <si>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</si>
  <si>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</si>
  <si>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</si>
  <si>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</si>
  <si>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</si>
  <si>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</si>
  <si>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</si>
  <si>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</si>
  <si>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</si>
  <si>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</si>
  <si>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</si>
  <si>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</si>
  <si>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</si>
  <si>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MÓDULO</t>
  </si>
  <si>
    <t>PO</t>
  </si>
  <si>
    <t>VALOR PRESUPUESTO OFICIAL ANUAL(PO)</t>
  </si>
  <si>
    <t>PORCENTAJE DE PARTICIPACION</t>
  </si>
  <si>
    <t>VALOR PATRIMONIO REQUERIDO MODULOS ADJUDICADOS</t>
  </si>
  <si>
    <t>CALIDAD DE MIPYME</t>
  </si>
  <si>
    <t>CALIDAD DE MIPYME EN SMMLV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</si>
  <si>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</si>
  <si>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</si>
  <si>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</si>
  <si>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</si>
  <si>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</si>
  <si>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</si>
  <si>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</si>
  <si>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</si>
  <si>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</si>
  <si>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</si>
  <si>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</si>
  <si>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CAPITAL DE TRABAJO
(Activo Corriente - Pasivo Corriente)</t>
  </si>
  <si>
    <t>PATRIMONIO
(Activo Total - Pasivo Total)</t>
  </si>
  <si>
    <t>Req. Min. CTd: &gt; =</t>
  </si>
  <si>
    <t>PLAZO (P)</t>
  </si>
  <si>
    <t>PATRIMONIO ROE
(Activo Total - Pasivo Total)</t>
  </si>
  <si>
    <t>SECRETARIA GENERAL</t>
  </si>
  <si>
    <t>SMMLV 2020</t>
  </si>
  <si>
    <t>Meses</t>
  </si>
  <si>
    <t>PROPONENTE INDIVIDUAL O PLURAL</t>
  </si>
  <si>
    <t>INFORMACIÓN  FINANCIERA - FUENTE RUP</t>
  </si>
  <si>
    <t>CUMPLE/NO CUMPLE</t>
  </si>
  <si>
    <t>INDICADOR  - CAPITAL DE TRABAJO EXIGIDO</t>
  </si>
  <si>
    <t>INDICADOR DE LIQUIDEZ</t>
  </si>
  <si>
    <t>INDICADOR DE ENDEUDAMIENTO</t>
  </si>
  <si>
    <t>EVALUACIÓN CAPACIDAD ORGANIZACIONAL</t>
  </si>
  <si>
    <t>GOBERNACION DEL ATLANTICO</t>
  </si>
  <si>
    <t>EVALUACIÓN FINANCIERA Y ORGANIZACIONAL</t>
  </si>
  <si>
    <t>Datos Declaración Renta 2019</t>
  </si>
  <si>
    <t>SELECCION ABREVIADA</t>
  </si>
  <si>
    <t>LICITACION PUBLICA</t>
  </si>
  <si>
    <t>CONCURSO DE MERITOS</t>
  </si>
  <si>
    <t>Clase de Contratacion</t>
  </si>
  <si>
    <t>SMMLV 2019</t>
  </si>
  <si>
    <t xml:space="preserve">Modulo </t>
  </si>
  <si>
    <t>Año</t>
  </si>
  <si>
    <t>Salario mínimo diario</t>
  </si>
  <si>
    <t>Salario mínimo mensual</t>
  </si>
  <si>
    <r>
      <t>Fórmula: CT=AC-PC</t>
    </r>
    <r>
      <rPr>
        <b/>
        <sz val="8"/>
        <rFont val="Calibri"/>
        <family val="2"/>
      </rPr>
      <t>&lt;</t>
    </r>
    <r>
      <rPr>
        <b/>
        <sz val="8"/>
        <rFont val="Arial"/>
        <family val="2"/>
      </rPr>
      <t>=(10% del PO)</t>
    </r>
  </si>
  <si>
    <t>SMMLV 2022</t>
  </si>
  <si>
    <t>Fórmula: Liquidez=AC/PC&gt;=2,10</t>
  </si>
  <si>
    <t>Fórmula: Endeudamiento = Pas.T/Act.Tot. &lt;= 0,50</t>
  </si>
  <si>
    <t>Fórmula: Razón Cobertura Intereses = UO/GI &gt;= 3,5</t>
  </si>
  <si>
    <t>Fórmula:                        ROE=UO/Pat.&gt;=0,12</t>
  </si>
  <si>
    <t>Fórmula:                        ROE=UO/Act.Tot.&gt;=0,10</t>
  </si>
  <si>
    <t>UNION TEMPORAL TT ATLANTICO</t>
  </si>
  <si>
    <t>TRANSPORTES ESPECIALES ALIADOS SAS</t>
  </si>
  <si>
    <t>TRANSPORTES ESPECIALES NUEVA ERA SAS</t>
  </si>
  <si>
    <t xml:space="preserve">UT S&amp;S ATLANTICO
UT S&amp;S ATLANTICO
</t>
  </si>
  <si>
    <t>SERVITAC SAS</t>
  </si>
  <si>
    <t xml:space="preserve">INVERSIONES TRANS SABANA SAS </t>
  </si>
  <si>
    <t>TRANSPORTES CALDERON SA</t>
  </si>
  <si>
    <t>TRANSPORTE CALDERON SA</t>
  </si>
  <si>
    <t>TRANSPORTES ESPECIALES UNO A SAS</t>
  </si>
  <si>
    <t>TRANSPORTES ESPECIALIZADOS JR SAS</t>
  </si>
  <si>
    <t>V&amp;R TRANSPORTES Y LOGISTICA SAS</t>
  </si>
  <si>
    <t>TRANSPORTES ESPECIALES A &amp; V SAS</t>
  </si>
  <si>
    <t>TRANSPORTES ESPECIALES A $ V SAS</t>
  </si>
  <si>
    <t>UT ATLANTICO UNOA.JR 22</t>
  </si>
  <si>
    <t>UT. TRANSPORTE ESPECIAL</t>
  </si>
  <si>
    <t xml:space="preserve">PLATINO VIP </t>
  </si>
  <si>
    <t>TRANSPORTES GALAXIA S. A</t>
  </si>
  <si>
    <t xml:space="preserve">ORGANIZACIÓN ORT S.A.S </t>
  </si>
  <si>
    <t>AUTODORADO TRANSPORTE ESPECIAL S.A.S.</t>
  </si>
  <si>
    <t>TRANSPORTES ESPECIALES JMA S.A.S.</t>
  </si>
  <si>
    <t xml:space="preserve"> LOGISTICA Y REDES DE DISTRIBUCION S.A.S.</t>
  </si>
  <si>
    <t>LOGISTICA Y REDES DE DISTRIBUCION S.A.S.</t>
  </si>
  <si>
    <t>CUMPLE</t>
  </si>
  <si>
    <t/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</si>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</sst>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&quot;$&quot;\ #,##0;[Red]\-&quot;$&quot;\ #,##0"/>
    <numFmt numFmtId="164" formatCode="_(&quot;$&quot;\ * #,##0.00_);_(&quot;$&quot;\ * \(#,##0.00\);_(&quot;$&quot;\ * &quot;-&quot;??_);_(@_)"/>
    <numFmt numFmtId="165" formatCode="_ * #,##0_ ;_ * \-#,##0_ ;_ * &quot;-&quot;_ ;_ @_ 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0.0"/>
    <numFmt numFmtId="169" formatCode="_ * #,##0_ ;_ * \-#,##0_ ;_ * &quot;-&quot;??_ ;_ @_ "/>
    <numFmt numFmtId="170" formatCode="0.0%"/>
    <numFmt numFmtId="171" formatCode="_ * #,##0.0_ ;_ * \-#,##0.0_ ;_ * &quot;-&quot;??_ ;_ @_ "/>
    <numFmt numFmtId="172" formatCode="[$$]\ #,##0;\-[$$]\ #,##0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4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8"/>
      <name val="Calibri"/>
      <family val="2"/>
    </font>
    <font>
      <b/>
      <sz val="9"/>
      <color rgb="FFFF0000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0F4FA"/>
      </patternFill>
    </fill>
    <fill>
      <patternFill patternType="solid">
        <fgColor rgb="FFD6EAF8"/>
      </patternFill>
    </fill>
    <fill>
      <patternFill patternType="solid">
        <fgColor rgb="FFFFFFFF"/>
      </patternFill>
    </fill>
  </fills>
  <borders count="3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32">
    <xf numFmtId="0" fontId="0" fillId="0" borderId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0" fillId="0" borderId="0"/>
    <xf numFmtId="0" fontId="10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0" fontId="30" fillId="0" borderId="0"/>
    <xf numFmtId="164" fontId="8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" fillId="0" borderId="0"/>
    <xf numFmtId="0" fontId="6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" fillId="0" borderId="0"/>
    <xf numFmtId="0" fontId="3" fillId="0" borderId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47">
    <xf numFmtId="0" fontId="0" fillId="0" borderId="0" xfId="0"/>
    <xf numFmtId="0" fontId="10" fillId="0" borderId="1" xfId="0" applyFont="1" applyFill="1" applyBorder="1"/>
    <xf numFmtId="0" fontId="10" fillId="0" borderId="2" xfId="0" applyFont="1" applyFill="1" applyBorder="1" applyAlignment="1">
      <alignment horizontal="left" vertical="center"/>
    </xf>
    <xf numFmtId="0" fontId="10" fillId="0" borderId="3" xfId="0" applyFont="1" applyFill="1" applyBorder="1"/>
    <xf numFmtId="0" fontId="10" fillId="0" borderId="4" xfId="0" applyFont="1" applyFill="1" applyBorder="1"/>
    <xf numFmtId="9" fontId="10" fillId="0" borderId="4" xfId="6" applyFont="1" applyFill="1" applyBorder="1"/>
    <xf numFmtId="0" fontId="10" fillId="0" borderId="4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right"/>
    </xf>
    <xf numFmtId="0" fontId="9" fillId="0" borderId="1" xfId="0" applyFont="1" applyFill="1" applyBorder="1"/>
    <xf numFmtId="0" fontId="9" fillId="0" borderId="5" xfId="0" quotePrefix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Continuous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Border="1"/>
    <xf numFmtId="0" fontId="12" fillId="0" borderId="0" xfId="0" applyFont="1"/>
    <xf numFmtId="0" fontId="13" fillId="2" borderId="6" xfId="0" applyFont="1" applyFill="1" applyBorder="1" applyAlignment="1">
      <alignment horizontal="center" vertical="center" textRotation="90" wrapText="1"/>
    </xf>
    <xf numFmtId="3" fontId="13" fillId="2" borderId="6" xfId="0" applyNumberFormat="1" applyFont="1" applyFill="1" applyBorder="1" applyAlignment="1">
      <alignment horizontal="center" vertical="center" textRotation="90" wrapText="1"/>
    </xf>
    <xf numFmtId="0" fontId="14" fillId="0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3" fontId="17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0" fontId="0" fillId="0" borderId="0" xfId="6" applyNumberFormat="1" applyFont="1"/>
    <xf numFmtId="170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9" fillId="3" borderId="11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wrapText="1"/>
    </xf>
    <xf numFmtId="0" fontId="9" fillId="3" borderId="13" xfId="0" applyFont="1" applyFill="1" applyBorder="1" applyAlignment="1">
      <alignment horizontal="center" wrapText="1"/>
    </xf>
    <xf numFmtId="0" fontId="9" fillId="3" borderId="3" xfId="0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wrapText="1"/>
    </xf>
    <xf numFmtId="0" fontId="9" fillId="3" borderId="9" xfId="0" applyFont="1" applyFill="1" applyBorder="1" applyAlignment="1">
      <alignment horizontal="center" wrapText="1"/>
    </xf>
    <xf numFmtId="169" fontId="16" fillId="0" borderId="0" xfId="1" applyNumberFormat="1" applyFont="1" applyFill="1" applyAlignment="1">
      <alignment vertical="center" wrapText="1"/>
    </xf>
    <xf numFmtId="169" fontId="19" fillId="0" borderId="6" xfId="1" applyNumberFormat="1" applyFont="1" applyBorder="1"/>
    <xf numFmtId="0" fontId="19" fillId="0" borderId="0" xfId="0" applyFont="1"/>
    <xf numFmtId="9" fontId="19" fillId="0" borderId="1" xfId="6" applyFont="1" applyFill="1" applyBorder="1"/>
    <xf numFmtId="0" fontId="19" fillId="0" borderId="1" xfId="0" applyFont="1" applyFill="1" applyBorder="1" applyAlignment="1">
      <alignment horizontal="center"/>
    </xf>
    <xf numFmtId="3" fontId="19" fillId="0" borderId="1" xfId="0" applyNumberFormat="1" applyFont="1" applyFill="1" applyBorder="1" applyAlignment="1">
      <alignment horizontal="center"/>
    </xf>
    <xf numFmtId="9" fontId="19" fillId="0" borderId="1" xfId="6" applyFont="1" applyFill="1" applyBorder="1" applyAlignment="1">
      <alignment horizontal="center"/>
    </xf>
    <xf numFmtId="0" fontId="19" fillId="0" borderId="1" xfId="0" applyFont="1" applyFill="1" applyBorder="1" applyAlignment="1">
      <alignment horizontal="right"/>
    </xf>
    <xf numFmtId="0" fontId="19" fillId="0" borderId="1" xfId="0" applyFont="1" applyFill="1" applyBorder="1"/>
    <xf numFmtId="0" fontId="19" fillId="0" borderId="1" xfId="0" applyFont="1" applyBorder="1"/>
    <xf numFmtId="1" fontId="11" fillId="0" borderId="14" xfId="0" applyNumberFormat="1" applyFont="1" applyFill="1" applyBorder="1" applyAlignment="1">
      <alignment horizontal="center" vertical="center"/>
    </xf>
    <xf numFmtId="1" fontId="11" fillId="0" borderId="15" xfId="0" applyNumberFormat="1" applyFont="1" applyFill="1" applyBorder="1" applyAlignment="1">
      <alignment horizontal="center" vertical="center"/>
    </xf>
    <xf numFmtId="169" fontId="19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0" fontId="0" fillId="0" borderId="15" xfId="6" applyNumberFormat="1" applyFont="1" applyBorder="1"/>
    <xf numFmtId="170" fontId="0" fillId="0" borderId="16" xfId="6" applyNumberFormat="1" applyFont="1" applyBorder="1"/>
    <xf numFmtId="170" fontId="0" fillId="0" borderId="17" xfId="6" applyNumberFormat="1" applyFont="1" applyBorder="1"/>
    <xf numFmtId="169" fontId="19" fillId="0" borderId="12" xfId="1" applyNumberFormat="1" applyFont="1" applyBorder="1" applyProtection="1">
      <protection locked="0"/>
    </xf>
    <xf numFmtId="169" fontId="19" fillId="0" borderId="12" xfId="1" applyNumberFormat="1" applyFont="1" applyBorder="1"/>
    <xf numFmtId="170" fontId="0" fillId="0" borderId="12" xfId="6" applyNumberFormat="1" applyFont="1" applyBorder="1"/>
    <xf numFmtId="170" fontId="0" fillId="0" borderId="13" xfId="6" applyNumberFormat="1" applyFont="1" applyBorder="1"/>
    <xf numFmtId="0" fontId="20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21" fillId="0" borderId="6" xfId="5" applyFont="1" applyFill="1" applyBorder="1" applyAlignment="1">
      <alignment horizontal="left"/>
    </xf>
    <xf numFmtId="0" fontId="20" fillId="0" borderId="12" xfId="5" applyFont="1" applyFill="1" applyBorder="1" applyAlignment="1">
      <alignment horizontal="left" indent="1"/>
    </xf>
    <xf numFmtId="1" fontId="11" fillId="0" borderId="11" xfId="0" applyNumberFormat="1" applyFont="1" applyFill="1" applyBorder="1" applyAlignment="1">
      <alignment horizontal="center" vertical="center"/>
    </xf>
    <xf numFmtId="169" fontId="0" fillId="0" borderId="15" xfId="1" applyNumberFormat="1" applyFont="1" applyBorder="1" applyProtection="1">
      <protection locked="0"/>
    </xf>
    <xf numFmtId="168" fontId="18" fillId="0" borderId="6" xfId="0" applyNumberFormat="1" applyFont="1" applyFill="1" applyBorder="1" applyAlignment="1">
      <alignment horizontal="center" vertical="center"/>
    </xf>
    <xf numFmtId="168" fontId="18" fillId="0" borderId="12" xfId="0" applyNumberFormat="1" applyFont="1" applyFill="1" applyBorder="1" applyAlignment="1">
      <alignment horizontal="center" vertical="center"/>
    </xf>
    <xf numFmtId="0" fontId="21" fillId="0" borderId="15" xfId="5" applyFont="1" applyFill="1" applyBorder="1" applyAlignment="1">
      <alignment horizontal="left"/>
    </xf>
    <xf numFmtId="0" fontId="19" fillId="4" borderId="14" xfId="0" applyNumberFormat="1" applyFont="1" applyFill="1" applyBorder="1" applyAlignment="1">
      <alignment horizontal="center" vertical="center" wrapText="1"/>
    </xf>
    <xf numFmtId="165" fontId="26" fillId="4" borderId="12" xfId="1" applyNumberFormat="1" applyFont="1" applyFill="1" applyBorder="1" applyAlignment="1">
      <alignment horizontal="center" vertical="center" wrapText="1"/>
    </xf>
    <xf numFmtId="167" fontId="22" fillId="0" borderId="12" xfId="1" applyFont="1" applyFill="1" applyBorder="1" applyAlignment="1">
      <alignment horizontal="center" vertical="center" wrapText="1"/>
    </xf>
    <xf numFmtId="0" fontId="19" fillId="4" borderId="11" xfId="0" applyNumberFormat="1" applyFont="1" applyFill="1" applyBorder="1" applyAlignment="1">
      <alignment horizontal="center" vertical="center" wrapText="1"/>
    </xf>
    <xf numFmtId="0" fontId="22" fillId="3" borderId="14" xfId="0" applyFont="1" applyFill="1" applyBorder="1" applyAlignment="1">
      <alignment vertical="center" wrapText="1"/>
    </xf>
    <xf numFmtId="166" fontId="22" fillId="3" borderId="17" xfId="2" applyFont="1" applyFill="1" applyBorder="1" applyAlignment="1">
      <alignment vertical="center" wrapText="1"/>
    </xf>
    <xf numFmtId="0" fontId="22" fillId="3" borderId="11" xfId="0" applyFont="1" applyFill="1" applyBorder="1" applyAlignment="1">
      <alignment vertical="center" wrapText="1"/>
    </xf>
    <xf numFmtId="166" fontId="22" fillId="3" borderId="13" xfId="2" applyFont="1" applyFill="1" applyBorder="1" applyAlignment="1">
      <alignment vertical="center" wrapText="1"/>
    </xf>
    <xf numFmtId="0" fontId="22" fillId="3" borderId="24" xfId="0" applyFont="1" applyFill="1" applyBorder="1" applyAlignment="1">
      <alignment vertical="center" wrapText="1"/>
    </xf>
    <xf numFmtId="166" fontId="22" fillId="3" borderId="25" xfId="2" applyFont="1" applyFill="1" applyBorder="1" applyAlignment="1">
      <alignment vertical="center" wrapText="1"/>
    </xf>
    <xf numFmtId="0" fontId="11" fillId="7" borderId="17" xfId="0" applyFont="1" applyFill="1" applyBorder="1"/>
    <xf numFmtId="0" fontId="11" fillId="7" borderId="13" xfId="0" applyFont="1" applyFill="1" applyBorder="1"/>
    <xf numFmtId="0" fontId="0" fillId="0" borderId="6" xfId="0" applyBorder="1" applyAlignment="1">
      <alignment horizontal="center" vertical="center"/>
    </xf>
    <xf numFmtId="167" fontId="29" fillId="6" borderId="6" xfId="1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170" fontId="23" fillId="0" borderId="12" xfId="6" applyNumberFormat="1" applyFont="1" applyFill="1" applyBorder="1" applyAlignment="1">
      <alignment horizontal="center" vertical="center" wrapText="1"/>
    </xf>
    <xf numFmtId="167" fontId="9" fillId="7" borderId="33" xfId="1" applyFont="1" applyFill="1" applyBorder="1"/>
    <xf numFmtId="167" fontId="9" fillId="7" borderId="35" xfId="1" applyFont="1" applyFill="1" applyBorder="1"/>
    <xf numFmtId="170" fontId="26" fillId="4" borderId="12" xfId="6" applyNumberFormat="1" applyFont="1" applyFill="1" applyBorder="1" applyAlignment="1">
      <alignment horizontal="center" vertical="center" wrapText="1"/>
    </xf>
    <xf numFmtId="0" fontId="10" fillId="6" borderId="0" xfId="0" applyFont="1" applyFill="1"/>
    <xf numFmtId="0" fontId="9" fillId="6" borderId="0" xfId="0" applyFont="1" applyFill="1"/>
    <xf numFmtId="167" fontId="10" fillId="6" borderId="0" xfId="0" applyNumberFormat="1" applyFont="1" applyFill="1"/>
    <xf numFmtId="0" fontId="10" fillId="6" borderId="0" xfId="0" applyFont="1" applyFill="1" applyAlignment="1">
      <alignment horizontal="center"/>
    </xf>
    <xf numFmtId="167" fontId="10" fillId="6" borderId="0" xfId="1" applyFont="1" applyFill="1" applyAlignment="1">
      <alignment horizontal="center"/>
    </xf>
    <xf numFmtId="165" fontId="10" fillId="6" borderId="0" xfId="0" applyNumberFormat="1" applyFont="1" applyFill="1" applyAlignment="1">
      <alignment horizontal="center"/>
    </xf>
    <xf numFmtId="170" fontId="10" fillId="6" borderId="0" xfId="6" applyNumberFormat="1" applyFont="1" applyFill="1"/>
    <xf numFmtId="9" fontId="22" fillId="6" borderId="5" xfId="0" applyNumberFormat="1" applyFont="1" applyFill="1" applyBorder="1" applyAlignment="1">
      <alignment vertical="center"/>
    </xf>
    <xf numFmtId="9" fontId="22" fillId="6" borderId="1" xfId="0" applyNumberFormat="1" applyFont="1" applyFill="1" applyBorder="1" applyAlignment="1">
      <alignment vertical="center"/>
    </xf>
    <xf numFmtId="9" fontId="22" fillId="6" borderId="0" xfId="0" applyNumberFormat="1" applyFont="1" applyFill="1" applyBorder="1" applyAlignment="1">
      <alignment vertical="center"/>
    </xf>
    <xf numFmtId="0" fontId="10" fillId="6" borderId="1" xfId="0" applyFont="1" applyFill="1" applyBorder="1" applyAlignment="1"/>
    <xf numFmtId="0" fontId="10" fillId="6" borderId="8" xfId="0" applyFont="1" applyFill="1" applyBorder="1" applyAlignment="1"/>
    <xf numFmtId="170" fontId="10" fillId="6" borderId="0" xfId="6" applyNumberFormat="1" applyFont="1" applyFill="1" applyBorder="1"/>
    <xf numFmtId="0" fontId="10" fillId="6" borderId="0" xfId="0" applyFont="1" applyFill="1" applyBorder="1"/>
    <xf numFmtId="0" fontId="10" fillId="6" borderId="10" xfId="0" applyFont="1" applyFill="1" applyBorder="1"/>
    <xf numFmtId="0" fontId="12" fillId="4" borderId="4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67" fontId="0" fillId="6" borderId="0" xfId="1" applyFont="1" applyFill="1" applyAlignment="1">
      <alignment horizontal="center" vertical="center"/>
    </xf>
    <xf numFmtId="0" fontId="0" fillId="6" borderId="0" xfId="0" applyFill="1"/>
    <xf numFmtId="0" fontId="9" fillId="6" borderId="0" xfId="0" applyFont="1" applyFill="1" applyAlignment="1">
      <alignment horizontal="center" vertical="center"/>
    </xf>
    <xf numFmtId="9" fontId="0" fillId="6" borderId="0" xfId="0" applyNumberFormat="1" applyFill="1"/>
    <xf numFmtId="166" fontId="0" fillId="6" borderId="0" xfId="2" applyFont="1" applyFill="1" applyAlignment="1">
      <alignment horizontal="center" vertical="center"/>
    </xf>
    <xf numFmtId="166" fontId="0" fillId="6" borderId="0" xfId="0" applyNumberFormat="1" applyFill="1"/>
    <xf numFmtId="164" fontId="0" fillId="6" borderId="0" xfId="0" applyNumberFormat="1" applyFill="1"/>
    <xf numFmtId="9" fontId="22" fillId="6" borderId="1" xfId="0" applyNumberFormat="1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166" fontId="0" fillId="6" borderId="18" xfId="2" applyFont="1" applyFill="1" applyBorder="1" applyAlignment="1">
      <alignment horizontal="center" vertical="center"/>
    </xf>
    <xf numFmtId="9" fontId="0" fillId="6" borderId="0" xfId="6" applyFont="1" applyFill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167" fontId="29" fillId="6" borderId="38" xfId="1" applyFont="1" applyFill="1" applyBorder="1" applyAlignment="1">
      <alignment horizontal="center" vertical="center"/>
    </xf>
    <xf numFmtId="166" fontId="8" fillId="0" borderId="38" xfId="2" applyFont="1" applyBorder="1"/>
    <xf numFmtId="167" fontId="8" fillId="6" borderId="0" xfId="0" applyNumberFormat="1" applyFont="1" applyFill="1"/>
    <xf numFmtId="0" fontId="8" fillId="6" borderId="0" xfId="0" applyFont="1" applyFill="1"/>
    <xf numFmtId="0" fontId="27" fillId="10" borderId="12" xfId="0" applyFont="1" applyFill="1" applyBorder="1" applyAlignment="1">
      <alignment horizontal="center" vertical="center" wrapText="1"/>
    </xf>
    <xf numFmtId="0" fontId="38" fillId="11" borderId="20" xfId="0" applyFont="1" applyFill="1" applyBorder="1" applyAlignment="1">
      <alignment horizontal="center" vertical="center"/>
    </xf>
    <xf numFmtId="0" fontId="38" fillId="11" borderId="20" xfId="0" quotePrefix="1" applyFont="1" applyFill="1" applyBorder="1" applyAlignment="1">
      <alignment horizontal="center" vertical="center"/>
    </xf>
    <xf numFmtId="165" fontId="38" fillId="11" borderId="20" xfId="0" applyNumberFormat="1" applyFont="1" applyFill="1" applyBorder="1" applyAlignment="1">
      <alignment horizontal="center" vertical="center" wrapText="1"/>
    </xf>
    <xf numFmtId="0" fontId="38" fillId="8" borderId="18" xfId="0" applyFont="1" applyFill="1" applyBorder="1" applyAlignment="1">
      <alignment horizontal="center" vertical="center" wrapText="1"/>
    </xf>
    <xf numFmtId="167" fontId="22" fillId="12" borderId="10" xfId="1" applyFont="1" applyFill="1" applyBorder="1" applyAlignment="1">
      <alignment horizontal="center" vertical="center" wrapText="1"/>
    </xf>
    <xf numFmtId="0" fontId="22" fillId="12" borderId="3" xfId="0" quotePrefix="1" applyFont="1" applyFill="1" applyBorder="1" applyAlignment="1">
      <alignment horizontal="left" vertical="center" wrapText="1"/>
    </xf>
    <xf numFmtId="0" fontId="22" fillId="12" borderId="19" xfId="0" applyFont="1" applyFill="1" applyBorder="1" applyAlignment="1">
      <alignment horizontal="center" vertical="center"/>
    </xf>
    <xf numFmtId="0" fontId="22" fillId="12" borderId="8" xfId="0" applyFont="1" applyFill="1" applyBorder="1" applyAlignment="1">
      <alignment horizontal="center" vertical="center"/>
    </xf>
    <xf numFmtId="170" fontId="22" fillId="12" borderId="18" xfId="6" applyNumberFormat="1" applyFont="1" applyFill="1" applyBorder="1" applyAlignment="1">
      <alignment horizontal="center" vertical="center"/>
    </xf>
    <xf numFmtId="0" fontId="22" fillId="12" borderId="32" xfId="0" applyFont="1" applyFill="1" applyBorder="1" applyAlignment="1">
      <alignment horizontal="center" vertical="center"/>
    </xf>
    <xf numFmtId="170" fontId="22" fillId="12" borderId="3" xfId="6" quotePrefix="1" applyNumberFormat="1" applyFont="1" applyFill="1" applyBorder="1" applyAlignment="1">
      <alignment horizontal="left" vertical="center" wrapText="1"/>
    </xf>
    <xf numFmtId="167" fontId="24" fillId="9" borderId="9" xfId="1" applyFont="1" applyFill="1" applyBorder="1" applyAlignment="1">
      <alignment horizontal="center" vertical="center" wrapText="1"/>
    </xf>
    <xf numFmtId="167" fontId="24" fillId="9" borderId="9" xfId="1" applyFont="1" applyFill="1" applyBorder="1" applyAlignment="1">
      <alignment horizontal="center" vertical="center"/>
    </xf>
    <xf numFmtId="2" fontId="24" fillId="9" borderId="9" xfId="6" applyNumberFormat="1" applyFont="1" applyFill="1" applyBorder="1" applyAlignment="1">
      <alignment horizontal="center" vertical="center"/>
    </xf>
    <xf numFmtId="0" fontId="27" fillId="10" borderId="25" xfId="0" applyFont="1" applyFill="1" applyBorder="1" applyAlignment="1">
      <alignment horizontal="center" vertical="center" wrapText="1"/>
    </xf>
    <xf numFmtId="0" fontId="27" fillId="10" borderId="17" xfId="0" applyFont="1" applyFill="1" applyBorder="1" applyAlignment="1">
      <alignment horizontal="center" vertical="center" wrapText="1"/>
    </xf>
    <xf numFmtId="0" fontId="27" fillId="10" borderId="36" xfId="0" applyFont="1" applyFill="1" applyBorder="1" applyAlignment="1">
      <alignment horizontal="center" vertical="center" wrapText="1"/>
    </xf>
    <xf numFmtId="0" fontId="27" fillId="10" borderId="37" xfId="0" applyFont="1" applyFill="1" applyBorder="1" applyAlignment="1">
      <alignment horizontal="center" vertical="center" wrapText="1"/>
    </xf>
    <xf numFmtId="169" fontId="26" fillId="5" borderId="15" xfId="1" applyNumberFormat="1" applyFont="1" applyFill="1" applyBorder="1" applyAlignment="1">
      <alignment horizontal="center" vertical="center"/>
    </xf>
    <xf numFmtId="167" fontId="9" fillId="5" borderId="15" xfId="1" applyFont="1" applyFill="1" applyBorder="1" applyAlignment="1">
      <alignment horizontal="center" vertical="center"/>
    </xf>
    <xf numFmtId="167" fontId="37" fillId="5" borderId="15" xfId="1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167" fontId="23" fillId="5" borderId="15" xfId="1" applyFont="1" applyFill="1" applyBorder="1" applyAlignment="1">
      <alignment horizontal="center" vertical="center" wrapText="1"/>
    </xf>
    <xf numFmtId="0" fontId="37" fillId="5" borderId="15" xfId="0" applyFont="1" applyFill="1" applyBorder="1" applyAlignment="1">
      <alignment horizontal="center" vertical="center" wrapText="1"/>
    </xf>
    <xf numFmtId="0" fontId="9" fillId="5" borderId="34" xfId="0" applyFont="1" applyFill="1" applyBorder="1"/>
    <xf numFmtId="0" fontId="11" fillId="5" borderId="16" xfId="0" applyFont="1" applyFill="1" applyBorder="1"/>
    <xf numFmtId="2" fontId="23" fillId="5" borderId="15" xfId="6" applyNumberFormat="1" applyFont="1" applyFill="1" applyBorder="1" applyAlignment="1">
      <alignment horizontal="center" vertical="center" wrapText="1"/>
    </xf>
    <xf numFmtId="169" fontId="26" fillId="10" borderId="22" xfId="1" applyNumberFormat="1" applyFont="1" applyFill="1" applyBorder="1" applyAlignment="1">
      <alignment horizontal="center" vertical="center"/>
    </xf>
    <xf numFmtId="169" fontId="26" fillId="10" borderId="38" xfId="1" applyNumberFormat="1" applyFont="1" applyFill="1" applyBorder="1" applyAlignment="1">
      <alignment horizontal="center" vertical="center"/>
    </xf>
    <xf numFmtId="169" fontId="26" fillId="10" borderId="12" xfId="1" applyNumberFormat="1" applyFont="1" applyFill="1" applyBorder="1" applyAlignment="1">
      <alignment horizontal="center" vertical="center"/>
    </xf>
    <xf numFmtId="167" fontId="9" fillId="10" borderId="12" xfId="1" applyFont="1" applyFill="1" applyBorder="1" applyAlignment="1">
      <alignment horizontal="center" vertical="center"/>
    </xf>
    <xf numFmtId="0" fontId="8" fillId="0" borderId="0" xfId="0" applyFont="1"/>
    <xf numFmtId="0" fontId="39" fillId="13" borderId="0" xfId="0" applyFont="1" applyFill="1"/>
    <xf numFmtId="0" fontId="41" fillId="14" borderId="38" xfId="0" applyFont="1" applyFill="1" applyBorder="1" applyAlignment="1">
      <alignment horizontal="center" vertical="center" wrapText="1"/>
    </xf>
    <xf numFmtId="1" fontId="40" fillId="15" borderId="38" xfId="0" applyNumberFormat="1" applyFont="1" applyFill="1" applyBorder="1" applyAlignment="1">
      <alignment horizontal="center" vertical="center" wrapText="1"/>
    </xf>
    <xf numFmtId="172" fontId="40" fillId="15" borderId="38" xfId="0" applyNumberFormat="1" applyFont="1" applyFill="1" applyBorder="1" applyAlignment="1">
      <alignment horizontal="right" vertical="center" wrapText="1"/>
    </xf>
    <xf numFmtId="1" fontId="40" fillId="14" borderId="38" xfId="0" applyNumberFormat="1" applyFont="1" applyFill="1" applyBorder="1" applyAlignment="1">
      <alignment horizontal="center" vertical="center" wrapText="1"/>
    </xf>
    <xf numFmtId="172" fontId="40" fillId="16" borderId="38" xfId="0" applyNumberFormat="1" applyFont="1" applyFill="1" applyBorder="1" applyAlignment="1">
      <alignment horizontal="right" vertical="center" wrapText="1"/>
    </xf>
    <xf numFmtId="1" fontId="0" fillId="6" borderId="0" xfId="0" applyNumberFormat="1" applyFill="1" applyAlignment="1">
      <alignment horizontal="center" vertical="center"/>
    </xf>
    <xf numFmtId="166" fontId="8" fillId="0" borderId="38" xfId="2" applyFont="1" applyBorder="1" applyAlignment="1">
      <alignment wrapText="1"/>
    </xf>
    <xf numFmtId="167" fontId="19" fillId="4" borderId="12" xfId="1" applyFont="1" applyFill="1" applyBorder="1" applyAlignment="1">
      <alignment horizontal="center" vertical="center" wrapText="1"/>
    </xf>
    <xf numFmtId="9" fontId="25" fillId="4" borderId="12" xfId="6" applyFont="1" applyFill="1" applyBorder="1" applyAlignment="1">
      <alignment horizontal="center" vertical="center" wrapText="1"/>
    </xf>
    <xf numFmtId="167" fontId="22" fillId="5" borderId="15" xfId="1" applyFont="1" applyFill="1" applyBorder="1" applyAlignment="1">
      <alignment horizontal="center" vertical="center" wrapText="1"/>
    </xf>
    <xf numFmtId="167" fontId="19" fillId="4" borderId="38" xfId="1" applyFont="1" applyFill="1" applyBorder="1" applyAlignment="1">
      <alignment horizontal="center" vertical="center" wrapText="1"/>
    </xf>
    <xf numFmtId="9" fontId="25" fillId="4" borderId="38" xfId="6" applyFont="1" applyFill="1" applyBorder="1" applyAlignment="1">
      <alignment horizontal="center" vertical="center" wrapText="1"/>
    </xf>
    <xf numFmtId="171" fontId="26" fillId="5" borderId="15" xfId="1" applyNumberFormat="1" applyFont="1" applyFill="1" applyBorder="1" applyAlignment="1">
      <alignment horizontal="center" vertical="center"/>
    </xf>
    <xf numFmtId="0" fontId="27" fillId="5" borderId="16" xfId="0" applyFont="1" applyFill="1" applyBorder="1" applyAlignment="1">
      <alignment horizontal="center" vertical="center" wrapText="1"/>
    </xf>
    <xf numFmtId="170" fontId="25" fillId="4" borderId="38" xfId="6" applyNumberFormat="1" applyFont="1" applyFill="1" applyBorder="1" applyAlignment="1">
      <alignment horizontal="center" vertical="center" wrapText="1"/>
    </xf>
    <xf numFmtId="167" fontId="9" fillId="10" borderId="38" xfId="1" applyFont="1" applyFill="1" applyBorder="1" applyAlignment="1">
      <alignment horizontal="center" vertical="center"/>
    </xf>
    <xf numFmtId="167" fontId="22" fillId="0" borderId="38" xfId="1" applyFont="1" applyFill="1" applyBorder="1" applyAlignment="1">
      <alignment horizontal="center" vertical="center" wrapText="1"/>
    </xf>
    <xf numFmtId="0" fontId="27" fillId="10" borderId="38" xfId="0" applyFont="1" applyFill="1" applyBorder="1" applyAlignment="1">
      <alignment horizontal="center" vertical="center" wrapText="1"/>
    </xf>
    <xf numFmtId="170" fontId="23" fillId="0" borderId="38" xfId="6" applyNumberFormat="1" applyFont="1" applyFill="1" applyBorder="1" applyAlignment="1">
      <alignment horizontal="center" vertical="center" wrapText="1"/>
    </xf>
    <xf numFmtId="165" fontId="26" fillId="4" borderId="38" xfId="1" applyNumberFormat="1" applyFont="1" applyFill="1" applyBorder="1" applyAlignment="1">
      <alignment horizontal="center" vertical="center" wrapText="1"/>
    </xf>
    <xf numFmtId="170" fontId="26" fillId="4" borderId="38" xfId="6" applyNumberFormat="1" applyFont="1" applyFill="1" applyBorder="1" applyAlignment="1">
      <alignment horizontal="center" vertical="center" wrapText="1"/>
    </xf>
    <xf numFmtId="167" fontId="23" fillId="5" borderId="15" xfId="1" applyNumberFormat="1" applyFont="1" applyFill="1" applyBorder="1" applyAlignment="1">
      <alignment horizontal="center" vertical="center" wrapText="1"/>
    </xf>
    <xf numFmtId="0" fontId="22" fillId="5" borderId="38" xfId="0" applyNumberFormat="1" applyFont="1" applyFill="1" applyBorder="1" applyAlignment="1">
      <alignment horizontal="center" vertical="center" wrapText="1"/>
    </xf>
    <xf numFmtId="167" fontId="22" fillId="5" borderId="38" xfId="1" applyFont="1" applyFill="1" applyBorder="1" applyAlignment="1">
      <alignment horizontal="center" vertical="center" wrapText="1"/>
    </xf>
    <xf numFmtId="0" fontId="19" fillId="4" borderId="3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9" fillId="3" borderId="26" xfId="0" applyFont="1" applyFill="1" applyBorder="1" applyAlignment="1">
      <alignment horizontal="center"/>
    </xf>
    <xf numFmtId="0" fontId="9" fillId="3" borderId="27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9" fontId="9" fillId="3" borderId="5" xfId="6" applyFont="1" applyFill="1" applyBorder="1" applyAlignment="1">
      <alignment horizontal="center" vertical="center" wrapText="1"/>
    </xf>
    <xf numFmtId="9" fontId="9" fillId="3" borderId="8" xfId="6" applyFont="1" applyFill="1" applyBorder="1" applyAlignment="1">
      <alignment horizontal="center" vertical="center" wrapText="1"/>
    </xf>
    <xf numFmtId="9" fontId="9" fillId="3" borderId="3" xfId="6" applyFont="1" applyFill="1" applyBorder="1" applyAlignment="1">
      <alignment horizontal="center" vertical="center" wrapText="1"/>
    </xf>
    <xf numFmtId="9" fontId="9" fillId="3" borderId="9" xfId="6" applyFont="1" applyFill="1" applyBorder="1" applyAlignment="1">
      <alignment horizontal="center" vertical="center" wrapText="1"/>
    </xf>
    <xf numFmtId="9" fontId="9" fillId="3" borderId="19" xfId="6" quotePrefix="1" applyFont="1" applyFill="1" applyBorder="1" applyAlignment="1">
      <alignment horizontal="center" vertical="center"/>
    </xf>
    <xf numFmtId="9" fontId="9" fillId="3" borderId="29" xfId="6" quotePrefix="1" applyFont="1" applyFill="1" applyBorder="1" applyAlignment="1">
      <alignment horizontal="center" vertical="center"/>
    </xf>
    <xf numFmtId="0" fontId="9" fillId="3" borderId="21" xfId="0" quotePrefix="1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1" fontId="11" fillId="0" borderId="21" xfId="0" applyNumberFormat="1" applyFont="1" applyFill="1" applyBorder="1" applyAlignment="1">
      <alignment horizontal="center" vertical="center"/>
    </xf>
    <xf numFmtId="1" fontId="11" fillId="0" borderId="14" xfId="0" applyNumberFormat="1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/>
    </xf>
    <xf numFmtId="165" fontId="38" fillId="11" borderId="31" xfId="0" applyNumberFormat="1" applyFont="1" applyFill="1" applyBorder="1" applyAlignment="1">
      <alignment horizontal="center" vertical="center" wrapText="1"/>
    </xf>
    <xf numFmtId="165" fontId="38" fillId="11" borderId="32" xfId="0" applyNumberFormat="1" applyFont="1" applyFill="1" applyBorder="1" applyAlignment="1">
      <alignment horizontal="center" vertical="center" wrapText="1"/>
    </xf>
    <xf numFmtId="0" fontId="24" fillId="12" borderId="5" xfId="0" quotePrefix="1" applyFont="1" applyFill="1" applyBorder="1" applyAlignment="1">
      <alignment horizontal="center" vertical="center" wrapText="1"/>
    </xf>
    <xf numFmtId="0" fontId="24" fillId="12" borderId="8" xfId="0" quotePrefix="1" applyFont="1" applyFill="1" applyBorder="1" applyAlignment="1">
      <alignment horizontal="center" vertical="center" wrapText="1"/>
    </xf>
    <xf numFmtId="165" fontId="22" fillId="8" borderId="19" xfId="0" applyNumberFormat="1" applyFont="1" applyFill="1" applyBorder="1" applyAlignment="1">
      <alignment horizontal="center" vertical="center" wrapText="1"/>
    </xf>
    <xf numFmtId="165" fontId="22" fillId="8" borderId="30" xfId="0" applyNumberFormat="1" applyFont="1" applyFill="1" applyBorder="1" applyAlignment="1">
      <alignment horizontal="center" vertical="center" wrapText="1"/>
    </xf>
    <xf numFmtId="165" fontId="22" fillId="8" borderId="29" xfId="0" applyNumberFormat="1" applyFont="1" applyFill="1" applyBorder="1" applyAlignment="1">
      <alignment horizontal="center" vertical="center" wrapText="1"/>
    </xf>
    <xf numFmtId="0" fontId="22" fillId="12" borderId="30" xfId="0" applyFont="1" applyFill="1" applyBorder="1" applyAlignment="1">
      <alignment horizontal="center" vertical="center" wrapText="1"/>
    </xf>
    <xf numFmtId="0" fontId="22" fillId="12" borderId="29" xfId="0" applyFont="1" applyFill="1" applyBorder="1" applyAlignment="1">
      <alignment horizontal="center" vertical="center" wrapText="1"/>
    </xf>
    <xf numFmtId="0" fontId="22" fillId="3" borderId="26" xfId="0" applyFont="1" applyFill="1" applyBorder="1" applyAlignment="1">
      <alignment horizontal="center" vertical="center" wrapText="1"/>
    </xf>
    <xf numFmtId="0" fontId="22" fillId="3" borderId="28" xfId="0" applyFont="1" applyFill="1" applyBorder="1" applyAlignment="1">
      <alignment horizontal="center" vertical="center" wrapText="1"/>
    </xf>
    <xf numFmtId="0" fontId="22" fillId="12" borderId="19" xfId="0" applyFont="1" applyFill="1" applyBorder="1" applyAlignment="1">
      <alignment horizontal="center" vertical="center" wrapText="1"/>
    </xf>
    <xf numFmtId="0" fontId="22" fillId="12" borderId="30" xfId="0" quotePrefix="1" applyFont="1" applyFill="1" applyBorder="1" applyAlignment="1">
      <alignment horizontal="center" vertical="center" wrapText="1"/>
    </xf>
    <xf numFmtId="167" fontId="22" fillId="12" borderId="30" xfId="1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31" fillId="4" borderId="0" xfId="0" applyFont="1" applyFill="1" applyAlignment="1">
      <alignment horizontal="center"/>
    </xf>
    <xf numFmtId="0" fontId="32" fillId="4" borderId="0" xfId="0" applyFont="1" applyFill="1" applyAlignment="1">
      <alignment horizontal="center"/>
    </xf>
    <xf numFmtId="165" fontId="22" fillId="12" borderId="30" xfId="0" applyNumberFormat="1" applyFont="1" applyFill="1" applyBorder="1" applyAlignment="1">
      <alignment horizontal="center" vertical="center" wrapText="1"/>
    </xf>
    <xf numFmtId="0" fontId="22" fillId="12" borderId="19" xfId="0" applyFont="1" applyFill="1" applyBorder="1" applyAlignment="1">
      <alignment horizontal="center" vertical="center" textRotation="90"/>
    </xf>
    <xf numFmtId="0" fontId="22" fillId="12" borderId="30" xfId="0" applyFont="1" applyFill="1" applyBorder="1" applyAlignment="1">
      <alignment horizontal="center" vertical="center" textRotation="90"/>
    </xf>
    <xf numFmtId="0" fontId="22" fillId="12" borderId="29" xfId="0" applyFont="1" applyFill="1" applyBorder="1" applyAlignment="1">
      <alignment horizontal="center" vertical="center" textRotation="90"/>
    </xf>
    <xf numFmtId="0" fontId="22" fillId="12" borderId="8" xfId="0" applyFont="1" applyFill="1" applyBorder="1" applyAlignment="1">
      <alignment horizontal="center" vertical="center" textRotation="90"/>
    </xf>
    <xf numFmtId="0" fontId="22" fillId="12" borderId="10" xfId="0" applyFont="1" applyFill="1" applyBorder="1" applyAlignment="1">
      <alignment horizontal="center" vertical="center" textRotation="90"/>
    </xf>
    <xf numFmtId="0" fontId="22" fillId="12" borderId="9" xfId="0" applyFont="1" applyFill="1" applyBorder="1" applyAlignment="1">
      <alignment horizontal="center" vertical="center" textRotation="90"/>
    </xf>
    <xf numFmtId="9" fontId="22" fillId="12" borderId="10" xfId="6" applyFont="1" applyFill="1" applyBorder="1" applyAlignment="1">
      <alignment horizontal="center" vertical="center" wrapText="1"/>
    </xf>
    <xf numFmtId="9" fontId="22" fillId="12" borderId="19" xfId="6" applyFont="1" applyFill="1" applyBorder="1" applyAlignment="1">
      <alignment horizontal="center" vertical="center" wrapText="1"/>
    </xf>
    <xf numFmtId="9" fontId="22" fillId="12" borderId="30" xfId="6" applyFont="1" applyFill="1" applyBorder="1" applyAlignment="1">
      <alignment horizontal="center" vertical="center" wrapText="1"/>
    </xf>
    <xf numFmtId="0" fontId="38" fillId="11" borderId="31" xfId="0" applyFont="1" applyFill="1" applyBorder="1" applyAlignment="1">
      <alignment horizontal="center" vertical="center" wrapText="1"/>
    </xf>
    <xf numFmtId="0" fontId="38" fillId="11" borderId="20" xfId="0" applyFont="1" applyFill="1" applyBorder="1" applyAlignment="1">
      <alignment horizontal="center" vertical="center" wrapText="1"/>
    </xf>
    <xf numFmtId="0" fontId="38" fillId="11" borderId="32" xfId="0" applyFont="1" applyFill="1" applyBorder="1" applyAlignment="1">
      <alignment horizontal="center" vertical="center" wrapText="1"/>
    </xf>
    <xf numFmtId="0" fontId="38" fillId="11" borderId="31" xfId="0" applyFont="1" applyFill="1" applyBorder="1" applyAlignment="1">
      <alignment horizontal="center" vertical="center"/>
    </xf>
    <xf numFmtId="0" fontId="38" fillId="11" borderId="2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24" fillId="12" borderId="19" xfId="0" applyFont="1" applyFill="1" applyBorder="1" applyAlignment="1">
      <alignment horizontal="center" vertical="center" textRotation="90" wrapText="1"/>
    </xf>
    <xf numFmtId="0" fontId="0" fillId="12" borderId="30" xfId="0" applyFill="1" applyBorder="1" applyAlignment="1">
      <alignment textRotation="90"/>
    </xf>
    <xf numFmtId="9" fontId="22" fillId="9" borderId="19" xfId="6" applyFont="1" applyFill="1" applyBorder="1" applyAlignment="1">
      <alignment horizontal="center" vertical="center" wrapText="1"/>
    </xf>
    <xf numFmtId="9" fontId="22" fillId="9" borderId="30" xfId="6" applyFont="1" applyFill="1" applyBorder="1" applyAlignment="1">
      <alignment horizontal="center" vertical="center" wrapText="1"/>
    </xf>
    <xf numFmtId="3" fontId="19" fillId="0" borderId="38" xfId="0" applyNumberFormat="1" applyFont="1" applyBorder="1"/>
    <xf numFmtId="4" fontId="19" fillId="0" borderId="38" xfId="0" applyNumberFormat="1" applyFont="1" applyBorder="1"/>
    <xf numFmtId="0" fontId="19" fillId="0" borderId="38" xfId="0" applyFont="1" applyBorder="1" applyAlignment="1">
      <alignment horizontal="center"/>
    </xf>
    <xf numFmtId="0" fontId="22" fillId="5" borderId="38" xfId="0" applyFont="1" applyFill="1" applyBorder="1" applyAlignment="1">
      <alignment horizontal="center" vertical="center" wrapText="1"/>
    </xf>
    <xf numFmtId="9" fontId="22" fillId="5" borderId="38" xfId="6" applyFont="1" applyFill="1" applyBorder="1" applyAlignment="1">
      <alignment horizontal="center" vertical="center" wrapText="1"/>
    </xf>
    <xf numFmtId="0" fontId="19" fillId="4" borderId="38" xfId="0" applyFont="1" applyFill="1" applyBorder="1" applyAlignment="1">
      <alignment horizontal="center" vertical="center" wrapText="1"/>
    </xf>
    <xf numFmtId="170" fontId="19" fillId="4" borderId="38" xfId="6" applyNumberFormat="1" applyFont="1" applyFill="1" applyBorder="1" applyAlignment="1">
      <alignment horizontal="center" vertical="center" wrapText="1"/>
    </xf>
    <xf numFmtId="9" fontId="19" fillId="4" borderId="38" xfId="6" applyFont="1" applyFill="1" applyBorder="1" applyAlignment="1">
      <alignment horizontal="center" vertical="center" wrapText="1"/>
    </xf>
    <xf numFmtId="6" fontId="19" fillId="0" borderId="38" xfId="0" applyNumberFormat="1" applyFont="1" applyBorder="1"/>
  </cellXfs>
  <cellStyles count="732"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" xfId="34" builtinId="8" hidden="1"/>
    <cellStyle name="Hipervínculo" xfId="36" builtinId="8" hidden="1"/>
    <cellStyle name="Hipervínculo" xfId="38" builtinId="8" hidden="1"/>
    <cellStyle name="Hipervínculo" xfId="40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56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55" builtinId="8" hidden="1"/>
    <cellStyle name="Hipervínculo" xfId="190" builtinId="8" hidden="1"/>
    <cellStyle name="Hipervínculo" xfId="192" builtinId="8" hidden="1"/>
    <cellStyle name="Hipervínculo" xfId="194" builtinId="8" hidden="1"/>
    <cellStyle name="Hipervínculo" xfId="196" builtinId="8" hidden="1"/>
    <cellStyle name="Hipervínculo" xfId="198" builtinId="8" hidden="1"/>
    <cellStyle name="Hipervínculo" xfId="200" builtinId="8" hidden="1"/>
    <cellStyle name="Hipervínculo" xfId="202" builtinId="8" hidden="1"/>
    <cellStyle name="Hipervínculo" xfId="204" builtinId="8" hidden="1"/>
    <cellStyle name="Hipervínculo" xfId="206" builtinId="8" hidden="1"/>
    <cellStyle name="Hipervínculo" xfId="208" builtinId="8" hidden="1"/>
    <cellStyle name="Hipervínculo" xfId="210" builtinId="8" hidden="1"/>
    <cellStyle name="Hipervínculo" xfId="212" builtinId="8" hidden="1"/>
    <cellStyle name="Hipervínculo" xfId="214" builtinId="8" hidden="1"/>
    <cellStyle name="Hipervínculo" xfId="216" builtinId="8" hidden="1"/>
    <cellStyle name="Hipervínculo" xfId="218" builtinId="8" hidden="1"/>
    <cellStyle name="Hipervínculo" xfId="187" builtinId="8" hidden="1"/>
    <cellStyle name="Hipervínculo" xfId="222" builtinId="8" hidden="1"/>
    <cellStyle name="Hipervínculo" xfId="224" builtinId="8" hidden="1"/>
    <cellStyle name="Hipervínculo" xfId="226" builtinId="8" hidden="1"/>
    <cellStyle name="Hipervínculo" xfId="228" builtinId="8" hidden="1"/>
    <cellStyle name="Hipervínculo" xfId="230" builtinId="8" hidden="1"/>
    <cellStyle name="Hipervínculo" xfId="232" builtinId="8" hidden="1"/>
    <cellStyle name="Hipervínculo" xfId="234" builtinId="8" hidden="1"/>
    <cellStyle name="Hipervínculo" xfId="236" builtinId="8" hidden="1"/>
    <cellStyle name="Hipervínculo" xfId="238" builtinId="8" hidden="1"/>
    <cellStyle name="Hipervínculo" xfId="240" builtinId="8" hidden="1"/>
    <cellStyle name="Hipervínculo" xfId="242" builtinId="8" hidden="1"/>
    <cellStyle name="Hipervínculo" xfId="244" builtinId="8" hidden="1"/>
    <cellStyle name="Hipervínculo" xfId="246" builtinId="8" hidden="1"/>
    <cellStyle name="Hipervínculo" xfId="248" builtinId="8" hidden="1"/>
    <cellStyle name="Hipervínculo" xfId="250" builtinId="8" hidden="1"/>
    <cellStyle name="Hipervínculo" xfId="221" builtinId="8" hidden="1"/>
    <cellStyle name="Hipervínculo" xfId="254" builtinId="8" hidden="1"/>
    <cellStyle name="Hipervínculo" xfId="256" builtinId="8" hidden="1"/>
    <cellStyle name="Hipervínculo" xfId="258" builtinId="8" hidden="1"/>
    <cellStyle name="Hipervínculo" xfId="260" builtinId="8" hidden="1"/>
    <cellStyle name="Hipervínculo" xfId="262" builtinId="8" hidden="1"/>
    <cellStyle name="Hipervínculo" xfId="264" builtinId="8" hidden="1"/>
    <cellStyle name="Hipervínculo" xfId="266" builtinId="8" hidden="1"/>
    <cellStyle name="Hipervínculo" xfId="268" builtinId="8" hidden="1"/>
    <cellStyle name="Hipervínculo" xfId="270" builtinId="8" hidden="1"/>
    <cellStyle name="Hipervínculo" xfId="272" builtinId="8" hidden="1"/>
    <cellStyle name="Hipervínculo" xfId="274" builtinId="8" hidden="1"/>
    <cellStyle name="Hipervínculo" xfId="276" builtinId="8" hidden="1"/>
    <cellStyle name="Hipervínculo" xfId="278" builtinId="8" hidden="1"/>
    <cellStyle name="Hipervínculo" xfId="280" builtinId="8" hidden="1"/>
    <cellStyle name="Hipervínculo" xfId="282" builtinId="8" hidden="1"/>
    <cellStyle name="Hipervínculo" xfId="253" builtinId="8" hidden="1"/>
    <cellStyle name="Hipervínculo" xfId="286" builtinId="8" hidden="1"/>
    <cellStyle name="Hipervínculo" xfId="288" builtinId="8" hidden="1"/>
    <cellStyle name="Hipervínculo" xfId="290" builtinId="8" hidden="1"/>
    <cellStyle name="Hipervínculo" xfId="292" builtinId="8" hidden="1"/>
    <cellStyle name="Hipervínculo" xfId="294" builtinId="8" hidden="1"/>
    <cellStyle name="Hipervínculo" xfId="296" builtinId="8" hidden="1"/>
    <cellStyle name="Hipervínculo" xfId="298" builtinId="8" hidden="1"/>
    <cellStyle name="Hipervínculo" xfId="300" builtinId="8" hidden="1"/>
    <cellStyle name="Hipervínculo" xfId="302" builtinId="8" hidden="1"/>
    <cellStyle name="Hipervínculo" xfId="304" builtinId="8" hidden="1"/>
    <cellStyle name="Hipervínculo" xfId="306" builtinId="8" hidden="1"/>
    <cellStyle name="Hipervínculo" xfId="308" builtinId="8" hidden="1"/>
    <cellStyle name="Hipervínculo" xfId="310" builtinId="8" hidden="1"/>
    <cellStyle name="Hipervínculo" xfId="312" builtinId="8" hidden="1"/>
    <cellStyle name="Hipervínculo" xfId="314" builtinId="8" hidden="1"/>
    <cellStyle name="Hipervínculo" xfId="285" builtinId="8" hidden="1"/>
    <cellStyle name="Hipervínculo" xfId="318" builtinId="8" hidden="1"/>
    <cellStyle name="Hipervínculo" xfId="320" builtinId="8" hidden="1"/>
    <cellStyle name="Hipervínculo" xfId="322" builtinId="8" hidden="1"/>
    <cellStyle name="Hipervínculo" xfId="324" builtinId="8" hidden="1"/>
    <cellStyle name="Hipervínculo" xfId="326" builtinId="8" hidden="1"/>
    <cellStyle name="Hipervínculo" xfId="328" builtinId="8" hidden="1"/>
    <cellStyle name="Hipervínculo" xfId="330" builtinId="8" hidden="1"/>
    <cellStyle name="Hipervínculo" xfId="332" builtinId="8" hidden="1"/>
    <cellStyle name="Hipervínculo" xfId="334" builtinId="8" hidden="1"/>
    <cellStyle name="Hipervínculo" xfId="336" builtinId="8" hidden="1"/>
    <cellStyle name="Hipervínculo" xfId="338" builtinId="8" hidden="1"/>
    <cellStyle name="Hipervínculo" xfId="340" builtinId="8" hidden="1"/>
    <cellStyle name="Hipervínculo" xfId="342" builtinId="8" hidden="1"/>
    <cellStyle name="Hipervínculo" xfId="344" builtinId="8" hidden="1"/>
    <cellStyle name="Hipervínculo" xfId="346" builtinId="8" hidden="1"/>
    <cellStyle name="Hipervínculo" xfId="317" builtinId="8" hidden="1"/>
    <cellStyle name="Hipervínculo" xfId="350" builtinId="8" hidden="1"/>
    <cellStyle name="Hipervínculo" xfId="352" builtinId="8" hidden="1"/>
    <cellStyle name="Hipervínculo" xfId="354" builtinId="8" hidden="1"/>
    <cellStyle name="Hipervínculo" xfId="356" builtinId="8" hidden="1"/>
    <cellStyle name="Hipervínculo" xfId="358" builtinId="8" hidden="1"/>
    <cellStyle name="Hipervínculo" xfId="360" builtinId="8" hidden="1"/>
    <cellStyle name="Hipervínculo" xfId="362" builtinId="8" hidden="1"/>
    <cellStyle name="Hipervínculo" xfId="364" builtinId="8" hidden="1"/>
    <cellStyle name="Hipervínculo" xfId="366" builtinId="8" hidden="1"/>
    <cellStyle name="Hipervínculo" xfId="368" builtinId="8" hidden="1"/>
    <cellStyle name="Hipervínculo" xfId="370" builtinId="8" hidden="1"/>
    <cellStyle name="Hipervínculo" xfId="372" builtinId="8" hidden="1"/>
    <cellStyle name="Hipervínculo" xfId="374" builtinId="8" hidden="1"/>
    <cellStyle name="Hipervínculo" xfId="376" builtinId="8" hidden="1"/>
    <cellStyle name="Hipervínculo" xfId="378" builtinId="8" hidden="1"/>
    <cellStyle name="Hipervínculo" xfId="349" builtinId="8" hidden="1"/>
    <cellStyle name="Hipervínculo" xfId="382" builtinId="8" hidden="1"/>
    <cellStyle name="Hipervínculo" xfId="384" builtinId="8" hidden="1"/>
    <cellStyle name="Hipervínculo" xfId="386" builtinId="8" hidden="1"/>
    <cellStyle name="Hipervínculo" xfId="388" builtinId="8" hidden="1"/>
    <cellStyle name="Hipervínculo" xfId="390" builtinId="8" hidden="1"/>
    <cellStyle name="Hipervínculo" xfId="392" builtinId="8" hidden="1"/>
    <cellStyle name="Hipervínculo" xfId="394" builtinId="8" hidden="1"/>
    <cellStyle name="Hipervínculo" xfId="396" builtinId="8" hidden="1"/>
    <cellStyle name="Hipervínculo" xfId="398" builtinId="8" hidden="1"/>
    <cellStyle name="Hipervínculo" xfId="400" builtinId="8" hidden="1"/>
    <cellStyle name="Hipervínculo" xfId="402" builtinId="8" hidden="1"/>
    <cellStyle name="Hipervínculo" xfId="404" builtinId="8" hidden="1"/>
    <cellStyle name="Hipervínculo" xfId="406" builtinId="8" hidden="1"/>
    <cellStyle name="Hipervínculo" xfId="408" builtinId="8" hidden="1"/>
    <cellStyle name="Hipervínculo" xfId="410" builtinId="8" hidden="1"/>
    <cellStyle name="Hipervínculo" xfId="381" builtinId="8" hidden="1"/>
    <cellStyle name="Hipervínculo" xfId="414" builtinId="8" hidden="1"/>
    <cellStyle name="Hipervínculo" xfId="416" builtinId="8" hidden="1"/>
    <cellStyle name="Hipervínculo" xfId="418" builtinId="8" hidden="1"/>
    <cellStyle name="Hipervínculo" xfId="420" builtinId="8" hidden="1"/>
    <cellStyle name="Hipervínculo" xfId="422" builtinId="8" hidden="1"/>
    <cellStyle name="Hipervínculo" xfId="424" builtinId="8" hidden="1"/>
    <cellStyle name="Hipervínculo" xfId="426" builtinId="8" hidden="1"/>
    <cellStyle name="Hipervínculo" xfId="428" builtinId="8" hidden="1"/>
    <cellStyle name="Hipervínculo" xfId="430" builtinId="8" hidden="1"/>
    <cellStyle name="Hipervínculo" xfId="432" builtinId="8" hidden="1"/>
    <cellStyle name="Hipervínculo" xfId="434" builtinId="8" hidden="1"/>
    <cellStyle name="Hipervínculo" xfId="436" builtinId="8" hidden="1"/>
    <cellStyle name="Hipervínculo" xfId="438" builtinId="8" hidden="1"/>
    <cellStyle name="Hipervínculo" xfId="440" builtinId="8" hidden="1"/>
    <cellStyle name="Hipervínculo" xfId="442" builtinId="8" hidden="1"/>
    <cellStyle name="Hipervínculo" xfId="413" builtinId="8" hidden="1"/>
    <cellStyle name="Hipervínculo" xfId="446" builtinId="8" hidden="1"/>
    <cellStyle name="Hipervínculo" xfId="448" builtinId="8" hidden="1"/>
    <cellStyle name="Hipervínculo" xfId="450" builtinId="8" hidden="1"/>
    <cellStyle name="Hipervínculo" xfId="452" builtinId="8" hidden="1"/>
    <cellStyle name="Hipervínculo" xfId="454" builtinId="8" hidden="1"/>
    <cellStyle name="Hipervínculo" xfId="456" builtinId="8" hidden="1"/>
    <cellStyle name="Hipervínculo" xfId="458" builtinId="8" hidden="1"/>
    <cellStyle name="Hipervínculo" xfId="460" builtinId="8" hidden="1"/>
    <cellStyle name="Hipervínculo" xfId="462" builtinId="8" hidden="1"/>
    <cellStyle name="Hipervínculo" xfId="464" builtinId="8" hidden="1"/>
    <cellStyle name="Hipervínculo" xfId="466" builtinId="8" hidden="1"/>
    <cellStyle name="Hipervínculo" xfId="468" builtinId="8" hidden="1"/>
    <cellStyle name="Hipervínculo" xfId="470" builtinId="8" hidden="1"/>
    <cellStyle name="Hipervínculo" xfId="472" builtinId="8" hidden="1"/>
    <cellStyle name="Hipervínculo" xfId="474" builtinId="8" hidden="1"/>
    <cellStyle name="Hipervínculo" xfId="445" builtinId="8" hidden="1"/>
    <cellStyle name="Hipervínculo" xfId="478" builtinId="8" hidden="1"/>
    <cellStyle name="Hipervínculo" xfId="480" builtinId="8" hidden="1"/>
    <cellStyle name="Hipervínculo" xfId="482" builtinId="8" hidden="1"/>
    <cellStyle name="Hipervínculo" xfId="484" builtinId="8" hidden="1"/>
    <cellStyle name="Hipervínculo" xfId="486" builtinId="8" hidden="1"/>
    <cellStyle name="Hipervínculo" xfId="488" builtinId="8" hidden="1"/>
    <cellStyle name="Hipervínculo" xfId="490" builtinId="8" hidden="1"/>
    <cellStyle name="Hipervínculo" xfId="492" builtinId="8" hidden="1"/>
    <cellStyle name="Hipervínculo" xfId="494" builtinId="8" hidden="1"/>
    <cellStyle name="Hipervínculo" xfId="496" builtinId="8" hidden="1"/>
    <cellStyle name="Hipervínculo" xfId="498" builtinId="8" hidden="1"/>
    <cellStyle name="Hipervínculo" xfId="500" builtinId="8" hidden="1"/>
    <cellStyle name="Hipervínculo" xfId="502" builtinId="8" hidden="1"/>
    <cellStyle name="Hipervínculo" xfId="504" builtinId="8" hidden="1"/>
    <cellStyle name="Hipervínculo" xfId="506" builtinId="8" hidden="1"/>
    <cellStyle name="Hipervínculo" xfId="477" builtinId="8" hidden="1"/>
    <cellStyle name="Hipervínculo" xfId="509" builtinId="8" hidden="1"/>
    <cellStyle name="Hipervínculo" xfId="511" builtinId="8" hidden="1"/>
    <cellStyle name="Hipervínculo" xfId="513" builtinId="8" hidden="1"/>
    <cellStyle name="Hipervínculo" xfId="515" builtinId="8" hidden="1"/>
    <cellStyle name="Hipervínculo" xfId="517" builtinId="8" hidden="1"/>
    <cellStyle name="Hipervínculo" xfId="519" builtinId="8" hidden="1"/>
    <cellStyle name="Hipervínculo" xfId="521" builtinId="8" hidden="1"/>
    <cellStyle name="Hipervínculo" xfId="523" builtinId="8" hidden="1"/>
    <cellStyle name="Hipervínculo" xfId="525" builtinId="8" hidden="1"/>
    <cellStyle name="Hipervínculo" xfId="527" builtinId="8" hidden="1"/>
    <cellStyle name="Hipervínculo" xfId="529" builtinId="8" hidden="1"/>
    <cellStyle name="Hipervínculo" xfId="531" builtinId="8" hidden="1"/>
    <cellStyle name="Hipervínculo" xfId="533" builtinId="8" hidden="1"/>
    <cellStyle name="Hipervínculo" xfId="535" builtinId="8" hidden="1"/>
    <cellStyle name="Hipervínculo" xfId="537" builtinId="8" hidden="1"/>
    <cellStyle name="Hipervínculo" xfId="508" builtinId="8" hidden="1"/>
    <cellStyle name="Hipervínculo" xfId="540" builtinId="8" hidden="1"/>
    <cellStyle name="Hipervínculo" xfId="542" builtinId="8" hidden="1"/>
    <cellStyle name="Hipervínculo" xfId="544" builtinId="8" hidden="1"/>
    <cellStyle name="Hipervínculo" xfId="546" builtinId="8" hidden="1"/>
    <cellStyle name="Hipervínculo" xfId="548" builtinId="8" hidden="1"/>
    <cellStyle name="Hipervínculo" xfId="550" builtinId="8" hidden="1"/>
    <cellStyle name="Hipervínculo" xfId="552" builtinId="8" hidden="1"/>
    <cellStyle name="Hipervínculo" xfId="554" builtinId="8" hidden="1"/>
    <cellStyle name="Hipervínculo" xfId="556" builtinId="8" hidden="1"/>
    <cellStyle name="Hipervínculo" xfId="558" builtinId="8" hidden="1"/>
    <cellStyle name="Hipervínculo" xfId="560" builtinId="8" hidden="1"/>
    <cellStyle name="Hipervínculo" xfId="562" builtinId="8" hidden="1"/>
    <cellStyle name="Hipervínculo" xfId="564" builtinId="8" hidden="1"/>
    <cellStyle name="Hipervínculo" xfId="566" builtinId="8" hidden="1"/>
    <cellStyle name="Hipervínculo" xfId="568" builtinId="8" hidden="1"/>
    <cellStyle name="Hipervínculo" xfId="539" builtinId="8" hidden="1"/>
    <cellStyle name="Hipervínculo" xfId="571" builtinId="8" hidden="1"/>
    <cellStyle name="Hipervínculo" xfId="573" builtinId="8" hidden="1"/>
    <cellStyle name="Hipervínculo" xfId="575" builtinId="8" hidden="1"/>
    <cellStyle name="Hipervínculo" xfId="577" builtinId="8" hidden="1"/>
    <cellStyle name="Hipervínculo" xfId="579" builtinId="8" hidden="1"/>
    <cellStyle name="Hipervínculo" xfId="581" builtinId="8" hidden="1"/>
    <cellStyle name="Hipervínculo" xfId="583" builtinId="8" hidden="1"/>
    <cellStyle name="Hipervínculo" xfId="585" builtinId="8" hidden="1"/>
    <cellStyle name="Hipervínculo" xfId="587" builtinId="8" hidden="1"/>
    <cellStyle name="Hipervínculo" xfId="589" builtinId="8" hidden="1"/>
    <cellStyle name="Hipervínculo" xfId="591" builtinId="8" hidden="1"/>
    <cellStyle name="Hipervínculo" xfId="593" builtinId="8" hidden="1"/>
    <cellStyle name="Hipervínculo" xfId="595" builtinId="8" hidden="1"/>
    <cellStyle name="Hipervínculo" xfId="597" builtinId="8" hidden="1"/>
    <cellStyle name="Hipervínculo" xfId="599" builtinId="8" hidden="1"/>
    <cellStyle name="Hipervínculo" xfId="570" builtinId="8" hidden="1"/>
    <cellStyle name="Hipervínculo" xfId="602" builtinId="8" hidden="1"/>
    <cellStyle name="Hipervínculo" xfId="604" builtinId="8" hidden="1"/>
    <cellStyle name="Hipervínculo" xfId="606" builtinId="8" hidden="1"/>
    <cellStyle name="Hipervínculo" xfId="608" builtinId="8" hidden="1"/>
    <cellStyle name="Hipervínculo" xfId="610" builtinId="8" hidden="1"/>
    <cellStyle name="Hipervínculo" xfId="612" builtinId="8" hidden="1"/>
    <cellStyle name="Hipervínculo" xfId="614" builtinId="8" hidden="1"/>
    <cellStyle name="Hipervínculo" xfId="616" builtinId="8" hidden="1"/>
    <cellStyle name="Hipervínculo" xfId="618" builtinId="8" hidden="1"/>
    <cellStyle name="Hipervínculo" xfId="620" builtinId="8" hidden="1"/>
    <cellStyle name="Hipervínculo" xfId="622" builtinId="8" hidden="1"/>
    <cellStyle name="Hipervínculo" xfId="624" builtinId="8" hidden="1"/>
    <cellStyle name="Hipervínculo" xfId="626" builtinId="8" hidden="1"/>
    <cellStyle name="Hipervínculo" xfId="628" builtinId="8" hidden="1"/>
    <cellStyle name="Hipervínculo" xfId="630" builtinId="8" hidden="1"/>
    <cellStyle name="Hipervínculo" xfId="601" builtinId="8" hidden="1"/>
    <cellStyle name="Hipervínculo" xfId="633" builtinId="8" hidden="1"/>
    <cellStyle name="Hipervínculo" xfId="635" builtinId="8" hidden="1"/>
    <cellStyle name="Hipervínculo" xfId="637" builtinId="8" hidden="1"/>
    <cellStyle name="Hipervínculo" xfId="639" builtinId="8" hidden="1"/>
    <cellStyle name="Hipervínculo" xfId="641" builtinId="8" hidden="1"/>
    <cellStyle name="Hipervínculo" xfId="643" builtinId="8" hidden="1"/>
    <cellStyle name="Hipervínculo" xfId="645" builtinId="8" hidden="1"/>
    <cellStyle name="Hipervínculo" xfId="647" builtinId="8" hidden="1"/>
    <cellStyle name="Hipervínculo" xfId="649" builtinId="8" hidden="1"/>
    <cellStyle name="Hipervínculo" xfId="651" builtinId="8" hidden="1"/>
    <cellStyle name="Hipervínculo" xfId="653" builtinId="8" hidden="1"/>
    <cellStyle name="Hipervínculo" xfId="655" builtinId="8" hidden="1"/>
    <cellStyle name="Hipervínculo" xfId="657" builtinId="8" hidden="1"/>
    <cellStyle name="Hipervínculo" xfId="659" builtinId="8" hidden="1"/>
    <cellStyle name="Hipervínculo" xfId="661" builtinId="8" hidden="1"/>
    <cellStyle name="Hipervínculo" xfId="632" builtinId="8" hidden="1"/>
    <cellStyle name="Hipervínculo" xfId="664" builtinId="8" hidden="1"/>
    <cellStyle name="Hipervínculo" xfId="666" builtinId="8" hidden="1"/>
    <cellStyle name="Hipervínculo" xfId="668" builtinId="8" hidden="1"/>
    <cellStyle name="Hipervínculo" xfId="670" builtinId="8" hidden="1"/>
    <cellStyle name="Hipervínculo" xfId="672" builtinId="8" hidden="1"/>
    <cellStyle name="Hipervínculo" xfId="674" builtinId="8" hidden="1"/>
    <cellStyle name="Hipervínculo" xfId="676" builtinId="8" hidden="1"/>
    <cellStyle name="Hipervínculo" xfId="678" builtinId="8" hidden="1"/>
    <cellStyle name="Hipervínculo" xfId="680" builtinId="8" hidden="1"/>
    <cellStyle name="Hipervínculo" xfId="682" builtinId="8" hidden="1"/>
    <cellStyle name="Hipervínculo" xfId="684" builtinId="8" hidden="1"/>
    <cellStyle name="Hipervínculo" xfId="686" builtinId="8" hidden="1"/>
    <cellStyle name="Hipervínculo" xfId="688" builtinId="8" hidden="1"/>
    <cellStyle name="Hipervínculo" xfId="690" builtinId="8" hidden="1"/>
    <cellStyle name="Hipervínculo" xfId="692" builtinId="8" hidden="1"/>
    <cellStyle name="Hipervínculo" xfId="663" builtinId="8" hidden="1"/>
    <cellStyle name="Hipervínculo" xfId="694" builtinId="8" hidden="1"/>
    <cellStyle name="Hipervínculo" xfId="696" builtinId="8" hidden="1"/>
    <cellStyle name="Hipervínculo" xfId="698" builtinId="8" hidden="1"/>
    <cellStyle name="Hipervínculo" xfId="700" builtinId="8" hidden="1"/>
    <cellStyle name="Hipervínculo" xfId="702" builtinId="8" hidden="1"/>
    <cellStyle name="Hipervínculo" xfId="704" builtinId="8" hidden="1"/>
    <cellStyle name="Hipervínculo" xfId="706" builtinId="8" hidden="1"/>
    <cellStyle name="Hipervínculo" xfId="708" builtinId="8" hidden="1"/>
    <cellStyle name="Hipervínculo" xfId="710" builtinId="8" hidden="1"/>
    <cellStyle name="Hipervínculo" xfId="712" builtinId="8" hidden="1"/>
    <cellStyle name="Hipervínculo" xfId="714" builtinId="8" hidden="1"/>
    <cellStyle name="Hipervínculo" xfId="716" builtinId="8" hidden="1"/>
    <cellStyle name="Hipervínculo" xfId="718" builtinId="8" hidden="1"/>
    <cellStyle name="Hipervínculo" xfId="720" builtinId="8" hidden="1"/>
    <cellStyle name="Hipervínculo" xfId="722" builtinId="8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Hipervínculo visitado" xfId="35" builtinId="9" hidden="1"/>
    <cellStyle name="Hipervínculo visitado" xfId="37" builtinId="9" hidden="1"/>
    <cellStyle name="Hipervínculo visitado" xfId="39" builtinId="9" hidden="1"/>
    <cellStyle name="Hipervínculo visitado" xfId="41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53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9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7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5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3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188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29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7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5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54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1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71" builtinId="9" hidden="1"/>
    <cellStyle name="Hipervínculo visitado" xfId="273" builtinId="9" hidden="1"/>
    <cellStyle name="Hipervínculo visitado" xfId="275" builtinId="9" hidden="1"/>
    <cellStyle name="Hipervínculo visitado" xfId="277" builtinId="9" hidden="1"/>
    <cellStyle name="Hipervínculo visitado" xfId="279" builtinId="9" hidden="1"/>
    <cellStyle name="Hipervínculo visitado" xfId="281" builtinId="9" hidden="1"/>
    <cellStyle name="Hipervínculo visitado" xfId="283" builtinId="9" hidden="1"/>
    <cellStyle name="Hipervínculo visitado" xfId="52" builtinId="9" hidden="1"/>
    <cellStyle name="Hipervínculo visitado" xfId="287" builtinId="9" hidden="1"/>
    <cellStyle name="Hipervínculo visitado" xfId="289" builtinId="9" hidden="1"/>
    <cellStyle name="Hipervínculo visitado" xfId="291" builtinId="9" hidden="1"/>
    <cellStyle name="Hipervínculo visitado" xfId="293" builtinId="9" hidden="1"/>
    <cellStyle name="Hipervínculo visitado" xfId="295" builtinId="9" hidden="1"/>
    <cellStyle name="Hipervínculo visitado" xfId="297" builtinId="9" hidden="1"/>
    <cellStyle name="Hipervínculo visitado" xfId="299" builtinId="9" hidden="1"/>
    <cellStyle name="Hipervínculo visitado" xfId="301" builtinId="9" hidden="1"/>
    <cellStyle name="Hipervínculo visitado" xfId="303" builtinId="9" hidden="1"/>
    <cellStyle name="Hipervínculo visitado" xfId="305" builtinId="9" hidden="1"/>
    <cellStyle name="Hipervínculo visitado" xfId="307" builtinId="9" hidden="1"/>
    <cellStyle name="Hipervínculo visitado" xfId="309" builtinId="9" hidden="1"/>
    <cellStyle name="Hipervínculo visitado" xfId="311" builtinId="9" hidden="1"/>
    <cellStyle name="Hipervínculo visitado" xfId="313" builtinId="9" hidden="1"/>
    <cellStyle name="Hipervínculo visitado" xfId="315" builtinId="9" hidden="1"/>
    <cellStyle name="Hipervínculo visitado" xfId="124" builtinId="9" hidden="1"/>
    <cellStyle name="Hipervínculo visitado" xfId="319" builtinId="9" hidden="1"/>
    <cellStyle name="Hipervínculo visitado" xfId="321" builtinId="9" hidden="1"/>
    <cellStyle name="Hipervínculo visitado" xfId="323" builtinId="9" hidden="1"/>
    <cellStyle name="Hipervínculo visitado" xfId="325" builtinId="9" hidden="1"/>
    <cellStyle name="Hipervínculo visitado" xfId="327" builtinId="9" hidden="1"/>
    <cellStyle name="Hipervínculo visitado" xfId="329" builtinId="9" hidden="1"/>
    <cellStyle name="Hipervínculo visitado" xfId="331" builtinId="9" hidden="1"/>
    <cellStyle name="Hipervínculo visitado" xfId="333" builtinId="9" hidden="1"/>
    <cellStyle name="Hipervínculo visitado" xfId="335" builtinId="9" hidden="1"/>
    <cellStyle name="Hipervínculo visitado" xfId="337" builtinId="9" hidden="1"/>
    <cellStyle name="Hipervínculo visitado" xfId="339" builtinId="9" hidden="1"/>
    <cellStyle name="Hipervínculo visitado" xfId="341" builtinId="9" hidden="1"/>
    <cellStyle name="Hipervínculo visitado" xfId="343" builtinId="9" hidden="1"/>
    <cellStyle name="Hipervínculo visitado" xfId="345" builtinId="9" hidden="1"/>
    <cellStyle name="Hipervínculo visitado" xfId="347" builtinId="9" hidden="1"/>
    <cellStyle name="Hipervínculo visitado" xfId="123" builtinId="9" hidden="1"/>
    <cellStyle name="Hipervínculo visitado" xfId="351" builtinId="9" hidden="1"/>
    <cellStyle name="Hipervínculo visitado" xfId="353" builtinId="9" hidden="1"/>
    <cellStyle name="Hipervínculo visitado" xfId="355" builtinId="9" hidden="1"/>
    <cellStyle name="Hipervínculo visitado" xfId="357" builtinId="9" hidden="1"/>
    <cellStyle name="Hipervínculo visitado" xfId="359" builtinId="9" hidden="1"/>
    <cellStyle name="Hipervínculo visitado" xfId="361" builtinId="9" hidden="1"/>
    <cellStyle name="Hipervínculo visitado" xfId="363" builtinId="9" hidden="1"/>
    <cellStyle name="Hipervínculo visitado" xfId="365" builtinId="9" hidden="1"/>
    <cellStyle name="Hipervínculo visitado" xfId="367" builtinId="9" hidden="1"/>
    <cellStyle name="Hipervínculo visitado" xfId="369" builtinId="9" hidden="1"/>
    <cellStyle name="Hipervínculo visitado" xfId="371" builtinId="9" hidden="1"/>
    <cellStyle name="Hipervínculo visitado" xfId="373" builtinId="9" hidden="1"/>
    <cellStyle name="Hipervínculo visitado" xfId="375" builtinId="9" hidden="1"/>
    <cellStyle name="Hipervínculo visitado" xfId="377" builtinId="9" hidden="1"/>
    <cellStyle name="Hipervínculo visitado" xfId="379" builtinId="9" hidden="1"/>
    <cellStyle name="Hipervínculo visitado" xfId="50" builtinId="9" hidden="1"/>
    <cellStyle name="Hipervínculo visitado" xfId="383" builtinId="9" hidden="1"/>
    <cellStyle name="Hipervínculo visitado" xfId="385" builtinId="9" hidden="1"/>
    <cellStyle name="Hipervínculo visitado" xfId="387" builtinId="9" hidden="1"/>
    <cellStyle name="Hipervínculo visitado" xfId="389" builtinId="9" hidden="1"/>
    <cellStyle name="Hipervínculo visitado" xfId="391" builtinId="9" hidden="1"/>
    <cellStyle name="Hipervínculo visitado" xfId="393" builtinId="9" hidden="1"/>
    <cellStyle name="Hipervínculo visitado" xfId="395" builtinId="9" hidden="1"/>
    <cellStyle name="Hipervínculo visitado" xfId="397" builtinId="9" hidden="1"/>
    <cellStyle name="Hipervínculo visitado" xfId="399" builtinId="9" hidden="1"/>
    <cellStyle name="Hipervínculo visitado" xfId="401" builtinId="9" hidden="1"/>
    <cellStyle name="Hipervínculo visitado" xfId="403" builtinId="9" hidden="1"/>
    <cellStyle name="Hipervínculo visitado" xfId="405" builtinId="9" hidden="1"/>
    <cellStyle name="Hipervínculo visitado" xfId="407" builtinId="9" hidden="1"/>
    <cellStyle name="Hipervínculo visitado" xfId="409" builtinId="9" hidden="1"/>
    <cellStyle name="Hipervínculo visitado" xfId="411" builtinId="9" hidden="1"/>
    <cellStyle name="Hipervínculo visitado" xfId="51" builtinId="9" hidden="1"/>
    <cellStyle name="Hipervínculo visitado" xfId="415" builtinId="9" hidden="1"/>
    <cellStyle name="Hipervínculo visitado" xfId="417" builtinId="9" hidden="1"/>
    <cellStyle name="Hipervínculo visitado" xfId="419" builtinId="9" hidden="1"/>
    <cellStyle name="Hipervínculo visitado" xfId="421" builtinId="9" hidden="1"/>
    <cellStyle name="Hipervínculo visitado" xfId="423" builtinId="9" hidden="1"/>
    <cellStyle name="Hipervínculo visitado" xfId="425" builtinId="9" hidden="1"/>
    <cellStyle name="Hipervínculo visitado" xfId="427" builtinId="9" hidden="1"/>
    <cellStyle name="Hipervínculo visitado" xfId="429" builtinId="9" hidden="1"/>
    <cellStyle name="Hipervínculo visitado" xfId="431" builtinId="9" hidden="1"/>
    <cellStyle name="Hipervínculo visitado" xfId="433" builtinId="9" hidden="1"/>
    <cellStyle name="Hipervínculo visitado" xfId="435" builtinId="9" hidden="1"/>
    <cellStyle name="Hipervínculo visitado" xfId="437" builtinId="9" hidden="1"/>
    <cellStyle name="Hipervínculo visitado" xfId="439" builtinId="9" hidden="1"/>
    <cellStyle name="Hipervínculo visitado" xfId="441" builtinId="9" hidden="1"/>
    <cellStyle name="Hipervínculo visitado" xfId="443" builtinId="9" hidden="1"/>
    <cellStyle name="Hipervínculo visitado" xfId="220" builtinId="9" hidden="1"/>
    <cellStyle name="Hipervínculo visitado" xfId="447" builtinId="9" hidden="1"/>
    <cellStyle name="Hipervínculo visitado" xfId="449" builtinId="9" hidden="1"/>
    <cellStyle name="Hipervínculo visitado" xfId="451" builtinId="9" hidden="1"/>
    <cellStyle name="Hipervínculo visitado" xfId="453" builtinId="9" hidden="1"/>
    <cellStyle name="Hipervínculo visitado" xfId="455" builtinId="9" hidden="1"/>
    <cellStyle name="Hipervínculo visitado" xfId="457" builtinId="9" hidden="1"/>
    <cellStyle name="Hipervínculo visitado" xfId="459" builtinId="9" hidden="1"/>
    <cellStyle name="Hipervínculo visitado" xfId="461" builtinId="9" hidden="1"/>
    <cellStyle name="Hipervínculo visitado" xfId="463" builtinId="9" hidden="1"/>
    <cellStyle name="Hipervínculo visitado" xfId="465" builtinId="9" hidden="1"/>
    <cellStyle name="Hipervínculo visitado" xfId="467" builtinId="9" hidden="1"/>
    <cellStyle name="Hipervínculo visitado" xfId="469" builtinId="9" hidden="1"/>
    <cellStyle name="Hipervínculo visitado" xfId="471" builtinId="9" hidden="1"/>
    <cellStyle name="Hipervínculo visitado" xfId="473" builtinId="9" hidden="1"/>
    <cellStyle name="Hipervínculo visitado" xfId="475" builtinId="9" hidden="1"/>
    <cellStyle name="Hipervínculo visitado" xfId="252" builtinId="9" hidden="1"/>
    <cellStyle name="Hipervínculo visitado" xfId="479" builtinId="9" hidden="1"/>
    <cellStyle name="Hipervínculo visitado" xfId="481" builtinId="9" hidden="1"/>
    <cellStyle name="Hipervínculo visitado" xfId="483" builtinId="9" hidden="1"/>
    <cellStyle name="Hipervínculo visitado" xfId="485" builtinId="9" hidden="1"/>
    <cellStyle name="Hipervínculo visitado" xfId="487" builtinId="9" hidden="1"/>
    <cellStyle name="Hipervínculo visitado" xfId="489" builtinId="9" hidden="1"/>
    <cellStyle name="Hipervínculo visitado" xfId="491" builtinId="9" hidden="1"/>
    <cellStyle name="Hipervínculo visitado" xfId="493" builtinId="9" hidden="1"/>
    <cellStyle name="Hipervínculo visitado" xfId="495" builtinId="9" hidden="1"/>
    <cellStyle name="Hipervínculo visitado" xfId="497" builtinId="9" hidden="1"/>
    <cellStyle name="Hipervínculo visitado" xfId="499" builtinId="9" hidden="1"/>
    <cellStyle name="Hipervínculo visitado" xfId="501" builtinId="9" hidden="1"/>
    <cellStyle name="Hipervínculo visitado" xfId="503" builtinId="9" hidden="1"/>
    <cellStyle name="Hipervínculo visitado" xfId="505" builtinId="9" hidden="1"/>
    <cellStyle name="Hipervínculo visitado" xfId="507" builtinId="9" hidden="1"/>
    <cellStyle name="Hipervínculo visitado" xfId="284" builtinId="9" hidden="1"/>
    <cellStyle name="Hipervínculo visitado" xfId="510" builtinId="9" hidden="1"/>
    <cellStyle name="Hipervínculo visitado" xfId="512" builtinId="9" hidden="1"/>
    <cellStyle name="Hipervínculo visitado" xfId="514" builtinId="9" hidden="1"/>
    <cellStyle name="Hipervínculo visitado" xfId="516" builtinId="9" hidden="1"/>
    <cellStyle name="Hipervínculo visitado" xfId="518" builtinId="9" hidden="1"/>
    <cellStyle name="Hipervínculo visitado" xfId="520" builtinId="9" hidden="1"/>
    <cellStyle name="Hipervínculo visitado" xfId="522" builtinId="9" hidden="1"/>
    <cellStyle name="Hipervínculo visitado" xfId="524" builtinId="9" hidden="1"/>
    <cellStyle name="Hipervínculo visitado" xfId="526" builtinId="9" hidden="1"/>
    <cellStyle name="Hipervínculo visitado" xfId="528" builtinId="9" hidden="1"/>
    <cellStyle name="Hipervínculo visitado" xfId="530" builtinId="9" hidden="1"/>
    <cellStyle name="Hipervínculo visitado" xfId="532" builtinId="9" hidden="1"/>
    <cellStyle name="Hipervínculo visitado" xfId="534" builtinId="9" hidden="1"/>
    <cellStyle name="Hipervínculo visitado" xfId="536" builtinId="9" hidden="1"/>
    <cellStyle name="Hipervínculo visitado" xfId="538" builtinId="9" hidden="1"/>
    <cellStyle name="Hipervínculo visitado" xfId="316" builtinId="9" hidden="1"/>
    <cellStyle name="Hipervínculo visitado" xfId="541" builtinId="9" hidden="1"/>
    <cellStyle name="Hipervínculo visitado" xfId="543" builtinId="9" hidden="1"/>
    <cellStyle name="Hipervínculo visitado" xfId="545" builtinId="9" hidden="1"/>
    <cellStyle name="Hipervínculo visitado" xfId="547" builtinId="9" hidden="1"/>
    <cellStyle name="Hipervínculo visitado" xfId="549" builtinId="9" hidden="1"/>
    <cellStyle name="Hipervínculo visitado" xfId="551" builtinId="9" hidden="1"/>
    <cellStyle name="Hipervínculo visitado" xfId="553" builtinId="9" hidden="1"/>
    <cellStyle name="Hipervínculo visitado" xfId="555" builtinId="9" hidden="1"/>
    <cellStyle name="Hipervínculo visitado" xfId="557" builtinId="9" hidden="1"/>
    <cellStyle name="Hipervínculo visitado" xfId="559" builtinId="9" hidden="1"/>
    <cellStyle name="Hipervínculo visitado" xfId="561" builtinId="9" hidden="1"/>
    <cellStyle name="Hipervínculo visitado" xfId="563" builtinId="9" hidden="1"/>
    <cellStyle name="Hipervínculo visitado" xfId="565" builtinId="9" hidden="1"/>
    <cellStyle name="Hipervínculo visitado" xfId="567" builtinId="9" hidden="1"/>
    <cellStyle name="Hipervínculo visitado" xfId="569" builtinId="9" hidden="1"/>
    <cellStyle name="Hipervínculo visitado" xfId="348" builtinId="9" hidden="1"/>
    <cellStyle name="Hipervínculo visitado" xfId="572" builtinId="9" hidden="1"/>
    <cellStyle name="Hipervínculo visitado" xfId="574" builtinId="9" hidden="1"/>
    <cellStyle name="Hipervínculo visitado" xfId="576" builtinId="9" hidden="1"/>
    <cellStyle name="Hipervínculo visitado" xfId="578" builtinId="9" hidden="1"/>
    <cellStyle name="Hipervínculo visitado" xfId="580" builtinId="9" hidden="1"/>
    <cellStyle name="Hipervínculo visitado" xfId="582" builtinId="9" hidden="1"/>
    <cellStyle name="Hipervínculo visitado" xfId="584" builtinId="9" hidden="1"/>
    <cellStyle name="Hipervínculo visitado" xfId="586" builtinId="9" hidden="1"/>
    <cellStyle name="Hipervínculo visitado" xfId="588" builtinId="9" hidden="1"/>
    <cellStyle name="Hipervínculo visitado" xfId="590" builtinId="9" hidden="1"/>
    <cellStyle name="Hipervínculo visitado" xfId="592" builtinId="9" hidden="1"/>
    <cellStyle name="Hipervínculo visitado" xfId="594" builtinId="9" hidden="1"/>
    <cellStyle name="Hipervínculo visitado" xfId="596" builtinId="9" hidden="1"/>
    <cellStyle name="Hipervínculo visitado" xfId="598" builtinId="9" hidden="1"/>
    <cellStyle name="Hipervínculo visitado" xfId="600" builtinId="9" hidden="1"/>
    <cellStyle name="Hipervínculo visitado" xfId="380" builtinId="9" hidden="1"/>
    <cellStyle name="Hipervínculo visitado" xfId="603" builtinId="9" hidden="1"/>
    <cellStyle name="Hipervínculo visitado" xfId="605" builtinId="9" hidden="1"/>
    <cellStyle name="Hipervínculo visitado" xfId="607" builtinId="9" hidden="1"/>
    <cellStyle name="Hipervínculo visitado" xfId="609" builtinId="9" hidden="1"/>
    <cellStyle name="Hipervínculo visitado" xfId="611" builtinId="9" hidden="1"/>
    <cellStyle name="Hipervínculo visitado" xfId="613" builtinId="9" hidden="1"/>
    <cellStyle name="Hipervínculo visitado" xfId="615" builtinId="9" hidden="1"/>
    <cellStyle name="Hipervínculo visitado" xfId="617" builtinId="9" hidden="1"/>
    <cellStyle name="Hipervínculo visitado" xfId="619" builtinId="9" hidden="1"/>
    <cellStyle name="Hipervínculo visitado" xfId="621" builtinId="9" hidden="1"/>
    <cellStyle name="Hipervínculo visitado" xfId="623" builtinId="9" hidden="1"/>
    <cellStyle name="Hipervínculo visitado" xfId="625" builtinId="9" hidden="1"/>
    <cellStyle name="Hipervínculo visitado" xfId="627" builtinId="9" hidden="1"/>
    <cellStyle name="Hipervínculo visitado" xfId="629" builtinId="9" hidden="1"/>
    <cellStyle name="Hipervínculo visitado" xfId="631" builtinId="9" hidden="1"/>
    <cellStyle name="Hipervínculo visitado" xfId="412" builtinId="9" hidden="1"/>
    <cellStyle name="Hipervínculo visitado" xfId="634" builtinId="9" hidden="1"/>
    <cellStyle name="Hipervínculo visitado" xfId="636" builtinId="9" hidden="1"/>
    <cellStyle name="Hipervínculo visitado" xfId="638" builtinId="9" hidden="1"/>
    <cellStyle name="Hipervínculo visitado" xfId="640" builtinId="9" hidden="1"/>
    <cellStyle name="Hipervínculo visitado" xfId="642" builtinId="9" hidden="1"/>
    <cellStyle name="Hipervínculo visitado" xfId="644" builtinId="9" hidden="1"/>
    <cellStyle name="Hipervínculo visitado" xfId="646" builtinId="9" hidden="1"/>
    <cellStyle name="Hipervínculo visitado" xfId="648" builtinId="9" hidden="1"/>
    <cellStyle name="Hipervínculo visitado" xfId="650" builtinId="9" hidden="1"/>
    <cellStyle name="Hipervínculo visitado" xfId="652" builtinId="9" hidden="1"/>
    <cellStyle name="Hipervínculo visitado" xfId="654" builtinId="9" hidden="1"/>
    <cellStyle name="Hipervínculo visitado" xfId="656" builtinId="9" hidden="1"/>
    <cellStyle name="Hipervínculo visitado" xfId="658" builtinId="9" hidden="1"/>
    <cellStyle name="Hipervínculo visitado" xfId="660" builtinId="9" hidden="1"/>
    <cellStyle name="Hipervínculo visitado" xfId="662" builtinId="9" hidden="1"/>
    <cellStyle name="Hipervínculo visitado" xfId="444" builtinId="9" hidden="1"/>
    <cellStyle name="Hipervínculo visitado" xfId="665" builtinId="9" hidden="1"/>
    <cellStyle name="Hipervínculo visitado" xfId="667" builtinId="9" hidden="1"/>
    <cellStyle name="Hipervínculo visitado" xfId="669" builtinId="9" hidden="1"/>
    <cellStyle name="Hipervínculo visitado" xfId="671" builtinId="9" hidden="1"/>
    <cellStyle name="Hipervínculo visitado" xfId="673" builtinId="9" hidden="1"/>
    <cellStyle name="Hipervínculo visitado" xfId="675" builtinId="9" hidden="1"/>
    <cellStyle name="Hipervínculo visitado" xfId="677" builtinId="9" hidden="1"/>
    <cellStyle name="Hipervínculo visitado" xfId="679" builtinId="9" hidden="1"/>
    <cellStyle name="Hipervínculo visitado" xfId="681" builtinId="9" hidden="1"/>
    <cellStyle name="Hipervínculo visitado" xfId="683" builtinId="9" hidden="1"/>
    <cellStyle name="Hipervínculo visitado" xfId="685" builtinId="9" hidden="1"/>
    <cellStyle name="Hipervínculo visitado" xfId="687" builtinId="9" hidden="1"/>
    <cellStyle name="Hipervínculo visitado" xfId="689" builtinId="9" hidden="1"/>
    <cellStyle name="Hipervínculo visitado" xfId="691" builtinId="9" hidden="1"/>
    <cellStyle name="Hipervínculo visitado" xfId="693" builtinId="9" hidden="1"/>
    <cellStyle name="Hipervínculo visitado" xfId="476" builtinId="9" hidden="1"/>
    <cellStyle name="Hipervínculo visitado" xfId="695" builtinId="9" hidden="1"/>
    <cellStyle name="Hipervínculo visitado" xfId="697" builtinId="9" hidden="1"/>
    <cellStyle name="Hipervínculo visitado" xfId="699" builtinId="9" hidden="1"/>
    <cellStyle name="Hipervínculo visitado" xfId="701" builtinId="9" hidden="1"/>
    <cellStyle name="Hipervínculo visitado" xfId="703" builtinId="9" hidden="1"/>
    <cellStyle name="Hipervínculo visitado" xfId="705" builtinId="9" hidden="1"/>
    <cellStyle name="Hipervínculo visitado" xfId="707" builtinId="9" hidden="1"/>
    <cellStyle name="Hipervínculo visitado" xfId="709" builtinId="9" hidden="1"/>
    <cellStyle name="Hipervínculo visitado" xfId="711" builtinId="9" hidden="1"/>
    <cellStyle name="Hipervínculo visitado" xfId="713" builtinId="9" hidden="1"/>
    <cellStyle name="Hipervínculo visitado" xfId="715" builtinId="9" hidden="1"/>
    <cellStyle name="Hipervínculo visitado" xfId="717" builtinId="9" hidden="1"/>
    <cellStyle name="Hipervínculo visitado" xfId="719" builtinId="9" hidden="1"/>
    <cellStyle name="Hipervínculo visitado" xfId="721" builtinId="9" hidden="1"/>
    <cellStyle name="Hipervínculo visitado" xfId="723" builtinId="9" hidden="1"/>
    <cellStyle name="Millares" xfId="1" builtinId="3"/>
    <cellStyle name="Moneda" xfId="2" builtinId="4"/>
    <cellStyle name="Moneda 2" xfId="9"/>
    <cellStyle name="Normal" xfId="0" builtinId="0"/>
    <cellStyle name="Normal 2" xfId="7"/>
    <cellStyle name="Normal 2 2" xfId="3"/>
    <cellStyle name="Normal 2 2 2" xfId="44"/>
    <cellStyle name="Normal 3" xfId="4"/>
    <cellStyle name="Normal 3 2" xfId="45"/>
    <cellStyle name="Normal 4" xfId="8"/>
    <cellStyle name="Normal 5" xfId="42"/>
    <cellStyle name="Normal 5 2" xfId="46"/>
    <cellStyle name="Normal 5 2 2" xfId="728"/>
    <cellStyle name="Normal 5 3" xfId="48"/>
    <cellStyle name="Normal 5 3 2" xfId="730"/>
    <cellStyle name="Normal 5 4" xfId="89"/>
    <cellStyle name="Normal 5 5" xfId="724"/>
    <cellStyle name="Normal 5 6" xfId="726"/>
    <cellStyle name="Normal 6" xfId="43"/>
    <cellStyle name="Normal 6 2" xfId="47"/>
    <cellStyle name="Normal 6 2 2" xfId="729"/>
    <cellStyle name="Normal 6 3" xfId="49"/>
    <cellStyle name="Normal 6 3 2" xfId="731"/>
    <cellStyle name="Normal 6 4" xfId="90"/>
    <cellStyle name="Normal 6 5" xfId="725"/>
    <cellStyle name="Normal 6 6" xfId="727"/>
    <cellStyle name="Normal_Los 100 Grupos Tramos - 4 ABR 2005" xfId="5"/>
    <cellStyle name="Porcentaje" xfId="6" builtinId="5"/>
  </cellStyles>
  <dxfs count="466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FF0000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theme="0" tint="-0.34998626667073579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E19" activePane="bottomRight" state="frozen"/>
      <selection activeCell="E34" sqref="E34"/>
      <selection pane="topRight" activeCell="E34" sqref="E34"/>
      <selection pane="bottomLeft" activeCell="E34" sqref="E34"/>
      <selection pane="bottomRight" activeCell="H56" sqref="H56"/>
    </sheetView>
  </sheetViews>
  <sheetFormatPr baseColWidth="10" defaultRowHeight="12.75" x14ac:dyDescent="0.2"/>
  <cols>
    <col min="2" max="2" width="3.7109375" customWidth="1"/>
    <col min="3" max="3" width="6.7109375" customWidth="1"/>
    <col min="4" max="4" width="43" bestFit="1" customWidth="1"/>
    <col min="5" max="5" width="14.140625" bestFit="1" customWidth="1"/>
    <col min="6" max="6" width="13.71093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7109375" bestFit="1" customWidth="1"/>
    <col min="12" max="12" width="14.140625" bestFit="1" customWidth="1"/>
    <col min="13" max="13" width="13.71093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9" t="s">
        <v>1</v>
      </c>
      <c r="C4" s="190"/>
      <c r="D4" s="193" t="s">
        <v>2</v>
      </c>
      <c r="E4" s="195" t="s">
        <v>104</v>
      </c>
      <c r="F4" s="196"/>
      <c r="G4" s="196"/>
      <c r="H4" s="196"/>
      <c r="I4" s="196"/>
      <c r="J4" s="196"/>
      <c r="K4" s="196"/>
      <c r="L4" s="196"/>
      <c r="M4" s="196"/>
      <c r="N4" s="196"/>
      <c r="O4" s="197"/>
      <c r="P4" s="186" t="s">
        <v>162</v>
      </c>
      <c r="Q4" s="187"/>
      <c r="R4" s="187"/>
      <c r="S4" s="188"/>
      <c r="T4" s="186" t="s">
        <v>108</v>
      </c>
      <c r="U4" s="187"/>
      <c r="V4" s="187"/>
      <c r="W4" s="188"/>
    </row>
    <row r="5" spans="1:32" ht="39" thickBot="1" x14ac:dyDescent="0.25">
      <c r="B5" s="191"/>
      <c r="C5" s="192"/>
      <c r="D5" s="194"/>
      <c r="E5" s="34" t="s">
        <v>93</v>
      </c>
      <c r="F5" s="35" t="s">
        <v>94</v>
      </c>
      <c r="G5" s="35" t="s">
        <v>95</v>
      </c>
      <c r="H5" s="35" t="s">
        <v>96</v>
      </c>
      <c r="I5" s="35" t="s">
        <v>97</v>
      </c>
      <c r="J5" s="35" t="s">
        <v>98</v>
      </c>
      <c r="K5" s="35" t="s">
        <v>99</v>
      </c>
      <c r="L5" s="35" t="s">
        <v>100</v>
      </c>
      <c r="M5" s="35" t="s">
        <v>101</v>
      </c>
      <c r="N5" s="35" t="s">
        <v>102</v>
      </c>
      <c r="O5" s="36" t="s">
        <v>103</v>
      </c>
      <c r="P5" s="37" t="s">
        <v>105</v>
      </c>
      <c r="Q5" s="38" t="s">
        <v>99</v>
      </c>
      <c r="R5" s="38" t="s">
        <v>106</v>
      </c>
      <c r="S5" s="39" t="s">
        <v>107</v>
      </c>
      <c r="T5" s="37" t="s">
        <v>105</v>
      </c>
      <c r="U5" s="38" t="s">
        <v>99</v>
      </c>
      <c r="V5" s="38" t="s">
        <v>106</v>
      </c>
      <c r="W5" s="39" t="s">
        <v>107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8">
        <v>1</v>
      </c>
      <c r="C7" s="51"/>
      <c r="D7" s="70"/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9"/>
      <c r="C8" s="68">
        <v>1.1000000000000001</v>
      </c>
      <c r="D8" s="62"/>
      <c r="E8" s="52"/>
      <c r="F8" s="52"/>
      <c r="G8" s="52"/>
      <c r="H8" s="41">
        <f>SUM(E8:G8)</f>
        <v>0</v>
      </c>
      <c r="I8" s="52"/>
      <c r="J8" s="52"/>
      <c r="K8" s="41">
        <f>SUM(I8:J8)</f>
        <v>0</v>
      </c>
      <c r="L8" s="52"/>
      <c r="M8" s="41">
        <f>+K8+L8</f>
        <v>0</v>
      </c>
      <c r="N8" s="52"/>
      <c r="O8" s="52"/>
      <c r="P8" s="52"/>
      <c r="Q8" s="52"/>
      <c r="R8" s="52"/>
      <c r="S8" s="52"/>
      <c r="T8" s="27" t="e">
        <f>(H8-P8)/P8</f>
        <v>#DIV/0!</v>
      </c>
      <c r="U8" s="27" t="e">
        <f>+(K8-Q8)/Q8</f>
        <v>#DIV/0!</v>
      </c>
      <c r="V8" s="27" t="e">
        <f>(L8-R8)/R8</f>
        <v>#DIV/0!</v>
      </c>
      <c r="W8" s="57" t="e">
        <f>(O8-S8)/S8</f>
        <v>#DIV/0!</v>
      </c>
    </row>
    <row r="9" spans="1:32" ht="14.25" x14ac:dyDescent="0.2">
      <c r="B9" s="199"/>
      <c r="C9" s="68">
        <v>1.2</v>
      </c>
      <c r="D9" s="62"/>
      <c r="E9" s="52"/>
      <c r="F9" s="52"/>
      <c r="G9" s="52"/>
      <c r="H9" s="41">
        <f t="shared" ref="H9:H31" si="0">SUM(E9:G9)</f>
        <v>0</v>
      </c>
      <c r="I9" s="52"/>
      <c r="J9" s="52"/>
      <c r="K9" s="41">
        <f t="shared" ref="K9:K31" si="1">SUM(I9:J9)</f>
        <v>0</v>
      </c>
      <c r="L9" s="52"/>
      <c r="M9" s="41">
        <f t="shared" ref="M9:M31" si="2">+K9+L9</f>
        <v>0</v>
      </c>
      <c r="N9" s="52"/>
      <c r="O9" s="52"/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9"/>
      <c r="C10" s="68">
        <v>1.3</v>
      </c>
      <c r="D10" s="62"/>
      <c r="E10" s="52"/>
      <c r="F10" s="52"/>
      <c r="G10" s="52"/>
      <c r="H10" s="41">
        <f t="shared" si="0"/>
        <v>0</v>
      </c>
      <c r="I10" s="52"/>
      <c r="J10" s="52"/>
      <c r="K10" s="41">
        <f t="shared" si="1"/>
        <v>0</v>
      </c>
      <c r="L10" s="52"/>
      <c r="M10" s="41">
        <f t="shared" si="2"/>
        <v>0</v>
      </c>
      <c r="N10" s="52"/>
      <c r="O10" s="52"/>
      <c r="P10" s="52"/>
      <c r="Q10" s="52"/>
      <c r="R10" s="52"/>
      <c r="S10" s="52"/>
      <c r="T10" s="27" t="e">
        <f t="shared" si="3"/>
        <v>#DIV/0!</v>
      </c>
      <c r="U10" s="27" t="e">
        <f t="shared" si="4"/>
        <v>#DIV/0!</v>
      </c>
      <c r="V10" s="27" t="e">
        <f t="shared" si="5"/>
        <v>#DIV/0!</v>
      </c>
      <c r="W10" s="57" t="e">
        <f t="shared" si="6"/>
        <v>#DIV/0!</v>
      </c>
    </row>
    <row r="11" spans="1:32" ht="14.25" x14ac:dyDescent="0.2">
      <c r="B11" s="199"/>
      <c r="C11" s="68">
        <v>1.4</v>
      </c>
      <c r="D11" s="62"/>
      <c r="E11" s="52"/>
      <c r="F11" s="52"/>
      <c r="G11" s="52"/>
      <c r="H11" s="41">
        <f t="shared" si="0"/>
        <v>0</v>
      </c>
      <c r="I11" s="52"/>
      <c r="J11" s="52"/>
      <c r="K11" s="41">
        <f t="shared" si="1"/>
        <v>0</v>
      </c>
      <c r="L11" s="52"/>
      <c r="M11" s="41">
        <f t="shared" si="2"/>
        <v>0</v>
      </c>
      <c r="N11" s="52"/>
      <c r="O11" s="52"/>
      <c r="P11" s="52"/>
      <c r="Q11" s="52"/>
      <c r="R11" s="52"/>
      <c r="S11" s="52"/>
      <c r="T11" s="27" t="e">
        <f t="shared" si="3"/>
        <v>#DIV/0!</v>
      </c>
      <c r="U11" s="27" t="e">
        <f t="shared" si="4"/>
        <v>#DIV/0!</v>
      </c>
      <c r="V11" s="27" t="e">
        <f t="shared" si="5"/>
        <v>#DIV/0!</v>
      </c>
      <c r="W11" s="57" t="e">
        <f t="shared" si="6"/>
        <v>#DIV/0!</v>
      </c>
    </row>
    <row r="12" spans="1:32" ht="14.25" x14ac:dyDescent="0.2">
      <c r="B12" s="199"/>
      <c r="C12" s="68">
        <v>1.5</v>
      </c>
      <c r="D12" s="62"/>
      <c r="E12" s="52"/>
      <c r="F12" s="52"/>
      <c r="G12" s="52"/>
      <c r="H12" s="41">
        <f t="shared" si="0"/>
        <v>0</v>
      </c>
      <c r="I12" s="52"/>
      <c r="J12" s="52"/>
      <c r="K12" s="41">
        <f t="shared" si="1"/>
        <v>0</v>
      </c>
      <c r="L12" s="52"/>
      <c r="M12" s="41">
        <f t="shared" si="2"/>
        <v>0</v>
      </c>
      <c r="N12" s="52"/>
      <c r="O12" s="52"/>
      <c r="P12" s="52"/>
      <c r="Q12" s="52"/>
      <c r="R12" s="52"/>
      <c r="S12" s="52"/>
      <c r="T12" s="27" t="e">
        <f t="shared" si="3"/>
        <v>#DIV/0!</v>
      </c>
      <c r="U12" s="27" t="e">
        <f t="shared" si="4"/>
        <v>#DIV/0!</v>
      </c>
      <c r="V12" s="27" t="e">
        <f t="shared" si="5"/>
        <v>#DIV/0!</v>
      </c>
      <c r="W12" s="57" t="e">
        <f t="shared" si="6"/>
        <v>#DIV/0!</v>
      </c>
    </row>
    <row r="13" spans="1:32" ht="14.25" x14ac:dyDescent="0.2">
      <c r="B13" s="199"/>
      <c r="C13" s="68">
        <v>1.6</v>
      </c>
      <c r="D13" s="62"/>
      <c r="E13" s="52"/>
      <c r="F13" s="52"/>
      <c r="G13" s="52"/>
      <c r="H13" s="41">
        <f t="shared" si="0"/>
        <v>0</v>
      </c>
      <c r="I13" s="52"/>
      <c r="J13" s="52"/>
      <c r="K13" s="41">
        <f t="shared" si="1"/>
        <v>0</v>
      </c>
      <c r="L13" s="52"/>
      <c r="M13" s="41">
        <f t="shared" si="2"/>
        <v>0</v>
      </c>
      <c r="N13" s="52"/>
      <c r="O13" s="52"/>
      <c r="P13" s="52"/>
      <c r="Q13" s="52"/>
      <c r="R13" s="52"/>
      <c r="S13" s="52"/>
      <c r="T13" s="27" t="e">
        <f t="shared" si="3"/>
        <v>#DIV/0!</v>
      </c>
      <c r="U13" s="27" t="e">
        <f t="shared" si="4"/>
        <v>#DIV/0!</v>
      </c>
      <c r="V13" s="27" t="e">
        <f t="shared" si="5"/>
        <v>#DIV/0!</v>
      </c>
      <c r="W13" s="57" t="e">
        <f t="shared" si="6"/>
        <v>#DIV/0!</v>
      </c>
    </row>
    <row r="14" spans="1:32" ht="15" x14ac:dyDescent="0.2">
      <c r="B14" s="50">
        <v>2</v>
      </c>
      <c r="C14" s="68"/>
      <c r="D14" s="64"/>
      <c r="E14" s="52"/>
      <c r="F14" s="52"/>
      <c r="G14" s="52"/>
      <c r="H14" s="41"/>
      <c r="I14" s="52"/>
      <c r="J14" s="52"/>
      <c r="K14" s="41">
        <f t="shared" si="1"/>
        <v>0</v>
      </c>
      <c r="L14" s="52"/>
      <c r="M14" s="41">
        <f t="shared" si="2"/>
        <v>0</v>
      </c>
      <c r="N14" s="52"/>
      <c r="O14" s="52"/>
      <c r="P14" s="52"/>
      <c r="Q14" s="52"/>
      <c r="R14" s="52"/>
      <c r="S14" s="52"/>
      <c r="T14" s="27" t="e">
        <f t="shared" si="3"/>
        <v>#DIV/0!</v>
      </c>
      <c r="U14" s="27" t="e">
        <f t="shared" si="4"/>
        <v>#DIV/0!</v>
      </c>
      <c r="V14" s="27" t="e">
        <f t="shared" si="5"/>
        <v>#DIV/0!</v>
      </c>
      <c r="W14" s="57" t="e">
        <f t="shared" si="6"/>
        <v>#DIV/0!</v>
      </c>
    </row>
    <row r="15" spans="1:32" ht="14.25" x14ac:dyDescent="0.2">
      <c r="B15" s="199">
        <v>3</v>
      </c>
      <c r="C15" s="68"/>
      <c r="D15" s="64"/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9"/>
      <c r="C16" s="68">
        <v>3.1</v>
      </c>
      <c r="D16" s="62"/>
      <c r="E16" s="52"/>
      <c r="F16" s="52"/>
      <c r="G16" s="52"/>
      <c r="H16" s="41">
        <f t="shared" si="0"/>
        <v>0</v>
      </c>
      <c r="I16" s="52"/>
      <c r="J16" s="52"/>
      <c r="K16" s="41">
        <f t="shared" si="1"/>
        <v>0</v>
      </c>
      <c r="L16" s="52"/>
      <c r="M16" s="41">
        <f t="shared" si="2"/>
        <v>0</v>
      </c>
      <c r="N16" s="52"/>
      <c r="O16" s="52"/>
      <c r="P16" s="52"/>
      <c r="Q16" s="52"/>
      <c r="R16" s="52"/>
      <c r="S16" s="52"/>
      <c r="T16" s="27" t="e">
        <f t="shared" si="3"/>
        <v>#DIV/0!</v>
      </c>
      <c r="U16" s="27" t="e">
        <f t="shared" si="4"/>
        <v>#DIV/0!</v>
      </c>
      <c r="V16" s="27" t="e">
        <f t="shared" si="5"/>
        <v>#DIV/0!</v>
      </c>
      <c r="W16" s="57" t="e">
        <f t="shared" si="6"/>
        <v>#DIV/0!</v>
      </c>
    </row>
    <row r="17" spans="2:23" ht="14.25" x14ac:dyDescent="0.2">
      <c r="B17" s="199"/>
      <c r="C17" s="68">
        <v>3.2</v>
      </c>
      <c r="D17" s="62"/>
      <c r="E17" s="52"/>
      <c r="F17" s="52"/>
      <c r="G17" s="52"/>
      <c r="H17" s="41">
        <f t="shared" si="0"/>
        <v>0</v>
      </c>
      <c r="I17" s="52"/>
      <c r="J17" s="52"/>
      <c r="K17" s="41">
        <f t="shared" si="1"/>
        <v>0</v>
      </c>
      <c r="L17" s="52"/>
      <c r="M17" s="41">
        <f t="shared" si="2"/>
        <v>0</v>
      </c>
      <c r="N17" s="52"/>
      <c r="O17" s="52"/>
      <c r="P17" s="52"/>
      <c r="Q17" s="52"/>
      <c r="R17" s="52"/>
      <c r="S17" s="52"/>
      <c r="T17" s="27" t="e">
        <f t="shared" si="3"/>
        <v>#DIV/0!</v>
      </c>
      <c r="U17" s="27" t="e">
        <f t="shared" si="4"/>
        <v>#DIV/0!</v>
      </c>
      <c r="V17" s="27" t="e">
        <f t="shared" si="5"/>
        <v>#DIV/0!</v>
      </c>
      <c r="W17" s="57" t="e">
        <f t="shared" si="6"/>
        <v>#DIV/0!</v>
      </c>
    </row>
    <row r="18" spans="2:23" ht="14.25" x14ac:dyDescent="0.2">
      <c r="B18" s="199"/>
      <c r="C18" s="68">
        <v>3.3</v>
      </c>
      <c r="D18" s="62"/>
      <c r="E18" s="52"/>
      <c r="F18" s="52"/>
      <c r="G18" s="52"/>
      <c r="H18" s="41">
        <f t="shared" si="0"/>
        <v>0</v>
      </c>
      <c r="I18" s="52"/>
      <c r="J18" s="52"/>
      <c r="K18" s="41">
        <f t="shared" si="1"/>
        <v>0</v>
      </c>
      <c r="L18" s="52"/>
      <c r="M18" s="41">
        <f t="shared" si="2"/>
        <v>0</v>
      </c>
      <c r="N18" s="52"/>
      <c r="O18" s="52"/>
      <c r="P18" s="52"/>
      <c r="Q18" s="52"/>
      <c r="R18" s="52"/>
      <c r="S18" s="52"/>
      <c r="T18" s="27" t="e">
        <f t="shared" si="3"/>
        <v>#DIV/0!</v>
      </c>
      <c r="U18" s="27" t="e">
        <f t="shared" si="4"/>
        <v>#DIV/0!</v>
      </c>
      <c r="V18" s="27" t="e">
        <f t="shared" si="5"/>
        <v>#DIV/0!</v>
      </c>
      <c r="W18" s="57" t="e">
        <f t="shared" si="6"/>
        <v>#DIV/0!</v>
      </c>
    </row>
    <row r="19" spans="2:23" ht="14.25" x14ac:dyDescent="0.2">
      <c r="B19" s="199"/>
      <c r="C19" s="68">
        <v>3.4</v>
      </c>
      <c r="D19" s="62"/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9"/>
      <c r="C20" s="68">
        <v>3.5</v>
      </c>
      <c r="D20" s="62"/>
      <c r="E20" s="52"/>
      <c r="F20" s="52"/>
      <c r="G20" s="52"/>
      <c r="H20" s="41">
        <f t="shared" si="0"/>
        <v>0</v>
      </c>
      <c r="I20" s="52"/>
      <c r="J20" s="52"/>
      <c r="K20" s="41">
        <f t="shared" si="1"/>
        <v>0</v>
      </c>
      <c r="L20" s="52"/>
      <c r="M20" s="41">
        <f t="shared" si="2"/>
        <v>0</v>
      </c>
      <c r="N20" s="52"/>
      <c r="O20" s="52"/>
      <c r="P20" s="52"/>
      <c r="Q20" s="52"/>
      <c r="R20" s="52"/>
      <c r="S20" s="52"/>
      <c r="T20" s="27" t="e">
        <f t="shared" si="3"/>
        <v>#DIV/0!</v>
      </c>
      <c r="U20" s="27" t="e">
        <f t="shared" si="4"/>
        <v>#DIV/0!</v>
      </c>
      <c r="V20" s="27" t="e">
        <f t="shared" si="5"/>
        <v>#DIV/0!</v>
      </c>
      <c r="W20" s="57" t="e">
        <f t="shared" si="6"/>
        <v>#DIV/0!</v>
      </c>
    </row>
    <row r="21" spans="2:23" ht="14.25" x14ac:dyDescent="0.2">
      <c r="B21" s="199"/>
      <c r="C21" s="68">
        <v>3.6</v>
      </c>
      <c r="D21" s="62"/>
      <c r="E21" s="52"/>
      <c r="F21" s="52"/>
      <c r="G21" s="52"/>
      <c r="H21" s="41">
        <f t="shared" si="0"/>
        <v>0</v>
      </c>
      <c r="I21" s="52"/>
      <c r="J21" s="52"/>
      <c r="K21" s="41">
        <f t="shared" si="1"/>
        <v>0</v>
      </c>
      <c r="L21" s="52"/>
      <c r="M21" s="41">
        <f t="shared" si="2"/>
        <v>0</v>
      </c>
      <c r="N21" s="52"/>
      <c r="O21" s="52"/>
      <c r="P21" s="52"/>
      <c r="Q21" s="52"/>
      <c r="R21" s="52"/>
      <c r="S21" s="52"/>
      <c r="T21" s="27" t="e">
        <f t="shared" si="3"/>
        <v>#DIV/0!</v>
      </c>
      <c r="U21" s="27" t="e">
        <f t="shared" si="4"/>
        <v>#DIV/0!</v>
      </c>
      <c r="V21" s="27" t="e">
        <f t="shared" si="5"/>
        <v>#DIV/0!</v>
      </c>
      <c r="W21" s="57" t="e">
        <f t="shared" si="6"/>
        <v>#DIV/0!</v>
      </c>
    </row>
    <row r="22" spans="2:23" ht="14.25" x14ac:dyDescent="0.2">
      <c r="B22" s="199">
        <v>4</v>
      </c>
      <c r="C22" s="68"/>
      <c r="D22" s="64"/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9"/>
      <c r="C23" s="68">
        <v>4.0999999999999996</v>
      </c>
      <c r="D23" s="62"/>
      <c r="E23" s="52"/>
      <c r="F23" s="52"/>
      <c r="G23" s="52"/>
      <c r="H23" s="41">
        <f t="shared" si="0"/>
        <v>0</v>
      </c>
      <c r="I23" s="52"/>
      <c r="J23" s="52"/>
      <c r="K23" s="41">
        <f t="shared" si="1"/>
        <v>0</v>
      </c>
      <c r="L23" s="52"/>
      <c r="M23" s="41">
        <f t="shared" si="2"/>
        <v>0</v>
      </c>
      <c r="N23" s="52"/>
      <c r="O23" s="52"/>
      <c r="P23" s="52"/>
      <c r="Q23" s="52"/>
      <c r="R23" s="52"/>
      <c r="S23" s="52"/>
      <c r="T23" s="27" t="e">
        <f t="shared" si="3"/>
        <v>#DIV/0!</v>
      </c>
      <c r="U23" s="27" t="e">
        <f t="shared" si="4"/>
        <v>#DIV/0!</v>
      </c>
      <c r="V23" s="27" t="e">
        <f t="shared" si="5"/>
        <v>#DIV/0!</v>
      </c>
      <c r="W23" s="57" t="e">
        <f t="shared" si="6"/>
        <v>#DIV/0!</v>
      </c>
    </row>
    <row r="24" spans="2:23" ht="14.25" x14ac:dyDescent="0.2">
      <c r="B24" s="199"/>
      <c r="C24" s="68">
        <v>4.2</v>
      </c>
      <c r="D24" s="62"/>
      <c r="E24" s="52"/>
      <c r="F24" s="52"/>
      <c r="G24" s="52"/>
      <c r="H24" s="41">
        <f t="shared" si="0"/>
        <v>0</v>
      </c>
      <c r="I24" s="52"/>
      <c r="J24" s="52"/>
      <c r="K24" s="41">
        <f t="shared" si="1"/>
        <v>0</v>
      </c>
      <c r="L24" s="52"/>
      <c r="M24" s="41">
        <f t="shared" si="2"/>
        <v>0</v>
      </c>
      <c r="N24" s="52"/>
      <c r="O24" s="52"/>
      <c r="P24" s="52"/>
      <c r="Q24" s="52"/>
      <c r="R24" s="52"/>
      <c r="S24" s="52"/>
      <c r="T24" s="27" t="e">
        <f t="shared" si="3"/>
        <v>#DIV/0!</v>
      </c>
      <c r="U24" s="27" t="e">
        <f t="shared" si="4"/>
        <v>#DIV/0!</v>
      </c>
      <c r="V24" s="27" t="e">
        <f t="shared" si="5"/>
        <v>#DIV/0!</v>
      </c>
      <c r="W24" s="57" t="e">
        <f t="shared" si="6"/>
        <v>#DIV/0!</v>
      </c>
    </row>
    <row r="25" spans="2:23" ht="14.25" x14ac:dyDescent="0.2">
      <c r="B25" s="199"/>
      <c r="C25" s="68">
        <v>4.3</v>
      </c>
      <c r="D25" s="62"/>
      <c r="E25" s="52"/>
      <c r="F25" s="52"/>
      <c r="G25" s="52"/>
      <c r="H25" s="41">
        <f t="shared" si="0"/>
        <v>0</v>
      </c>
      <c r="I25" s="52"/>
      <c r="J25" s="52"/>
      <c r="K25" s="41">
        <f t="shared" si="1"/>
        <v>0</v>
      </c>
      <c r="L25" s="52"/>
      <c r="M25" s="41">
        <f t="shared" si="2"/>
        <v>0</v>
      </c>
      <c r="N25" s="52"/>
      <c r="O25" s="52"/>
      <c r="P25" s="52"/>
      <c r="Q25" s="52"/>
      <c r="R25" s="52"/>
      <c r="S25" s="52"/>
      <c r="T25" s="27" t="e">
        <f t="shared" si="3"/>
        <v>#DIV/0!</v>
      </c>
      <c r="U25" s="27" t="e">
        <f t="shared" si="4"/>
        <v>#DIV/0!</v>
      </c>
      <c r="V25" s="27" t="e">
        <f t="shared" si="5"/>
        <v>#DIV/0!</v>
      </c>
      <c r="W25" s="57" t="e">
        <f t="shared" si="6"/>
        <v>#DIV/0!</v>
      </c>
    </row>
    <row r="26" spans="2:23" ht="14.25" x14ac:dyDescent="0.2">
      <c r="B26" s="199"/>
      <c r="C26" s="68">
        <v>4.4000000000000004</v>
      </c>
      <c r="D26" s="62"/>
      <c r="E26" s="52"/>
      <c r="F26" s="52"/>
      <c r="G26" s="52"/>
      <c r="H26" s="41">
        <f t="shared" si="0"/>
        <v>0</v>
      </c>
      <c r="I26" s="52"/>
      <c r="J26" s="52"/>
      <c r="K26" s="41">
        <f t="shared" si="1"/>
        <v>0</v>
      </c>
      <c r="L26" s="52"/>
      <c r="M26" s="41">
        <f t="shared" si="2"/>
        <v>0</v>
      </c>
      <c r="N26" s="52"/>
      <c r="O26" s="52"/>
      <c r="P26" s="52"/>
      <c r="Q26" s="52"/>
      <c r="R26" s="52"/>
      <c r="S26" s="52"/>
      <c r="T26" s="27" t="e">
        <f t="shared" si="3"/>
        <v>#DIV/0!</v>
      </c>
      <c r="U26" s="27" t="e">
        <f t="shared" si="4"/>
        <v>#DIV/0!</v>
      </c>
      <c r="V26" s="27" t="e">
        <f t="shared" si="5"/>
        <v>#DIV/0!</v>
      </c>
      <c r="W26" s="57" t="e">
        <f t="shared" si="6"/>
        <v>#DIV/0!</v>
      </c>
    </row>
    <row r="27" spans="2:23" ht="14.25" x14ac:dyDescent="0.2">
      <c r="B27" s="199">
        <v>5</v>
      </c>
      <c r="C27" s="68"/>
      <c r="D27" s="64"/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9"/>
      <c r="C28" s="68">
        <v>5.0999999999999996</v>
      </c>
      <c r="D28" s="62"/>
      <c r="E28" s="52"/>
      <c r="F28" s="52"/>
      <c r="G28" s="52"/>
      <c r="H28" s="41">
        <f t="shared" si="0"/>
        <v>0</v>
      </c>
      <c r="I28" s="52"/>
      <c r="J28" s="52"/>
      <c r="K28" s="41">
        <f t="shared" si="1"/>
        <v>0</v>
      </c>
      <c r="L28" s="52"/>
      <c r="M28" s="41">
        <f t="shared" si="2"/>
        <v>0</v>
      </c>
      <c r="N28" s="52"/>
      <c r="O28" s="52"/>
      <c r="P28" s="52"/>
      <c r="Q28" s="52"/>
      <c r="R28" s="52"/>
      <c r="S28" s="52"/>
      <c r="T28" s="27" t="e">
        <f t="shared" si="3"/>
        <v>#DIV/0!</v>
      </c>
      <c r="U28" s="27" t="e">
        <f t="shared" si="4"/>
        <v>#DIV/0!</v>
      </c>
      <c r="V28" s="27" t="e">
        <f t="shared" si="5"/>
        <v>#DIV/0!</v>
      </c>
      <c r="W28" s="57" t="e">
        <f t="shared" si="6"/>
        <v>#DIV/0!</v>
      </c>
    </row>
    <row r="29" spans="2:23" ht="14.25" x14ac:dyDescent="0.2">
      <c r="B29" s="199"/>
      <c r="C29" s="68">
        <v>5.2</v>
      </c>
      <c r="D29" s="62"/>
      <c r="E29" s="52"/>
      <c r="F29" s="52"/>
      <c r="G29" s="52"/>
      <c r="H29" s="41">
        <f t="shared" si="0"/>
        <v>0</v>
      </c>
      <c r="I29" s="52"/>
      <c r="J29" s="52"/>
      <c r="K29" s="41">
        <f t="shared" si="1"/>
        <v>0</v>
      </c>
      <c r="L29" s="52"/>
      <c r="M29" s="41">
        <f t="shared" si="2"/>
        <v>0</v>
      </c>
      <c r="N29" s="52"/>
      <c r="O29" s="52"/>
      <c r="P29" s="52"/>
      <c r="Q29" s="52"/>
      <c r="R29" s="52"/>
      <c r="S29" s="52"/>
      <c r="T29" s="27" t="e">
        <f t="shared" si="3"/>
        <v>#DIV/0!</v>
      </c>
      <c r="U29" s="27" t="e">
        <f t="shared" si="4"/>
        <v>#DIV/0!</v>
      </c>
      <c r="V29" s="27" t="e">
        <f t="shared" si="5"/>
        <v>#DIV/0!</v>
      </c>
      <c r="W29" s="57" t="e">
        <f t="shared" si="6"/>
        <v>#DIV/0!</v>
      </c>
    </row>
    <row r="30" spans="2:23" ht="14.25" x14ac:dyDescent="0.2">
      <c r="B30" s="199"/>
      <c r="C30" s="68">
        <v>5.3</v>
      </c>
      <c r="D30" s="62"/>
      <c r="E30" s="52"/>
      <c r="F30" s="52"/>
      <c r="G30" s="52"/>
      <c r="H30" s="41">
        <f t="shared" si="0"/>
        <v>0</v>
      </c>
      <c r="I30" s="52"/>
      <c r="J30" s="52"/>
      <c r="K30" s="41">
        <f t="shared" si="1"/>
        <v>0</v>
      </c>
      <c r="L30" s="52"/>
      <c r="M30" s="41">
        <f t="shared" si="2"/>
        <v>0</v>
      </c>
      <c r="N30" s="52"/>
      <c r="O30" s="52"/>
      <c r="P30" s="52"/>
      <c r="Q30" s="52"/>
      <c r="R30" s="52"/>
      <c r="S30" s="52"/>
      <c r="T30" s="27" t="e">
        <f t="shared" si="3"/>
        <v>#DIV/0!</v>
      </c>
      <c r="U30" s="27" t="e">
        <f t="shared" si="4"/>
        <v>#DIV/0!</v>
      </c>
      <c r="V30" s="27" t="e">
        <f t="shared" si="5"/>
        <v>#DIV/0!</v>
      </c>
      <c r="W30" s="57" t="e">
        <f t="shared" si="6"/>
        <v>#DIV/0!</v>
      </c>
    </row>
    <row r="31" spans="2:23" ht="14.25" x14ac:dyDescent="0.2">
      <c r="B31" s="199"/>
      <c r="C31" s="68">
        <v>5.4</v>
      </c>
      <c r="D31" s="62"/>
      <c r="E31" s="52"/>
      <c r="F31" s="52"/>
      <c r="G31" s="52"/>
      <c r="H31" s="41">
        <f t="shared" si="0"/>
        <v>0</v>
      </c>
      <c r="I31" s="52"/>
      <c r="J31" s="52"/>
      <c r="K31" s="41">
        <f t="shared" si="1"/>
        <v>0</v>
      </c>
      <c r="L31" s="52"/>
      <c r="M31" s="41">
        <f t="shared" si="2"/>
        <v>0</v>
      </c>
      <c r="N31" s="52"/>
      <c r="O31" s="52"/>
      <c r="P31" s="52"/>
      <c r="Q31" s="52"/>
      <c r="R31" s="52"/>
      <c r="S31" s="52"/>
      <c r="T31" s="27" t="e">
        <f t="shared" si="3"/>
        <v>#DIV/0!</v>
      </c>
      <c r="U31" s="27" t="e">
        <f t="shared" si="4"/>
        <v>#DIV/0!</v>
      </c>
      <c r="V31" s="27" t="e">
        <f t="shared" si="5"/>
        <v>#DIV/0!</v>
      </c>
      <c r="W31" s="57" t="e">
        <f t="shared" si="6"/>
        <v>#DIV/0!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0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4"/>
      <c r="D35" s="185"/>
      <c r="E35" s="185"/>
      <c r="F35" s="185"/>
      <c r="G35" s="185"/>
      <c r="H35" s="185"/>
      <c r="I35" s="185"/>
      <c r="J35" s="185"/>
      <c r="K35" s="185"/>
      <c r="L35" s="185"/>
      <c r="M35" s="185"/>
      <c r="N35" s="185"/>
      <c r="O35" s="185"/>
      <c r="P35" s="185"/>
      <c r="Q35" s="185"/>
      <c r="R35" s="185"/>
      <c r="S35" s="185"/>
      <c r="T35" s="185"/>
      <c r="U35" s="185"/>
      <c r="V35" s="185"/>
      <c r="W35" s="33"/>
    </row>
    <row r="36" spans="2:23" x14ac:dyDescent="0.2">
      <c r="B36" s="2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33"/>
    </row>
    <row r="37" spans="2:23" x14ac:dyDescent="0.2">
      <c r="B37" s="2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33"/>
    </row>
    <row r="38" spans="2:23" x14ac:dyDescent="0.2">
      <c r="B38" s="2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Split"/>
      <selection pane="bottomRight" activeCell="C35" sqref="C35:V38"/>
      <pageMargins left="0.7" right="0.7" top="0.75" bottom="0.75" header="0.3" footer="0.3"/>
      <pageSetup paperSize="9" orientation="landscape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465" priority="1" stopIfTrue="1" operator="equal">
      <formula>"NO ADMISIBLE"</formula>
    </cfRule>
  </conditionalFormatting>
  <pageMargins left="0.75" right="0.75" top="1" bottom="1" header="0" footer="0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92D050"/>
  </sheetPr>
  <dimension ref="A1:I25"/>
  <sheetViews>
    <sheetView zoomScale="130" zoomScaleNormal="130" workbookViewId="0">
      <selection activeCell="C3" sqref="C3"/>
    </sheetView>
  </sheetViews>
  <sheetFormatPr baseColWidth="10" defaultColWidth="10.7109375" defaultRowHeight="12.75" x14ac:dyDescent="0.2"/>
  <cols>
    <col min="1" max="1" width="10.7109375" style="107"/>
    <col min="2" max="2" width="19.140625" style="107" bestFit="1" customWidth="1"/>
    <col min="3" max="3" width="10.7109375" style="107"/>
    <col min="4" max="4" width="18.140625" style="107" customWidth="1"/>
    <col min="5" max="5" width="22.28515625" style="107" customWidth="1"/>
    <col min="6" max="6" width="14.42578125" style="107" bestFit="1" customWidth="1"/>
    <col min="7" max="7" width="10.7109375" style="109"/>
    <col min="8" max="8" width="18.140625" style="109" bestFit="1" customWidth="1"/>
    <col min="9" max="16384" width="10.7109375" style="109"/>
  </cols>
  <sheetData>
    <row r="1" spans="1:9" ht="13.5" thickBot="1" x14ac:dyDescent="0.25">
      <c r="A1" s="86" t="s">
        <v>168</v>
      </c>
      <c r="B1" s="86" t="s">
        <v>128</v>
      </c>
      <c r="C1" s="86" t="s">
        <v>152</v>
      </c>
      <c r="D1" s="86" t="s">
        <v>144</v>
      </c>
      <c r="E1" s="110"/>
      <c r="F1" s="116" t="s">
        <v>173</v>
      </c>
      <c r="I1" s="111"/>
    </row>
    <row r="2" spans="1:9" ht="13.5" thickBot="1" x14ac:dyDescent="0.25">
      <c r="A2" s="119">
        <v>1</v>
      </c>
      <c r="B2" s="165">
        <v>700000000</v>
      </c>
      <c r="C2" s="120">
        <v>4</v>
      </c>
      <c r="D2" s="121">
        <v>0</v>
      </c>
      <c r="E2" s="112"/>
      <c r="F2" s="117">
        <f>+C25</f>
        <v>1000000</v>
      </c>
      <c r="H2" s="113"/>
    </row>
    <row r="3" spans="1:9" x14ac:dyDescent="0.2">
      <c r="A3" s="119"/>
      <c r="B3" s="122"/>
      <c r="C3" s="120"/>
      <c r="D3" s="121">
        <v>0</v>
      </c>
      <c r="E3" s="112"/>
      <c r="F3" s="112"/>
      <c r="H3" s="114"/>
    </row>
    <row r="4" spans="1:9" x14ac:dyDescent="0.2">
      <c r="A4" s="119"/>
      <c r="B4" s="122"/>
      <c r="C4" s="120"/>
      <c r="D4" s="121">
        <v>0</v>
      </c>
      <c r="E4" s="112"/>
      <c r="F4" s="112"/>
    </row>
    <row r="5" spans="1:9" x14ac:dyDescent="0.2">
      <c r="A5" s="119"/>
      <c r="B5" s="122"/>
      <c r="C5" s="120"/>
      <c r="D5" s="121">
        <v>0</v>
      </c>
      <c r="E5" s="112"/>
      <c r="F5" s="112"/>
    </row>
    <row r="6" spans="1:9" x14ac:dyDescent="0.2">
      <c r="A6" s="119"/>
      <c r="B6" s="122"/>
      <c r="C6" s="120"/>
      <c r="D6" s="121">
        <v>0</v>
      </c>
      <c r="E6" s="112"/>
      <c r="F6" s="112"/>
    </row>
    <row r="7" spans="1:9" x14ac:dyDescent="0.2">
      <c r="A7" s="119"/>
      <c r="B7" s="122"/>
      <c r="C7" s="120"/>
      <c r="D7" s="121">
        <v>0</v>
      </c>
      <c r="E7" s="112"/>
      <c r="F7" s="112"/>
    </row>
    <row r="8" spans="1:9" x14ac:dyDescent="0.2">
      <c r="A8" s="119"/>
      <c r="B8" s="122"/>
      <c r="C8" s="120"/>
      <c r="D8" s="121">
        <v>0</v>
      </c>
      <c r="E8" s="112"/>
      <c r="F8" s="112"/>
    </row>
    <row r="9" spans="1:9" x14ac:dyDescent="0.2">
      <c r="A9" s="83"/>
      <c r="B9" s="122"/>
      <c r="C9" s="120"/>
      <c r="D9" s="121">
        <v>0</v>
      </c>
      <c r="E9" s="112"/>
      <c r="F9" s="112"/>
    </row>
    <row r="10" spans="1:9" x14ac:dyDescent="0.2">
      <c r="A10" s="83"/>
      <c r="B10" s="122"/>
      <c r="C10" s="120"/>
      <c r="D10" s="121">
        <v>0</v>
      </c>
      <c r="E10" s="112"/>
      <c r="F10" s="112"/>
    </row>
    <row r="11" spans="1:9" x14ac:dyDescent="0.2">
      <c r="A11" s="83"/>
      <c r="B11" s="122"/>
      <c r="C11" s="120"/>
      <c r="D11" s="121">
        <v>0</v>
      </c>
      <c r="E11" s="112"/>
      <c r="F11" s="112"/>
    </row>
    <row r="12" spans="1:9" x14ac:dyDescent="0.2">
      <c r="A12" s="83"/>
      <c r="B12" s="84"/>
      <c r="C12" s="85"/>
      <c r="D12" s="84"/>
    </row>
    <row r="13" spans="1:9" x14ac:dyDescent="0.2">
      <c r="A13" s="83"/>
      <c r="B13" s="84"/>
      <c r="C13" s="85"/>
      <c r="D13" s="84"/>
    </row>
    <row r="14" spans="1:9" x14ac:dyDescent="0.2">
      <c r="A14" s="83"/>
      <c r="B14" s="84"/>
      <c r="C14" s="85"/>
      <c r="D14" s="84"/>
    </row>
    <row r="15" spans="1:9" x14ac:dyDescent="0.2">
      <c r="E15" s="118"/>
    </row>
    <row r="16" spans="1:9" x14ac:dyDescent="0.2">
      <c r="D16" s="108"/>
    </row>
    <row r="17" spans="1:4" ht="45" x14ac:dyDescent="0.2">
      <c r="A17" s="159" t="s">
        <v>169</v>
      </c>
      <c r="B17" s="159" t="s">
        <v>170</v>
      </c>
      <c r="C17" s="159" t="s">
        <v>171</v>
      </c>
    </row>
    <row r="18" spans="1:4" x14ac:dyDescent="0.2">
      <c r="A18" s="160">
        <v>2015</v>
      </c>
      <c r="B18" s="161">
        <v>21478.33</v>
      </c>
      <c r="C18" s="161">
        <v>644350</v>
      </c>
    </row>
    <row r="19" spans="1:4" x14ac:dyDescent="0.2">
      <c r="A19" s="162">
        <v>2016</v>
      </c>
      <c r="B19" s="163">
        <v>22981.83</v>
      </c>
      <c r="C19" s="163">
        <v>689455</v>
      </c>
    </row>
    <row r="20" spans="1:4" x14ac:dyDescent="0.2">
      <c r="A20" s="160">
        <v>2017</v>
      </c>
      <c r="B20" s="161">
        <v>24590.57</v>
      </c>
      <c r="C20" s="161">
        <v>737717</v>
      </c>
    </row>
    <row r="21" spans="1:4" x14ac:dyDescent="0.2">
      <c r="A21" s="162">
        <v>2018</v>
      </c>
      <c r="B21" s="163">
        <v>26041.4</v>
      </c>
      <c r="C21" s="163">
        <v>781242</v>
      </c>
    </row>
    <row r="22" spans="1:4" x14ac:dyDescent="0.2">
      <c r="A22" s="160">
        <v>2019</v>
      </c>
      <c r="B22" s="161">
        <v>27603.87</v>
      </c>
      <c r="C22" s="161">
        <v>828116</v>
      </c>
    </row>
    <row r="23" spans="1:4" x14ac:dyDescent="0.2">
      <c r="A23" s="162">
        <v>2020</v>
      </c>
      <c r="B23" s="163">
        <v>29260.1</v>
      </c>
      <c r="C23" s="163">
        <v>877803</v>
      </c>
    </row>
    <row r="24" spans="1:4" x14ac:dyDescent="0.2">
      <c r="A24" s="162">
        <v>2021</v>
      </c>
      <c r="B24" s="163">
        <v>30284</v>
      </c>
      <c r="C24" s="163">
        <v>908526</v>
      </c>
      <c r="D24" s="164"/>
    </row>
    <row r="25" spans="1:4" x14ac:dyDescent="0.2">
      <c r="A25" s="162">
        <v>2022</v>
      </c>
      <c r="B25" s="163">
        <v>33333</v>
      </c>
      <c r="C25" s="163">
        <v>1000000</v>
      </c>
    </row>
  </sheetData>
  <customSheetViews>
    <customSheetView guid="{7043DB3C-32B3-43B5-9ACE-4B1C78863594}" topLeftCell="A4">
      <selection activeCell="F24" sqref="F24"/>
      <pageMargins left="0.7" right="0.7" top="0.75" bottom="0.75" header="0.3" footer="0.3"/>
      <headerFooter alignWithMargins="0"/>
    </customSheetView>
  </customSheetViews>
  <phoneticPr fontId="28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tabColor rgb="FF002060"/>
  </sheetPr>
  <dimension ref="A1:AG121"/>
  <sheetViews>
    <sheetView tabSelected="1" zoomScale="80" zoomScaleNormal="80" zoomScaleSheetLayoutView="100" workbookViewId="0">
      <pane ySplit="10" topLeftCell="A11" activePane="bottomLeft" state="frozen"/>
      <selection pane="bottomLeft" activeCell="B2" sqref="B2:AG2"/>
    </sheetView>
  </sheetViews>
  <sheetFormatPr baseColWidth="10" defaultColWidth="10.7109375" defaultRowHeight="18" customHeight="1" x14ac:dyDescent="0.2"/>
  <cols>
    <col min="1" max="1" width="19.7109375" style="91" customWidth="1"/>
    <col min="2" max="2" width="8.7109375" style="91" bestFit="1" customWidth="1"/>
    <col min="3" max="3" width="79.85546875" style="91" customWidth="1"/>
    <col min="4" max="4" width="17.42578125" style="91" customWidth="1"/>
    <col min="5" max="5" width="25" style="91" customWidth="1"/>
    <col min="6" max="7" width="25" style="94" bestFit="1" customWidth="1"/>
    <col min="8" max="8" width="25.28515625" style="94" bestFit="1" customWidth="1"/>
    <col min="9" max="9" width="27.28515625" style="94" bestFit="1" customWidth="1"/>
    <col min="10" max="10" width="29.42578125" style="95" bestFit="1" customWidth="1"/>
    <col min="11" max="11" width="25" style="95" bestFit="1" customWidth="1"/>
    <col min="12" max="12" width="22" style="95" bestFit="1" customWidth="1"/>
    <col min="13" max="13" width="20.7109375" style="95" bestFit="1" customWidth="1"/>
    <col min="14" max="14" width="4.28515625" style="96" bestFit="1" customWidth="1"/>
    <col min="15" max="15" width="8" style="96" customWidth="1"/>
    <col min="16" max="16" width="21.7109375" style="96" customWidth="1"/>
    <col min="17" max="17" width="24.28515625" style="96" bestFit="1" customWidth="1"/>
    <col min="18" max="18" width="21.42578125" style="96" customWidth="1"/>
    <col min="19" max="20" width="14.7109375" style="96" customWidth="1"/>
    <col min="21" max="21" width="20.140625" style="96" customWidth="1"/>
    <col min="22" max="22" width="21.7109375" style="96" customWidth="1"/>
    <col min="23" max="23" width="20.42578125" style="96" hidden="1" customWidth="1"/>
    <col min="24" max="24" width="21.7109375" style="96" customWidth="1"/>
    <col min="25" max="25" width="14.7109375" style="96" customWidth="1"/>
    <col min="26" max="26" width="17.140625" style="94" customWidth="1"/>
    <col min="27" max="27" width="15.42578125" style="91" hidden="1" customWidth="1"/>
    <col min="28" max="28" width="15.7109375" style="91" hidden="1" customWidth="1"/>
    <col min="29" max="29" width="16.42578125" style="97" customWidth="1"/>
    <col min="30" max="30" width="14.42578125" style="91" customWidth="1"/>
    <col min="31" max="31" width="16.28515625" style="97" customWidth="1"/>
    <col min="32" max="32" width="14.42578125" style="91" customWidth="1"/>
    <col min="33" max="33" width="20.140625" style="91" bestFit="1" customWidth="1"/>
    <col min="34" max="16384" width="10.7109375" style="91"/>
  </cols>
  <sheetData>
    <row r="1" spans="1:33" ht="18" customHeight="1" x14ac:dyDescent="0.2"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</row>
    <row r="2" spans="1:33" s="92" customFormat="1" ht="23.25" x14ac:dyDescent="0.35">
      <c r="B2" s="217" t="s">
        <v>160</v>
      </c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</row>
    <row r="3" spans="1:33" s="92" customFormat="1" hidden="1" x14ac:dyDescent="0.25">
      <c r="B3" s="216" t="s">
        <v>150</v>
      </c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</row>
    <row r="4" spans="1:33" ht="18" hidden="1" customHeight="1" x14ac:dyDescent="0.25">
      <c r="F4" s="91"/>
      <c r="G4" s="91"/>
      <c r="H4" s="91"/>
      <c r="I4" s="91"/>
      <c r="J4" s="91"/>
      <c r="K4" s="91"/>
      <c r="L4" s="91"/>
      <c r="M4" s="200" t="s">
        <v>163</v>
      </c>
      <c r="N4" s="200"/>
      <c r="O4" s="200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C4" s="91"/>
      <c r="AE4" s="91"/>
    </row>
    <row r="5" spans="1:33" ht="18" hidden="1" customHeight="1" x14ac:dyDescent="0.2">
      <c r="B5" s="233" t="s">
        <v>161</v>
      </c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  <c r="Z5" s="233"/>
      <c r="AA5" s="233"/>
      <c r="AB5" s="233"/>
      <c r="AC5" s="233"/>
      <c r="AD5" s="233"/>
      <c r="AE5" s="233"/>
      <c r="AF5" s="233"/>
      <c r="AG5" s="233"/>
    </row>
    <row r="6" spans="1:33" ht="18" customHeight="1" thickBot="1" x14ac:dyDescent="0.25"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</row>
    <row r="7" spans="1:33" ht="44.25" customHeight="1" thickBot="1" x14ac:dyDescent="0.25">
      <c r="B7" s="228" t="s">
        <v>153</v>
      </c>
      <c r="C7" s="229"/>
      <c r="D7" s="230"/>
      <c r="E7" s="231" t="s">
        <v>154</v>
      </c>
      <c r="F7" s="232"/>
      <c r="G7" s="232"/>
      <c r="H7" s="232"/>
      <c r="I7" s="232"/>
      <c r="J7" s="232"/>
      <c r="K7" s="126"/>
      <c r="L7" s="126"/>
      <c r="M7" s="126"/>
      <c r="N7" s="126"/>
      <c r="O7" s="126"/>
      <c r="P7" s="127"/>
      <c r="Q7" s="201" t="s">
        <v>156</v>
      </c>
      <c r="R7" s="202"/>
      <c r="S7" s="201" t="s">
        <v>157</v>
      </c>
      <c r="T7" s="202"/>
      <c r="U7" s="201" t="s">
        <v>158</v>
      </c>
      <c r="V7" s="202"/>
      <c r="W7" s="128"/>
      <c r="X7" s="201" t="s">
        <v>136</v>
      </c>
      <c r="Y7" s="202"/>
      <c r="Z7" s="129" t="s">
        <v>138</v>
      </c>
      <c r="AA7" s="210" t="s">
        <v>132</v>
      </c>
      <c r="AB7" s="211"/>
      <c r="AC7" s="201" t="s">
        <v>139</v>
      </c>
      <c r="AD7" s="202"/>
      <c r="AE7" s="201" t="s">
        <v>141</v>
      </c>
      <c r="AF7" s="202"/>
      <c r="AG7" s="129" t="s">
        <v>159</v>
      </c>
    </row>
    <row r="8" spans="1:33" ht="56.25" customHeight="1" x14ac:dyDescent="0.2">
      <c r="B8" s="234" t="s">
        <v>123</v>
      </c>
      <c r="C8" s="225" t="s">
        <v>122</v>
      </c>
      <c r="D8" s="236" t="s">
        <v>130</v>
      </c>
      <c r="E8" s="226" t="s">
        <v>125</v>
      </c>
      <c r="F8" s="212" t="s">
        <v>120</v>
      </c>
      <c r="G8" s="212" t="s">
        <v>124</v>
      </c>
      <c r="H8" s="208" t="s">
        <v>121</v>
      </c>
      <c r="I8" s="214" t="s">
        <v>145</v>
      </c>
      <c r="J8" s="214" t="s">
        <v>146</v>
      </c>
      <c r="K8" s="214" t="s">
        <v>149</v>
      </c>
      <c r="L8" s="130"/>
      <c r="M8" s="130"/>
      <c r="N8" s="222" t="s">
        <v>127</v>
      </c>
      <c r="O8" s="219" t="s">
        <v>148</v>
      </c>
      <c r="P8" s="218" t="s">
        <v>129</v>
      </c>
      <c r="Q8" s="203" t="s">
        <v>172</v>
      </c>
      <c r="R8" s="204"/>
      <c r="S8" s="203" t="s">
        <v>174</v>
      </c>
      <c r="T8" s="204"/>
      <c r="U8" s="203" t="s">
        <v>175</v>
      </c>
      <c r="V8" s="204"/>
      <c r="W8" s="205" t="s">
        <v>131</v>
      </c>
      <c r="X8" s="203" t="s">
        <v>176</v>
      </c>
      <c r="Y8" s="204"/>
      <c r="Z8" s="208" t="s">
        <v>155</v>
      </c>
      <c r="AA8" s="75" t="s">
        <v>167</v>
      </c>
      <c r="AB8" s="76">
        <v>828000</v>
      </c>
      <c r="AC8" s="203" t="s">
        <v>177</v>
      </c>
      <c r="AD8" s="204"/>
      <c r="AE8" s="203" t="s">
        <v>178</v>
      </c>
      <c r="AF8" s="204"/>
      <c r="AG8" s="208" t="s">
        <v>155</v>
      </c>
    </row>
    <row r="9" spans="1:33" ht="54" customHeight="1" thickBot="1" x14ac:dyDescent="0.25">
      <c r="B9" s="235"/>
      <c r="C9" s="225"/>
      <c r="D9" s="237"/>
      <c r="E9" s="227"/>
      <c r="F9" s="213"/>
      <c r="G9" s="208"/>
      <c r="H9" s="213"/>
      <c r="I9" s="214"/>
      <c r="J9" s="214"/>
      <c r="K9" s="214"/>
      <c r="L9" s="130" t="s">
        <v>134</v>
      </c>
      <c r="M9" s="130" t="s">
        <v>135</v>
      </c>
      <c r="N9" s="223"/>
      <c r="O9" s="220"/>
      <c r="P9" s="218"/>
      <c r="Q9" s="131" t="s">
        <v>147</v>
      </c>
      <c r="R9" s="137">
        <v>0.5</v>
      </c>
      <c r="S9" s="131" t="s">
        <v>126</v>
      </c>
      <c r="T9" s="138">
        <v>2.1</v>
      </c>
      <c r="U9" s="131" t="s">
        <v>143</v>
      </c>
      <c r="V9" s="138">
        <v>0.50049999999999994</v>
      </c>
      <c r="W9" s="206"/>
      <c r="X9" s="131" t="s">
        <v>137</v>
      </c>
      <c r="Y9" s="138">
        <v>3.5</v>
      </c>
      <c r="Z9" s="208"/>
      <c r="AA9" s="77" t="s">
        <v>151</v>
      </c>
      <c r="AB9" s="78">
        <v>877803</v>
      </c>
      <c r="AC9" s="136" t="s">
        <v>140</v>
      </c>
      <c r="AD9" s="139">
        <v>0.12</v>
      </c>
      <c r="AE9" s="136" t="s">
        <v>142</v>
      </c>
      <c r="AF9" s="139">
        <v>0.1</v>
      </c>
      <c r="AG9" s="208"/>
    </row>
    <row r="10" spans="1:33" ht="44.25" customHeight="1" thickBot="1" x14ac:dyDescent="0.25">
      <c r="B10" s="235"/>
      <c r="C10" s="225"/>
      <c r="D10" s="237"/>
      <c r="E10" s="227"/>
      <c r="F10" s="213"/>
      <c r="G10" s="208"/>
      <c r="H10" s="213"/>
      <c r="I10" s="214"/>
      <c r="J10" s="214"/>
      <c r="K10" s="214"/>
      <c r="L10" s="130"/>
      <c r="M10" s="130"/>
      <c r="N10" s="224"/>
      <c r="O10" s="221"/>
      <c r="P10" s="218"/>
      <c r="Q10" s="132" t="s">
        <v>119</v>
      </c>
      <c r="R10" s="133" t="s">
        <v>118</v>
      </c>
      <c r="S10" s="132" t="s">
        <v>119</v>
      </c>
      <c r="T10" s="133" t="s">
        <v>118</v>
      </c>
      <c r="U10" s="132" t="s">
        <v>119</v>
      </c>
      <c r="V10" s="133" t="s">
        <v>118</v>
      </c>
      <c r="W10" s="207"/>
      <c r="X10" s="132" t="s">
        <v>119</v>
      </c>
      <c r="Y10" s="133" t="s">
        <v>118</v>
      </c>
      <c r="Z10" s="209"/>
      <c r="AA10" s="79" t="s">
        <v>133</v>
      </c>
      <c r="AB10" s="80">
        <v>30000</v>
      </c>
      <c r="AC10" s="134" t="s">
        <v>119</v>
      </c>
      <c r="AD10" s="135" t="s">
        <v>118</v>
      </c>
      <c r="AE10" s="134" t="s">
        <v>119</v>
      </c>
      <c r="AF10" s="135" t="s">
        <v>118</v>
      </c>
      <c r="AG10" s="209"/>
    </row>
    <row r="11" spans="1:33" ht="18" customHeight="1" thickBot="1" x14ac:dyDescent="0.25">
      <c r="B11" s="98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15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100"/>
      <c r="AA11" s="101"/>
      <c r="AB11" s="102"/>
      <c r="AC11" s="103"/>
      <c r="AD11" s="104"/>
      <c r="AE11" s="103"/>
      <c r="AF11" s="104"/>
      <c r="AG11" s="105"/>
    </row>
    <row r="12" spans="1:33" ht="15" x14ac:dyDescent="0.25">
      <c r="A12" s="124"/>
      <c r="B12" s="181">
        <v>1</v>
      </c>
      <c r="C12" s="241" t="s">
        <v>179</v>
      </c>
      <c r="D12" s="242">
        <v>1</v>
      </c>
      <c r="E12" s="182">
        <v>3568580070.1999998</v>
      </c>
      <c r="F12" s="182">
        <v>5012328489.3999996</v>
      </c>
      <c r="G12" s="182">
        <v>1097632884</v>
      </c>
      <c r="H12" s="182">
        <v>2507481903.8000002</v>
      </c>
      <c r="I12" s="182">
        <v>4838804278</v>
      </c>
      <c r="J12" s="182">
        <v>5836141708</v>
      </c>
      <c r="K12" s="182">
        <v>2504846585.5999999</v>
      </c>
      <c r="L12" s="182">
        <v>1369424421</v>
      </c>
      <c r="M12" s="182">
        <v>110818971</v>
      </c>
      <c r="N12" s="144">
        <v>1</v>
      </c>
      <c r="O12" s="171">
        <v>4</v>
      </c>
      <c r="P12" s="145">
        <v>700000000</v>
      </c>
      <c r="Q12" s="168">
        <v>4838804278</v>
      </c>
      <c r="R12" s="146" t="s">
        <v>201</v>
      </c>
      <c r="S12" s="168">
        <v>3.2511599481197759</v>
      </c>
      <c r="T12" s="147" t="s">
        <v>201</v>
      </c>
      <c r="U12" s="180">
        <v>0.50026288362839488</v>
      </c>
      <c r="V12" s="147" t="s">
        <v>201</v>
      </c>
      <c r="W12" s="144">
        <v>0</v>
      </c>
      <c r="X12" s="148">
        <v>12.357310383255589</v>
      </c>
      <c r="Y12" s="147" t="s">
        <v>201</v>
      </c>
      <c r="Z12" s="149" t="s">
        <v>201</v>
      </c>
      <c r="AA12" s="150"/>
      <c r="AB12" s="151"/>
      <c r="AC12" s="152">
        <v>0.54670989787263724</v>
      </c>
      <c r="AD12" s="147" t="s">
        <v>201</v>
      </c>
      <c r="AE12" s="152">
        <v>0.27321122785468654</v>
      </c>
      <c r="AF12" s="147" t="s">
        <v>201</v>
      </c>
      <c r="AG12" s="172" t="s">
        <v>201</v>
      </c>
    </row>
    <row r="13" spans="1:33" ht="15" x14ac:dyDescent="0.25">
      <c r="A13" s="123"/>
      <c r="B13" s="183">
        <v>1.1000000000000001</v>
      </c>
      <c r="C13" s="243" t="s">
        <v>180</v>
      </c>
      <c r="D13" s="244">
        <v>0.7</v>
      </c>
      <c r="E13" s="238">
        <v>3163006334</v>
      </c>
      <c r="F13" s="238">
        <v>3881561941</v>
      </c>
      <c r="G13" s="238">
        <v>614741577</v>
      </c>
      <c r="H13" s="238">
        <v>1996551758</v>
      </c>
      <c r="I13" s="169">
        <v>2548264757</v>
      </c>
      <c r="J13" s="169">
        <v>1885010183</v>
      </c>
      <c r="K13" s="169">
        <v>1885010183</v>
      </c>
      <c r="L13" s="238">
        <v>757002249</v>
      </c>
      <c r="M13" s="238">
        <v>39656142</v>
      </c>
      <c r="N13" s="153"/>
      <c r="O13" s="154" t="s">
        <v>202</v>
      </c>
      <c r="P13" s="174" t="s">
        <v>202</v>
      </c>
      <c r="Q13" s="175"/>
      <c r="R13" s="176" t="s">
        <v>202</v>
      </c>
      <c r="S13" s="175"/>
      <c r="T13" s="176" t="s">
        <v>202</v>
      </c>
      <c r="U13" s="177"/>
      <c r="V13" s="176" t="s">
        <v>202</v>
      </c>
      <c r="W13" s="178" t="s">
        <v>202</v>
      </c>
      <c r="X13" s="178"/>
      <c r="Y13" s="176" t="s">
        <v>202</v>
      </c>
      <c r="Z13" s="176" t="s">
        <v>202</v>
      </c>
      <c r="AA13" s="88">
        <v>4421.9055311954962</v>
      </c>
      <c r="AB13" s="81" t="s">
        <v>203</v>
      </c>
      <c r="AC13" s="179"/>
      <c r="AD13" s="176" t="s">
        <v>202</v>
      </c>
      <c r="AE13" s="179"/>
      <c r="AF13" s="176" t="s">
        <v>202</v>
      </c>
      <c r="AG13" s="140" t="s">
        <v>202</v>
      </c>
    </row>
    <row r="14" spans="1:33" ht="15.75" thickBot="1" x14ac:dyDescent="0.3">
      <c r="A14" s="93"/>
      <c r="B14" s="183">
        <v>1.2000000000000002</v>
      </c>
      <c r="C14" s="245" t="s">
        <v>181</v>
      </c>
      <c r="D14" s="244">
        <v>0.3</v>
      </c>
      <c r="E14" s="169">
        <v>4514918788</v>
      </c>
      <c r="F14" s="169">
        <v>7650783769</v>
      </c>
      <c r="G14" s="169">
        <v>2224379267</v>
      </c>
      <c r="H14" s="169">
        <v>3699652244</v>
      </c>
      <c r="I14" s="169">
        <v>2290539521</v>
      </c>
      <c r="J14" s="169">
        <v>3951131525</v>
      </c>
      <c r="K14" s="169">
        <v>3951131525</v>
      </c>
      <c r="L14" s="169">
        <v>2798409489</v>
      </c>
      <c r="M14" s="169">
        <v>276865572</v>
      </c>
      <c r="N14" s="154"/>
      <c r="O14" s="154" t="s">
        <v>202</v>
      </c>
      <c r="P14" s="174" t="s">
        <v>202</v>
      </c>
      <c r="Q14" s="175"/>
      <c r="R14" s="176" t="s">
        <v>202</v>
      </c>
      <c r="S14" s="175"/>
      <c r="T14" s="176" t="s">
        <v>202</v>
      </c>
      <c r="U14" s="177"/>
      <c r="V14" s="176" t="s">
        <v>202</v>
      </c>
      <c r="W14" s="178" t="s">
        <v>202</v>
      </c>
      <c r="X14" s="178"/>
      <c r="Y14" s="176" t="s">
        <v>202</v>
      </c>
      <c r="Z14" s="176" t="s">
        <v>202</v>
      </c>
      <c r="AA14" s="88">
        <v>8715.8323325393048</v>
      </c>
      <c r="AB14" s="81" t="s">
        <v>203</v>
      </c>
      <c r="AC14" s="179"/>
      <c r="AD14" s="176" t="s">
        <v>202</v>
      </c>
      <c r="AE14" s="179"/>
      <c r="AF14" s="176" t="s">
        <v>202</v>
      </c>
      <c r="AG14" s="141" t="s">
        <v>202</v>
      </c>
    </row>
    <row r="15" spans="1:33" ht="15.75" hidden="1" thickBot="1" x14ac:dyDescent="0.3">
      <c r="A15" s="93"/>
      <c r="B15" s="183" t="s">
        <v>202</v>
      </c>
      <c r="C15" s="245"/>
      <c r="D15" s="245"/>
      <c r="E15" s="169">
        <v>0</v>
      </c>
      <c r="F15" s="169">
        <v>0</v>
      </c>
      <c r="G15" s="169">
        <v>0</v>
      </c>
      <c r="H15" s="169">
        <v>0</v>
      </c>
      <c r="I15" s="169">
        <v>0</v>
      </c>
      <c r="J15" s="169">
        <v>0</v>
      </c>
      <c r="K15" s="169">
        <v>0</v>
      </c>
      <c r="L15" s="169"/>
      <c r="M15" s="169"/>
      <c r="N15" s="154"/>
      <c r="O15" s="154" t="s">
        <v>202</v>
      </c>
      <c r="P15" s="174" t="s">
        <v>202</v>
      </c>
      <c r="Q15" s="175"/>
      <c r="R15" s="176" t="s">
        <v>202</v>
      </c>
      <c r="S15" s="175"/>
      <c r="T15" s="176" t="s">
        <v>202</v>
      </c>
      <c r="U15" s="177"/>
      <c r="V15" s="176" t="s">
        <v>202</v>
      </c>
      <c r="W15" s="178" t="s">
        <v>202</v>
      </c>
      <c r="X15" s="178"/>
      <c r="Y15" s="176" t="s">
        <v>202</v>
      </c>
      <c r="Z15" s="176" t="s">
        <v>202</v>
      </c>
      <c r="AA15" s="88">
        <v>0</v>
      </c>
      <c r="AB15" s="81" t="s">
        <v>203</v>
      </c>
      <c r="AC15" s="179"/>
      <c r="AD15" s="176" t="s">
        <v>202</v>
      </c>
      <c r="AE15" s="179"/>
      <c r="AF15" s="176" t="s">
        <v>202</v>
      </c>
      <c r="AG15" s="141" t="s">
        <v>202</v>
      </c>
    </row>
    <row r="16" spans="1:33" ht="18" hidden="1" customHeight="1" x14ac:dyDescent="0.25">
      <c r="A16" s="93"/>
      <c r="B16" s="183" t="s">
        <v>202</v>
      </c>
      <c r="C16" s="245"/>
      <c r="D16" s="245"/>
      <c r="E16" s="169">
        <v>0</v>
      </c>
      <c r="F16" s="169">
        <v>0</v>
      </c>
      <c r="G16" s="169">
        <v>0</v>
      </c>
      <c r="H16" s="169">
        <v>0</v>
      </c>
      <c r="I16" s="169">
        <v>0</v>
      </c>
      <c r="J16" s="169">
        <v>0</v>
      </c>
      <c r="K16" s="169">
        <v>0</v>
      </c>
      <c r="L16" s="169"/>
      <c r="M16" s="169"/>
      <c r="N16" s="154"/>
      <c r="O16" s="154" t="s">
        <v>202</v>
      </c>
      <c r="P16" s="174" t="s">
        <v>202</v>
      </c>
      <c r="Q16" s="175"/>
      <c r="R16" s="176" t="s">
        <v>202</v>
      </c>
      <c r="S16" s="175"/>
      <c r="T16" s="176" t="s">
        <v>202</v>
      </c>
      <c r="U16" s="177"/>
      <c r="V16" s="176" t="s">
        <v>202</v>
      </c>
      <c r="W16" s="178" t="s">
        <v>202</v>
      </c>
      <c r="X16" s="178"/>
      <c r="Y16" s="176" t="s">
        <v>202</v>
      </c>
      <c r="Z16" s="176" t="s">
        <v>202</v>
      </c>
      <c r="AA16" s="88">
        <v>0</v>
      </c>
      <c r="AB16" s="81" t="s">
        <v>203</v>
      </c>
      <c r="AC16" s="179"/>
      <c r="AD16" s="176" t="s">
        <v>202</v>
      </c>
      <c r="AE16" s="179"/>
      <c r="AF16" s="176" t="s">
        <v>202</v>
      </c>
      <c r="AG16" s="141" t="s">
        <v>202</v>
      </c>
    </row>
    <row r="17" spans="2:33" ht="18" hidden="1" customHeight="1" x14ac:dyDescent="0.25">
      <c r="B17" s="183" t="s">
        <v>202</v>
      </c>
      <c r="C17" s="245"/>
      <c r="D17" s="245"/>
      <c r="E17" s="169">
        <v>0</v>
      </c>
      <c r="F17" s="169">
        <v>0</v>
      </c>
      <c r="G17" s="169">
        <v>0</v>
      </c>
      <c r="H17" s="169">
        <v>0</v>
      </c>
      <c r="I17" s="169">
        <v>0</v>
      </c>
      <c r="J17" s="169">
        <v>0</v>
      </c>
      <c r="K17" s="169">
        <v>0</v>
      </c>
      <c r="L17" s="169"/>
      <c r="M17" s="169"/>
      <c r="N17" s="154"/>
      <c r="O17" s="154" t="s">
        <v>202</v>
      </c>
      <c r="P17" s="174" t="s">
        <v>202</v>
      </c>
      <c r="Q17" s="175"/>
      <c r="R17" s="176" t="s">
        <v>202</v>
      </c>
      <c r="S17" s="175"/>
      <c r="T17" s="176" t="s">
        <v>202</v>
      </c>
      <c r="U17" s="177"/>
      <c r="V17" s="176" t="s">
        <v>202</v>
      </c>
      <c r="W17" s="178" t="s">
        <v>202</v>
      </c>
      <c r="X17" s="178"/>
      <c r="Y17" s="176" t="s">
        <v>202</v>
      </c>
      <c r="Z17" s="176" t="s">
        <v>202</v>
      </c>
      <c r="AA17" s="88">
        <v>0</v>
      </c>
      <c r="AB17" s="81" t="s">
        <v>203</v>
      </c>
      <c r="AC17" s="179"/>
      <c r="AD17" s="176" t="s">
        <v>202</v>
      </c>
      <c r="AE17" s="179"/>
      <c r="AF17" s="176" t="s">
        <v>202</v>
      </c>
      <c r="AG17" s="142" t="s">
        <v>202</v>
      </c>
    </row>
    <row r="18" spans="2:33" ht="18" hidden="1" customHeight="1" x14ac:dyDescent="0.25">
      <c r="B18" s="183" t="s">
        <v>202</v>
      </c>
      <c r="C18" s="245"/>
      <c r="D18" s="245"/>
      <c r="E18" s="169">
        <v>0</v>
      </c>
      <c r="F18" s="169">
        <v>0</v>
      </c>
      <c r="G18" s="169">
        <v>0</v>
      </c>
      <c r="H18" s="169">
        <v>0</v>
      </c>
      <c r="I18" s="169">
        <v>0</v>
      </c>
      <c r="J18" s="169">
        <v>0</v>
      </c>
      <c r="K18" s="169">
        <v>0</v>
      </c>
      <c r="L18" s="169"/>
      <c r="M18" s="169"/>
      <c r="N18" s="154"/>
      <c r="O18" s="154" t="s">
        <v>202</v>
      </c>
      <c r="P18" s="174" t="s">
        <v>202</v>
      </c>
      <c r="Q18" s="175"/>
      <c r="R18" s="176" t="s">
        <v>202</v>
      </c>
      <c r="S18" s="175"/>
      <c r="T18" s="176" t="s">
        <v>202</v>
      </c>
      <c r="U18" s="177"/>
      <c r="V18" s="176" t="s">
        <v>202</v>
      </c>
      <c r="W18" s="178" t="s">
        <v>202</v>
      </c>
      <c r="X18" s="178"/>
      <c r="Y18" s="176" t="s">
        <v>202</v>
      </c>
      <c r="Z18" s="176" t="s">
        <v>202</v>
      </c>
      <c r="AA18" s="88">
        <v>0</v>
      </c>
      <c r="AB18" s="81" t="s">
        <v>203</v>
      </c>
      <c r="AC18" s="179"/>
      <c r="AD18" s="176" t="s">
        <v>202</v>
      </c>
      <c r="AE18" s="179"/>
      <c r="AF18" s="176" t="s">
        <v>202</v>
      </c>
      <c r="AG18" s="141" t="s">
        <v>202</v>
      </c>
    </row>
    <row r="19" spans="2:33" ht="18" hidden="1" customHeight="1" x14ac:dyDescent="0.25">
      <c r="B19" s="183" t="s">
        <v>202</v>
      </c>
      <c r="C19" s="245"/>
      <c r="D19" s="245"/>
      <c r="E19" s="169">
        <v>0</v>
      </c>
      <c r="F19" s="169">
        <v>0</v>
      </c>
      <c r="G19" s="169">
        <v>0</v>
      </c>
      <c r="H19" s="169">
        <v>0</v>
      </c>
      <c r="I19" s="169">
        <v>0</v>
      </c>
      <c r="J19" s="169">
        <v>0</v>
      </c>
      <c r="K19" s="169">
        <v>0</v>
      </c>
      <c r="L19" s="169"/>
      <c r="M19" s="169"/>
      <c r="N19" s="154"/>
      <c r="O19" s="154" t="s">
        <v>202</v>
      </c>
      <c r="P19" s="174" t="s">
        <v>202</v>
      </c>
      <c r="Q19" s="175"/>
      <c r="R19" s="176" t="s">
        <v>202</v>
      </c>
      <c r="S19" s="175"/>
      <c r="T19" s="176" t="s">
        <v>202</v>
      </c>
      <c r="U19" s="177"/>
      <c r="V19" s="176" t="s">
        <v>202</v>
      </c>
      <c r="W19" s="178" t="s">
        <v>202</v>
      </c>
      <c r="X19" s="178"/>
      <c r="Y19" s="176" t="s">
        <v>202</v>
      </c>
      <c r="Z19" s="176" t="s">
        <v>202</v>
      </c>
      <c r="AA19" s="88">
        <v>0</v>
      </c>
      <c r="AB19" s="81" t="s">
        <v>203</v>
      </c>
      <c r="AC19" s="179"/>
      <c r="AD19" s="176" t="s">
        <v>202</v>
      </c>
      <c r="AE19" s="179"/>
      <c r="AF19" s="176" t="s">
        <v>202</v>
      </c>
      <c r="AG19" s="141" t="s">
        <v>202</v>
      </c>
    </row>
    <row r="20" spans="2:33" ht="18" hidden="1" customHeight="1" x14ac:dyDescent="0.25">
      <c r="B20" s="183" t="s">
        <v>202</v>
      </c>
      <c r="C20" s="245"/>
      <c r="D20" s="245"/>
      <c r="E20" s="169">
        <v>0</v>
      </c>
      <c r="F20" s="169">
        <v>0</v>
      </c>
      <c r="G20" s="169">
        <v>0</v>
      </c>
      <c r="H20" s="169">
        <v>0</v>
      </c>
      <c r="I20" s="169">
        <v>0</v>
      </c>
      <c r="J20" s="169">
        <v>0</v>
      </c>
      <c r="K20" s="169">
        <v>0</v>
      </c>
      <c r="L20" s="169"/>
      <c r="M20" s="169"/>
      <c r="N20" s="154"/>
      <c r="O20" s="154" t="s">
        <v>202</v>
      </c>
      <c r="P20" s="174" t="s">
        <v>202</v>
      </c>
      <c r="Q20" s="175"/>
      <c r="R20" s="176" t="s">
        <v>202</v>
      </c>
      <c r="S20" s="175"/>
      <c r="T20" s="176" t="s">
        <v>202</v>
      </c>
      <c r="U20" s="177"/>
      <c r="V20" s="176" t="s">
        <v>202</v>
      </c>
      <c r="W20" s="178" t="s">
        <v>202</v>
      </c>
      <c r="X20" s="178"/>
      <c r="Y20" s="176" t="s">
        <v>202</v>
      </c>
      <c r="Z20" s="176" t="s">
        <v>202</v>
      </c>
      <c r="AA20" s="88">
        <v>0</v>
      </c>
      <c r="AB20" s="81" t="s">
        <v>203</v>
      </c>
      <c r="AC20" s="179"/>
      <c r="AD20" s="176" t="s">
        <v>202</v>
      </c>
      <c r="AE20" s="179"/>
      <c r="AF20" s="176" t="s">
        <v>202</v>
      </c>
      <c r="AG20" s="142" t="s">
        <v>202</v>
      </c>
    </row>
    <row r="21" spans="2:33" ht="18" hidden="1" customHeight="1" x14ac:dyDescent="0.25">
      <c r="B21" s="183" t="s">
        <v>202</v>
      </c>
      <c r="C21" s="245"/>
      <c r="D21" s="245"/>
      <c r="E21" s="169">
        <v>0</v>
      </c>
      <c r="F21" s="169">
        <v>0</v>
      </c>
      <c r="G21" s="169">
        <v>0</v>
      </c>
      <c r="H21" s="169">
        <v>0</v>
      </c>
      <c r="I21" s="169">
        <v>0</v>
      </c>
      <c r="J21" s="169">
        <v>0</v>
      </c>
      <c r="K21" s="169">
        <v>0</v>
      </c>
      <c r="L21" s="169"/>
      <c r="M21" s="169"/>
      <c r="N21" s="154"/>
      <c r="O21" s="154" t="s">
        <v>202</v>
      </c>
      <c r="P21" s="174" t="s">
        <v>202</v>
      </c>
      <c r="Q21" s="175"/>
      <c r="R21" s="176" t="s">
        <v>202</v>
      </c>
      <c r="S21" s="175"/>
      <c r="T21" s="176" t="s">
        <v>202</v>
      </c>
      <c r="U21" s="177"/>
      <c r="V21" s="176" t="s">
        <v>202</v>
      </c>
      <c r="W21" s="178" t="s">
        <v>202</v>
      </c>
      <c r="X21" s="178"/>
      <c r="Y21" s="176" t="s">
        <v>202</v>
      </c>
      <c r="Z21" s="176" t="s">
        <v>202</v>
      </c>
      <c r="AA21" s="88">
        <v>0</v>
      </c>
      <c r="AB21" s="81" t="s">
        <v>203</v>
      </c>
      <c r="AC21" s="179"/>
      <c r="AD21" s="176" t="s">
        <v>202</v>
      </c>
      <c r="AE21" s="179"/>
      <c r="AF21" s="176" t="s">
        <v>202</v>
      </c>
      <c r="AG21" s="142" t="s">
        <v>202</v>
      </c>
    </row>
    <row r="22" spans="2:33" ht="18" hidden="1" customHeight="1" thickBot="1" x14ac:dyDescent="0.3">
      <c r="B22" s="183" t="s">
        <v>202</v>
      </c>
      <c r="C22" s="245"/>
      <c r="D22" s="245"/>
      <c r="E22" s="169">
        <v>0</v>
      </c>
      <c r="F22" s="169">
        <v>0</v>
      </c>
      <c r="G22" s="169">
        <v>0</v>
      </c>
      <c r="H22" s="169">
        <v>0</v>
      </c>
      <c r="I22" s="169">
        <v>0</v>
      </c>
      <c r="J22" s="169">
        <v>0</v>
      </c>
      <c r="K22" s="169">
        <v>0</v>
      </c>
      <c r="L22" s="169"/>
      <c r="M22" s="169"/>
      <c r="N22" s="155"/>
      <c r="O22" s="155" t="s">
        <v>202</v>
      </c>
      <c r="P22" s="156" t="s">
        <v>202</v>
      </c>
      <c r="Q22" s="73"/>
      <c r="R22" s="176" t="s">
        <v>202</v>
      </c>
      <c r="S22" s="73"/>
      <c r="T22" s="125" t="s">
        <v>202</v>
      </c>
      <c r="U22" s="87"/>
      <c r="V22" s="125" t="s">
        <v>202</v>
      </c>
      <c r="W22" s="72" t="s">
        <v>202</v>
      </c>
      <c r="X22" s="72"/>
      <c r="Y22" s="125" t="s">
        <v>202</v>
      </c>
      <c r="Z22" s="125" t="s">
        <v>202</v>
      </c>
      <c r="AA22" s="89">
        <v>0</v>
      </c>
      <c r="AB22" s="82" t="s">
        <v>203</v>
      </c>
      <c r="AC22" s="90"/>
      <c r="AD22" s="125" t="s">
        <v>202</v>
      </c>
      <c r="AE22" s="90"/>
      <c r="AF22" s="125" t="s">
        <v>202</v>
      </c>
      <c r="AG22" s="143" t="s">
        <v>202</v>
      </c>
    </row>
    <row r="23" spans="2:33" ht="18" customHeight="1" x14ac:dyDescent="0.25">
      <c r="B23" s="181">
        <v>2</v>
      </c>
      <c r="C23" s="241" t="s">
        <v>182</v>
      </c>
      <c r="D23" s="242">
        <v>1</v>
      </c>
      <c r="E23" s="182">
        <v>4582518908.3999996</v>
      </c>
      <c r="F23" s="182">
        <v>10456126628.200001</v>
      </c>
      <c r="G23" s="182">
        <v>2039943647.8</v>
      </c>
      <c r="H23" s="182">
        <v>5179283743.0999994</v>
      </c>
      <c r="I23" s="182">
        <v>4095915070</v>
      </c>
      <c r="J23" s="182">
        <v>9462792477</v>
      </c>
      <c r="K23" s="182">
        <v>5276842885.0999994</v>
      </c>
      <c r="L23" s="182">
        <v>1532487816.5</v>
      </c>
      <c r="M23" s="182">
        <v>428019760.29999995</v>
      </c>
      <c r="N23" s="144">
        <v>1</v>
      </c>
      <c r="O23" s="171">
        <v>4</v>
      </c>
      <c r="P23" s="145">
        <v>700000000</v>
      </c>
      <c r="Q23" s="168">
        <v>4095915070</v>
      </c>
      <c r="R23" s="146" t="s">
        <v>201</v>
      </c>
      <c r="S23" s="168">
        <v>2.246394851809788</v>
      </c>
      <c r="T23" s="147" t="s">
        <v>201</v>
      </c>
      <c r="U23" s="148">
        <v>0.49533483356365987</v>
      </c>
      <c r="V23" s="147" t="s">
        <v>201</v>
      </c>
      <c r="W23" s="144">
        <v>0</v>
      </c>
      <c r="X23" s="148">
        <v>3.5804137066612909</v>
      </c>
      <c r="Y23" s="147" t="s">
        <v>201</v>
      </c>
      <c r="Z23" s="149" t="s">
        <v>201</v>
      </c>
      <c r="AA23" s="150"/>
      <c r="AB23" s="151"/>
      <c r="AC23" s="152">
        <v>0.29041755645733203</v>
      </c>
      <c r="AD23" s="147" t="s">
        <v>201</v>
      </c>
      <c r="AE23" s="152">
        <v>0.14656362446557464</v>
      </c>
      <c r="AF23" s="147" t="s">
        <v>201</v>
      </c>
      <c r="AG23" s="172" t="s">
        <v>201</v>
      </c>
    </row>
    <row r="24" spans="2:33" ht="18" customHeight="1" x14ac:dyDescent="0.25">
      <c r="B24" s="183">
        <v>2.1</v>
      </c>
      <c r="C24" s="243" t="s">
        <v>183</v>
      </c>
      <c r="D24" s="244">
        <v>0.7</v>
      </c>
      <c r="E24" s="238">
        <v>5544859332</v>
      </c>
      <c r="F24" s="238">
        <v>11799472006</v>
      </c>
      <c r="G24" s="238">
        <v>2260357483</v>
      </c>
      <c r="H24" s="238">
        <v>5704459151</v>
      </c>
      <c r="I24" s="169">
        <v>3284501849</v>
      </c>
      <c r="J24" s="169">
        <v>6095012855</v>
      </c>
      <c r="K24" s="169">
        <v>6095012855</v>
      </c>
      <c r="L24" s="238">
        <v>1343694365</v>
      </c>
      <c r="M24" s="238">
        <v>456769927</v>
      </c>
      <c r="N24" s="153"/>
      <c r="O24" s="154" t="s">
        <v>202</v>
      </c>
      <c r="P24" s="174" t="s">
        <v>202</v>
      </c>
      <c r="Q24" s="175"/>
      <c r="R24" s="176" t="s">
        <v>202</v>
      </c>
      <c r="S24" s="175"/>
      <c r="T24" s="176" t="s">
        <v>202</v>
      </c>
      <c r="U24" s="177"/>
      <c r="V24" s="176" t="s">
        <v>202</v>
      </c>
      <c r="W24" s="178" t="s">
        <v>202</v>
      </c>
      <c r="X24" s="178"/>
      <c r="Y24" s="176" t="s">
        <v>202</v>
      </c>
      <c r="Z24" s="176" t="s">
        <v>202</v>
      </c>
      <c r="AA24" s="88">
        <v>13442.050216278596</v>
      </c>
      <c r="AB24" s="81" t="s">
        <v>203</v>
      </c>
      <c r="AC24" s="179"/>
      <c r="AD24" s="176" t="s">
        <v>202</v>
      </c>
      <c r="AE24" s="179"/>
      <c r="AF24" s="176" t="s">
        <v>202</v>
      </c>
      <c r="AG24" s="140" t="s">
        <v>202</v>
      </c>
    </row>
    <row r="25" spans="2:33" ht="18" customHeight="1" thickBot="1" x14ac:dyDescent="0.3">
      <c r="B25" s="183">
        <v>2.2000000000000002</v>
      </c>
      <c r="C25" s="245" t="s">
        <v>184</v>
      </c>
      <c r="D25" s="244">
        <v>0.3</v>
      </c>
      <c r="E25" s="169">
        <v>2337057920</v>
      </c>
      <c r="F25" s="169">
        <v>7321654080</v>
      </c>
      <c r="G25" s="169">
        <v>1525644699</v>
      </c>
      <c r="H25" s="169">
        <v>3953874458</v>
      </c>
      <c r="I25" s="169">
        <v>811413221</v>
      </c>
      <c r="J25" s="169">
        <v>3367779622</v>
      </c>
      <c r="K25" s="169">
        <v>3367779622</v>
      </c>
      <c r="L25" s="169">
        <v>1973005870</v>
      </c>
      <c r="M25" s="169">
        <v>360936038</v>
      </c>
      <c r="N25" s="154"/>
      <c r="O25" s="154" t="s">
        <v>202</v>
      </c>
      <c r="P25" s="174" t="s">
        <v>202</v>
      </c>
      <c r="Q25" s="175"/>
      <c r="R25" s="176" t="s">
        <v>202</v>
      </c>
      <c r="S25" s="175"/>
      <c r="T25" s="176" t="s">
        <v>202</v>
      </c>
      <c r="U25" s="177"/>
      <c r="V25" s="176" t="s">
        <v>202</v>
      </c>
      <c r="W25" s="178" t="s">
        <v>202</v>
      </c>
      <c r="X25" s="178"/>
      <c r="Y25" s="176" t="s">
        <v>202</v>
      </c>
      <c r="Z25" s="176" t="s">
        <v>202</v>
      </c>
      <c r="AA25" s="88">
        <v>8340.8852327914119</v>
      </c>
      <c r="AB25" s="81" t="s">
        <v>203</v>
      </c>
      <c r="AC25" s="179"/>
      <c r="AD25" s="176" t="s">
        <v>202</v>
      </c>
      <c r="AE25" s="179"/>
      <c r="AF25" s="176" t="s">
        <v>202</v>
      </c>
      <c r="AG25" s="141" t="s">
        <v>202</v>
      </c>
    </row>
    <row r="26" spans="2:33" ht="18" hidden="1" customHeight="1" x14ac:dyDescent="0.25">
      <c r="B26" s="183" t="s">
        <v>202</v>
      </c>
      <c r="C26" s="245"/>
      <c r="D26" s="245"/>
      <c r="E26" s="169">
        <v>0</v>
      </c>
      <c r="F26" s="169">
        <v>0</v>
      </c>
      <c r="G26" s="169">
        <v>0</v>
      </c>
      <c r="H26" s="169">
        <v>0</v>
      </c>
      <c r="I26" s="169">
        <v>0</v>
      </c>
      <c r="J26" s="169">
        <v>0</v>
      </c>
      <c r="K26" s="169">
        <v>0</v>
      </c>
      <c r="L26" s="169"/>
      <c r="M26" s="169"/>
      <c r="N26" s="154"/>
      <c r="O26" s="154" t="s">
        <v>202</v>
      </c>
      <c r="P26" s="174" t="s">
        <v>202</v>
      </c>
      <c r="Q26" s="175"/>
      <c r="R26" s="176" t="s">
        <v>202</v>
      </c>
      <c r="S26" s="175"/>
      <c r="T26" s="176" t="s">
        <v>202</v>
      </c>
      <c r="U26" s="177"/>
      <c r="V26" s="176" t="s">
        <v>202</v>
      </c>
      <c r="W26" s="178" t="s">
        <v>202</v>
      </c>
      <c r="X26" s="178"/>
      <c r="Y26" s="176" t="s">
        <v>202</v>
      </c>
      <c r="Z26" s="176" t="s">
        <v>202</v>
      </c>
      <c r="AA26" s="88">
        <v>0</v>
      </c>
      <c r="AB26" s="81" t="s">
        <v>203</v>
      </c>
      <c r="AC26" s="179"/>
      <c r="AD26" s="176" t="s">
        <v>202</v>
      </c>
      <c r="AE26" s="179"/>
      <c r="AF26" s="176" t="s">
        <v>202</v>
      </c>
      <c r="AG26" s="141" t="s">
        <v>202</v>
      </c>
    </row>
    <row r="27" spans="2:33" ht="18" hidden="1" customHeight="1" x14ac:dyDescent="0.25">
      <c r="B27" s="183" t="s">
        <v>202</v>
      </c>
      <c r="C27" s="245"/>
      <c r="D27" s="245"/>
      <c r="E27" s="169">
        <v>0</v>
      </c>
      <c r="F27" s="169">
        <v>0</v>
      </c>
      <c r="G27" s="169">
        <v>0</v>
      </c>
      <c r="H27" s="169">
        <v>0</v>
      </c>
      <c r="I27" s="169">
        <v>0</v>
      </c>
      <c r="J27" s="169">
        <v>0</v>
      </c>
      <c r="K27" s="169">
        <v>0</v>
      </c>
      <c r="L27" s="169"/>
      <c r="M27" s="169"/>
      <c r="N27" s="154"/>
      <c r="O27" s="154" t="s">
        <v>202</v>
      </c>
      <c r="P27" s="174" t="s">
        <v>202</v>
      </c>
      <c r="Q27" s="175"/>
      <c r="R27" s="176" t="s">
        <v>202</v>
      </c>
      <c r="S27" s="175"/>
      <c r="T27" s="176" t="s">
        <v>202</v>
      </c>
      <c r="U27" s="177"/>
      <c r="V27" s="176" t="s">
        <v>202</v>
      </c>
      <c r="W27" s="178" t="s">
        <v>202</v>
      </c>
      <c r="X27" s="178"/>
      <c r="Y27" s="176" t="s">
        <v>202</v>
      </c>
      <c r="Z27" s="176" t="s">
        <v>202</v>
      </c>
      <c r="AA27" s="88">
        <v>0</v>
      </c>
      <c r="AB27" s="81" t="s">
        <v>203</v>
      </c>
      <c r="AC27" s="179"/>
      <c r="AD27" s="176" t="s">
        <v>202</v>
      </c>
      <c r="AE27" s="179"/>
      <c r="AF27" s="176" t="s">
        <v>202</v>
      </c>
      <c r="AG27" s="141" t="s">
        <v>202</v>
      </c>
    </row>
    <row r="28" spans="2:33" ht="18" hidden="1" customHeight="1" x14ac:dyDescent="0.25">
      <c r="B28" s="183" t="s">
        <v>202</v>
      </c>
      <c r="C28" s="245"/>
      <c r="D28" s="245"/>
      <c r="E28" s="169">
        <v>0</v>
      </c>
      <c r="F28" s="169">
        <v>0</v>
      </c>
      <c r="G28" s="169">
        <v>0</v>
      </c>
      <c r="H28" s="169">
        <v>0</v>
      </c>
      <c r="I28" s="169">
        <v>0</v>
      </c>
      <c r="J28" s="169">
        <v>0</v>
      </c>
      <c r="K28" s="169">
        <v>0</v>
      </c>
      <c r="L28" s="169"/>
      <c r="M28" s="169"/>
      <c r="N28" s="154"/>
      <c r="O28" s="154" t="s">
        <v>202</v>
      </c>
      <c r="P28" s="174" t="s">
        <v>202</v>
      </c>
      <c r="Q28" s="175"/>
      <c r="R28" s="176" t="s">
        <v>202</v>
      </c>
      <c r="S28" s="175"/>
      <c r="T28" s="176" t="s">
        <v>202</v>
      </c>
      <c r="U28" s="177"/>
      <c r="V28" s="176" t="s">
        <v>202</v>
      </c>
      <c r="W28" s="178" t="s">
        <v>202</v>
      </c>
      <c r="X28" s="178"/>
      <c r="Y28" s="176" t="s">
        <v>202</v>
      </c>
      <c r="Z28" s="176" t="s">
        <v>202</v>
      </c>
      <c r="AA28" s="88">
        <v>0</v>
      </c>
      <c r="AB28" s="81" t="s">
        <v>203</v>
      </c>
      <c r="AC28" s="179"/>
      <c r="AD28" s="176" t="s">
        <v>202</v>
      </c>
      <c r="AE28" s="179"/>
      <c r="AF28" s="176" t="s">
        <v>202</v>
      </c>
      <c r="AG28" s="142" t="s">
        <v>202</v>
      </c>
    </row>
    <row r="29" spans="2:33" ht="18" hidden="1" customHeight="1" x14ac:dyDescent="0.25">
      <c r="B29" s="183" t="s">
        <v>202</v>
      </c>
      <c r="C29" s="245"/>
      <c r="D29" s="245"/>
      <c r="E29" s="169">
        <v>0</v>
      </c>
      <c r="F29" s="169">
        <v>0</v>
      </c>
      <c r="G29" s="169">
        <v>0</v>
      </c>
      <c r="H29" s="169">
        <v>0</v>
      </c>
      <c r="I29" s="169">
        <v>0</v>
      </c>
      <c r="J29" s="169">
        <v>0</v>
      </c>
      <c r="K29" s="169">
        <v>0</v>
      </c>
      <c r="L29" s="169"/>
      <c r="M29" s="169"/>
      <c r="N29" s="154"/>
      <c r="O29" s="154" t="s">
        <v>202</v>
      </c>
      <c r="P29" s="174" t="s">
        <v>202</v>
      </c>
      <c r="Q29" s="175"/>
      <c r="R29" s="176" t="s">
        <v>202</v>
      </c>
      <c r="S29" s="175"/>
      <c r="T29" s="176" t="s">
        <v>202</v>
      </c>
      <c r="U29" s="177"/>
      <c r="V29" s="176" t="s">
        <v>202</v>
      </c>
      <c r="W29" s="178" t="s">
        <v>202</v>
      </c>
      <c r="X29" s="178"/>
      <c r="Y29" s="176" t="s">
        <v>202</v>
      </c>
      <c r="Z29" s="176" t="s">
        <v>202</v>
      </c>
      <c r="AA29" s="88">
        <v>0</v>
      </c>
      <c r="AB29" s="81" t="s">
        <v>203</v>
      </c>
      <c r="AC29" s="179"/>
      <c r="AD29" s="176" t="s">
        <v>202</v>
      </c>
      <c r="AE29" s="179"/>
      <c r="AF29" s="176" t="s">
        <v>202</v>
      </c>
      <c r="AG29" s="141" t="s">
        <v>202</v>
      </c>
    </row>
    <row r="30" spans="2:33" ht="18" hidden="1" customHeight="1" x14ac:dyDescent="0.25">
      <c r="B30" s="183" t="s">
        <v>202</v>
      </c>
      <c r="C30" s="245"/>
      <c r="D30" s="245"/>
      <c r="E30" s="169">
        <v>0</v>
      </c>
      <c r="F30" s="169">
        <v>0</v>
      </c>
      <c r="G30" s="169">
        <v>0</v>
      </c>
      <c r="H30" s="169">
        <v>0</v>
      </c>
      <c r="I30" s="169">
        <v>0</v>
      </c>
      <c r="J30" s="169">
        <v>0</v>
      </c>
      <c r="K30" s="169">
        <v>0</v>
      </c>
      <c r="L30" s="169"/>
      <c r="M30" s="169"/>
      <c r="N30" s="154"/>
      <c r="O30" s="154" t="s">
        <v>202</v>
      </c>
      <c r="P30" s="174" t="s">
        <v>202</v>
      </c>
      <c r="Q30" s="175"/>
      <c r="R30" s="176" t="s">
        <v>202</v>
      </c>
      <c r="S30" s="175"/>
      <c r="T30" s="176" t="s">
        <v>202</v>
      </c>
      <c r="U30" s="177"/>
      <c r="V30" s="176" t="s">
        <v>202</v>
      </c>
      <c r="W30" s="178" t="s">
        <v>202</v>
      </c>
      <c r="X30" s="178"/>
      <c r="Y30" s="176" t="s">
        <v>202</v>
      </c>
      <c r="Z30" s="176" t="s">
        <v>202</v>
      </c>
      <c r="AA30" s="88">
        <v>0</v>
      </c>
      <c r="AB30" s="81" t="s">
        <v>203</v>
      </c>
      <c r="AC30" s="179"/>
      <c r="AD30" s="176" t="s">
        <v>202</v>
      </c>
      <c r="AE30" s="179"/>
      <c r="AF30" s="176" t="s">
        <v>202</v>
      </c>
      <c r="AG30" s="141" t="s">
        <v>202</v>
      </c>
    </row>
    <row r="31" spans="2:33" ht="18" hidden="1" customHeight="1" x14ac:dyDescent="0.25">
      <c r="B31" s="183" t="s">
        <v>202</v>
      </c>
      <c r="C31" s="245"/>
      <c r="D31" s="245"/>
      <c r="E31" s="169">
        <v>0</v>
      </c>
      <c r="F31" s="169">
        <v>0</v>
      </c>
      <c r="G31" s="169">
        <v>0</v>
      </c>
      <c r="H31" s="169">
        <v>0</v>
      </c>
      <c r="I31" s="169">
        <v>0</v>
      </c>
      <c r="J31" s="169">
        <v>0</v>
      </c>
      <c r="K31" s="169">
        <v>0</v>
      </c>
      <c r="L31" s="169"/>
      <c r="M31" s="169"/>
      <c r="N31" s="154"/>
      <c r="O31" s="154" t="s">
        <v>202</v>
      </c>
      <c r="P31" s="174" t="s">
        <v>202</v>
      </c>
      <c r="Q31" s="175"/>
      <c r="R31" s="176" t="s">
        <v>202</v>
      </c>
      <c r="S31" s="175"/>
      <c r="T31" s="176" t="s">
        <v>202</v>
      </c>
      <c r="U31" s="177"/>
      <c r="V31" s="176" t="s">
        <v>202</v>
      </c>
      <c r="W31" s="178" t="s">
        <v>202</v>
      </c>
      <c r="X31" s="178"/>
      <c r="Y31" s="176" t="s">
        <v>202</v>
      </c>
      <c r="Z31" s="176" t="s">
        <v>202</v>
      </c>
      <c r="AA31" s="88">
        <v>0</v>
      </c>
      <c r="AB31" s="81" t="s">
        <v>203</v>
      </c>
      <c r="AC31" s="179"/>
      <c r="AD31" s="176" t="s">
        <v>202</v>
      </c>
      <c r="AE31" s="179"/>
      <c r="AF31" s="176" t="s">
        <v>202</v>
      </c>
      <c r="AG31" s="142" t="s">
        <v>202</v>
      </c>
    </row>
    <row r="32" spans="2:33" ht="18" hidden="1" customHeight="1" x14ac:dyDescent="0.25">
      <c r="B32" s="183" t="s">
        <v>202</v>
      </c>
      <c r="C32" s="245"/>
      <c r="D32" s="245"/>
      <c r="E32" s="169">
        <v>0</v>
      </c>
      <c r="F32" s="169">
        <v>0</v>
      </c>
      <c r="G32" s="169">
        <v>0</v>
      </c>
      <c r="H32" s="169">
        <v>0</v>
      </c>
      <c r="I32" s="169">
        <v>0</v>
      </c>
      <c r="J32" s="169">
        <v>0</v>
      </c>
      <c r="K32" s="169">
        <v>0</v>
      </c>
      <c r="L32" s="169"/>
      <c r="M32" s="169"/>
      <c r="N32" s="154"/>
      <c r="O32" s="154" t="s">
        <v>202</v>
      </c>
      <c r="P32" s="174" t="s">
        <v>202</v>
      </c>
      <c r="Q32" s="175"/>
      <c r="R32" s="176" t="s">
        <v>202</v>
      </c>
      <c r="S32" s="175"/>
      <c r="T32" s="176" t="s">
        <v>202</v>
      </c>
      <c r="U32" s="177"/>
      <c r="V32" s="176" t="s">
        <v>202</v>
      </c>
      <c r="W32" s="178" t="s">
        <v>202</v>
      </c>
      <c r="X32" s="178"/>
      <c r="Y32" s="176" t="s">
        <v>202</v>
      </c>
      <c r="Z32" s="176" t="s">
        <v>202</v>
      </c>
      <c r="AA32" s="88">
        <v>0</v>
      </c>
      <c r="AB32" s="81" t="s">
        <v>203</v>
      </c>
      <c r="AC32" s="179"/>
      <c r="AD32" s="176" t="s">
        <v>202</v>
      </c>
      <c r="AE32" s="179"/>
      <c r="AF32" s="176" t="s">
        <v>202</v>
      </c>
      <c r="AG32" s="142" t="s">
        <v>202</v>
      </c>
    </row>
    <row r="33" spans="2:33" ht="18" hidden="1" customHeight="1" thickBot="1" x14ac:dyDescent="0.3">
      <c r="B33" s="183" t="s">
        <v>202</v>
      </c>
      <c r="C33" s="245"/>
      <c r="D33" s="245"/>
      <c r="E33" s="169">
        <v>0</v>
      </c>
      <c r="F33" s="169">
        <v>0</v>
      </c>
      <c r="G33" s="169">
        <v>0</v>
      </c>
      <c r="H33" s="169">
        <v>0</v>
      </c>
      <c r="I33" s="169">
        <v>0</v>
      </c>
      <c r="J33" s="169">
        <v>0</v>
      </c>
      <c r="K33" s="169">
        <v>0</v>
      </c>
      <c r="L33" s="169"/>
      <c r="M33" s="169"/>
      <c r="N33" s="155"/>
      <c r="O33" s="155" t="s">
        <v>202</v>
      </c>
      <c r="P33" s="156" t="s">
        <v>202</v>
      </c>
      <c r="Q33" s="73"/>
      <c r="R33" s="176" t="s">
        <v>202</v>
      </c>
      <c r="S33" s="73"/>
      <c r="T33" s="125" t="s">
        <v>202</v>
      </c>
      <c r="U33" s="87"/>
      <c r="V33" s="125" t="s">
        <v>202</v>
      </c>
      <c r="W33" s="72" t="s">
        <v>202</v>
      </c>
      <c r="X33" s="72"/>
      <c r="Y33" s="125" t="s">
        <v>202</v>
      </c>
      <c r="Z33" s="125" t="s">
        <v>202</v>
      </c>
      <c r="AA33" s="89">
        <v>0</v>
      </c>
      <c r="AB33" s="82" t="s">
        <v>203</v>
      </c>
      <c r="AC33" s="90"/>
      <c r="AD33" s="125" t="s">
        <v>202</v>
      </c>
      <c r="AE33" s="90"/>
      <c r="AF33" s="125" t="s">
        <v>202</v>
      </c>
      <c r="AG33" s="143" t="s">
        <v>202</v>
      </c>
    </row>
    <row r="34" spans="2:33" ht="18" customHeight="1" x14ac:dyDescent="0.25">
      <c r="B34" s="181">
        <v>3</v>
      </c>
      <c r="C34" s="241" t="s">
        <v>186</v>
      </c>
      <c r="D34" s="242">
        <v>1</v>
      </c>
      <c r="E34" s="182">
        <v>14962487627</v>
      </c>
      <c r="F34" s="182">
        <v>31334412274</v>
      </c>
      <c r="G34" s="182">
        <v>7124243940</v>
      </c>
      <c r="H34" s="182">
        <v>12776314013</v>
      </c>
      <c r="I34" s="182">
        <v>7838243687</v>
      </c>
      <c r="J34" s="182">
        <v>18558098261</v>
      </c>
      <c r="K34" s="182">
        <v>18558098261</v>
      </c>
      <c r="L34" s="182">
        <v>4768598565</v>
      </c>
      <c r="M34" s="182">
        <v>366350481</v>
      </c>
      <c r="N34" s="144">
        <v>1</v>
      </c>
      <c r="O34" s="171">
        <v>4</v>
      </c>
      <c r="P34" s="145">
        <v>700000000</v>
      </c>
      <c r="Q34" s="168">
        <v>7838243687</v>
      </c>
      <c r="R34" s="146" t="s">
        <v>201</v>
      </c>
      <c r="S34" s="168">
        <v>2.1002211256398948</v>
      </c>
      <c r="T34" s="147" t="s">
        <v>201</v>
      </c>
      <c r="U34" s="148">
        <v>0.40774066228780864</v>
      </c>
      <c r="V34" s="147" t="s">
        <v>201</v>
      </c>
      <c r="W34" s="144">
        <v>0</v>
      </c>
      <c r="X34" s="148">
        <v>13.016493255266123</v>
      </c>
      <c r="Y34" s="147" t="s">
        <v>201</v>
      </c>
      <c r="Z34" s="149" t="s">
        <v>201</v>
      </c>
      <c r="AA34" s="150"/>
      <c r="AB34" s="151"/>
      <c r="AC34" s="152">
        <v>0.25695513074317805</v>
      </c>
      <c r="AD34" s="147" t="s">
        <v>201</v>
      </c>
      <c r="AE34" s="152">
        <v>0.15218407555570418</v>
      </c>
      <c r="AF34" s="147" t="s">
        <v>201</v>
      </c>
      <c r="AG34" s="172" t="s">
        <v>201</v>
      </c>
    </row>
    <row r="35" spans="2:33" ht="18" customHeight="1" thickBot="1" x14ac:dyDescent="0.3">
      <c r="B35" s="183">
        <v>3.1</v>
      </c>
      <c r="C35" s="243" t="s">
        <v>185</v>
      </c>
      <c r="D35" s="244">
        <v>1</v>
      </c>
      <c r="E35" s="238">
        <v>14962487627</v>
      </c>
      <c r="F35" s="238">
        <v>31334412274</v>
      </c>
      <c r="G35" s="238">
        <v>7124243940</v>
      </c>
      <c r="H35" s="238">
        <v>12776314013</v>
      </c>
      <c r="I35" s="169">
        <v>7838243687</v>
      </c>
      <c r="J35" s="169">
        <v>18558098261</v>
      </c>
      <c r="K35" s="169">
        <v>18558098261</v>
      </c>
      <c r="L35" s="238">
        <v>4768598565</v>
      </c>
      <c r="M35" s="238">
        <v>366350481</v>
      </c>
      <c r="N35" s="153"/>
      <c r="O35" s="154" t="s">
        <v>202</v>
      </c>
      <c r="P35" s="174" t="s">
        <v>202</v>
      </c>
      <c r="Q35" s="175"/>
      <c r="R35" s="176" t="s">
        <v>202</v>
      </c>
      <c r="S35" s="175"/>
      <c r="T35" s="176" t="s">
        <v>202</v>
      </c>
      <c r="U35" s="177"/>
      <c r="V35" s="176" t="s">
        <v>202</v>
      </c>
      <c r="W35" s="178" t="s">
        <v>202</v>
      </c>
      <c r="X35" s="178"/>
      <c r="Y35" s="176" t="s">
        <v>202</v>
      </c>
      <c r="Z35" s="176" t="s">
        <v>202</v>
      </c>
      <c r="AA35" s="88">
        <v>35696.405997701077</v>
      </c>
      <c r="AB35" s="81" t="s">
        <v>204</v>
      </c>
      <c r="AC35" s="179"/>
      <c r="AD35" s="176" t="s">
        <v>202</v>
      </c>
      <c r="AE35" s="179"/>
      <c r="AF35" s="176" t="s">
        <v>202</v>
      </c>
      <c r="AG35" s="140" t="s">
        <v>202</v>
      </c>
    </row>
    <row r="36" spans="2:33" ht="18" hidden="1" customHeight="1" x14ac:dyDescent="0.25">
      <c r="B36" s="183" t="s">
        <v>202</v>
      </c>
      <c r="C36" s="245"/>
      <c r="D36" s="244"/>
      <c r="E36" s="169">
        <v>0</v>
      </c>
      <c r="F36" s="169">
        <v>0</v>
      </c>
      <c r="G36" s="169">
        <v>0</v>
      </c>
      <c r="H36" s="169">
        <v>0</v>
      </c>
      <c r="I36" s="169">
        <v>0</v>
      </c>
      <c r="J36" s="169">
        <v>0</v>
      </c>
      <c r="K36" s="169">
        <v>0</v>
      </c>
      <c r="L36" s="169"/>
      <c r="M36" s="169"/>
      <c r="N36" s="154"/>
      <c r="O36" s="154" t="s">
        <v>202</v>
      </c>
      <c r="P36" s="174" t="s">
        <v>202</v>
      </c>
      <c r="Q36" s="175"/>
      <c r="R36" s="176" t="s">
        <v>202</v>
      </c>
      <c r="S36" s="175"/>
      <c r="T36" s="176" t="s">
        <v>202</v>
      </c>
      <c r="U36" s="177"/>
      <c r="V36" s="176" t="s">
        <v>202</v>
      </c>
      <c r="W36" s="178" t="s">
        <v>202</v>
      </c>
      <c r="X36" s="178"/>
      <c r="Y36" s="176" t="s">
        <v>202</v>
      </c>
      <c r="Z36" s="176" t="s">
        <v>202</v>
      </c>
      <c r="AA36" s="88">
        <v>0</v>
      </c>
      <c r="AB36" s="81" t="s">
        <v>203</v>
      </c>
      <c r="AC36" s="179"/>
      <c r="AD36" s="176" t="s">
        <v>202</v>
      </c>
      <c r="AE36" s="179"/>
      <c r="AF36" s="176" t="s">
        <v>202</v>
      </c>
      <c r="AG36" s="141" t="s">
        <v>202</v>
      </c>
    </row>
    <row r="37" spans="2:33" ht="18" hidden="1" customHeight="1" x14ac:dyDescent="0.25">
      <c r="B37" s="183" t="s">
        <v>202</v>
      </c>
      <c r="C37" s="245"/>
      <c r="D37" s="245"/>
      <c r="E37" s="169">
        <v>0</v>
      </c>
      <c r="F37" s="169">
        <v>0</v>
      </c>
      <c r="G37" s="169">
        <v>0</v>
      </c>
      <c r="H37" s="169">
        <v>0</v>
      </c>
      <c r="I37" s="169">
        <v>0</v>
      </c>
      <c r="J37" s="169">
        <v>0</v>
      </c>
      <c r="K37" s="169">
        <v>0</v>
      </c>
      <c r="L37" s="169"/>
      <c r="M37" s="169"/>
      <c r="N37" s="154"/>
      <c r="O37" s="154" t="s">
        <v>202</v>
      </c>
      <c r="P37" s="174" t="s">
        <v>202</v>
      </c>
      <c r="Q37" s="175"/>
      <c r="R37" s="176" t="s">
        <v>202</v>
      </c>
      <c r="S37" s="175"/>
      <c r="T37" s="176" t="s">
        <v>202</v>
      </c>
      <c r="U37" s="177"/>
      <c r="V37" s="176" t="s">
        <v>202</v>
      </c>
      <c r="W37" s="178" t="s">
        <v>202</v>
      </c>
      <c r="X37" s="178"/>
      <c r="Y37" s="176" t="s">
        <v>202</v>
      </c>
      <c r="Z37" s="176" t="s">
        <v>202</v>
      </c>
      <c r="AA37" s="88">
        <v>0</v>
      </c>
      <c r="AB37" s="81" t="s">
        <v>203</v>
      </c>
      <c r="AC37" s="179"/>
      <c r="AD37" s="176" t="s">
        <v>202</v>
      </c>
      <c r="AE37" s="179"/>
      <c r="AF37" s="176" t="s">
        <v>202</v>
      </c>
      <c r="AG37" s="141" t="s">
        <v>202</v>
      </c>
    </row>
    <row r="38" spans="2:33" ht="18" hidden="1" customHeight="1" x14ac:dyDescent="0.25">
      <c r="B38" s="183" t="s">
        <v>202</v>
      </c>
      <c r="C38" s="245"/>
      <c r="D38" s="245"/>
      <c r="E38" s="169">
        <v>0</v>
      </c>
      <c r="F38" s="169">
        <v>0</v>
      </c>
      <c r="G38" s="169">
        <v>0</v>
      </c>
      <c r="H38" s="169">
        <v>0</v>
      </c>
      <c r="I38" s="169">
        <v>0</v>
      </c>
      <c r="J38" s="169">
        <v>0</v>
      </c>
      <c r="K38" s="169">
        <v>0</v>
      </c>
      <c r="L38" s="169"/>
      <c r="M38" s="169"/>
      <c r="N38" s="154"/>
      <c r="O38" s="154" t="s">
        <v>202</v>
      </c>
      <c r="P38" s="174" t="s">
        <v>202</v>
      </c>
      <c r="Q38" s="175"/>
      <c r="R38" s="176" t="s">
        <v>202</v>
      </c>
      <c r="S38" s="175"/>
      <c r="T38" s="176" t="s">
        <v>202</v>
      </c>
      <c r="U38" s="177"/>
      <c r="V38" s="176" t="s">
        <v>202</v>
      </c>
      <c r="W38" s="178" t="s">
        <v>202</v>
      </c>
      <c r="X38" s="178"/>
      <c r="Y38" s="176" t="s">
        <v>202</v>
      </c>
      <c r="Z38" s="176" t="s">
        <v>202</v>
      </c>
      <c r="AA38" s="88">
        <v>0</v>
      </c>
      <c r="AB38" s="81" t="s">
        <v>203</v>
      </c>
      <c r="AC38" s="179"/>
      <c r="AD38" s="176" t="s">
        <v>202</v>
      </c>
      <c r="AE38" s="179"/>
      <c r="AF38" s="176" t="s">
        <v>202</v>
      </c>
      <c r="AG38" s="141" t="s">
        <v>202</v>
      </c>
    </row>
    <row r="39" spans="2:33" ht="18" hidden="1" customHeight="1" x14ac:dyDescent="0.25">
      <c r="B39" s="183" t="s">
        <v>202</v>
      </c>
      <c r="C39" s="245"/>
      <c r="D39" s="245"/>
      <c r="E39" s="169">
        <v>0</v>
      </c>
      <c r="F39" s="169">
        <v>0</v>
      </c>
      <c r="G39" s="169">
        <v>0</v>
      </c>
      <c r="H39" s="169">
        <v>0</v>
      </c>
      <c r="I39" s="169">
        <v>0</v>
      </c>
      <c r="J39" s="169">
        <v>0</v>
      </c>
      <c r="K39" s="169">
        <v>0</v>
      </c>
      <c r="L39" s="169"/>
      <c r="M39" s="169"/>
      <c r="N39" s="154"/>
      <c r="O39" s="154" t="s">
        <v>202</v>
      </c>
      <c r="P39" s="174" t="s">
        <v>202</v>
      </c>
      <c r="Q39" s="175"/>
      <c r="R39" s="176" t="s">
        <v>202</v>
      </c>
      <c r="S39" s="175"/>
      <c r="T39" s="176" t="s">
        <v>202</v>
      </c>
      <c r="U39" s="177"/>
      <c r="V39" s="176" t="s">
        <v>202</v>
      </c>
      <c r="W39" s="178" t="s">
        <v>202</v>
      </c>
      <c r="X39" s="178"/>
      <c r="Y39" s="176" t="s">
        <v>202</v>
      </c>
      <c r="Z39" s="176" t="s">
        <v>202</v>
      </c>
      <c r="AA39" s="88">
        <v>0</v>
      </c>
      <c r="AB39" s="81" t="s">
        <v>203</v>
      </c>
      <c r="AC39" s="179"/>
      <c r="AD39" s="176" t="s">
        <v>202</v>
      </c>
      <c r="AE39" s="179"/>
      <c r="AF39" s="176" t="s">
        <v>202</v>
      </c>
      <c r="AG39" s="142" t="s">
        <v>202</v>
      </c>
    </row>
    <row r="40" spans="2:33" ht="18" hidden="1" customHeight="1" x14ac:dyDescent="0.25">
      <c r="B40" s="183" t="s">
        <v>202</v>
      </c>
      <c r="C40" s="245"/>
      <c r="D40" s="245"/>
      <c r="E40" s="169">
        <v>0</v>
      </c>
      <c r="F40" s="169">
        <v>0</v>
      </c>
      <c r="G40" s="169">
        <v>0</v>
      </c>
      <c r="H40" s="169">
        <v>0</v>
      </c>
      <c r="I40" s="169">
        <v>0</v>
      </c>
      <c r="J40" s="169">
        <v>0</v>
      </c>
      <c r="K40" s="169">
        <v>0</v>
      </c>
      <c r="L40" s="169"/>
      <c r="M40" s="169"/>
      <c r="N40" s="154"/>
      <c r="O40" s="154" t="s">
        <v>202</v>
      </c>
      <c r="P40" s="174" t="s">
        <v>202</v>
      </c>
      <c r="Q40" s="175"/>
      <c r="R40" s="176" t="s">
        <v>202</v>
      </c>
      <c r="S40" s="175"/>
      <c r="T40" s="176" t="s">
        <v>202</v>
      </c>
      <c r="U40" s="177"/>
      <c r="V40" s="176" t="s">
        <v>202</v>
      </c>
      <c r="W40" s="178" t="s">
        <v>202</v>
      </c>
      <c r="X40" s="178"/>
      <c r="Y40" s="176" t="s">
        <v>202</v>
      </c>
      <c r="Z40" s="176" t="s">
        <v>202</v>
      </c>
      <c r="AA40" s="88">
        <v>0</v>
      </c>
      <c r="AB40" s="81" t="s">
        <v>203</v>
      </c>
      <c r="AC40" s="179"/>
      <c r="AD40" s="176" t="s">
        <v>202</v>
      </c>
      <c r="AE40" s="179"/>
      <c r="AF40" s="176" t="s">
        <v>202</v>
      </c>
      <c r="AG40" s="141" t="s">
        <v>202</v>
      </c>
    </row>
    <row r="41" spans="2:33" ht="18" hidden="1" customHeight="1" x14ac:dyDescent="0.25">
      <c r="B41" s="183" t="s">
        <v>202</v>
      </c>
      <c r="C41" s="245"/>
      <c r="D41" s="245"/>
      <c r="E41" s="169">
        <v>0</v>
      </c>
      <c r="F41" s="169">
        <v>0</v>
      </c>
      <c r="G41" s="169">
        <v>0</v>
      </c>
      <c r="H41" s="169">
        <v>0</v>
      </c>
      <c r="I41" s="169">
        <v>0</v>
      </c>
      <c r="J41" s="169">
        <v>0</v>
      </c>
      <c r="K41" s="169">
        <v>0</v>
      </c>
      <c r="L41" s="169"/>
      <c r="M41" s="169"/>
      <c r="N41" s="154"/>
      <c r="O41" s="154" t="s">
        <v>202</v>
      </c>
      <c r="P41" s="174" t="s">
        <v>202</v>
      </c>
      <c r="Q41" s="175"/>
      <c r="R41" s="176" t="s">
        <v>202</v>
      </c>
      <c r="S41" s="175"/>
      <c r="T41" s="176" t="s">
        <v>202</v>
      </c>
      <c r="U41" s="177"/>
      <c r="V41" s="176" t="s">
        <v>202</v>
      </c>
      <c r="W41" s="178" t="s">
        <v>202</v>
      </c>
      <c r="X41" s="178"/>
      <c r="Y41" s="176" t="s">
        <v>202</v>
      </c>
      <c r="Z41" s="176" t="s">
        <v>202</v>
      </c>
      <c r="AA41" s="88">
        <v>0</v>
      </c>
      <c r="AB41" s="81" t="s">
        <v>203</v>
      </c>
      <c r="AC41" s="179"/>
      <c r="AD41" s="176" t="s">
        <v>202</v>
      </c>
      <c r="AE41" s="179"/>
      <c r="AF41" s="176" t="s">
        <v>202</v>
      </c>
      <c r="AG41" s="141" t="s">
        <v>202</v>
      </c>
    </row>
    <row r="42" spans="2:33" ht="18" hidden="1" customHeight="1" x14ac:dyDescent="0.25">
      <c r="B42" s="183" t="s">
        <v>202</v>
      </c>
      <c r="C42" s="245"/>
      <c r="D42" s="245"/>
      <c r="E42" s="169">
        <v>0</v>
      </c>
      <c r="F42" s="169">
        <v>0</v>
      </c>
      <c r="G42" s="169">
        <v>0</v>
      </c>
      <c r="H42" s="169">
        <v>0</v>
      </c>
      <c r="I42" s="169">
        <v>0</v>
      </c>
      <c r="J42" s="169">
        <v>0</v>
      </c>
      <c r="K42" s="169">
        <v>0</v>
      </c>
      <c r="L42" s="169"/>
      <c r="M42" s="169"/>
      <c r="N42" s="154"/>
      <c r="O42" s="154" t="s">
        <v>202</v>
      </c>
      <c r="P42" s="174" t="s">
        <v>202</v>
      </c>
      <c r="Q42" s="175"/>
      <c r="R42" s="176" t="s">
        <v>202</v>
      </c>
      <c r="S42" s="175"/>
      <c r="T42" s="176" t="s">
        <v>202</v>
      </c>
      <c r="U42" s="177"/>
      <c r="V42" s="176" t="s">
        <v>202</v>
      </c>
      <c r="W42" s="178" t="s">
        <v>202</v>
      </c>
      <c r="X42" s="178"/>
      <c r="Y42" s="176" t="s">
        <v>202</v>
      </c>
      <c r="Z42" s="176" t="s">
        <v>202</v>
      </c>
      <c r="AA42" s="88">
        <v>0</v>
      </c>
      <c r="AB42" s="81" t="s">
        <v>203</v>
      </c>
      <c r="AC42" s="179"/>
      <c r="AD42" s="176" t="s">
        <v>202</v>
      </c>
      <c r="AE42" s="179"/>
      <c r="AF42" s="176" t="s">
        <v>202</v>
      </c>
      <c r="AG42" s="142" t="s">
        <v>202</v>
      </c>
    </row>
    <row r="43" spans="2:33" ht="18" hidden="1" customHeight="1" x14ac:dyDescent="0.25">
      <c r="B43" s="183" t="s">
        <v>202</v>
      </c>
      <c r="C43" s="245"/>
      <c r="D43" s="245"/>
      <c r="E43" s="169">
        <v>0</v>
      </c>
      <c r="F43" s="169">
        <v>0</v>
      </c>
      <c r="G43" s="169">
        <v>0</v>
      </c>
      <c r="H43" s="169">
        <v>0</v>
      </c>
      <c r="I43" s="169">
        <v>0</v>
      </c>
      <c r="J43" s="169">
        <v>0</v>
      </c>
      <c r="K43" s="169">
        <v>0</v>
      </c>
      <c r="L43" s="169"/>
      <c r="M43" s="169"/>
      <c r="N43" s="154"/>
      <c r="O43" s="154" t="s">
        <v>202</v>
      </c>
      <c r="P43" s="174" t="s">
        <v>202</v>
      </c>
      <c r="Q43" s="175"/>
      <c r="R43" s="176" t="s">
        <v>202</v>
      </c>
      <c r="S43" s="175"/>
      <c r="T43" s="176" t="s">
        <v>202</v>
      </c>
      <c r="U43" s="177"/>
      <c r="V43" s="176" t="s">
        <v>202</v>
      </c>
      <c r="W43" s="178" t="s">
        <v>202</v>
      </c>
      <c r="X43" s="178"/>
      <c r="Y43" s="176" t="s">
        <v>202</v>
      </c>
      <c r="Z43" s="176" t="s">
        <v>202</v>
      </c>
      <c r="AA43" s="88">
        <v>0</v>
      </c>
      <c r="AB43" s="81" t="s">
        <v>203</v>
      </c>
      <c r="AC43" s="179"/>
      <c r="AD43" s="176" t="s">
        <v>202</v>
      </c>
      <c r="AE43" s="179"/>
      <c r="AF43" s="176" t="s">
        <v>202</v>
      </c>
      <c r="AG43" s="142" t="s">
        <v>202</v>
      </c>
    </row>
    <row r="44" spans="2:33" ht="18" hidden="1" customHeight="1" thickBot="1" x14ac:dyDescent="0.3">
      <c r="B44" s="183" t="s">
        <v>202</v>
      </c>
      <c r="C44" s="245"/>
      <c r="D44" s="245"/>
      <c r="E44" s="169">
        <v>0</v>
      </c>
      <c r="F44" s="169">
        <v>0</v>
      </c>
      <c r="G44" s="169">
        <v>0</v>
      </c>
      <c r="H44" s="169">
        <v>0</v>
      </c>
      <c r="I44" s="169">
        <v>0</v>
      </c>
      <c r="J44" s="169">
        <v>0</v>
      </c>
      <c r="K44" s="169">
        <v>0</v>
      </c>
      <c r="L44" s="169"/>
      <c r="M44" s="169"/>
      <c r="N44" s="155"/>
      <c r="O44" s="155" t="s">
        <v>202</v>
      </c>
      <c r="P44" s="156" t="s">
        <v>202</v>
      </c>
      <c r="Q44" s="73"/>
      <c r="R44" s="176" t="s">
        <v>202</v>
      </c>
      <c r="S44" s="73"/>
      <c r="T44" s="125" t="s">
        <v>202</v>
      </c>
      <c r="U44" s="87"/>
      <c r="V44" s="125" t="s">
        <v>202</v>
      </c>
      <c r="W44" s="72" t="s">
        <v>202</v>
      </c>
      <c r="X44" s="72"/>
      <c r="Y44" s="125" t="s">
        <v>202</v>
      </c>
      <c r="Z44" s="125" t="s">
        <v>202</v>
      </c>
      <c r="AA44" s="89">
        <v>0</v>
      </c>
      <c r="AB44" s="82" t="s">
        <v>203</v>
      </c>
      <c r="AC44" s="90"/>
      <c r="AD44" s="125" t="s">
        <v>202</v>
      </c>
      <c r="AE44" s="90"/>
      <c r="AF44" s="125" t="s">
        <v>202</v>
      </c>
      <c r="AG44" s="143" t="s">
        <v>202</v>
      </c>
    </row>
    <row r="45" spans="2:33" ht="18" customHeight="1" x14ac:dyDescent="0.25">
      <c r="B45" s="181">
        <v>4</v>
      </c>
      <c r="C45" s="241" t="s">
        <v>192</v>
      </c>
      <c r="D45" s="242">
        <v>1</v>
      </c>
      <c r="E45" s="182">
        <v>8637702827.5</v>
      </c>
      <c r="F45" s="182">
        <v>14090407941.5</v>
      </c>
      <c r="G45" s="182">
        <v>2412325478</v>
      </c>
      <c r="H45" s="182">
        <v>5020343591</v>
      </c>
      <c r="I45" s="182">
        <v>12450754699</v>
      </c>
      <c r="J45" s="182">
        <v>18140128701</v>
      </c>
      <c r="K45" s="182">
        <v>9070064350.5</v>
      </c>
      <c r="L45" s="182">
        <v>1885144125.5</v>
      </c>
      <c r="M45" s="182">
        <v>101954066.5</v>
      </c>
      <c r="N45" s="144">
        <v>1</v>
      </c>
      <c r="O45" s="171">
        <v>4</v>
      </c>
      <c r="P45" s="145">
        <v>700000000</v>
      </c>
      <c r="Q45" s="168">
        <v>12450754699</v>
      </c>
      <c r="R45" s="146" t="s">
        <v>201</v>
      </c>
      <c r="S45" s="168">
        <v>3.5806539815105332</v>
      </c>
      <c r="T45" s="147" t="s">
        <v>201</v>
      </c>
      <c r="U45" s="148">
        <v>0.3562951201869573</v>
      </c>
      <c r="V45" s="147" t="s">
        <v>201</v>
      </c>
      <c r="W45" s="144">
        <v>0</v>
      </c>
      <c r="X45" s="148">
        <v>18.490131784002948</v>
      </c>
      <c r="Y45" s="147" t="s">
        <v>201</v>
      </c>
      <c r="Z45" s="149" t="s">
        <v>201</v>
      </c>
      <c r="AA45" s="150"/>
      <c r="AB45" s="151"/>
      <c r="AC45" s="152">
        <v>0.20784242014733653</v>
      </c>
      <c r="AD45" s="147" t="s">
        <v>201</v>
      </c>
      <c r="AE45" s="152">
        <v>0.13378918008099319</v>
      </c>
      <c r="AF45" s="147" t="s">
        <v>201</v>
      </c>
      <c r="AG45" s="172" t="s">
        <v>201</v>
      </c>
    </row>
    <row r="46" spans="2:33" ht="18" customHeight="1" x14ac:dyDescent="0.25">
      <c r="B46" s="183">
        <v>4.0999999999999996</v>
      </c>
      <c r="C46" s="243" t="s">
        <v>187</v>
      </c>
      <c r="D46" s="244">
        <v>0.5</v>
      </c>
      <c r="E46" s="238">
        <v>10202315320</v>
      </c>
      <c r="F46" s="238">
        <v>13224994724</v>
      </c>
      <c r="G46" s="238">
        <v>3294982352</v>
      </c>
      <c r="H46" s="238">
        <v>7549497228</v>
      </c>
      <c r="I46" s="169">
        <v>6907332968</v>
      </c>
      <c r="J46" s="169">
        <v>5675497496</v>
      </c>
      <c r="K46" s="169">
        <v>5675497496</v>
      </c>
      <c r="L46" s="238">
        <v>1415644706</v>
      </c>
      <c r="M46" s="238">
        <v>202536843</v>
      </c>
      <c r="N46" s="153"/>
      <c r="O46" s="154" t="s">
        <v>202</v>
      </c>
      <c r="P46" s="174" t="s">
        <v>202</v>
      </c>
      <c r="Q46" s="175"/>
      <c r="R46" s="176" t="s">
        <v>202</v>
      </c>
      <c r="S46" s="175"/>
      <c r="T46" s="176" t="s">
        <v>202</v>
      </c>
      <c r="U46" s="177"/>
      <c r="V46" s="176" t="s">
        <v>202</v>
      </c>
      <c r="W46" s="178" t="s">
        <v>202</v>
      </c>
      <c r="X46" s="178"/>
      <c r="Y46" s="176" t="s">
        <v>202</v>
      </c>
      <c r="Z46" s="176" t="s">
        <v>202</v>
      </c>
      <c r="AA46" s="88">
        <v>15066.016775973652</v>
      </c>
      <c r="AB46" s="81" t="s">
        <v>203</v>
      </c>
      <c r="AC46" s="179"/>
      <c r="AD46" s="176" t="s">
        <v>202</v>
      </c>
      <c r="AE46" s="179"/>
      <c r="AF46" s="176" t="s">
        <v>202</v>
      </c>
      <c r="AG46" s="140" t="s">
        <v>202</v>
      </c>
    </row>
    <row r="47" spans="2:33" ht="18" customHeight="1" thickBot="1" x14ac:dyDescent="0.3">
      <c r="B47" s="183">
        <v>4.1999999999999993</v>
      </c>
      <c r="C47" s="245" t="s">
        <v>188</v>
      </c>
      <c r="D47" s="244">
        <v>0.5</v>
      </c>
      <c r="E47" s="169">
        <v>7073090335</v>
      </c>
      <c r="F47" s="169">
        <v>14955821159</v>
      </c>
      <c r="G47" s="169">
        <v>1529668604</v>
      </c>
      <c r="H47" s="169">
        <v>2491189954</v>
      </c>
      <c r="I47" s="169">
        <v>5543421731</v>
      </c>
      <c r="J47" s="169">
        <v>12464631205</v>
      </c>
      <c r="K47" s="169">
        <v>12464631205</v>
      </c>
      <c r="L47" s="169">
        <v>2354643545</v>
      </c>
      <c r="M47" s="169">
        <v>1371290</v>
      </c>
      <c r="N47" s="154"/>
      <c r="O47" s="154" t="s">
        <v>202</v>
      </c>
      <c r="P47" s="174" t="s">
        <v>202</v>
      </c>
      <c r="Q47" s="175"/>
      <c r="R47" s="176" t="s">
        <v>202</v>
      </c>
      <c r="S47" s="175"/>
      <c r="T47" s="176" t="s">
        <v>202</v>
      </c>
      <c r="U47" s="177"/>
      <c r="V47" s="176" t="s">
        <v>202</v>
      </c>
      <c r="W47" s="178" t="s">
        <v>202</v>
      </c>
      <c r="X47" s="178"/>
      <c r="Y47" s="176" t="s">
        <v>202</v>
      </c>
      <c r="Z47" s="176" t="s">
        <v>202</v>
      </c>
      <c r="AA47" s="88">
        <v>17037.787702935624</v>
      </c>
      <c r="AB47" s="81" t="s">
        <v>203</v>
      </c>
      <c r="AC47" s="179"/>
      <c r="AD47" s="176" t="s">
        <v>202</v>
      </c>
      <c r="AE47" s="179"/>
      <c r="AF47" s="176" t="s">
        <v>202</v>
      </c>
      <c r="AG47" s="141" t="s">
        <v>202</v>
      </c>
    </row>
    <row r="48" spans="2:33" ht="18" hidden="1" customHeight="1" x14ac:dyDescent="0.25">
      <c r="B48" s="183" t="s">
        <v>202</v>
      </c>
      <c r="C48" s="245"/>
      <c r="D48" s="245"/>
      <c r="E48" s="169">
        <v>0</v>
      </c>
      <c r="F48" s="169">
        <v>0</v>
      </c>
      <c r="G48" s="169">
        <v>0</v>
      </c>
      <c r="H48" s="169">
        <v>0</v>
      </c>
      <c r="I48" s="169">
        <v>0</v>
      </c>
      <c r="J48" s="169">
        <v>0</v>
      </c>
      <c r="K48" s="169">
        <v>0</v>
      </c>
      <c r="L48" s="169"/>
      <c r="M48" s="169"/>
      <c r="N48" s="154"/>
      <c r="O48" s="154" t="s">
        <v>202</v>
      </c>
      <c r="P48" s="174" t="s">
        <v>202</v>
      </c>
      <c r="Q48" s="175"/>
      <c r="R48" s="176" t="s">
        <v>202</v>
      </c>
      <c r="S48" s="175"/>
      <c r="T48" s="176" t="s">
        <v>202</v>
      </c>
      <c r="U48" s="177"/>
      <c r="V48" s="176" t="s">
        <v>202</v>
      </c>
      <c r="W48" s="178" t="s">
        <v>202</v>
      </c>
      <c r="X48" s="178"/>
      <c r="Y48" s="176" t="s">
        <v>202</v>
      </c>
      <c r="Z48" s="176" t="s">
        <v>202</v>
      </c>
      <c r="AA48" s="88">
        <v>0</v>
      </c>
      <c r="AB48" s="81" t="s">
        <v>203</v>
      </c>
      <c r="AC48" s="179"/>
      <c r="AD48" s="176" t="s">
        <v>202</v>
      </c>
      <c r="AE48" s="179"/>
      <c r="AF48" s="176" t="s">
        <v>202</v>
      </c>
      <c r="AG48" s="141" t="s">
        <v>202</v>
      </c>
    </row>
    <row r="49" spans="2:33" ht="18" hidden="1" customHeight="1" x14ac:dyDescent="0.25">
      <c r="B49" s="183" t="s">
        <v>202</v>
      </c>
      <c r="C49" s="245"/>
      <c r="D49" s="245"/>
      <c r="E49" s="169">
        <v>0</v>
      </c>
      <c r="F49" s="169">
        <v>0</v>
      </c>
      <c r="G49" s="169">
        <v>0</v>
      </c>
      <c r="H49" s="169">
        <v>0</v>
      </c>
      <c r="I49" s="169">
        <v>0</v>
      </c>
      <c r="J49" s="169">
        <v>0</v>
      </c>
      <c r="K49" s="169">
        <v>0</v>
      </c>
      <c r="L49" s="169"/>
      <c r="M49" s="169"/>
      <c r="N49" s="154"/>
      <c r="O49" s="154" t="s">
        <v>202</v>
      </c>
      <c r="P49" s="174" t="s">
        <v>202</v>
      </c>
      <c r="Q49" s="175"/>
      <c r="R49" s="176" t="s">
        <v>202</v>
      </c>
      <c r="S49" s="175"/>
      <c r="T49" s="176" t="s">
        <v>202</v>
      </c>
      <c r="U49" s="177"/>
      <c r="V49" s="176" t="s">
        <v>202</v>
      </c>
      <c r="W49" s="178" t="s">
        <v>202</v>
      </c>
      <c r="X49" s="178"/>
      <c r="Y49" s="176" t="s">
        <v>202</v>
      </c>
      <c r="Z49" s="176" t="s">
        <v>202</v>
      </c>
      <c r="AA49" s="88">
        <v>0</v>
      </c>
      <c r="AB49" s="81" t="s">
        <v>203</v>
      </c>
      <c r="AC49" s="179"/>
      <c r="AD49" s="176" t="s">
        <v>202</v>
      </c>
      <c r="AE49" s="179"/>
      <c r="AF49" s="176" t="s">
        <v>202</v>
      </c>
      <c r="AG49" s="141" t="s">
        <v>202</v>
      </c>
    </row>
    <row r="50" spans="2:33" ht="18" hidden="1" customHeight="1" x14ac:dyDescent="0.25">
      <c r="B50" s="183" t="s">
        <v>202</v>
      </c>
      <c r="C50" s="245"/>
      <c r="D50" s="245"/>
      <c r="E50" s="169">
        <v>0</v>
      </c>
      <c r="F50" s="169">
        <v>0</v>
      </c>
      <c r="G50" s="169">
        <v>0</v>
      </c>
      <c r="H50" s="169">
        <v>0</v>
      </c>
      <c r="I50" s="169">
        <v>0</v>
      </c>
      <c r="J50" s="169">
        <v>0</v>
      </c>
      <c r="K50" s="169">
        <v>0</v>
      </c>
      <c r="L50" s="169"/>
      <c r="M50" s="169"/>
      <c r="N50" s="154"/>
      <c r="O50" s="154" t="s">
        <v>202</v>
      </c>
      <c r="P50" s="174" t="s">
        <v>202</v>
      </c>
      <c r="Q50" s="175"/>
      <c r="R50" s="176" t="s">
        <v>202</v>
      </c>
      <c r="S50" s="175"/>
      <c r="T50" s="176" t="s">
        <v>202</v>
      </c>
      <c r="U50" s="177"/>
      <c r="V50" s="176" t="s">
        <v>202</v>
      </c>
      <c r="W50" s="178" t="s">
        <v>202</v>
      </c>
      <c r="X50" s="178"/>
      <c r="Y50" s="176" t="s">
        <v>202</v>
      </c>
      <c r="Z50" s="176" t="s">
        <v>202</v>
      </c>
      <c r="AA50" s="88">
        <v>0</v>
      </c>
      <c r="AB50" s="81" t="s">
        <v>203</v>
      </c>
      <c r="AC50" s="179"/>
      <c r="AD50" s="176" t="s">
        <v>202</v>
      </c>
      <c r="AE50" s="179"/>
      <c r="AF50" s="176" t="s">
        <v>202</v>
      </c>
      <c r="AG50" s="142" t="s">
        <v>202</v>
      </c>
    </row>
    <row r="51" spans="2:33" ht="18" hidden="1" customHeight="1" x14ac:dyDescent="0.25">
      <c r="B51" s="183" t="s">
        <v>202</v>
      </c>
      <c r="C51" s="245"/>
      <c r="D51" s="245"/>
      <c r="E51" s="169">
        <v>0</v>
      </c>
      <c r="F51" s="169">
        <v>0</v>
      </c>
      <c r="G51" s="169">
        <v>0</v>
      </c>
      <c r="H51" s="169">
        <v>0</v>
      </c>
      <c r="I51" s="169">
        <v>0</v>
      </c>
      <c r="J51" s="169">
        <v>0</v>
      </c>
      <c r="K51" s="169">
        <v>0</v>
      </c>
      <c r="L51" s="169"/>
      <c r="M51" s="169"/>
      <c r="N51" s="154"/>
      <c r="O51" s="154" t="s">
        <v>202</v>
      </c>
      <c r="P51" s="174" t="s">
        <v>202</v>
      </c>
      <c r="Q51" s="175"/>
      <c r="R51" s="176" t="s">
        <v>202</v>
      </c>
      <c r="S51" s="175"/>
      <c r="T51" s="176" t="s">
        <v>202</v>
      </c>
      <c r="U51" s="177"/>
      <c r="V51" s="176" t="s">
        <v>202</v>
      </c>
      <c r="W51" s="178" t="s">
        <v>202</v>
      </c>
      <c r="X51" s="178"/>
      <c r="Y51" s="176" t="s">
        <v>202</v>
      </c>
      <c r="Z51" s="176" t="s">
        <v>202</v>
      </c>
      <c r="AA51" s="88">
        <v>0</v>
      </c>
      <c r="AB51" s="81" t="s">
        <v>203</v>
      </c>
      <c r="AC51" s="179"/>
      <c r="AD51" s="176" t="s">
        <v>202</v>
      </c>
      <c r="AE51" s="179"/>
      <c r="AF51" s="176" t="s">
        <v>202</v>
      </c>
      <c r="AG51" s="141" t="s">
        <v>202</v>
      </c>
    </row>
    <row r="52" spans="2:33" ht="18" hidden="1" customHeight="1" x14ac:dyDescent="0.25">
      <c r="B52" s="183" t="s">
        <v>202</v>
      </c>
      <c r="C52" s="245"/>
      <c r="D52" s="245"/>
      <c r="E52" s="169">
        <v>0</v>
      </c>
      <c r="F52" s="169">
        <v>0</v>
      </c>
      <c r="G52" s="169">
        <v>0</v>
      </c>
      <c r="H52" s="169">
        <v>0</v>
      </c>
      <c r="I52" s="169">
        <v>0</v>
      </c>
      <c r="J52" s="169">
        <v>0</v>
      </c>
      <c r="K52" s="169">
        <v>0</v>
      </c>
      <c r="L52" s="169"/>
      <c r="M52" s="169"/>
      <c r="N52" s="154"/>
      <c r="O52" s="154" t="s">
        <v>202</v>
      </c>
      <c r="P52" s="174" t="s">
        <v>202</v>
      </c>
      <c r="Q52" s="175"/>
      <c r="R52" s="176" t="s">
        <v>202</v>
      </c>
      <c r="S52" s="175"/>
      <c r="T52" s="176" t="s">
        <v>202</v>
      </c>
      <c r="U52" s="177"/>
      <c r="V52" s="176" t="s">
        <v>202</v>
      </c>
      <c r="W52" s="178" t="s">
        <v>202</v>
      </c>
      <c r="X52" s="178"/>
      <c r="Y52" s="176" t="s">
        <v>202</v>
      </c>
      <c r="Z52" s="176" t="s">
        <v>202</v>
      </c>
      <c r="AA52" s="88">
        <v>0</v>
      </c>
      <c r="AB52" s="81" t="s">
        <v>203</v>
      </c>
      <c r="AC52" s="179"/>
      <c r="AD52" s="176" t="s">
        <v>202</v>
      </c>
      <c r="AE52" s="179"/>
      <c r="AF52" s="176" t="s">
        <v>202</v>
      </c>
      <c r="AG52" s="141" t="s">
        <v>202</v>
      </c>
    </row>
    <row r="53" spans="2:33" ht="18" hidden="1" customHeight="1" x14ac:dyDescent="0.25">
      <c r="B53" s="183" t="s">
        <v>202</v>
      </c>
      <c r="C53" s="245"/>
      <c r="D53" s="245"/>
      <c r="E53" s="169">
        <v>0</v>
      </c>
      <c r="F53" s="169">
        <v>0</v>
      </c>
      <c r="G53" s="169">
        <v>0</v>
      </c>
      <c r="H53" s="169">
        <v>0</v>
      </c>
      <c r="I53" s="169">
        <v>0</v>
      </c>
      <c r="J53" s="169">
        <v>0</v>
      </c>
      <c r="K53" s="169">
        <v>0</v>
      </c>
      <c r="L53" s="169"/>
      <c r="M53" s="169"/>
      <c r="N53" s="154"/>
      <c r="O53" s="154" t="s">
        <v>202</v>
      </c>
      <c r="P53" s="174" t="s">
        <v>202</v>
      </c>
      <c r="Q53" s="175"/>
      <c r="R53" s="176" t="s">
        <v>202</v>
      </c>
      <c r="S53" s="175"/>
      <c r="T53" s="176" t="s">
        <v>202</v>
      </c>
      <c r="U53" s="177"/>
      <c r="V53" s="176" t="s">
        <v>202</v>
      </c>
      <c r="W53" s="178" t="s">
        <v>202</v>
      </c>
      <c r="X53" s="178"/>
      <c r="Y53" s="176" t="s">
        <v>202</v>
      </c>
      <c r="Z53" s="176" t="s">
        <v>202</v>
      </c>
      <c r="AA53" s="88">
        <v>0</v>
      </c>
      <c r="AB53" s="81" t="s">
        <v>203</v>
      </c>
      <c r="AC53" s="179"/>
      <c r="AD53" s="176" t="s">
        <v>202</v>
      </c>
      <c r="AE53" s="179"/>
      <c r="AF53" s="176" t="s">
        <v>202</v>
      </c>
      <c r="AG53" s="142" t="s">
        <v>202</v>
      </c>
    </row>
    <row r="54" spans="2:33" ht="18" hidden="1" customHeight="1" x14ac:dyDescent="0.25">
      <c r="B54" s="183" t="s">
        <v>202</v>
      </c>
      <c r="C54" s="245"/>
      <c r="D54" s="245"/>
      <c r="E54" s="169">
        <v>0</v>
      </c>
      <c r="F54" s="169">
        <v>0</v>
      </c>
      <c r="G54" s="169">
        <v>0</v>
      </c>
      <c r="H54" s="169">
        <v>0</v>
      </c>
      <c r="I54" s="169">
        <v>0</v>
      </c>
      <c r="J54" s="169">
        <v>0</v>
      </c>
      <c r="K54" s="169">
        <v>0</v>
      </c>
      <c r="L54" s="169"/>
      <c r="M54" s="169"/>
      <c r="N54" s="154"/>
      <c r="O54" s="154" t="s">
        <v>202</v>
      </c>
      <c r="P54" s="174" t="s">
        <v>202</v>
      </c>
      <c r="Q54" s="175"/>
      <c r="R54" s="176" t="s">
        <v>202</v>
      </c>
      <c r="S54" s="175"/>
      <c r="T54" s="176" t="s">
        <v>202</v>
      </c>
      <c r="U54" s="177"/>
      <c r="V54" s="176" t="s">
        <v>202</v>
      </c>
      <c r="W54" s="178" t="s">
        <v>202</v>
      </c>
      <c r="X54" s="178"/>
      <c r="Y54" s="176" t="s">
        <v>202</v>
      </c>
      <c r="Z54" s="176" t="s">
        <v>202</v>
      </c>
      <c r="AA54" s="88">
        <v>0</v>
      </c>
      <c r="AB54" s="81" t="s">
        <v>203</v>
      </c>
      <c r="AC54" s="179"/>
      <c r="AD54" s="176" t="s">
        <v>202</v>
      </c>
      <c r="AE54" s="179"/>
      <c r="AF54" s="176" t="s">
        <v>202</v>
      </c>
      <c r="AG54" s="142" t="s">
        <v>202</v>
      </c>
    </row>
    <row r="55" spans="2:33" ht="18" hidden="1" customHeight="1" thickBot="1" x14ac:dyDescent="0.3">
      <c r="B55" s="183" t="s">
        <v>202</v>
      </c>
      <c r="C55" s="245"/>
      <c r="D55" s="245"/>
      <c r="E55" s="169">
        <v>0</v>
      </c>
      <c r="F55" s="169">
        <v>0</v>
      </c>
      <c r="G55" s="169">
        <v>0</v>
      </c>
      <c r="H55" s="169">
        <v>0</v>
      </c>
      <c r="I55" s="169">
        <v>0</v>
      </c>
      <c r="J55" s="169">
        <v>0</v>
      </c>
      <c r="K55" s="169">
        <v>0</v>
      </c>
      <c r="L55" s="169"/>
      <c r="M55" s="169"/>
      <c r="N55" s="155"/>
      <c r="O55" s="155" t="s">
        <v>202</v>
      </c>
      <c r="P55" s="156" t="s">
        <v>202</v>
      </c>
      <c r="Q55" s="73"/>
      <c r="R55" s="176" t="s">
        <v>202</v>
      </c>
      <c r="S55" s="73"/>
      <c r="T55" s="125" t="s">
        <v>202</v>
      </c>
      <c r="U55" s="87"/>
      <c r="V55" s="125" t="s">
        <v>202</v>
      </c>
      <c r="W55" s="72" t="s">
        <v>202</v>
      </c>
      <c r="X55" s="72"/>
      <c r="Y55" s="125" t="s">
        <v>202</v>
      </c>
      <c r="Z55" s="125" t="s">
        <v>202</v>
      </c>
      <c r="AA55" s="89">
        <v>0</v>
      </c>
      <c r="AB55" s="82" t="s">
        <v>203</v>
      </c>
      <c r="AC55" s="90"/>
      <c r="AD55" s="125" t="s">
        <v>202</v>
      </c>
      <c r="AE55" s="90"/>
      <c r="AF55" s="125" t="s">
        <v>202</v>
      </c>
      <c r="AG55" s="143" t="s">
        <v>202</v>
      </c>
    </row>
    <row r="56" spans="2:33" ht="18" customHeight="1" x14ac:dyDescent="0.25">
      <c r="B56" s="181">
        <v>5</v>
      </c>
      <c r="C56" s="241" t="s">
        <v>189</v>
      </c>
      <c r="D56" s="242">
        <v>1</v>
      </c>
      <c r="E56" s="182">
        <v>1404758264</v>
      </c>
      <c r="F56" s="182">
        <v>2533179079</v>
      </c>
      <c r="G56" s="182">
        <v>187438500</v>
      </c>
      <c r="H56" s="182">
        <v>187438500</v>
      </c>
      <c r="I56" s="182">
        <v>1217319764</v>
      </c>
      <c r="J56" s="182">
        <v>2345740579</v>
      </c>
      <c r="K56" s="182">
        <v>2345740579</v>
      </c>
      <c r="L56" s="182">
        <v>740519156</v>
      </c>
      <c r="M56" s="182">
        <v>0</v>
      </c>
      <c r="N56" s="144">
        <v>1</v>
      </c>
      <c r="O56" s="171">
        <v>4</v>
      </c>
      <c r="P56" s="145">
        <v>700000000</v>
      </c>
      <c r="Q56" s="168">
        <v>1217319764</v>
      </c>
      <c r="R56" s="146" t="s">
        <v>201</v>
      </c>
      <c r="S56" s="168">
        <v>7.4945022714116893</v>
      </c>
      <c r="T56" s="147" t="s">
        <v>201</v>
      </c>
      <c r="U56" s="148">
        <v>7.3993387026547439E-2</v>
      </c>
      <c r="V56" s="147" t="s">
        <v>201</v>
      </c>
      <c r="W56" s="144">
        <v>0</v>
      </c>
      <c r="X56" s="148">
        <v>0</v>
      </c>
      <c r="Y56" s="147" t="s">
        <v>202</v>
      </c>
      <c r="Z56" s="149" t="s">
        <v>202</v>
      </c>
      <c r="AA56" s="150"/>
      <c r="AB56" s="151"/>
      <c r="AC56" s="152">
        <v>0.31568672283261889</v>
      </c>
      <c r="AD56" s="147" t="s">
        <v>201</v>
      </c>
      <c r="AE56" s="152">
        <v>0.29232799297092255</v>
      </c>
      <c r="AF56" s="147" t="s">
        <v>201</v>
      </c>
      <c r="AG56" s="172" t="s">
        <v>201</v>
      </c>
    </row>
    <row r="57" spans="2:33" ht="18" customHeight="1" thickBot="1" x14ac:dyDescent="0.3">
      <c r="B57" s="183">
        <v>5.0999999999999996</v>
      </c>
      <c r="C57" s="243" t="s">
        <v>189</v>
      </c>
      <c r="D57" s="244">
        <v>1</v>
      </c>
      <c r="E57" s="238">
        <v>1404758264</v>
      </c>
      <c r="F57" s="238">
        <v>2533179079</v>
      </c>
      <c r="G57" s="238">
        <v>187438500</v>
      </c>
      <c r="H57" s="238">
        <v>187438500</v>
      </c>
      <c r="I57" s="169">
        <v>1217319764</v>
      </c>
      <c r="J57" s="169">
        <v>2345740579</v>
      </c>
      <c r="K57" s="169">
        <v>2345740579</v>
      </c>
      <c r="L57" s="238">
        <v>740519156</v>
      </c>
      <c r="M57" s="238">
        <v>0</v>
      </c>
      <c r="N57" s="153"/>
      <c r="O57" s="154" t="s">
        <v>202</v>
      </c>
      <c r="P57" s="174" t="s">
        <v>202</v>
      </c>
      <c r="Q57" s="175"/>
      <c r="R57" s="176" t="s">
        <v>202</v>
      </c>
      <c r="S57" s="175"/>
      <c r="T57" s="176" t="s">
        <v>202</v>
      </c>
      <c r="U57" s="177"/>
      <c r="V57" s="176" t="s">
        <v>202</v>
      </c>
      <c r="W57" s="178" t="s">
        <v>202</v>
      </c>
      <c r="X57" s="178"/>
      <c r="Y57" s="176" t="s">
        <v>202</v>
      </c>
      <c r="Z57" s="176" t="s">
        <v>202</v>
      </c>
      <c r="AA57" s="88">
        <v>2885.8172949967134</v>
      </c>
      <c r="AB57" s="81" t="s">
        <v>203</v>
      </c>
      <c r="AC57" s="179"/>
      <c r="AD57" s="176" t="s">
        <v>202</v>
      </c>
      <c r="AE57" s="179"/>
      <c r="AF57" s="176" t="s">
        <v>202</v>
      </c>
      <c r="AG57" s="140" t="s">
        <v>202</v>
      </c>
    </row>
    <row r="58" spans="2:33" ht="18" hidden="1" customHeight="1" x14ac:dyDescent="0.25">
      <c r="B58" s="183" t="s">
        <v>202</v>
      </c>
      <c r="C58" s="245"/>
      <c r="D58" s="244"/>
      <c r="E58" s="169">
        <v>0</v>
      </c>
      <c r="F58" s="169">
        <v>0</v>
      </c>
      <c r="G58" s="169">
        <v>0</v>
      </c>
      <c r="H58" s="169">
        <v>0</v>
      </c>
      <c r="I58" s="169">
        <v>0</v>
      </c>
      <c r="J58" s="169">
        <v>0</v>
      </c>
      <c r="K58" s="169">
        <v>0</v>
      </c>
      <c r="L58" s="169"/>
      <c r="M58" s="169"/>
      <c r="N58" s="154"/>
      <c r="O58" s="154" t="s">
        <v>202</v>
      </c>
      <c r="P58" s="174" t="s">
        <v>202</v>
      </c>
      <c r="Q58" s="175"/>
      <c r="R58" s="176" t="s">
        <v>202</v>
      </c>
      <c r="S58" s="175"/>
      <c r="T58" s="176" t="s">
        <v>202</v>
      </c>
      <c r="U58" s="177"/>
      <c r="V58" s="176" t="s">
        <v>202</v>
      </c>
      <c r="W58" s="178" t="s">
        <v>202</v>
      </c>
      <c r="X58" s="178"/>
      <c r="Y58" s="176" t="s">
        <v>202</v>
      </c>
      <c r="Z58" s="176" t="s">
        <v>202</v>
      </c>
      <c r="AA58" s="88">
        <v>0</v>
      </c>
      <c r="AB58" s="81" t="s">
        <v>203</v>
      </c>
      <c r="AC58" s="179"/>
      <c r="AD58" s="176" t="s">
        <v>202</v>
      </c>
      <c r="AE58" s="179"/>
      <c r="AF58" s="176" t="s">
        <v>202</v>
      </c>
      <c r="AG58" s="141" t="s">
        <v>202</v>
      </c>
    </row>
    <row r="59" spans="2:33" ht="18" hidden="1" customHeight="1" x14ac:dyDescent="0.25">
      <c r="B59" s="183" t="s">
        <v>202</v>
      </c>
      <c r="C59" s="245"/>
      <c r="D59" s="245"/>
      <c r="E59" s="169">
        <v>0</v>
      </c>
      <c r="F59" s="169">
        <v>0</v>
      </c>
      <c r="G59" s="169">
        <v>0</v>
      </c>
      <c r="H59" s="169">
        <v>0</v>
      </c>
      <c r="I59" s="169">
        <v>0</v>
      </c>
      <c r="J59" s="169">
        <v>0</v>
      </c>
      <c r="K59" s="169">
        <v>0</v>
      </c>
      <c r="L59" s="169"/>
      <c r="M59" s="169"/>
      <c r="N59" s="154"/>
      <c r="O59" s="154" t="s">
        <v>202</v>
      </c>
      <c r="P59" s="174" t="s">
        <v>202</v>
      </c>
      <c r="Q59" s="175"/>
      <c r="R59" s="176" t="s">
        <v>202</v>
      </c>
      <c r="S59" s="175"/>
      <c r="T59" s="176" t="s">
        <v>202</v>
      </c>
      <c r="U59" s="177"/>
      <c r="V59" s="176" t="s">
        <v>202</v>
      </c>
      <c r="W59" s="178" t="s">
        <v>202</v>
      </c>
      <c r="X59" s="178"/>
      <c r="Y59" s="176" t="s">
        <v>202</v>
      </c>
      <c r="Z59" s="176" t="s">
        <v>202</v>
      </c>
      <c r="AA59" s="88">
        <v>0</v>
      </c>
      <c r="AB59" s="81" t="s">
        <v>203</v>
      </c>
      <c r="AC59" s="179"/>
      <c r="AD59" s="176" t="s">
        <v>202</v>
      </c>
      <c r="AE59" s="179"/>
      <c r="AF59" s="176" t="s">
        <v>202</v>
      </c>
      <c r="AG59" s="141" t="s">
        <v>202</v>
      </c>
    </row>
    <row r="60" spans="2:33" ht="18" hidden="1" customHeight="1" x14ac:dyDescent="0.25">
      <c r="B60" s="183" t="s">
        <v>202</v>
      </c>
      <c r="C60" s="245"/>
      <c r="D60" s="245"/>
      <c r="E60" s="169">
        <v>0</v>
      </c>
      <c r="F60" s="169">
        <v>0</v>
      </c>
      <c r="G60" s="169">
        <v>0</v>
      </c>
      <c r="H60" s="169">
        <v>0</v>
      </c>
      <c r="I60" s="169">
        <v>0</v>
      </c>
      <c r="J60" s="169">
        <v>0</v>
      </c>
      <c r="K60" s="169">
        <v>0</v>
      </c>
      <c r="L60" s="169"/>
      <c r="M60" s="169"/>
      <c r="N60" s="154"/>
      <c r="O60" s="154" t="s">
        <v>202</v>
      </c>
      <c r="P60" s="174" t="s">
        <v>202</v>
      </c>
      <c r="Q60" s="175"/>
      <c r="R60" s="176" t="s">
        <v>202</v>
      </c>
      <c r="S60" s="175"/>
      <c r="T60" s="176" t="s">
        <v>202</v>
      </c>
      <c r="U60" s="177"/>
      <c r="V60" s="176" t="s">
        <v>202</v>
      </c>
      <c r="W60" s="178" t="s">
        <v>202</v>
      </c>
      <c r="X60" s="178"/>
      <c r="Y60" s="176" t="s">
        <v>202</v>
      </c>
      <c r="Z60" s="176" t="s">
        <v>202</v>
      </c>
      <c r="AA60" s="88">
        <v>0</v>
      </c>
      <c r="AB60" s="81" t="s">
        <v>203</v>
      </c>
      <c r="AC60" s="179"/>
      <c r="AD60" s="176" t="s">
        <v>202</v>
      </c>
      <c r="AE60" s="179"/>
      <c r="AF60" s="176" t="s">
        <v>202</v>
      </c>
      <c r="AG60" s="141" t="s">
        <v>202</v>
      </c>
    </row>
    <row r="61" spans="2:33" ht="18" hidden="1" customHeight="1" x14ac:dyDescent="0.25">
      <c r="B61" s="183" t="s">
        <v>202</v>
      </c>
      <c r="C61" s="245"/>
      <c r="D61" s="245"/>
      <c r="E61" s="169">
        <v>0</v>
      </c>
      <c r="F61" s="169">
        <v>0</v>
      </c>
      <c r="G61" s="169">
        <v>0</v>
      </c>
      <c r="H61" s="169">
        <v>0</v>
      </c>
      <c r="I61" s="169">
        <v>0</v>
      </c>
      <c r="J61" s="169">
        <v>0</v>
      </c>
      <c r="K61" s="169">
        <v>0</v>
      </c>
      <c r="L61" s="169"/>
      <c r="M61" s="169"/>
      <c r="N61" s="154"/>
      <c r="O61" s="154" t="s">
        <v>202</v>
      </c>
      <c r="P61" s="174" t="s">
        <v>202</v>
      </c>
      <c r="Q61" s="175"/>
      <c r="R61" s="176" t="s">
        <v>202</v>
      </c>
      <c r="S61" s="175"/>
      <c r="T61" s="176" t="s">
        <v>202</v>
      </c>
      <c r="U61" s="177"/>
      <c r="V61" s="176" t="s">
        <v>202</v>
      </c>
      <c r="W61" s="178" t="s">
        <v>202</v>
      </c>
      <c r="X61" s="178"/>
      <c r="Y61" s="176" t="s">
        <v>202</v>
      </c>
      <c r="Z61" s="176" t="s">
        <v>202</v>
      </c>
      <c r="AA61" s="88">
        <v>0</v>
      </c>
      <c r="AB61" s="81" t="s">
        <v>203</v>
      </c>
      <c r="AC61" s="179"/>
      <c r="AD61" s="176" t="s">
        <v>202</v>
      </c>
      <c r="AE61" s="179"/>
      <c r="AF61" s="176" t="s">
        <v>202</v>
      </c>
      <c r="AG61" s="142" t="s">
        <v>202</v>
      </c>
    </row>
    <row r="62" spans="2:33" ht="18" hidden="1" customHeight="1" x14ac:dyDescent="0.25">
      <c r="B62" s="183" t="s">
        <v>202</v>
      </c>
      <c r="C62" s="245"/>
      <c r="D62" s="245"/>
      <c r="E62" s="169">
        <v>0</v>
      </c>
      <c r="F62" s="169">
        <v>0</v>
      </c>
      <c r="G62" s="169">
        <v>0</v>
      </c>
      <c r="H62" s="169">
        <v>0</v>
      </c>
      <c r="I62" s="169">
        <v>0</v>
      </c>
      <c r="J62" s="169">
        <v>0</v>
      </c>
      <c r="K62" s="169">
        <v>0</v>
      </c>
      <c r="L62" s="169"/>
      <c r="M62" s="169"/>
      <c r="N62" s="154"/>
      <c r="O62" s="154" t="s">
        <v>202</v>
      </c>
      <c r="P62" s="174" t="s">
        <v>202</v>
      </c>
      <c r="Q62" s="175"/>
      <c r="R62" s="176" t="s">
        <v>202</v>
      </c>
      <c r="S62" s="175"/>
      <c r="T62" s="176" t="s">
        <v>202</v>
      </c>
      <c r="U62" s="177"/>
      <c r="V62" s="176" t="s">
        <v>202</v>
      </c>
      <c r="W62" s="178" t="s">
        <v>202</v>
      </c>
      <c r="X62" s="178"/>
      <c r="Y62" s="176" t="s">
        <v>202</v>
      </c>
      <c r="Z62" s="176" t="s">
        <v>202</v>
      </c>
      <c r="AA62" s="88">
        <v>0</v>
      </c>
      <c r="AB62" s="81" t="s">
        <v>203</v>
      </c>
      <c r="AC62" s="179"/>
      <c r="AD62" s="176" t="s">
        <v>202</v>
      </c>
      <c r="AE62" s="179"/>
      <c r="AF62" s="176" t="s">
        <v>202</v>
      </c>
      <c r="AG62" s="141" t="s">
        <v>202</v>
      </c>
    </row>
    <row r="63" spans="2:33" ht="18" hidden="1" customHeight="1" x14ac:dyDescent="0.25">
      <c r="B63" s="183" t="s">
        <v>202</v>
      </c>
      <c r="C63" s="245"/>
      <c r="D63" s="245"/>
      <c r="E63" s="169">
        <v>0</v>
      </c>
      <c r="F63" s="169">
        <v>0</v>
      </c>
      <c r="G63" s="169">
        <v>0</v>
      </c>
      <c r="H63" s="169">
        <v>0</v>
      </c>
      <c r="I63" s="169">
        <v>0</v>
      </c>
      <c r="J63" s="169">
        <v>0</v>
      </c>
      <c r="K63" s="169">
        <v>0</v>
      </c>
      <c r="L63" s="169"/>
      <c r="M63" s="169"/>
      <c r="N63" s="154"/>
      <c r="O63" s="154" t="s">
        <v>202</v>
      </c>
      <c r="P63" s="174" t="s">
        <v>202</v>
      </c>
      <c r="Q63" s="175"/>
      <c r="R63" s="176" t="s">
        <v>202</v>
      </c>
      <c r="S63" s="175"/>
      <c r="T63" s="176" t="s">
        <v>202</v>
      </c>
      <c r="U63" s="177"/>
      <c r="V63" s="176" t="s">
        <v>202</v>
      </c>
      <c r="W63" s="178" t="s">
        <v>202</v>
      </c>
      <c r="X63" s="178"/>
      <c r="Y63" s="176" t="s">
        <v>202</v>
      </c>
      <c r="Z63" s="176" t="s">
        <v>202</v>
      </c>
      <c r="AA63" s="88">
        <v>0</v>
      </c>
      <c r="AB63" s="81" t="s">
        <v>203</v>
      </c>
      <c r="AC63" s="179"/>
      <c r="AD63" s="176" t="s">
        <v>202</v>
      </c>
      <c r="AE63" s="179"/>
      <c r="AF63" s="176" t="s">
        <v>202</v>
      </c>
      <c r="AG63" s="141" t="s">
        <v>202</v>
      </c>
    </row>
    <row r="64" spans="2:33" ht="18" hidden="1" customHeight="1" x14ac:dyDescent="0.25">
      <c r="B64" s="183" t="s">
        <v>202</v>
      </c>
      <c r="C64" s="245"/>
      <c r="D64" s="245"/>
      <c r="E64" s="169">
        <v>0</v>
      </c>
      <c r="F64" s="169">
        <v>0</v>
      </c>
      <c r="G64" s="169">
        <v>0</v>
      </c>
      <c r="H64" s="169">
        <v>0</v>
      </c>
      <c r="I64" s="169">
        <v>0</v>
      </c>
      <c r="J64" s="169">
        <v>0</v>
      </c>
      <c r="K64" s="169">
        <v>0</v>
      </c>
      <c r="L64" s="169"/>
      <c r="M64" s="169"/>
      <c r="N64" s="154"/>
      <c r="O64" s="154" t="s">
        <v>202</v>
      </c>
      <c r="P64" s="174" t="s">
        <v>202</v>
      </c>
      <c r="Q64" s="175"/>
      <c r="R64" s="176" t="s">
        <v>202</v>
      </c>
      <c r="S64" s="175"/>
      <c r="T64" s="176" t="s">
        <v>202</v>
      </c>
      <c r="U64" s="177"/>
      <c r="V64" s="176" t="s">
        <v>202</v>
      </c>
      <c r="W64" s="178" t="s">
        <v>202</v>
      </c>
      <c r="X64" s="178"/>
      <c r="Y64" s="176" t="s">
        <v>202</v>
      </c>
      <c r="Z64" s="176" t="s">
        <v>202</v>
      </c>
      <c r="AA64" s="88">
        <v>0</v>
      </c>
      <c r="AB64" s="81" t="s">
        <v>203</v>
      </c>
      <c r="AC64" s="179"/>
      <c r="AD64" s="176" t="s">
        <v>202</v>
      </c>
      <c r="AE64" s="179"/>
      <c r="AF64" s="176" t="s">
        <v>202</v>
      </c>
      <c r="AG64" s="142" t="s">
        <v>202</v>
      </c>
    </row>
    <row r="65" spans="2:33" ht="18" hidden="1" customHeight="1" x14ac:dyDescent="0.25">
      <c r="B65" s="183" t="s">
        <v>202</v>
      </c>
      <c r="C65" s="245"/>
      <c r="D65" s="245"/>
      <c r="E65" s="169">
        <v>0</v>
      </c>
      <c r="F65" s="169">
        <v>0</v>
      </c>
      <c r="G65" s="169">
        <v>0</v>
      </c>
      <c r="H65" s="169">
        <v>0</v>
      </c>
      <c r="I65" s="169">
        <v>0</v>
      </c>
      <c r="J65" s="169">
        <v>0</v>
      </c>
      <c r="K65" s="169">
        <v>0</v>
      </c>
      <c r="L65" s="169"/>
      <c r="M65" s="169"/>
      <c r="N65" s="154"/>
      <c r="O65" s="154" t="s">
        <v>202</v>
      </c>
      <c r="P65" s="174" t="s">
        <v>202</v>
      </c>
      <c r="Q65" s="175"/>
      <c r="R65" s="176" t="s">
        <v>202</v>
      </c>
      <c r="S65" s="175"/>
      <c r="T65" s="176" t="s">
        <v>202</v>
      </c>
      <c r="U65" s="177"/>
      <c r="V65" s="176" t="s">
        <v>202</v>
      </c>
      <c r="W65" s="178" t="s">
        <v>202</v>
      </c>
      <c r="X65" s="178"/>
      <c r="Y65" s="176" t="s">
        <v>202</v>
      </c>
      <c r="Z65" s="176" t="s">
        <v>202</v>
      </c>
      <c r="AA65" s="88">
        <v>0</v>
      </c>
      <c r="AB65" s="81" t="s">
        <v>203</v>
      </c>
      <c r="AC65" s="179"/>
      <c r="AD65" s="176" t="s">
        <v>202</v>
      </c>
      <c r="AE65" s="179"/>
      <c r="AF65" s="176" t="s">
        <v>202</v>
      </c>
      <c r="AG65" s="142" t="s">
        <v>202</v>
      </c>
    </row>
    <row r="66" spans="2:33" ht="18" hidden="1" customHeight="1" thickBot="1" x14ac:dyDescent="0.3">
      <c r="B66" s="183" t="s">
        <v>202</v>
      </c>
      <c r="C66" s="245"/>
      <c r="D66" s="245"/>
      <c r="E66" s="169">
        <v>0</v>
      </c>
      <c r="F66" s="169">
        <v>0</v>
      </c>
      <c r="G66" s="169">
        <v>0</v>
      </c>
      <c r="H66" s="169">
        <v>0</v>
      </c>
      <c r="I66" s="169">
        <v>0</v>
      </c>
      <c r="J66" s="169">
        <v>0</v>
      </c>
      <c r="K66" s="169">
        <v>0</v>
      </c>
      <c r="L66" s="169"/>
      <c r="M66" s="169"/>
      <c r="N66" s="155"/>
      <c r="O66" s="155" t="s">
        <v>202</v>
      </c>
      <c r="P66" s="156" t="s">
        <v>202</v>
      </c>
      <c r="Q66" s="73"/>
      <c r="R66" s="176" t="s">
        <v>202</v>
      </c>
      <c r="S66" s="73"/>
      <c r="T66" s="125" t="s">
        <v>202</v>
      </c>
      <c r="U66" s="87"/>
      <c r="V66" s="125" t="s">
        <v>202</v>
      </c>
      <c r="W66" s="72" t="s">
        <v>202</v>
      </c>
      <c r="X66" s="72"/>
      <c r="Y66" s="125" t="s">
        <v>202</v>
      </c>
      <c r="Z66" s="125" t="s">
        <v>202</v>
      </c>
      <c r="AA66" s="89">
        <v>0</v>
      </c>
      <c r="AB66" s="82" t="s">
        <v>203</v>
      </c>
      <c r="AC66" s="90"/>
      <c r="AD66" s="125" t="s">
        <v>202</v>
      </c>
      <c r="AE66" s="90"/>
      <c r="AF66" s="125" t="s">
        <v>202</v>
      </c>
      <c r="AG66" s="143" t="s">
        <v>202</v>
      </c>
    </row>
    <row r="67" spans="2:33" ht="18" customHeight="1" x14ac:dyDescent="0.25">
      <c r="B67" s="181">
        <v>6</v>
      </c>
      <c r="C67" s="241" t="s">
        <v>191</v>
      </c>
      <c r="D67" s="242">
        <v>1</v>
      </c>
      <c r="E67" s="182">
        <v>1932404471</v>
      </c>
      <c r="F67" s="182">
        <v>2291406149</v>
      </c>
      <c r="G67" s="182">
        <v>165356730</v>
      </c>
      <c r="H67" s="182">
        <v>365356730</v>
      </c>
      <c r="I67" s="182">
        <v>1767047741</v>
      </c>
      <c r="J67" s="182">
        <v>1926049419</v>
      </c>
      <c r="K67" s="182">
        <v>1926049419</v>
      </c>
      <c r="L67" s="182">
        <v>657519585</v>
      </c>
      <c r="M67" s="182">
        <v>2414393</v>
      </c>
      <c r="N67" s="144">
        <v>1</v>
      </c>
      <c r="O67" s="171">
        <v>4</v>
      </c>
      <c r="P67" s="145">
        <v>700000000</v>
      </c>
      <c r="Q67" s="168">
        <v>1767047741</v>
      </c>
      <c r="R67" s="146" t="s">
        <v>201</v>
      </c>
      <c r="S67" s="168">
        <v>11.686276518651525</v>
      </c>
      <c r="T67" s="147" t="s">
        <v>201</v>
      </c>
      <c r="U67" s="148">
        <v>0.15944651722238176</v>
      </c>
      <c r="V67" s="147" t="s">
        <v>201</v>
      </c>
      <c r="W67" s="144">
        <v>0</v>
      </c>
      <c r="X67" s="148">
        <v>272.33328832547147</v>
      </c>
      <c r="Y67" s="147" t="s">
        <v>201</v>
      </c>
      <c r="Z67" s="149" t="s">
        <v>201</v>
      </c>
      <c r="AA67" s="150"/>
      <c r="AB67" s="151"/>
      <c r="AC67" s="152">
        <v>0.34138250997805786</v>
      </c>
      <c r="AD67" s="147" t="s">
        <v>201</v>
      </c>
      <c r="AE67" s="152">
        <v>0.28695025772142152</v>
      </c>
      <c r="AF67" s="147" t="s">
        <v>201</v>
      </c>
      <c r="AG67" s="172" t="s">
        <v>201</v>
      </c>
    </row>
    <row r="68" spans="2:33" ht="18" customHeight="1" thickBot="1" x14ac:dyDescent="0.3">
      <c r="B68" s="183">
        <v>6.1</v>
      </c>
      <c r="C68" s="243" t="s">
        <v>190</v>
      </c>
      <c r="D68" s="244">
        <v>1</v>
      </c>
      <c r="E68" s="238">
        <v>1932404471</v>
      </c>
      <c r="F68" s="238">
        <v>2291406149</v>
      </c>
      <c r="G68" s="238">
        <v>165356730</v>
      </c>
      <c r="H68" s="238">
        <v>365356730</v>
      </c>
      <c r="I68" s="169">
        <v>1767047741</v>
      </c>
      <c r="J68" s="169">
        <v>1926049419</v>
      </c>
      <c r="K68" s="169">
        <v>1926049419</v>
      </c>
      <c r="L68" s="238">
        <v>657519585</v>
      </c>
      <c r="M68" s="238">
        <v>2414393</v>
      </c>
      <c r="N68" s="153"/>
      <c r="O68" s="154" t="s">
        <v>202</v>
      </c>
      <c r="P68" s="174" t="s">
        <v>202</v>
      </c>
      <c r="Q68" s="175"/>
      <c r="R68" s="176" t="s">
        <v>202</v>
      </c>
      <c r="S68" s="175"/>
      <c r="T68" s="176" t="s">
        <v>202</v>
      </c>
      <c r="U68" s="177"/>
      <c r="V68" s="176" t="s">
        <v>202</v>
      </c>
      <c r="W68" s="178" t="s">
        <v>202</v>
      </c>
      <c r="X68" s="178"/>
      <c r="Y68" s="176" t="s">
        <v>202</v>
      </c>
      <c r="Z68" s="176" t="s">
        <v>202</v>
      </c>
      <c r="AA68" s="88">
        <v>2610.3876940498039</v>
      </c>
      <c r="AB68" s="81" t="s">
        <v>203</v>
      </c>
      <c r="AC68" s="179"/>
      <c r="AD68" s="176" t="s">
        <v>202</v>
      </c>
      <c r="AE68" s="179"/>
      <c r="AF68" s="176" t="s">
        <v>202</v>
      </c>
      <c r="AG68" s="140" t="s">
        <v>202</v>
      </c>
    </row>
    <row r="69" spans="2:33" ht="18" hidden="1" customHeight="1" x14ac:dyDescent="0.25">
      <c r="B69" s="183" t="s">
        <v>202</v>
      </c>
      <c r="C69" s="245"/>
      <c r="D69" s="244"/>
      <c r="E69" s="169">
        <v>0</v>
      </c>
      <c r="F69" s="169">
        <v>0</v>
      </c>
      <c r="G69" s="169">
        <v>0</v>
      </c>
      <c r="H69" s="169">
        <v>0</v>
      </c>
      <c r="I69" s="169">
        <v>0</v>
      </c>
      <c r="J69" s="169">
        <v>0</v>
      </c>
      <c r="K69" s="169">
        <v>0</v>
      </c>
      <c r="L69" s="169"/>
      <c r="M69" s="169"/>
      <c r="N69" s="154"/>
      <c r="O69" s="154" t="s">
        <v>202</v>
      </c>
      <c r="P69" s="174" t="s">
        <v>202</v>
      </c>
      <c r="Q69" s="175"/>
      <c r="R69" s="176" t="s">
        <v>202</v>
      </c>
      <c r="S69" s="175"/>
      <c r="T69" s="176" t="s">
        <v>202</v>
      </c>
      <c r="U69" s="177"/>
      <c r="V69" s="176" t="s">
        <v>202</v>
      </c>
      <c r="W69" s="178" t="s">
        <v>202</v>
      </c>
      <c r="X69" s="178"/>
      <c r="Y69" s="176" t="s">
        <v>202</v>
      </c>
      <c r="Z69" s="176" t="s">
        <v>202</v>
      </c>
      <c r="AA69" s="88">
        <v>0</v>
      </c>
      <c r="AB69" s="81" t="s">
        <v>203</v>
      </c>
      <c r="AC69" s="179"/>
      <c r="AD69" s="176" t="s">
        <v>202</v>
      </c>
      <c r="AE69" s="179"/>
      <c r="AF69" s="176" t="s">
        <v>202</v>
      </c>
      <c r="AG69" s="141" t="s">
        <v>202</v>
      </c>
    </row>
    <row r="70" spans="2:33" ht="18" hidden="1" customHeight="1" x14ac:dyDescent="0.25">
      <c r="B70" s="183" t="s">
        <v>202</v>
      </c>
      <c r="C70" s="245"/>
      <c r="D70" s="245"/>
      <c r="E70" s="169">
        <v>0</v>
      </c>
      <c r="F70" s="169">
        <v>0</v>
      </c>
      <c r="G70" s="169">
        <v>0</v>
      </c>
      <c r="H70" s="169">
        <v>0</v>
      </c>
      <c r="I70" s="169">
        <v>0</v>
      </c>
      <c r="J70" s="169">
        <v>0</v>
      </c>
      <c r="K70" s="169">
        <v>0</v>
      </c>
      <c r="L70" s="169"/>
      <c r="M70" s="169"/>
      <c r="N70" s="154"/>
      <c r="O70" s="154" t="s">
        <v>202</v>
      </c>
      <c r="P70" s="174" t="s">
        <v>202</v>
      </c>
      <c r="Q70" s="175"/>
      <c r="R70" s="176" t="s">
        <v>202</v>
      </c>
      <c r="S70" s="175"/>
      <c r="T70" s="176" t="s">
        <v>202</v>
      </c>
      <c r="U70" s="177"/>
      <c r="V70" s="176" t="s">
        <v>202</v>
      </c>
      <c r="W70" s="178" t="s">
        <v>202</v>
      </c>
      <c r="X70" s="178"/>
      <c r="Y70" s="176" t="s">
        <v>202</v>
      </c>
      <c r="Z70" s="176" t="s">
        <v>202</v>
      </c>
      <c r="AA70" s="88">
        <v>0</v>
      </c>
      <c r="AB70" s="81" t="s">
        <v>203</v>
      </c>
      <c r="AC70" s="179"/>
      <c r="AD70" s="176" t="s">
        <v>202</v>
      </c>
      <c r="AE70" s="179"/>
      <c r="AF70" s="176" t="s">
        <v>202</v>
      </c>
      <c r="AG70" s="141" t="s">
        <v>202</v>
      </c>
    </row>
    <row r="71" spans="2:33" ht="18" hidden="1" customHeight="1" x14ac:dyDescent="0.25">
      <c r="B71" s="183" t="s">
        <v>202</v>
      </c>
      <c r="C71" s="245"/>
      <c r="D71" s="245"/>
      <c r="E71" s="169">
        <v>0</v>
      </c>
      <c r="F71" s="169">
        <v>0</v>
      </c>
      <c r="G71" s="169">
        <v>0</v>
      </c>
      <c r="H71" s="169">
        <v>0</v>
      </c>
      <c r="I71" s="169">
        <v>0</v>
      </c>
      <c r="J71" s="169">
        <v>0</v>
      </c>
      <c r="K71" s="169">
        <v>0</v>
      </c>
      <c r="L71" s="169"/>
      <c r="M71" s="169"/>
      <c r="N71" s="154"/>
      <c r="O71" s="154" t="s">
        <v>202</v>
      </c>
      <c r="P71" s="174" t="s">
        <v>202</v>
      </c>
      <c r="Q71" s="175"/>
      <c r="R71" s="176" t="s">
        <v>202</v>
      </c>
      <c r="S71" s="175"/>
      <c r="T71" s="176" t="s">
        <v>202</v>
      </c>
      <c r="U71" s="177"/>
      <c r="V71" s="176" t="s">
        <v>202</v>
      </c>
      <c r="W71" s="178" t="s">
        <v>202</v>
      </c>
      <c r="X71" s="178"/>
      <c r="Y71" s="176" t="s">
        <v>202</v>
      </c>
      <c r="Z71" s="176" t="s">
        <v>202</v>
      </c>
      <c r="AA71" s="88">
        <v>0</v>
      </c>
      <c r="AB71" s="81" t="s">
        <v>203</v>
      </c>
      <c r="AC71" s="179"/>
      <c r="AD71" s="176" t="s">
        <v>202</v>
      </c>
      <c r="AE71" s="179"/>
      <c r="AF71" s="176" t="s">
        <v>202</v>
      </c>
      <c r="AG71" s="141" t="s">
        <v>202</v>
      </c>
    </row>
    <row r="72" spans="2:33" ht="18" hidden="1" customHeight="1" x14ac:dyDescent="0.25">
      <c r="B72" s="183" t="s">
        <v>202</v>
      </c>
      <c r="C72" s="245"/>
      <c r="D72" s="245"/>
      <c r="E72" s="169">
        <v>0</v>
      </c>
      <c r="F72" s="169">
        <v>0</v>
      </c>
      <c r="G72" s="169">
        <v>0</v>
      </c>
      <c r="H72" s="169">
        <v>0</v>
      </c>
      <c r="I72" s="169">
        <v>0</v>
      </c>
      <c r="J72" s="169">
        <v>0</v>
      </c>
      <c r="K72" s="169">
        <v>0</v>
      </c>
      <c r="L72" s="169"/>
      <c r="M72" s="169"/>
      <c r="N72" s="154"/>
      <c r="O72" s="154" t="s">
        <v>202</v>
      </c>
      <c r="P72" s="174" t="s">
        <v>202</v>
      </c>
      <c r="Q72" s="175"/>
      <c r="R72" s="176" t="s">
        <v>202</v>
      </c>
      <c r="S72" s="175"/>
      <c r="T72" s="176" t="s">
        <v>202</v>
      </c>
      <c r="U72" s="177"/>
      <c r="V72" s="176" t="s">
        <v>202</v>
      </c>
      <c r="W72" s="178" t="s">
        <v>202</v>
      </c>
      <c r="X72" s="178"/>
      <c r="Y72" s="176" t="s">
        <v>202</v>
      </c>
      <c r="Z72" s="176" t="s">
        <v>202</v>
      </c>
      <c r="AA72" s="88">
        <v>0</v>
      </c>
      <c r="AB72" s="81" t="s">
        <v>203</v>
      </c>
      <c r="AC72" s="179"/>
      <c r="AD72" s="176" t="s">
        <v>202</v>
      </c>
      <c r="AE72" s="179"/>
      <c r="AF72" s="176" t="s">
        <v>202</v>
      </c>
      <c r="AG72" s="142" t="s">
        <v>202</v>
      </c>
    </row>
    <row r="73" spans="2:33" ht="18" hidden="1" customHeight="1" x14ac:dyDescent="0.25">
      <c r="B73" s="183" t="s">
        <v>202</v>
      </c>
      <c r="C73" s="245"/>
      <c r="D73" s="245"/>
      <c r="E73" s="169">
        <v>0</v>
      </c>
      <c r="F73" s="169">
        <v>0</v>
      </c>
      <c r="G73" s="169">
        <v>0</v>
      </c>
      <c r="H73" s="169">
        <v>0</v>
      </c>
      <c r="I73" s="169">
        <v>0</v>
      </c>
      <c r="J73" s="169">
        <v>0</v>
      </c>
      <c r="K73" s="169">
        <v>0</v>
      </c>
      <c r="L73" s="169"/>
      <c r="M73" s="169"/>
      <c r="N73" s="154"/>
      <c r="O73" s="154" t="s">
        <v>202</v>
      </c>
      <c r="P73" s="174" t="s">
        <v>202</v>
      </c>
      <c r="Q73" s="175"/>
      <c r="R73" s="176" t="s">
        <v>202</v>
      </c>
      <c r="S73" s="175"/>
      <c r="T73" s="176" t="s">
        <v>202</v>
      </c>
      <c r="U73" s="177"/>
      <c r="V73" s="176" t="s">
        <v>202</v>
      </c>
      <c r="W73" s="178" t="s">
        <v>202</v>
      </c>
      <c r="X73" s="178"/>
      <c r="Y73" s="176" t="s">
        <v>202</v>
      </c>
      <c r="Z73" s="176" t="s">
        <v>202</v>
      </c>
      <c r="AA73" s="88">
        <v>0</v>
      </c>
      <c r="AB73" s="81" t="s">
        <v>203</v>
      </c>
      <c r="AC73" s="179"/>
      <c r="AD73" s="176" t="s">
        <v>202</v>
      </c>
      <c r="AE73" s="179"/>
      <c r="AF73" s="176" t="s">
        <v>202</v>
      </c>
      <c r="AG73" s="141" t="s">
        <v>202</v>
      </c>
    </row>
    <row r="74" spans="2:33" ht="18" hidden="1" customHeight="1" x14ac:dyDescent="0.25">
      <c r="B74" s="183" t="s">
        <v>202</v>
      </c>
      <c r="C74" s="245"/>
      <c r="D74" s="245"/>
      <c r="E74" s="169">
        <v>0</v>
      </c>
      <c r="F74" s="169">
        <v>0</v>
      </c>
      <c r="G74" s="169">
        <v>0</v>
      </c>
      <c r="H74" s="169">
        <v>0</v>
      </c>
      <c r="I74" s="169">
        <v>0</v>
      </c>
      <c r="J74" s="169">
        <v>0</v>
      </c>
      <c r="K74" s="169">
        <v>0</v>
      </c>
      <c r="L74" s="169"/>
      <c r="M74" s="169"/>
      <c r="N74" s="154"/>
      <c r="O74" s="154" t="s">
        <v>202</v>
      </c>
      <c r="P74" s="174" t="s">
        <v>202</v>
      </c>
      <c r="Q74" s="175"/>
      <c r="R74" s="176" t="s">
        <v>202</v>
      </c>
      <c r="S74" s="175"/>
      <c r="T74" s="176" t="s">
        <v>202</v>
      </c>
      <c r="U74" s="177"/>
      <c r="V74" s="176" t="s">
        <v>202</v>
      </c>
      <c r="W74" s="178" t="s">
        <v>202</v>
      </c>
      <c r="X74" s="178"/>
      <c r="Y74" s="176" t="s">
        <v>202</v>
      </c>
      <c r="Z74" s="176" t="s">
        <v>202</v>
      </c>
      <c r="AA74" s="88">
        <v>0</v>
      </c>
      <c r="AB74" s="81" t="s">
        <v>203</v>
      </c>
      <c r="AC74" s="179"/>
      <c r="AD74" s="176" t="s">
        <v>202</v>
      </c>
      <c r="AE74" s="179"/>
      <c r="AF74" s="176" t="s">
        <v>202</v>
      </c>
      <c r="AG74" s="141" t="s">
        <v>202</v>
      </c>
    </row>
    <row r="75" spans="2:33" ht="18" hidden="1" customHeight="1" x14ac:dyDescent="0.25">
      <c r="B75" s="183" t="s">
        <v>202</v>
      </c>
      <c r="C75" s="245"/>
      <c r="D75" s="245"/>
      <c r="E75" s="169">
        <v>0</v>
      </c>
      <c r="F75" s="169">
        <v>0</v>
      </c>
      <c r="G75" s="169">
        <v>0</v>
      </c>
      <c r="H75" s="169">
        <v>0</v>
      </c>
      <c r="I75" s="169">
        <v>0</v>
      </c>
      <c r="J75" s="169">
        <v>0</v>
      </c>
      <c r="K75" s="169">
        <v>0</v>
      </c>
      <c r="L75" s="169"/>
      <c r="M75" s="169"/>
      <c r="N75" s="154"/>
      <c r="O75" s="154" t="s">
        <v>202</v>
      </c>
      <c r="P75" s="174" t="s">
        <v>202</v>
      </c>
      <c r="Q75" s="175"/>
      <c r="R75" s="176" t="s">
        <v>202</v>
      </c>
      <c r="S75" s="175"/>
      <c r="T75" s="176" t="s">
        <v>202</v>
      </c>
      <c r="U75" s="177"/>
      <c r="V75" s="176" t="s">
        <v>202</v>
      </c>
      <c r="W75" s="178" t="s">
        <v>202</v>
      </c>
      <c r="X75" s="178"/>
      <c r="Y75" s="176" t="s">
        <v>202</v>
      </c>
      <c r="Z75" s="176" t="s">
        <v>202</v>
      </c>
      <c r="AA75" s="88">
        <v>0</v>
      </c>
      <c r="AB75" s="81" t="s">
        <v>203</v>
      </c>
      <c r="AC75" s="179"/>
      <c r="AD75" s="176" t="s">
        <v>202</v>
      </c>
      <c r="AE75" s="179"/>
      <c r="AF75" s="176" t="s">
        <v>202</v>
      </c>
      <c r="AG75" s="142" t="s">
        <v>202</v>
      </c>
    </row>
    <row r="76" spans="2:33" ht="18" hidden="1" customHeight="1" x14ac:dyDescent="0.25">
      <c r="B76" s="183" t="s">
        <v>202</v>
      </c>
      <c r="C76" s="245"/>
      <c r="D76" s="245"/>
      <c r="E76" s="169">
        <v>0</v>
      </c>
      <c r="F76" s="169">
        <v>0</v>
      </c>
      <c r="G76" s="169">
        <v>0</v>
      </c>
      <c r="H76" s="169">
        <v>0</v>
      </c>
      <c r="I76" s="169">
        <v>0</v>
      </c>
      <c r="J76" s="169">
        <v>0</v>
      </c>
      <c r="K76" s="169">
        <v>0</v>
      </c>
      <c r="L76" s="169"/>
      <c r="M76" s="169"/>
      <c r="N76" s="154"/>
      <c r="O76" s="154" t="s">
        <v>202</v>
      </c>
      <c r="P76" s="174" t="s">
        <v>202</v>
      </c>
      <c r="Q76" s="175"/>
      <c r="R76" s="176" t="s">
        <v>202</v>
      </c>
      <c r="S76" s="175"/>
      <c r="T76" s="176" t="s">
        <v>202</v>
      </c>
      <c r="U76" s="177"/>
      <c r="V76" s="176" t="s">
        <v>202</v>
      </c>
      <c r="W76" s="178" t="s">
        <v>202</v>
      </c>
      <c r="X76" s="178"/>
      <c r="Y76" s="176" t="s">
        <v>202</v>
      </c>
      <c r="Z76" s="176" t="s">
        <v>202</v>
      </c>
      <c r="AA76" s="88">
        <v>0</v>
      </c>
      <c r="AB76" s="81" t="s">
        <v>203</v>
      </c>
      <c r="AC76" s="179"/>
      <c r="AD76" s="176" t="s">
        <v>202</v>
      </c>
      <c r="AE76" s="179"/>
      <c r="AF76" s="176" t="s">
        <v>202</v>
      </c>
      <c r="AG76" s="142" t="s">
        <v>202</v>
      </c>
    </row>
    <row r="77" spans="2:33" ht="18" hidden="1" customHeight="1" thickBot="1" x14ac:dyDescent="0.3">
      <c r="B77" s="183" t="s">
        <v>202</v>
      </c>
      <c r="C77" s="245"/>
      <c r="D77" s="245"/>
      <c r="E77" s="169">
        <v>0</v>
      </c>
      <c r="F77" s="169">
        <v>0</v>
      </c>
      <c r="G77" s="169">
        <v>0</v>
      </c>
      <c r="H77" s="169">
        <v>0</v>
      </c>
      <c r="I77" s="169">
        <v>0</v>
      </c>
      <c r="J77" s="169">
        <v>0</v>
      </c>
      <c r="K77" s="169">
        <v>0</v>
      </c>
      <c r="L77" s="169"/>
      <c r="M77" s="169"/>
      <c r="N77" s="155"/>
      <c r="O77" s="155" t="s">
        <v>202</v>
      </c>
      <c r="P77" s="156" t="s">
        <v>202</v>
      </c>
      <c r="Q77" s="73"/>
      <c r="R77" s="176" t="s">
        <v>202</v>
      </c>
      <c r="S77" s="73"/>
      <c r="T77" s="125" t="s">
        <v>202</v>
      </c>
      <c r="U77" s="87"/>
      <c r="V77" s="125" t="s">
        <v>202</v>
      </c>
      <c r="W77" s="72" t="s">
        <v>202</v>
      </c>
      <c r="X77" s="72"/>
      <c r="Y77" s="125" t="s">
        <v>202</v>
      </c>
      <c r="Z77" s="125" t="s">
        <v>202</v>
      </c>
      <c r="AA77" s="89">
        <v>0</v>
      </c>
      <c r="AB77" s="82" t="s">
        <v>203</v>
      </c>
      <c r="AC77" s="90"/>
      <c r="AD77" s="125" t="s">
        <v>202</v>
      </c>
      <c r="AE77" s="90"/>
      <c r="AF77" s="125" t="s">
        <v>202</v>
      </c>
      <c r="AG77" s="143" t="s">
        <v>202</v>
      </c>
    </row>
    <row r="78" spans="2:33" ht="18" customHeight="1" x14ac:dyDescent="0.25">
      <c r="B78" s="181">
        <v>7</v>
      </c>
      <c r="C78" s="241" t="s">
        <v>193</v>
      </c>
      <c r="D78" s="242">
        <v>1</v>
      </c>
      <c r="E78" s="182">
        <v>6225938807.1999998</v>
      </c>
      <c r="F78" s="182">
        <v>9977308636.5</v>
      </c>
      <c r="G78" s="182">
        <v>2283740151.4000001</v>
      </c>
      <c r="H78" s="182">
        <v>3710678851.4000001</v>
      </c>
      <c r="I78" s="182">
        <v>11874062186</v>
      </c>
      <c r="J78" s="182">
        <v>18962173617</v>
      </c>
      <c r="K78" s="182">
        <v>6266629785.1000004</v>
      </c>
      <c r="L78" s="182">
        <v>1021922706.2</v>
      </c>
      <c r="M78" s="182">
        <v>108650320.40000001</v>
      </c>
      <c r="N78" s="144">
        <v>1</v>
      </c>
      <c r="O78" s="171">
        <v>4</v>
      </c>
      <c r="P78" s="145">
        <v>700000000</v>
      </c>
      <c r="Q78" s="168">
        <v>11874062186</v>
      </c>
      <c r="R78" s="146" t="s">
        <v>201</v>
      </c>
      <c r="S78" s="168">
        <v>2.7262028052461731</v>
      </c>
      <c r="T78" s="147" t="s">
        <v>201</v>
      </c>
      <c r="U78" s="148">
        <v>0.37191180373284427</v>
      </c>
      <c r="V78" s="147" t="s">
        <v>201</v>
      </c>
      <c r="W78" s="144">
        <v>0</v>
      </c>
      <c r="X78" s="148">
        <v>9.405611529149251</v>
      </c>
      <c r="Y78" s="147" t="s">
        <v>201</v>
      </c>
      <c r="Z78" s="149" t="s">
        <v>201</v>
      </c>
      <c r="AA78" s="150"/>
      <c r="AB78" s="151"/>
      <c r="AC78" s="152">
        <v>0.16307373201298705</v>
      </c>
      <c r="AD78" s="147" t="s">
        <v>201</v>
      </c>
      <c r="AE78" s="152">
        <v>0.10242468619859058</v>
      </c>
      <c r="AF78" s="147" t="s">
        <v>201</v>
      </c>
      <c r="AG78" s="172" t="s">
        <v>201</v>
      </c>
    </row>
    <row r="79" spans="2:33" ht="18" customHeight="1" x14ac:dyDescent="0.25">
      <c r="B79" s="183">
        <v>7.1</v>
      </c>
      <c r="C79" s="243" t="s">
        <v>194</v>
      </c>
      <c r="D79" s="244">
        <v>0.3</v>
      </c>
      <c r="E79" s="238">
        <v>4831651024</v>
      </c>
      <c r="F79" s="238">
        <v>5791388455</v>
      </c>
      <c r="G79" s="238">
        <v>2003998838</v>
      </c>
      <c r="H79" s="238">
        <v>2358998838</v>
      </c>
      <c r="I79" s="169">
        <v>2827652186</v>
      </c>
      <c r="J79" s="169">
        <v>3432389617</v>
      </c>
      <c r="K79" s="169">
        <v>3432389617</v>
      </c>
      <c r="L79" s="246">
        <v>1536828354</v>
      </c>
      <c r="M79" s="238">
        <v>20930068</v>
      </c>
      <c r="N79" s="153"/>
      <c r="O79" s="154" t="s">
        <v>202</v>
      </c>
      <c r="P79" s="174" t="s">
        <v>202</v>
      </c>
      <c r="Q79" s="175"/>
      <c r="R79" s="176" t="s">
        <v>202</v>
      </c>
      <c r="S79" s="175"/>
      <c r="T79" s="176" t="s">
        <v>202</v>
      </c>
      <c r="U79" s="177"/>
      <c r="V79" s="176" t="s">
        <v>202</v>
      </c>
      <c r="W79" s="178" t="s">
        <v>202</v>
      </c>
      <c r="X79" s="178"/>
      <c r="Y79" s="176" t="s">
        <v>202</v>
      </c>
      <c r="Z79" s="176" t="s">
        <v>202</v>
      </c>
      <c r="AA79" s="88">
        <v>6597.59473936635</v>
      </c>
      <c r="AB79" s="81" t="s">
        <v>203</v>
      </c>
      <c r="AC79" s="179"/>
      <c r="AD79" s="176" t="s">
        <v>202</v>
      </c>
      <c r="AE79" s="179"/>
      <c r="AF79" s="176" t="s">
        <v>202</v>
      </c>
      <c r="AG79" s="140" t="s">
        <v>202</v>
      </c>
    </row>
    <row r="80" spans="2:33" ht="18" customHeight="1" x14ac:dyDescent="0.25">
      <c r="B80" s="183">
        <v>7.1999999999999993</v>
      </c>
      <c r="C80" s="245" t="s">
        <v>195</v>
      </c>
      <c r="D80" s="244">
        <v>0.3</v>
      </c>
      <c r="E80" s="239">
        <v>8970809000</v>
      </c>
      <c r="F80" s="239">
        <v>15039535000</v>
      </c>
      <c r="G80" s="239">
        <v>3724199000</v>
      </c>
      <c r="H80" s="239">
        <v>5289528000</v>
      </c>
      <c r="I80" s="169">
        <v>5246610000</v>
      </c>
      <c r="J80" s="169">
        <v>9750007000</v>
      </c>
      <c r="K80" s="169">
        <v>9750007000</v>
      </c>
      <c r="L80" s="239">
        <v>467570000</v>
      </c>
      <c r="M80" s="239">
        <v>84531000</v>
      </c>
      <c r="N80" s="154"/>
      <c r="O80" s="154" t="s">
        <v>202</v>
      </c>
      <c r="P80" s="174" t="s">
        <v>202</v>
      </c>
      <c r="Q80" s="175"/>
      <c r="R80" s="176" t="s">
        <v>202</v>
      </c>
      <c r="S80" s="175"/>
      <c r="T80" s="176" t="s">
        <v>202</v>
      </c>
      <c r="U80" s="177"/>
      <c r="V80" s="176" t="s">
        <v>202</v>
      </c>
      <c r="W80" s="178" t="s">
        <v>202</v>
      </c>
      <c r="X80" s="178"/>
      <c r="Y80" s="176" t="s">
        <v>202</v>
      </c>
      <c r="Z80" s="176" t="s">
        <v>202</v>
      </c>
      <c r="AA80" s="88">
        <v>17133.155161237773</v>
      </c>
      <c r="AB80" s="81" t="s">
        <v>203</v>
      </c>
      <c r="AC80" s="179"/>
      <c r="AD80" s="176" t="s">
        <v>202</v>
      </c>
      <c r="AE80" s="179"/>
      <c r="AF80" s="176" t="s">
        <v>202</v>
      </c>
      <c r="AG80" s="141" t="s">
        <v>202</v>
      </c>
    </row>
    <row r="81" spans="2:33" ht="18" customHeight="1" thickBot="1" x14ac:dyDescent="0.3">
      <c r="B81" s="183">
        <v>7.2999999999999989</v>
      </c>
      <c r="C81" s="245" t="s">
        <v>196</v>
      </c>
      <c r="D81" s="245">
        <v>0.4</v>
      </c>
      <c r="E81" s="239">
        <v>5213002000</v>
      </c>
      <c r="F81" s="239">
        <v>9320079000</v>
      </c>
      <c r="G81" s="239">
        <v>1413202000</v>
      </c>
      <c r="H81" s="239">
        <v>3540302000</v>
      </c>
      <c r="I81" s="169">
        <v>3799800000</v>
      </c>
      <c r="J81" s="169">
        <v>5779777000</v>
      </c>
      <c r="K81" s="169">
        <v>5779777000</v>
      </c>
      <c r="L81" s="239">
        <v>1051508000</v>
      </c>
      <c r="M81" s="239">
        <v>192530000</v>
      </c>
      <c r="N81" s="154"/>
      <c r="O81" s="154" t="s">
        <v>202</v>
      </c>
      <c r="P81" s="174" t="s">
        <v>202</v>
      </c>
      <c r="Q81" s="175"/>
      <c r="R81" s="176" t="s">
        <v>202</v>
      </c>
      <c r="S81" s="175"/>
      <c r="T81" s="176" t="s">
        <v>202</v>
      </c>
      <c r="U81" s="177"/>
      <c r="V81" s="176" t="s">
        <v>202</v>
      </c>
      <c r="W81" s="178" t="s">
        <v>202</v>
      </c>
      <c r="X81" s="178"/>
      <c r="Y81" s="176" t="s">
        <v>202</v>
      </c>
      <c r="Z81" s="176" t="s">
        <v>202</v>
      </c>
      <c r="AA81" s="88">
        <v>10617.506433675893</v>
      </c>
      <c r="AB81" s="81" t="s">
        <v>203</v>
      </c>
      <c r="AC81" s="179"/>
      <c r="AD81" s="176" t="s">
        <v>202</v>
      </c>
      <c r="AE81" s="179"/>
      <c r="AF81" s="176" t="s">
        <v>202</v>
      </c>
      <c r="AG81" s="141" t="s">
        <v>202</v>
      </c>
    </row>
    <row r="82" spans="2:33" ht="18" hidden="1" customHeight="1" x14ac:dyDescent="0.25">
      <c r="B82" s="183" t="s">
        <v>202</v>
      </c>
      <c r="C82" s="245"/>
      <c r="D82" s="245"/>
      <c r="E82" s="169">
        <v>0</v>
      </c>
      <c r="F82" s="169">
        <v>0</v>
      </c>
      <c r="G82" s="169">
        <v>0</v>
      </c>
      <c r="H82" s="169">
        <v>0</v>
      </c>
      <c r="I82" s="169">
        <v>0</v>
      </c>
      <c r="J82" s="169">
        <v>0</v>
      </c>
      <c r="K82" s="169">
        <v>0</v>
      </c>
      <c r="L82" s="169"/>
      <c r="M82" s="169"/>
      <c r="N82" s="154"/>
      <c r="O82" s="154" t="s">
        <v>202</v>
      </c>
      <c r="P82" s="174" t="s">
        <v>202</v>
      </c>
      <c r="Q82" s="175"/>
      <c r="R82" s="176" t="s">
        <v>202</v>
      </c>
      <c r="S82" s="175"/>
      <c r="T82" s="176" t="s">
        <v>202</v>
      </c>
      <c r="U82" s="177"/>
      <c r="V82" s="176" t="s">
        <v>202</v>
      </c>
      <c r="W82" s="178" t="s">
        <v>202</v>
      </c>
      <c r="X82" s="178"/>
      <c r="Y82" s="176" t="s">
        <v>202</v>
      </c>
      <c r="Z82" s="176" t="s">
        <v>202</v>
      </c>
      <c r="AA82" s="88">
        <v>0</v>
      </c>
      <c r="AB82" s="81" t="s">
        <v>203</v>
      </c>
      <c r="AC82" s="179"/>
      <c r="AD82" s="176" t="s">
        <v>202</v>
      </c>
      <c r="AE82" s="179"/>
      <c r="AF82" s="176" t="s">
        <v>202</v>
      </c>
      <c r="AG82" s="141" t="s">
        <v>202</v>
      </c>
    </row>
    <row r="83" spans="2:33" ht="18" hidden="1" customHeight="1" x14ac:dyDescent="0.25">
      <c r="B83" s="183" t="s">
        <v>202</v>
      </c>
      <c r="C83" s="245"/>
      <c r="D83" s="245"/>
      <c r="E83" s="169">
        <v>0</v>
      </c>
      <c r="F83" s="169">
        <v>0</v>
      </c>
      <c r="G83" s="169">
        <v>0</v>
      </c>
      <c r="H83" s="169">
        <v>0</v>
      </c>
      <c r="I83" s="169">
        <v>0</v>
      </c>
      <c r="J83" s="169">
        <v>0</v>
      </c>
      <c r="K83" s="169">
        <v>0</v>
      </c>
      <c r="L83" s="169"/>
      <c r="M83" s="169"/>
      <c r="N83" s="154"/>
      <c r="O83" s="154" t="s">
        <v>202</v>
      </c>
      <c r="P83" s="174" t="s">
        <v>202</v>
      </c>
      <c r="Q83" s="175"/>
      <c r="R83" s="176" t="s">
        <v>202</v>
      </c>
      <c r="S83" s="175"/>
      <c r="T83" s="176" t="s">
        <v>202</v>
      </c>
      <c r="U83" s="177"/>
      <c r="V83" s="176" t="s">
        <v>202</v>
      </c>
      <c r="W83" s="178" t="s">
        <v>202</v>
      </c>
      <c r="X83" s="178"/>
      <c r="Y83" s="176" t="s">
        <v>202</v>
      </c>
      <c r="Z83" s="176" t="s">
        <v>202</v>
      </c>
      <c r="AA83" s="88">
        <v>0</v>
      </c>
      <c r="AB83" s="81" t="s">
        <v>203</v>
      </c>
      <c r="AC83" s="179"/>
      <c r="AD83" s="176" t="s">
        <v>202</v>
      </c>
      <c r="AE83" s="179"/>
      <c r="AF83" s="176" t="s">
        <v>202</v>
      </c>
      <c r="AG83" s="142" t="s">
        <v>202</v>
      </c>
    </row>
    <row r="84" spans="2:33" ht="18" hidden="1" customHeight="1" x14ac:dyDescent="0.25">
      <c r="B84" s="183" t="s">
        <v>202</v>
      </c>
      <c r="C84" s="245"/>
      <c r="D84" s="245"/>
      <c r="E84" s="169">
        <v>0</v>
      </c>
      <c r="F84" s="169">
        <v>0</v>
      </c>
      <c r="G84" s="169">
        <v>0</v>
      </c>
      <c r="H84" s="169">
        <v>0</v>
      </c>
      <c r="I84" s="169">
        <v>0</v>
      </c>
      <c r="J84" s="169">
        <v>0</v>
      </c>
      <c r="K84" s="169">
        <v>0</v>
      </c>
      <c r="L84" s="169"/>
      <c r="M84" s="169"/>
      <c r="N84" s="154"/>
      <c r="O84" s="154" t="s">
        <v>202</v>
      </c>
      <c r="P84" s="174" t="s">
        <v>202</v>
      </c>
      <c r="Q84" s="175"/>
      <c r="R84" s="176" t="s">
        <v>202</v>
      </c>
      <c r="S84" s="175"/>
      <c r="T84" s="176" t="s">
        <v>202</v>
      </c>
      <c r="U84" s="177"/>
      <c r="V84" s="176" t="s">
        <v>202</v>
      </c>
      <c r="W84" s="178" t="s">
        <v>202</v>
      </c>
      <c r="X84" s="178"/>
      <c r="Y84" s="176" t="s">
        <v>202</v>
      </c>
      <c r="Z84" s="176" t="s">
        <v>202</v>
      </c>
      <c r="AA84" s="88">
        <v>0</v>
      </c>
      <c r="AB84" s="81" t="s">
        <v>203</v>
      </c>
      <c r="AC84" s="179"/>
      <c r="AD84" s="176" t="s">
        <v>202</v>
      </c>
      <c r="AE84" s="179"/>
      <c r="AF84" s="176" t="s">
        <v>202</v>
      </c>
      <c r="AG84" s="141" t="s">
        <v>202</v>
      </c>
    </row>
    <row r="85" spans="2:33" ht="18" hidden="1" customHeight="1" x14ac:dyDescent="0.25">
      <c r="B85" s="183" t="s">
        <v>202</v>
      </c>
      <c r="C85" s="245"/>
      <c r="D85" s="245"/>
      <c r="E85" s="169">
        <v>0</v>
      </c>
      <c r="F85" s="169">
        <v>0</v>
      </c>
      <c r="G85" s="169">
        <v>0</v>
      </c>
      <c r="H85" s="169">
        <v>0</v>
      </c>
      <c r="I85" s="169">
        <v>0</v>
      </c>
      <c r="J85" s="169">
        <v>0</v>
      </c>
      <c r="K85" s="169">
        <v>0</v>
      </c>
      <c r="L85" s="169"/>
      <c r="M85" s="169"/>
      <c r="N85" s="154"/>
      <c r="O85" s="154" t="s">
        <v>202</v>
      </c>
      <c r="P85" s="174" t="s">
        <v>202</v>
      </c>
      <c r="Q85" s="175"/>
      <c r="R85" s="176" t="s">
        <v>202</v>
      </c>
      <c r="S85" s="175"/>
      <c r="T85" s="176" t="s">
        <v>202</v>
      </c>
      <c r="U85" s="177"/>
      <c r="V85" s="176" t="s">
        <v>202</v>
      </c>
      <c r="W85" s="178" t="s">
        <v>202</v>
      </c>
      <c r="X85" s="178"/>
      <c r="Y85" s="176" t="s">
        <v>202</v>
      </c>
      <c r="Z85" s="176" t="s">
        <v>202</v>
      </c>
      <c r="AA85" s="88">
        <v>0</v>
      </c>
      <c r="AB85" s="81" t="s">
        <v>203</v>
      </c>
      <c r="AC85" s="179"/>
      <c r="AD85" s="176" t="s">
        <v>202</v>
      </c>
      <c r="AE85" s="179"/>
      <c r="AF85" s="176" t="s">
        <v>202</v>
      </c>
      <c r="AG85" s="141" t="s">
        <v>202</v>
      </c>
    </row>
    <row r="86" spans="2:33" ht="18" hidden="1" customHeight="1" x14ac:dyDescent="0.25">
      <c r="B86" s="183" t="s">
        <v>202</v>
      </c>
      <c r="C86" s="245"/>
      <c r="D86" s="245"/>
      <c r="E86" s="169">
        <v>0</v>
      </c>
      <c r="F86" s="169">
        <v>0</v>
      </c>
      <c r="G86" s="169">
        <v>0</v>
      </c>
      <c r="H86" s="169">
        <v>0</v>
      </c>
      <c r="I86" s="169">
        <v>0</v>
      </c>
      <c r="J86" s="169">
        <v>0</v>
      </c>
      <c r="K86" s="169">
        <v>0</v>
      </c>
      <c r="L86" s="169"/>
      <c r="M86" s="169"/>
      <c r="N86" s="154"/>
      <c r="O86" s="154" t="s">
        <v>202</v>
      </c>
      <c r="P86" s="174" t="s">
        <v>202</v>
      </c>
      <c r="Q86" s="175"/>
      <c r="R86" s="176" t="s">
        <v>202</v>
      </c>
      <c r="S86" s="175"/>
      <c r="T86" s="176" t="s">
        <v>202</v>
      </c>
      <c r="U86" s="177"/>
      <c r="V86" s="176" t="s">
        <v>202</v>
      </c>
      <c r="W86" s="178" t="s">
        <v>202</v>
      </c>
      <c r="X86" s="178"/>
      <c r="Y86" s="176" t="s">
        <v>202</v>
      </c>
      <c r="Z86" s="176" t="s">
        <v>202</v>
      </c>
      <c r="AA86" s="88">
        <v>0</v>
      </c>
      <c r="AB86" s="81" t="s">
        <v>203</v>
      </c>
      <c r="AC86" s="179"/>
      <c r="AD86" s="176" t="s">
        <v>202</v>
      </c>
      <c r="AE86" s="179"/>
      <c r="AF86" s="176" t="s">
        <v>202</v>
      </c>
      <c r="AG86" s="142" t="s">
        <v>202</v>
      </c>
    </row>
    <row r="87" spans="2:33" ht="18" hidden="1" customHeight="1" x14ac:dyDescent="0.25">
      <c r="B87" s="183" t="s">
        <v>202</v>
      </c>
      <c r="C87" s="245"/>
      <c r="D87" s="245"/>
      <c r="E87" s="169">
        <v>0</v>
      </c>
      <c r="F87" s="169">
        <v>0</v>
      </c>
      <c r="G87" s="169">
        <v>0</v>
      </c>
      <c r="H87" s="169">
        <v>0</v>
      </c>
      <c r="I87" s="169">
        <v>0</v>
      </c>
      <c r="J87" s="169">
        <v>0</v>
      </c>
      <c r="K87" s="169">
        <v>0</v>
      </c>
      <c r="L87" s="169"/>
      <c r="M87" s="169"/>
      <c r="N87" s="154"/>
      <c r="O87" s="154" t="s">
        <v>202</v>
      </c>
      <c r="P87" s="174" t="s">
        <v>202</v>
      </c>
      <c r="Q87" s="175"/>
      <c r="R87" s="176" t="s">
        <v>202</v>
      </c>
      <c r="S87" s="175"/>
      <c r="T87" s="176" t="s">
        <v>202</v>
      </c>
      <c r="U87" s="177"/>
      <c r="V87" s="176" t="s">
        <v>202</v>
      </c>
      <c r="W87" s="178" t="s">
        <v>202</v>
      </c>
      <c r="X87" s="178"/>
      <c r="Y87" s="176" t="s">
        <v>202</v>
      </c>
      <c r="Z87" s="176" t="s">
        <v>202</v>
      </c>
      <c r="AA87" s="88">
        <v>0</v>
      </c>
      <c r="AB87" s="81" t="s">
        <v>203</v>
      </c>
      <c r="AC87" s="179"/>
      <c r="AD87" s="176" t="s">
        <v>202</v>
      </c>
      <c r="AE87" s="179"/>
      <c r="AF87" s="176" t="s">
        <v>202</v>
      </c>
      <c r="AG87" s="142" t="s">
        <v>202</v>
      </c>
    </row>
    <row r="88" spans="2:33" ht="18" hidden="1" customHeight="1" thickBot="1" x14ac:dyDescent="0.3">
      <c r="B88" s="183" t="s">
        <v>202</v>
      </c>
      <c r="C88" s="245"/>
      <c r="D88" s="245"/>
      <c r="E88" s="169">
        <v>0</v>
      </c>
      <c r="F88" s="169">
        <v>0</v>
      </c>
      <c r="G88" s="169">
        <v>0</v>
      </c>
      <c r="H88" s="169">
        <v>0</v>
      </c>
      <c r="I88" s="169">
        <v>0</v>
      </c>
      <c r="J88" s="169">
        <v>0</v>
      </c>
      <c r="K88" s="169">
        <v>0</v>
      </c>
      <c r="L88" s="169"/>
      <c r="M88" s="169"/>
      <c r="N88" s="155"/>
      <c r="O88" s="155" t="s">
        <v>202</v>
      </c>
      <c r="P88" s="156" t="s">
        <v>202</v>
      </c>
      <c r="Q88" s="73"/>
      <c r="R88" s="176" t="s">
        <v>202</v>
      </c>
      <c r="S88" s="73"/>
      <c r="T88" s="125" t="s">
        <v>202</v>
      </c>
      <c r="U88" s="87"/>
      <c r="V88" s="125" t="s">
        <v>202</v>
      </c>
      <c r="W88" s="72" t="s">
        <v>202</v>
      </c>
      <c r="X88" s="72"/>
      <c r="Y88" s="125" t="s">
        <v>202</v>
      </c>
      <c r="Z88" s="125" t="s">
        <v>202</v>
      </c>
      <c r="AA88" s="89">
        <v>0</v>
      </c>
      <c r="AB88" s="82" t="s">
        <v>203</v>
      </c>
      <c r="AC88" s="90"/>
      <c r="AD88" s="125" t="s">
        <v>202</v>
      </c>
      <c r="AE88" s="90"/>
      <c r="AF88" s="125" t="s">
        <v>202</v>
      </c>
      <c r="AG88" s="143" t="s">
        <v>202</v>
      </c>
    </row>
    <row r="89" spans="2:33" ht="18" customHeight="1" x14ac:dyDescent="0.25">
      <c r="B89" s="181">
        <v>8</v>
      </c>
      <c r="C89" s="241" t="s">
        <v>197</v>
      </c>
      <c r="D89" s="242">
        <v>1</v>
      </c>
      <c r="E89" s="182">
        <v>948216358</v>
      </c>
      <c r="F89" s="182">
        <v>1375888344</v>
      </c>
      <c r="G89" s="182">
        <v>401034280</v>
      </c>
      <c r="H89" s="182">
        <v>625114355</v>
      </c>
      <c r="I89" s="182">
        <v>547182078</v>
      </c>
      <c r="J89" s="182">
        <v>750773989</v>
      </c>
      <c r="K89" s="182">
        <v>750773989</v>
      </c>
      <c r="L89" s="182">
        <v>541742304</v>
      </c>
      <c r="M89" s="182">
        <v>48111286</v>
      </c>
      <c r="N89" s="144">
        <v>1</v>
      </c>
      <c r="O89" s="171">
        <v>4</v>
      </c>
      <c r="P89" s="145">
        <v>700000000</v>
      </c>
      <c r="Q89" s="168">
        <v>547182078</v>
      </c>
      <c r="R89" s="146" t="s">
        <v>201</v>
      </c>
      <c r="S89" s="168">
        <v>2.3644271956003364</v>
      </c>
      <c r="T89" s="147" t="s">
        <v>201</v>
      </c>
      <c r="U89" s="148">
        <v>0.45433509028985569</v>
      </c>
      <c r="V89" s="147" t="s">
        <v>201</v>
      </c>
      <c r="W89" s="144">
        <v>0</v>
      </c>
      <c r="X89" s="148">
        <v>11.26019171468416</v>
      </c>
      <c r="Y89" s="147" t="s">
        <v>201</v>
      </c>
      <c r="Z89" s="149" t="s">
        <v>201</v>
      </c>
      <c r="AA89" s="150"/>
      <c r="AB89" s="151"/>
      <c r="AC89" s="152">
        <v>0.72157841366025266</v>
      </c>
      <c r="AD89" s="147" t="s">
        <v>201</v>
      </c>
      <c r="AE89" s="152">
        <v>0.39374001993871094</v>
      </c>
      <c r="AF89" s="147" t="s">
        <v>201</v>
      </c>
      <c r="AG89" s="172" t="s">
        <v>201</v>
      </c>
    </row>
    <row r="90" spans="2:33" ht="18" customHeight="1" thickBot="1" x14ac:dyDescent="0.3">
      <c r="B90" s="183">
        <v>8.1</v>
      </c>
      <c r="C90" s="240" t="s">
        <v>197</v>
      </c>
      <c r="D90" s="244">
        <v>1</v>
      </c>
      <c r="E90" s="239">
        <v>948216358</v>
      </c>
      <c r="F90" s="239">
        <v>1375888344</v>
      </c>
      <c r="G90" s="239">
        <v>401034280</v>
      </c>
      <c r="H90" s="239">
        <v>625114355</v>
      </c>
      <c r="I90" s="169">
        <v>547182078</v>
      </c>
      <c r="J90" s="169">
        <v>750773989</v>
      </c>
      <c r="K90" s="169">
        <v>750773989</v>
      </c>
      <c r="L90" s="239">
        <v>541742304</v>
      </c>
      <c r="M90" s="239">
        <v>48111286</v>
      </c>
      <c r="N90" s="153"/>
      <c r="O90" s="154" t="s">
        <v>202</v>
      </c>
      <c r="P90" s="174" t="s">
        <v>202</v>
      </c>
      <c r="Q90" s="175"/>
      <c r="R90" s="176" t="s">
        <v>202</v>
      </c>
      <c r="S90" s="175"/>
      <c r="T90" s="176" t="s">
        <v>202</v>
      </c>
      <c r="U90" s="177"/>
      <c r="V90" s="176" t="s">
        <v>202</v>
      </c>
      <c r="W90" s="178" t="s">
        <v>202</v>
      </c>
      <c r="X90" s="178"/>
      <c r="Y90" s="176" t="s">
        <v>202</v>
      </c>
      <c r="Z90" s="176" t="s">
        <v>202</v>
      </c>
      <c r="AA90" s="88">
        <v>1567.4226950693949</v>
      </c>
      <c r="AB90" s="81" t="s">
        <v>203</v>
      </c>
      <c r="AC90" s="179"/>
      <c r="AD90" s="176" t="s">
        <v>202</v>
      </c>
      <c r="AE90" s="179"/>
      <c r="AF90" s="176" t="s">
        <v>202</v>
      </c>
      <c r="AG90" s="140" t="s">
        <v>202</v>
      </c>
    </row>
    <row r="91" spans="2:33" ht="18" hidden="1" customHeight="1" x14ac:dyDescent="0.25">
      <c r="B91" s="183" t="s">
        <v>202</v>
      </c>
      <c r="C91" s="245"/>
      <c r="D91" s="244"/>
      <c r="E91" s="169">
        <v>0</v>
      </c>
      <c r="F91" s="169">
        <v>0</v>
      </c>
      <c r="G91" s="169">
        <v>0</v>
      </c>
      <c r="H91" s="169">
        <v>0</v>
      </c>
      <c r="I91" s="169">
        <v>0</v>
      </c>
      <c r="J91" s="169">
        <v>0</v>
      </c>
      <c r="K91" s="169">
        <v>0</v>
      </c>
      <c r="L91" s="169"/>
      <c r="M91" s="169"/>
      <c r="N91" s="154"/>
      <c r="O91" s="154" t="s">
        <v>202</v>
      </c>
      <c r="P91" s="174" t="s">
        <v>202</v>
      </c>
      <c r="Q91" s="175"/>
      <c r="R91" s="176" t="s">
        <v>202</v>
      </c>
      <c r="S91" s="175"/>
      <c r="T91" s="176" t="s">
        <v>202</v>
      </c>
      <c r="U91" s="177"/>
      <c r="V91" s="176" t="s">
        <v>202</v>
      </c>
      <c r="W91" s="178" t="s">
        <v>202</v>
      </c>
      <c r="X91" s="178"/>
      <c r="Y91" s="176" t="s">
        <v>202</v>
      </c>
      <c r="Z91" s="176" t="s">
        <v>202</v>
      </c>
      <c r="AA91" s="88">
        <v>0</v>
      </c>
      <c r="AB91" s="81" t="s">
        <v>203</v>
      </c>
      <c r="AC91" s="179"/>
      <c r="AD91" s="176" t="s">
        <v>202</v>
      </c>
      <c r="AE91" s="179"/>
      <c r="AF91" s="176" t="s">
        <v>202</v>
      </c>
      <c r="AG91" s="141" t="s">
        <v>202</v>
      </c>
    </row>
    <row r="92" spans="2:33" ht="18" hidden="1" customHeight="1" x14ac:dyDescent="0.25">
      <c r="B92" s="183" t="s">
        <v>202</v>
      </c>
      <c r="C92" s="245"/>
      <c r="D92" s="245"/>
      <c r="E92" s="169">
        <v>0</v>
      </c>
      <c r="F92" s="169">
        <v>0</v>
      </c>
      <c r="G92" s="169">
        <v>0</v>
      </c>
      <c r="H92" s="169">
        <v>0</v>
      </c>
      <c r="I92" s="169">
        <v>0</v>
      </c>
      <c r="J92" s="169">
        <v>0</v>
      </c>
      <c r="K92" s="169">
        <v>0</v>
      </c>
      <c r="L92" s="169"/>
      <c r="M92" s="169"/>
      <c r="N92" s="154"/>
      <c r="O92" s="154" t="s">
        <v>202</v>
      </c>
      <c r="P92" s="174" t="s">
        <v>202</v>
      </c>
      <c r="Q92" s="175"/>
      <c r="R92" s="176" t="s">
        <v>202</v>
      </c>
      <c r="S92" s="175"/>
      <c r="T92" s="176" t="s">
        <v>202</v>
      </c>
      <c r="U92" s="177"/>
      <c r="V92" s="176" t="s">
        <v>202</v>
      </c>
      <c r="W92" s="178" t="s">
        <v>202</v>
      </c>
      <c r="X92" s="178"/>
      <c r="Y92" s="176" t="s">
        <v>202</v>
      </c>
      <c r="Z92" s="176" t="s">
        <v>202</v>
      </c>
      <c r="AA92" s="88">
        <v>0</v>
      </c>
      <c r="AB92" s="81" t="s">
        <v>203</v>
      </c>
      <c r="AC92" s="179"/>
      <c r="AD92" s="176" t="s">
        <v>202</v>
      </c>
      <c r="AE92" s="179"/>
      <c r="AF92" s="176" t="s">
        <v>202</v>
      </c>
      <c r="AG92" s="141" t="s">
        <v>202</v>
      </c>
    </row>
    <row r="93" spans="2:33" ht="18" hidden="1" customHeight="1" x14ac:dyDescent="0.25">
      <c r="B93" s="183" t="s">
        <v>202</v>
      </c>
      <c r="C93" s="245"/>
      <c r="D93" s="245"/>
      <c r="E93" s="169">
        <v>0</v>
      </c>
      <c r="F93" s="169">
        <v>0</v>
      </c>
      <c r="G93" s="169">
        <v>0</v>
      </c>
      <c r="H93" s="169">
        <v>0</v>
      </c>
      <c r="I93" s="169">
        <v>0</v>
      </c>
      <c r="J93" s="169">
        <v>0</v>
      </c>
      <c r="K93" s="169">
        <v>0</v>
      </c>
      <c r="L93" s="169"/>
      <c r="M93" s="169"/>
      <c r="N93" s="154"/>
      <c r="O93" s="154" t="s">
        <v>202</v>
      </c>
      <c r="P93" s="174" t="s">
        <v>202</v>
      </c>
      <c r="Q93" s="175"/>
      <c r="R93" s="176" t="s">
        <v>202</v>
      </c>
      <c r="S93" s="175"/>
      <c r="T93" s="176" t="s">
        <v>202</v>
      </c>
      <c r="U93" s="177"/>
      <c r="V93" s="176" t="s">
        <v>202</v>
      </c>
      <c r="W93" s="178" t="s">
        <v>202</v>
      </c>
      <c r="X93" s="178"/>
      <c r="Y93" s="176" t="s">
        <v>202</v>
      </c>
      <c r="Z93" s="176" t="s">
        <v>202</v>
      </c>
      <c r="AA93" s="88">
        <v>0</v>
      </c>
      <c r="AB93" s="81" t="s">
        <v>203</v>
      </c>
      <c r="AC93" s="179"/>
      <c r="AD93" s="176" t="s">
        <v>202</v>
      </c>
      <c r="AE93" s="179"/>
      <c r="AF93" s="176" t="s">
        <v>202</v>
      </c>
      <c r="AG93" s="141" t="s">
        <v>202</v>
      </c>
    </row>
    <row r="94" spans="2:33" ht="18" hidden="1" customHeight="1" x14ac:dyDescent="0.25">
      <c r="B94" s="183" t="s">
        <v>202</v>
      </c>
      <c r="C94" s="245"/>
      <c r="D94" s="245"/>
      <c r="E94" s="169">
        <v>0</v>
      </c>
      <c r="F94" s="169">
        <v>0</v>
      </c>
      <c r="G94" s="169">
        <v>0</v>
      </c>
      <c r="H94" s="169">
        <v>0</v>
      </c>
      <c r="I94" s="169">
        <v>0</v>
      </c>
      <c r="J94" s="169">
        <v>0</v>
      </c>
      <c r="K94" s="169">
        <v>0</v>
      </c>
      <c r="L94" s="169"/>
      <c r="M94" s="169"/>
      <c r="N94" s="154"/>
      <c r="O94" s="154" t="s">
        <v>202</v>
      </c>
      <c r="P94" s="174" t="s">
        <v>202</v>
      </c>
      <c r="Q94" s="175"/>
      <c r="R94" s="176" t="s">
        <v>202</v>
      </c>
      <c r="S94" s="175"/>
      <c r="T94" s="176" t="s">
        <v>202</v>
      </c>
      <c r="U94" s="177"/>
      <c r="V94" s="176" t="s">
        <v>202</v>
      </c>
      <c r="W94" s="178" t="s">
        <v>202</v>
      </c>
      <c r="X94" s="178"/>
      <c r="Y94" s="176" t="s">
        <v>202</v>
      </c>
      <c r="Z94" s="176" t="s">
        <v>202</v>
      </c>
      <c r="AA94" s="88">
        <v>0</v>
      </c>
      <c r="AB94" s="81" t="s">
        <v>203</v>
      </c>
      <c r="AC94" s="179"/>
      <c r="AD94" s="176" t="s">
        <v>202</v>
      </c>
      <c r="AE94" s="179"/>
      <c r="AF94" s="176" t="s">
        <v>202</v>
      </c>
      <c r="AG94" s="142" t="s">
        <v>202</v>
      </c>
    </row>
    <row r="95" spans="2:33" ht="18" hidden="1" customHeight="1" x14ac:dyDescent="0.25">
      <c r="B95" s="183" t="s">
        <v>202</v>
      </c>
      <c r="C95" s="245"/>
      <c r="D95" s="245"/>
      <c r="E95" s="169">
        <v>0</v>
      </c>
      <c r="F95" s="169">
        <v>0</v>
      </c>
      <c r="G95" s="169">
        <v>0</v>
      </c>
      <c r="H95" s="169">
        <v>0</v>
      </c>
      <c r="I95" s="169">
        <v>0</v>
      </c>
      <c r="J95" s="169">
        <v>0</v>
      </c>
      <c r="K95" s="169">
        <v>0</v>
      </c>
      <c r="L95" s="169"/>
      <c r="M95" s="169"/>
      <c r="N95" s="154"/>
      <c r="O95" s="154" t="s">
        <v>202</v>
      </c>
      <c r="P95" s="174" t="s">
        <v>202</v>
      </c>
      <c r="Q95" s="175"/>
      <c r="R95" s="176" t="s">
        <v>202</v>
      </c>
      <c r="S95" s="175"/>
      <c r="T95" s="176" t="s">
        <v>202</v>
      </c>
      <c r="U95" s="177"/>
      <c r="V95" s="176" t="s">
        <v>202</v>
      </c>
      <c r="W95" s="178" t="s">
        <v>202</v>
      </c>
      <c r="X95" s="178"/>
      <c r="Y95" s="176" t="s">
        <v>202</v>
      </c>
      <c r="Z95" s="176" t="s">
        <v>202</v>
      </c>
      <c r="AA95" s="88">
        <v>0</v>
      </c>
      <c r="AB95" s="81" t="s">
        <v>203</v>
      </c>
      <c r="AC95" s="179"/>
      <c r="AD95" s="176" t="s">
        <v>202</v>
      </c>
      <c r="AE95" s="179"/>
      <c r="AF95" s="176" t="s">
        <v>202</v>
      </c>
      <c r="AG95" s="141" t="s">
        <v>202</v>
      </c>
    </row>
    <row r="96" spans="2:33" ht="18" hidden="1" customHeight="1" x14ac:dyDescent="0.25">
      <c r="B96" s="183" t="s">
        <v>202</v>
      </c>
      <c r="C96" s="245"/>
      <c r="D96" s="245"/>
      <c r="E96" s="169">
        <v>0</v>
      </c>
      <c r="F96" s="169">
        <v>0</v>
      </c>
      <c r="G96" s="169">
        <v>0</v>
      </c>
      <c r="H96" s="169">
        <v>0</v>
      </c>
      <c r="I96" s="169">
        <v>0</v>
      </c>
      <c r="J96" s="169">
        <v>0</v>
      </c>
      <c r="K96" s="169">
        <v>0</v>
      </c>
      <c r="L96" s="169"/>
      <c r="M96" s="169"/>
      <c r="N96" s="154"/>
      <c r="O96" s="154" t="s">
        <v>202</v>
      </c>
      <c r="P96" s="174" t="s">
        <v>202</v>
      </c>
      <c r="Q96" s="175"/>
      <c r="R96" s="176" t="s">
        <v>202</v>
      </c>
      <c r="S96" s="175"/>
      <c r="T96" s="176" t="s">
        <v>202</v>
      </c>
      <c r="U96" s="177"/>
      <c r="V96" s="176" t="s">
        <v>202</v>
      </c>
      <c r="W96" s="178" t="s">
        <v>202</v>
      </c>
      <c r="X96" s="178"/>
      <c r="Y96" s="176" t="s">
        <v>202</v>
      </c>
      <c r="Z96" s="176" t="s">
        <v>202</v>
      </c>
      <c r="AA96" s="88">
        <v>0</v>
      </c>
      <c r="AB96" s="81" t="s">
        <v>203</v>
      </c>
      <c r="AC96" s="179"/>
      <c r="AD96" s="176" t="s">
        <v>202</v>
      </c>
      <c r="AE96" s="179"/>
      <c r="AF96" s="176" t="s">
        <v>202</v>
      </c>
      <c r="AG96" s="141" t="s">
        <v>202</v>
      </c>
    </row>
    <row r="97" spans="2:33" ht="18" hidden="1" customHeight="1" x14ac:dyDescent="0.25">
      <c r="B97" s="183" t="s">
        <v>202</v>
      </c>
      <c r="C97" s="245"/>
      <c r="D97" s="245"/>
      <c r="E97" s="169">
        <v>0</v>
      </c>
      <c r="F97" s="169">
        <v>0</v>
      </c>
      <c r="G97" s="169">
        <v>0</v>
      </c>
      <c r="H97" s="169">
        <v>0</v>
      </c>
      <c r="I97" s="169">
        <v>0</v>
      </c>
      <c r="J97" s="169">
        <v>0</v>
      </c>
      <c r="K97" s="169">
        <v>0</v>
      </c>
      <c r="L97" s="169"/>
      <c r="M97" s="169"/>
      <c r="N97" s="154"/>
      <c r="O97" s="154" t="s">
        <v>202</v>
      </c>
      <c r="P97" s="174" t="s">
        <v>202</v>
      </c>
      <c r="Q97" s="175"/>
      <c r="R97" s="176" t="s">
        <v>202</v>
      </c>
      <c r="S97" s="175"/>
      <c r="T97" s="176" t="s">
        <v>202</v>
      </c>
      <c r="U97" s="177"/>
      <c r="V97" s="176" t="s">
        <v>202</v>
      </c>
      <c r="W97" s="178" t="s">
        <v>202</v>
      </c>
      <c r="X97" s="178"/>
      <c r="Y97" s="176" t="s">
        <v>202</v>
      </c>
      <c r="Z97" s="176" t="s">
        <v>202</v>
      </c>
      <c r="AA97" s="88">
        <v>0</v>
      </c>
      <c r="AB97" s="81" t="s">
        <v>203</v>
      </c>
      <c r="AC97" s="179"/>
      <c r="AD97" s="176" t="s">
        <v>202</v>
      </c>
      <c r="AE97" s="179"/>
      <c r="AF97" s="176" t="s">
        <v>202</v>
      </c>
      <c r="AG97" s="142" t="s">
        <v>202</v>
      </c>
    </row>
    <row r="98" spans="2:33" ht="18" hidden="1" customHeight="1" x14ac:dyDescent="0.25">
      <c r="B98" s="183" t="s">
        <v>202</v>
      </c>
      <c r="C98" s="245"/>
      <c r="D98" s="245"/>
      <c r="E98" s="169">
        <v>0</v>
      </c>
      <c r="F98" s="169">
        <v>0</v>
      </c>
      <c r="G98" s="169">
        <v>0</v>
      </c>
      <c r="H98" s="169">
        <v>0</v>
      </c>
      <c r="I98" s="169">
        <v>0</v>
      </c>
      <c r="J98" s="169">
        <v>0</v>
      </c>
      <c r="K98" s="169">
        <v>0</v>
      </c>
      <c r="L98" s="169"/>
      <c r="M98" s="169"/>
      <c r="N98" s="154"/>
      <c r="O98" s="154" t="s">
        <v>202</v>
      </c>
      <c r="P98" s="174" t="s">
        <v>202</v>
      </c>
      <c r="Q98" s="175"/>
      <c r="R98" s="176" t="s">
        <v>202</v>
      </c>
      <c r="S98" s="175"/>
      <c r="T98" s="176" t="s">
        <v>202</v>
      </c>
      <c r="U98" s="177"/>
      <c r="V98" s="176" t="s">
        <v>202</v>
      </c>
      <c r="W98" s="178" t="s">
        <v>202</v>
      </c>
      <c r="X98" s="178"/>
      <c r="Y98" s="176" t="s">
        <v>202</v>
      </c>
      <c r="Z98" s="176" t="s">
        <v>202</v>
      </c>
      <c r="AA98" s="88">
        <v>0</v>
      </c>
      <c r="AB98" s="81" t="s">
        <v>203</v>
      </c>
      <c r="AC98" s="179"/>
      <c r="AD98" s="176" t="s">
        <v>202</v>
      </c>
      <c r="AE98" s="179"/>
      <c r="AF98" s="176" t="s">
        <v>202</v>
      </c>
      <c r="AG98" s="142" t="s">
        <v>202</v>
      </c>
    </row>
    <row r="99" spans="2:33" ht="18" hidden="1" customHeight="1" thickBot="1" x14ac:dyDescent="0.3">
      <c r="B99" s="183" t="s">
        <v>202</v>
      </c>
      <c r="C99" s="245"/>
      <c r="D99" s="245"/>
      <c r="E99" s="169">
        <v>0</v>
      </c>
      <c r="F99" s="169">
        <v>0</v>
      </c>
      <c r="G99" s="169">
        <v>0</v>
      </c>
      <c r="H99" s="169">
        <v>0</v>
      </c>
      <c r="I99" s="169">
        <v>0</v>
      </c>
      <c r="J99" s="169">
        <v>0</v>
      </c>
      <c r="K99" s="169">
        <v>0</v>
      </c>
      <c r="L99" s="169"/>
      <c r="M99" s="169"/>
      <c r="N99" s="155"/>
      <c r="O99" s="155" t="s">
        <v>202</v>
      </c>
      <c r="P99" s="156" t="s">
        <v>202</v>
      </c>
      <c r="Q99" s="73"/>
      <c r="R99" s="176" t="s">
        <v>202</v>
      </c>
      <c r="S99" s="73"/>
      <c r="T99" s="125" t="s">
        <v>202</v>
      </c>
      <c r="U99" s="87"/>
      <c r="V99" s="125" t="s">
        <v>202</v>
      </c>
      <c r="W99" s="72" t="s">
        <v>202</v>
      </c>
      <c r="X99" s="72"/>
      <c r="Y99" s="125" t="s">
        <v>202</v>
      </c>
      <c r="Z99" s="125" t="s">
        <v>202</v>
      </c>
      <c r="AA99" s="89">
        <v>0</v>
      </c>
      <c r="AB99" s="82" t="s">
        <v>203</v>
      </c>
      <c r="AC99" s="90"/>
      <c r="AD99" s="125" t="s">
        <v>202</v>
      </c>
      <c r="AE99" s="90"/>
      <c r="AF99" s="125" t="s">
        <v>202</v>
      </c>
      <c r="AG99" s="143" t="s">
        <v>202</v>
      </c>
    </row>
    <row r="100" spans="2:33" ht="18" customHeight="1" x14ac:dyDescent="0.25">
      <c r="B100" s="181">
        <v>9</v>
      </c>
      <c r="C100" s="241" t="s">
        <v>198</v>
      </c>
      <c r="D100" s="242">
        <v>1</v>
      </c>
      <c r="E100" s="182">
        <v>681240715</v>
      </c>
      <c r="F100" s="182">
        <v>910321070</v>
      </c>
      <c r="G100" s="182">
        <v>139805112</v>
      </c>
      <c r="H100" s="182">
        <v>139805112</v>
      </c>
      <c r="I100" s="182">
        <v>541435603</v>
      </c>
      <c r="J100" s="182">
        <v>770515958</v>
      </c>
      <c r="K100" s="182">
        <v>770515958</v>
      </c>
      <c r="L100" s="182">
        <v>486975398</v>
      </c>
      <c r="M100" s="182">
        <v>28410812</v>
      </c>
      <c r="N100" s="144">
        <v>1</v>
      </c>
      <c r="O100" s="171">
        <v>4</v>
      </c>
      <c r="P100" s="145">
        <v>700000000</v>
      </c>
      <c r="Q100" s="168">
        <v>541435603</v>
      </c>
      <c r="R100" s="146" t="s">
        <v>201</v>
      </c>
      <c r="S100" s="168">
        <v>4.872788306911124</v>
      </c>
      <c r="T100" s="147" t="s">
        <v>201</v>
      </c>
      <c r="U100" s="148">
        <v>0.15357780524623033</v>
      </c>
      <c r="V100" s="147" t="s">
        <v>201</v>
      </c>
      <c r="W100" s="144">
        <v>0</v>
      </c>
      <c r="X100" s="148">
        <v>17.140495597239529</v>
      </c>
      <c r="Y100" s="147" t="s">
        <v>201</v>
      </c>
      <c r="Z100" s="149" t="s">
        <v>201</v>
      </c>
      <c r="AA100" s="150"/>
      <c r="AB100" s="151"/>
      <c r="AC100" s="152">
        <v>0.63201208611437998</v>
      </c>
      <c r="AD100" s="147" t="s">
        <v>201</v>
      </c>
      <c r="AE100" s="152">
        <v>0.53494905703984197</v>
      </c>
      <c r="AF100" s="147" t="s">
        <v>201</v>
      </c>
      <c r="AG100" s="172" t="s">
        <v>201</v>
      </c>
    </row>
    <row r="101" spans="2:33" ht="18" customHeight="1" thickBot="1" x14ac:dyDescent="0.3">
      <c r="B101" s="183">
        <v>9.1</v>
      </c>
      <c r="C101" s="240" t="s">
        <v>198</v>
      </c>
      <c r="D101" s="244">
        <v>1</v>
      </c>
      <c r="E101" s="239">
        <v>681240715</v>
      </c>
      <c r="F101" s="239">
        <v>910321070</v>
      </c>
      <c r="G101" s="239">
        <v>139805112</v>
      </c>
      <c r="H101" s="239">
        <v>139805112</v>
      </c>
      <c r="I101" s="169">
        <v>541435603</v>
      </c>
      <c r="J101" s="169">
        <v>770515958</v>
      </c>
      <c r="K101" s="169">
        <v>770515958</v>
      </c>
      <c r="L101" s="239">
        <v>486975398</v>
      </c>
      <c r="M101" s="239">
        <v>28410812</v>
      </c>
      <c r="N101" s="153"/>
      <c r="O101" s="154" t="s">
        <v>202</v>
      </c>
      <c r="P101" s="174" t="s">
        <v>202</v>
      </c>
      <c r="Q101" s="175"/>
      <c r="R101" s="176" t="s">
        <v>202</v>
      </c>
      <c r="S101" s="175"/>
      <c r="T101" s="176" t="s">
        <v>202</v>
      </c>
      <c r="U101" s="177"/>
      <c r="V101" s="176" t="s">
        <v>202</v>
      </c>
      <c r="W101" s="178" t="s">
        <v>202</v>
      </c>
      <c r="X101" s="178"/>
      <c r="Y101" s="176" t="s">
        <v>202</v>
      </c>
      <c r="Z101" s="176" t="s">
        <v>202</v>
      </c>
      <c r="AA101" s="88">
        <v>1037.0448380787034</v>
      </c>
      <c r="AB101" s="81" t="s">
        <v>203</v>
      </c>
      <c r="AC101" s="179"/>
      <c r="AD101" s="176" t="s">
        <v>202</v>
      </c>
      <c r="AE101" s="179"/>
      <c r="AF101" s="176" t="s">
        <v>202</v>
      </c>
      <c r="AG101" s="140" t="s">
        <v>202</v>
      </c>
    </row>
    <row r="102" spans="2:33" ht="18" hidden="1" customHeight="1" x14ac:dyDescent="0.25">
      <c r="B102" s="183" t="s">
        <v>202</v>
      </c>
      <c r="C102" s="245"/>
      <c r="D102" s="244"/>
      <c r="E102" s="169">
        <v>0</v>
      </c>
      <c r="F102" s="169">
        <v>0</v>
      </c>
      <c r="G102" s="169">
        <v>0</v>
      </c>
      <c r="H102" s="169">
        <v>0</v>
      </c>
      <c r="I102" s="169">
        <v>0</v>
      </c>
      <c r="J102" s="169">
        <v>0</v>
      </c>
      <c r="K102" s="169">
        <v>0</v>
      </c>
      <c r="L102" s="169"/>
      <c r="M102" s="169"/>
      <c r="N102" s="154"/>
      <c r="O102" s="154" t="s">
        <v>202</v>
      </c>
      <c r="P102" s="174" t="s">
        <v>202</v>
      </c>
      <c r="Q102" s="175"/>
      <c r="R102" s="176" t="s">
        <v>202</v>
      </c>
      <c r="S102" s="175"/>
      <c r="T102" s="176" t="s">
        <v>202</v>
      </c>
      <c r="U102" s="177"/>
      <c r="V102" s="176" t="s">
        <v>202</v>
      </c>
      <c r="W102" s="178" t="s">
        <v>202</v>
      </c>
      <c r="X102" s="178"/>
      <c r="Y102" s="176" t="s">
        <v>202</v>
      </c>
      <c r="Z102" s="176" t="s">
        <v>202</v>
      </c>
      <c r="AA102" s="88">
        <v>0</v>
      </c>
      <c r="AB102" s="81" t="s">
        <v>203</v>
      </c>
      <c r="AC102" s="179"/>
      <c r="AD102" s="176" t="s">
        <v>202</v>
      </c>
      <c r="AE102" s="179"/>
      <c r="AF102" s="176" t="s">
        <v>202</v>
      </c>
      <c r="AG102" s="141" t="s">
        <v>202</v>
      </c>
    </row>
    <row r="103" spans="2:33" ht="18" hidden="1" customHeight="1" x14ac:dyDescent="0.25">
      <c r="B103" s="183" t="s">
        <v>202</v>
      </c>
      <c r="C103" s="245"/>
      <c r="D103" s="245"/>
      <c r="E103" s="169">
        <v>0</v>
      </c>
      <c r="F103" s="169">
        <v>0</v>
      </c>
      <c r="G103" s="169">
        <v>0</v>
      </c>
      <c r="H103" s="169">
        <v>0</v>
      </c>
      <c r="I103" s="169">
        <v>0</v>
      </c>
      <c r="J103" s="169">
        <v>0</v>
      </c>
      <c r="K103" s="169">
        <v>0</v>
      </c>
      <c r="L103" s="169"/>
      <c r="M103" s="169"/>
      <c r="N103" s="154"/>
      <c r="O103" s="154" t="s">
        <v>202</v>
      </c>
      <c r="P103" s="174" t="s">
        <v>202</v>
      </c>
      <c r="Q103" s="175"/>
      <c r="R103" s="176" t="s">
        <v>202</v>
      </c>
      <c r="S103" s="175"/>
      <c r="T103" s="176" t="s">
        <v>202</v>
      </c>
      <c r="U103" s="177"/>
      <c r="V103" s="176" t="s">
        <v>202</v>
      </c>
      <c r="W103" s="178" t="s">
        <v>202</v>
      </c>
      <c r="X103" s="178"/>
      <c r="Y103" s="176" t="s">
        <v>202</v>
      </c>
      <c r="Z103" s="176" t="s">
        <v>202</v>
      </c>
      <c r="AA103" s="88">
        <v>0</v>
      </c>
      <c r="AB103" s="81" t="s">
        <v>203</v>
      </c>
      <c r="AC103" s="179"/>
      <c r="AD103" s="176" t="s">
        <v>202</v>
      </c>
      <c r="AE103" s="179"/>
      <c r="AF103" s="176" t="s">
        <v>202</v>
      </c>
      <c r="AG103" s="141" t="s">
        <v>202</v>
      </c>
    </row>
    <row r="104" spans="2:33" ht="18" hidden="1" customHeight="1" x14ac:dyDescent="0.25">
      <c r="B104" s="183" t="s">
        <v>202</v>
      </c>
      <c r="C104" s="245"/>
      <c r="D104" s="245"/>
      <c r="E104" s="169">
        <v>0</v>
      </c>
      <c r="F104" s="169">
        <v>0</v>
      </c>
      <c r="G104" s="169">
        <v>0</v>
      </c>
      <c r="H104" s="169">
        <v>0</v>
      </c>
      <c r="I104" s="169">
        <v>0</v>
      </c>
      <c r="J104" s="169">
        <v>0</v>
      </c>
      <c r="K104" s="169">
        <v>0</v>
      </c>
      <c r="L104" s="169"/>
      <c r="M104" s="169"/>
      <c r="N104" s="154"/>
      <c r="O104" s="154" t="s">
        <v>202</v>
      </c>
      <c r="P104" s="174" t="s">
        <v>202</v>
      </c>
      <c r="Q104" s="175"/>
      <c r="R104" s="176" t="s">
        <v>202</v>
      </c>
      <c r="S104" s="175"/>
      <c r="T104" s="176" t="s">
        <v>202</v>
      </c>
      <c r="U104" s="177"/>
      <c r="V104" s="176" t="s">
        <v>202</v>
      </c>
      <c r="W104" s="178" t="s">
        <v>202</v>
      </c>
      <c r="X104" s="178"/>
      <c r="Y104" s="176" t="s">
        <v>202</v>
      </c>
      <c r="Z104" s="176" t="s">
        <v>202</v>
      </c>
      <c r="AA104" s="88">
        <v>0</v>
      </c>
      <c r="AB104" s="81" t="s">
        <v>203</v>
      </c>
      <c r="AC104" s="179"/>
      <c r="AD104" s="176" t="s">
        <v>202</v>
      </c>
      <c r="AE104" s="179"/>
      <c r="AF104" s="176" t="s">
        <v>202</v>
      </c>
      <c r="AG104" s="141" t="s">
        <v>202</v>
      </c>
    </row>
    <row r="105" spans="2:33" ht="18" hidden="1" customHeight="1" x14ac:dyDescent="0.25">
      <c r="B105" s="183" t="s">
        <v>202</v>
      </c>
      <c r="C105" s="245"/>
      <c r="D105" s="245"/>
      <c r="E105" s="169">
        <v>0</v>
      </c>
      <c r="F105" s="169">
        <v>0</v>
      </c>
      <c r="G105" s="169">
        <v>0</v>
      </c>
      <c r="H105" s="169">
        <v>0</v>
      </c>
      <c r="I105" s="169">
        <v>0</v>
      </c>
      <c r="J105" s="169">
        <v>0</v>
      </c>
      <c r="K105" s="169">
        <v>0</v>
      </c>
      <c r="L105" s="169"/>
      <c r="M105" s="169"/>
      <c r="N105" s="154"/>
      <c r="O105" s="154" t="s">
        <v>202</v>
      </c>
      <c r="P105" s="174" t="s">
        <v>202</v>
      </c>
      <c r="Q105" s="175"/>
      <c r="R105" s="176" t="s">
        <v>202</v>
      </c>
      <c r="S105" s="175"/>
      <c r="T105" s="176" t="s">
        <v>202</v>
      </c>
      <c r="U105" s="177"/>
      <c r="V105" s="176" t="s">
        <v>202</v>
      </c>
      <c r="W105" s="178" t="s">
        <v>202</v>
      </c>
      <c r="X105" s="178"/>
      <c r="Y105" s="176" t="s">
        <v>202</v>
      </c>
      <c r="Z105" s="176" t="s">
        <v>202</v>
      </c>
      <c r="AA105" s="88">
        <v>0</v>
      </c>
      <c r="AB105" s="81" t="s">
        <v>203</v>
      </c>
      <c r="AC105" s="179"/>
      <c r="AD105" s="176" t="s">
        <v>202</v>
      </c>
      <c r="AE105" s="179"/>
      <c r="AF105" s="176" t="s">
        <v>202</v>
      </c>
      <c r="AG105" s="142" t="s">
        <v>202</v>
      </c>
    </row>
    <row r="106" spans="2:33" ht="18" hidden="1" customHeight="1" x14ac:dyDescent="0.25">
      <c r="B106" s="183" t="s">
        <v>202</v>
      </c>
      <c r="C106" s="245"/>
      <c r="D106" s="245"/>
      <c r="E106" s="169">
        <v>0</v>
      </c>
      <c r="F106" s="169">
        <v>0</v>
      </c>
      <c r="G106" s="169">
        <v>0</v>
      </c>
      <c r="H106" s="169">
        <v>0</v>
      </c>
      <c r="I106" s="169">
        <v>0</v>
      </c>
      <c r="J106" s="169">
        <v>0</v>
      </c>
      <c r="K106" s="169">
        <v>0</v>
      </c>
      <c r="L106" s="169"/>
      <c r="M106" s="169"/>
      <c r="N106" s="154"/>
      <c r="O106" s="154" t="s">
        <v>202</v>
      </c>
      <c r="P106" s="174" t="s">
        <v>202</v>
      </c>
      <c r="Q106" s="175"/>
      <c r="R106" s="176" t="s">
        <v>202</v>
      </c>
      <c r="S106" s="175"/>
      <c r="T106" s="176" t="s">
        <v>202</v>
      </c>
      <c r="U106" s="177"/>
      <c r="V106" s="176" t="s">
        <v>202</v>
      </c>
      <c r="W106" s="178" t="s">
        <v>202</v>
      </c>
      <c r="X106" s="178"/>
      <c r="Y106" s="176" t="s">
        <v>202</v>
      </c>
      <c r="Z106" s="176" t="s">
        <v>202</v>
      </c>
      <c r="AA106" s="88">
        <v>0</v>
      </c>
      <c r="AB106" s="81" t="s">
        <v>203</v>
      </c>
      <c r="AC106" s="179"/>
      <c r="AD106" s="176" t="s">
        <v>202</v>
      </c>
      <c r="AE106" s="179"/>
      <c r="AF106" s="176" t="s">
        <v>202</v>
      </c>
      <c r="AG106" s="141" t="s">
        <v>202</v>
      </c>
    </row>
    <row r="107" spans="2:33" ht="18" hidden="1" customHeight="1" x14ac:dyDescent="0.25">
      <c r="B107" s="183" t="s">
        <v>202</v>
      </c>
      <c r="C107" s="245"/>
      <c r="D107" s="245"/>
      <c r="E107" s="169">
        <v>0</v>
      </c>
      <c r="F107" s="169">
        <v>0</v>
      </c>
      <c r="G107" s="169">
        <v>0</v>
      </c>
      <c r="H107" s="169">
        <v>0</v>
      </c>
      <c r="I107" s="169">
        <v>0</v>
      </c>
      <c r="J107" s="169">
        <v>0</v>
      </c>
      <c r="K107" s="169">
        <v>0</v>
      </c>
      <c r="L107" s="169"/>
      <c r="M107" s="169"/>
      <c r="N107" s="154"/>
      <c r="O107" s="154" t="s">
        <v>202</v>
      </c>
      <c r="P107" s="174" t="s">
        <v>202</v>
      </c>
      <c r="Q107" s="175"/>
      <c r="R107" s="176" t="s">
        <v>202</v>
      </c>
      <c r="S107" s="175"/>
      <c r="T107" s="176" t="s">
        <v>202</v>
      </c>
      <c r="U107" s="177"/>
      <c r="V107" s="176" t="s">
        <v>202</v>
      </c>
      <c r="W107" s="178" t="s">
        <v>202</v>
      </c>
      <c r="X107" s="178"/>
      <c r="Y107" s="176" t="s">
        <v>202</v>
      </c>
      <c r="Z107" s="176" t="s">
        <v>202</v>
      </c>
      <c r="AA107" s="88">
        <v>0</v>
      </c>
      <c r="AB107" s="81" t="s">
        <v>203</v>
      </c>
      <c r="AC107" s="179"/>
      <c r="AD107" s="176" t="s">
        <v>202</v>
      </c>
      <c r="AE107" s="179"/>
      <c r="AF107" s="176" t="s">
        <v>202</v>
      </c>
      <c r="AG107" s="141" t="s">
        <v>202</v>
      </c>
    </row>
    <row r="108" spans="2:33" ht="18" hidden="1" customHeight="1" x14ac:dyDescent="0.25">
      <c r="B108" s="183" t="s">
        <v>202</v>
      </c>
      <c r="C108" s="245"/>
      <c r="D108" s="245"/>
      <c r="E108" s="169">
        <v>0</v>
      </c>
      <c r="F108" s="169">
        <v>0</v>
      </c>
      <c r="G108" s="169">
        <v>0</v>
      </c>
      <c r="H108" s="169">
        <v>0</v>
      </c>
      <c r="I108" s="169">
        <v>0</v>
      </c>
      <c r="J108" s="169">
        <v>0</v>
      </c>
      <c r="K108" s="169">
        <v>0</v>
      </c>
      <c r="L108" s="169"/>
      <c r="M108" s="169"/>
      <c r="N108" s="154"/>
      <c r="O108" s="154" t="s">
        <v>202</v>
      </c>
      <c r="P108" s="174" t="s">
        <v>202</v>
      </c>
      <c r="Q108" s="175"/>
      <c r="R108" s="176" t="s">
        <v>202</v>
      </c>
      <c r="S108" s="175"/>
      <c r="T108" s="176" t="s">
        <v>202</v>
      </c>
      <c r="U108" s="177"/>
      <c r="V108" s="176" t="s">
        <v>202</v>
      </c>
      <c r="W108" s="178" t="s">
        <v>202</v>
      </c>
      <c r="X108" s="178"/>
      <c r="Y108" s="176" t="s">
        <v>202</v>
      </c>
      <c r="Z108" s="176" t="s">
        <v>202</v>
      </c>
      <c r="AA108" s="88">
        <v>0</v>
      </c>
      <c r="AB108" s="81" t="s">
        <v>203</v>
      </c>
      <c r="AC108" s="179"/>
      <c r="AD108" s="176" t="s">
        <v>202</v>
      </c>
      <c r="AE108" s="179"/>
      <c r="AF108" s="176" t="s">
        <v>202</v>
      </c>
      <c r="AG108" s="142" t="s">
        <v>202</v>
      </c>
    </row>
    <row r="109" spans="2:33" ht="18" hidden="1" customHeight="1" x14ac:dyDescent="0.25">
      <c r="B109" s="183" t="s">
        <v>202</v>
      </c>
      <c r="C109" s="245"/>
      <c r="D109" s="245"/>
      <c r="E109" s="169">
        <v>0</v>
      </c>
      <c r="F109" s="169">
        <v>0</v>
      </c>
      <c r="G109" s="169">
        <v>0</v>
      </c>
      <c r="H109" s="169">
        <v>0</v>
      </c>
      <c r="I109" s="169">
        <v>0</v>
      </c>
      <c r="J109" s="169">
        <v>0</v>
      </c>
      <c r="K109" s="169">
        <v>0</v>
      </c>
      <c r="L109" s="169"/>
      <c r="M109" s="169"/>
      <c r="N109" s="154"/>
      <c r="O109" s="154" t="s">
        <v>202</v>
      </c>
      <c r="P109" s="174" t="s">
        <v>202</v>
      </c>
      <c r="Q109" s="175"/>
      <c r="R109" s="176" t="s">
        <v>202</v>
      </c>
      <c r="S109" s="175"/>
      <c r="T109" s="176" t="s">
        <v>202</v>
      </c>
      <c r="U109" s="177"/>
      <c r="V109" s="176" t="s">
        <v>202</v>
      </c>
      <c r="W109" s="178" t="s">
        <v>202</v>
      </c>
      <c r="X109" s="178"/>
      <c r="Y109" s="176" t="s">
        <v>202</v>
      </c>
      <c r="Z109" s="176" t="s">
        <v>202</v>
      </c>
      <c r="AA109" s="88">
        <v>0</v>
      </c>
      <c r="AB109" s="81" t="s">
        <v>203</v>
      </c>
      <c r="AC109" s="179"/>
      <c r="AD109" s="176" t="s">
        <v>202</v>
      </c>
      <c r="AE109" s="179"/>
      <c r="AF109" s="176" t="s">
        <v>202</v>
      </c>
      <c r="AG109" s="142" t="s">
        <v>202</v>
      </c>
    </row>
    <row r="110" spans="2:33" ht="18" hidden="1" customHeight="1" thickBot="1" x14ac:dyDescent="0.3">
      <c r="B110" s="183" t="s">
        <v>202</v>
      </c>
      <c r="C110" s="245"/>
      <c r="D110" s="245"/>
      <c r="E110" s="169">
        <v>0</v>
      </c>
      <c r="F110" s="169">
        <v>0</v>
      </c>
      <c r="G110" s="169">
        <v>0</v>
      </c>
      <c r="H110" s="169">
        <v>0</v>
      </c>
      <c r="I110" s="169">
        <v>0</v>
      </c>
      <c r="J110" s="169">
        <v>0</v>
      </c>
      <c r="K110" s="169">
        <v>0</v>
      </c>
      <c r="L110" s="169"/>
      <c r="M110" s="169"/>
      <c r="N110" s="155"/>
      <c r="O110" s="155" t="s">
        <v>202</v>
      </c>
      <c r="P110" s="156" t="s">
        <v>202</v>
      </c>
      <c r="Q110" s="73"/>
      <c r="R110" s="176" t="s">
        <v>202</v>
      </c>
      <c r="S110" s="73"/>
      <c r="T110" s="125" t="s">
        <v>202</v>
      </c>
      <c r="U110" s="87"/>
      <c r="V110" s="125" t="s">
        <v>202</v>
      </c>
      <c r="W110" s="72" t="s">
        <v>202</v>
      </c>
      <c r="X110" s="72"/>
      <c r="Y110" s="125" t="s">
        <v>202</v>
      </c>
      <c r="Z110" s="125" t="s">
        <v>202</v>
      </c>
      <c r="AA110" s="89">
        <v>0</v>
      </c>
      <c r="AB110" s="82" t="s">
        <v>203</v>
      </c>
      <c r="AC110" s="90"/>
      <c r="AD110" s="125" t="s">
        <v>202</v>
      </c>
      <c r="AE110" s="90"/>
      <c r="AF110" s="125" t="s">
        <v>202</v>
      </c>
      <c r="AG110" s="143" t="s">
        <v>202</v>
      </c>
    </row>
    <row r="111" spans="2:33" ht="18" customHeight="1" x14ac:dyDescent="0.25">
      <c r="B111" s="181">
        <v>10</v>
      </c>
      <c r="C111" s="241" t="s">
        <v>199</v>
      </c>
      <c r="D111" s="242">
        <v>1</v>
      </c>
      <c r="E111" s="182">
        <v>1966671839</v>
      </c>
      <c r="F111" s="182">
        <v>2165510650</v>
      </c>
      <c r="G111" s="182">
        <v>391150633</v>
      </c>
      <c r="H111" s="182">
        <v>947230080</v>
      </c>
      <c r="I111" s="182">
        <v>1575521206</v>
      </c>
      <c r="J111" s="182">
        <v>1218280570</v>
      </c>
      <c r="K111" s="182">
        <v>1218280570</v>
      </c>
      <c r="L111" s="182">
        <v>210379361</v>
      </c>
      <c r="M111" s="182">
        <v>27269010</v>
      </c>
      <c r="N111" s="144">
        <v>1</v>
      </c>
      <c r="O111" s="171">
        <v>4</v>
      </c>
      <c r="P111" s="145">
        <v>700000000</v>
      </c>
      <c r="Q111" s="168">
        <v>1575521206</v>
      </c>
      <c r="R111" s="146" t="s">
        <v>201</v>
      </c>
      <c r="S111" s="168">
        <v>5.0279142434623134</v>
      </c>
      <c r="T111" s="147" t="s">
        <v>201</v>
      </c>
      <c r="U111" s="148">
        <v>0.43741649573508218</v>
      </c>
      <c r="V111" s="147" t="s">
        <v>201</v>
      </c>
      <c r="W111" s="144">
        <v>0</v>
      </c>
      <c r="X111" s="148">
        <v>7.7149614525793195</v>
      </c>
      <c r="Y111" s="147" t="s">
        <v>201</v>
      </c>
      <c r="Z111" s="149" t="s">
        <v>201</v>
      </c>
      <c r="AA111" s="150"/>
      <c r="AB111" s="151"/>
      <c r="AC111" s="152">
        <v>0.17268547671247847</v>
      </c>
      <c r="AD111" s="147" t="s">
        <v>201</v>
      </c>
      <c r="AE111" s="152">
        <v>9.7150000624563998E-2</v>
      </c>
      <c r="AF111" s="147" t="s">
        <v>204</v>
      </c>
      <c r="AG111" s="172" t="s">
        <v>204</v>
      </c>
    </row>
    <row r="112" spans="2:33" ht="18" customHeight="1" x14ac:dyDescent="0.25">
      <c r="B112" s="183">
        <v>10.1</v>
      </c>
      <c r="C112" s="240" t="s">
        <v>200</v>
      </c>
      <c r="D112" s="244">
        <v>1</v>
      </c>
      <c r="E112" s="239">
        <v>1966671839</v>
      </c>
      <c r="F112" s="239">
        <v>2165510650</v>
      </c>
      <c r="G112" s="239">
        <v>391150633</v>
      </c>
      <c r="H112" s="239">
        <v>947230080</v>
      </c>
      <c r="I112" s="169">
        <v>1575521206</v>
      </c>
      <c r="J112" s="169">
        <v>1218280570</v>
      </c>
      <c r="K112" s="169">
        <v>1218280570</v>
      </c>
      <c r="L112" s="239">
        <v>210379361</v>
      </c>
      <c r="M112" s="239">
        <v>27269010</v>
      </c>
      <c r="N112" s="153"/>
      <c r="O112" s="154" t="s">
        <v>202</v>
      </c>
      <c r="P112" s="174" t="s">
        <v>202</v>
      </c>
      <c r="Q112" s="175"/>
      <c r="R112" s="176" t="s">
        <v>202</v>
      </c>
      <c r="S112" s="175"/>
      <c r="T112" s="176" t="s">
        <v>202</v>
      </c>
      <c r="U112" s="177"/>
      <c r="V112" s="176" t="s">
        <v>202</v>
      </c>
      <c r="W112" s="178" t="s">
        <v>202</v>
      </c>
      <c r="X112" s="178"/>
      <c r="Y112" s="176" t="s">
        <v>202</v>
      </c>
      <c r="Z112" s="176" t="s">
        <v>202</v>
      </c>
      <c r="AA112" s="88">
        <v>2466.96656311268</v>
      </c>
      <c r="AB112" s="81" t="s">
        <v>203</v>
      </c>
      <c r="AC112" s="179"/>
      <c r="AD112" s="176" t="s">
        <v>202</v>
      </c>
      <c r="AE112" s="179"/>
      <c r="AF112" s="176" t="s">
        <v>202</v>
      </c>
      <c r="AG112" s="140" t="s">
        <v>202</v>
      </c>
    </row>
    <row r="113" spans="2:33" ht="18" hidden="1" customHeight="1" x14ac:dyDescent="0.25">
      <c r="B113" s="71" t="s">
        <v>202</v>
      </c>
      <c r="C113" s="170"/>
      <c r="D113" s="173"/>
      <c r="E113" s="169">
        <v>0</v>
      </c>
      <c r="F113" s="169">
        <v>0</v>
      </c>
      <c r="G113" s="169">
        <v>0</v>
      </c>
      <c r="H113" s="169">
        <v>0</v>
      </c>
      <c r="I113" s="169">
        <v>0</v>
      </c>
      <c r="J113" s="169">
        <v>0</v>
      </c>
      <c r="K113" s="169">
        <v>0</v>
      </c>
      <c r="L113" s="169"/>
      <c r="M113" s="169"/>
      <c r="N113" s="154"/>
      <c r="O113" s="154" t="s">
        <v>202</v>
      </c>
      <c r="P113" s="174" t="s">
        <v>202</v>
      </c>
      <c r="Q113" s="175"/>
      <c r="R113" s="176" t="s">
        <v>202</v>
      </c>
      <c r="S113" s="175"/>
      <c r="T113" s="176" t="s">
        <v>202</v>
      </c>
      <c r="U113" s="177"/>
      <c r="V113" s="176" t="s">
        <v>202</v>
      </c>
      <c r="W113" s="178" t="s">
        <v>202</v>
      </c>
      <c r="X113" s="178"/>
      <c r="Y113" s="176" t="s">
        <v>202</v>
      </c>
      <c r="Z113" s="176" t="s">
        <v>202</v>
      </c>
      <c r="AA113" s="88">
        <v>0</v>
      </c>
      <c r="AB113" s="81" t="s">
        <v>203</v>
      </c>
      <c r="AC113" s="179"/>
      <c r="AD113" s="176" t="s">
        <v>202</v>
      </c>
      <c r="AE113" s="179"/>
      <c r="AF113" s="176" t="s">
        <v>202</v>
      </c>
      <c r="AG113" s="141" t="s">
        <v>202</v>
      </c>
    </row>
    <row r="114" spans="2:33" ht="18" hidden="1" customHeight="1" x14ac:dyDescent="0.25">
      <c r="B114" s="71" t="s">
        <v>202</v>
      </c>
      <c r="C114" s="170"/>
      <c r="D114" s="170"/>
      <c r="E114" s="169">
        <v>0</v>
      </c>
      <c r="F114" s="169">
        <v>0</v>
      </c>
      <c r="G114" s="169">
        <v>0</v>
      </c>
      <c r="H114" s="169">
        <v>0</v>
      </c>
      <c r="I114" s="169">
        <v>0</v>
      </c>
      <c r="J114" s="169">
        <v>0</v>
      </c>
      <c r="K114" s="169">
        <v>0</v>
      </c>
      <c r="L114" s="169"/>
      <c r="M114" s="169"/>
      <c r="N114" s="154"/>
      <c r="O114" s="154" t="s">
        <v>202</v>
      </c>
      <c r="P114" s="174" t="s">
        <v>202</v>
      </c>
      <c r="Q114" s="175"/>
      <c r="R114" s="176" t="s">
        <v>202</v>
      </c>
      <c r="S114" s="175"/>
      <c r="T114" s="176" t="s">
        <v>202</v>
      </c>
      <c r="U114" s="177"/>
      <c r="V114" s="176" t="s">
        <v>202</v>
      </c>
      <c r="W114" s="178" t="s">
        <v>202</v>
      </c>
      <c r="X114" s="178"/>
      <c r="Y114" s="176" t="s">
        <v>202</v>
      </c>
      <c r="Z114" s="176" t="s">
        <v>202</v>
      </c>
      <c r="AA114" s="88">
        <v>0</v>
      </c>
      <c r="AB114" s="81" t="s">
        <v>203</v>
      </c>
      <c r="AC114" s="179"/>
      <c r="AD114" s="176" t="s">
        <v>202</v>
      </c>
      <c r="AE114" s="179"/>
      <c r="AF114" s="176" t="s">
        <v>202</v>
      </c>
      <c r="AG114" s="141" t="s">
        <v>202</v>
      </c>
    </row>
    <row r="115" spans="2:33" ht="18" hidden="1" customHeight="1" x14ac:dyDescent="0.25">
      <c r="B115" s="71" t="s">
        <v>202</v>
      </c>
      <c r="C115" s="170"/>
      <c r="D115" s="170"/>
      <c r="E115" s="169">
        <v>0</v>
      </c>
      <c r="F115" s="169">
        <v>0</v>
      </c>
      <c r="G115" s="169">
        <v>0</v>
      </c>
      <c r="H115" s="169">
        <v>0</v>
      </c>
      <c r="I115" s="169">
        <v>0</v>
      </c>
      <c r="J115" s="169">
        <v>0</v>
      </c>
      <c r="K115" s="169">
        <v>0</v>
      </c>
      <c r="L115" s="169"/>
      <c r="M115" s="169"/>
      <c r="N115" s="154"/>
      <c r="O115" s="154" t="s">
        <v>202</v>
      </c>
      <c r="P115" s="174" t="s">
        <v>202</v>
      </c>
      <c r="Q115" s="175"/>
      <c r="R115" s="176" t="s">
        <v>202</v>
      </c>
      <c r="S115" s="175"/>
      <c r="T115" s="176" t="s">
        <v>202</v>
      </c>
      <c r="U115" s="177"/>
      <c r="V115" s="176" t="s">
        <v>202</v>
      </c>
      <c r="W115" s="178" t="s">
        <v>202</v>
      </c>
      <c r="X115" s="178"/>
      <c r="Y115" s="176" t="s">
        <v>202</v>
      </c>
      <c r="Z115" s="176" t="s">
        <v>202</v>
      </c>
      <c r="AA115" s="88">
        <v>0</v>
      </c>
      <c r="AB115" s="81" t="s">
        <v>203</v>
      </c>
      <c r="AC115" s="179"/>
      <c r="AD115" s="176" t="s">
        <v>202</v>
      </c>
      <c r="AE115" s="179"/>
      <c r="AF115" s="176" t="s">
        <v>202</v>
      </c>
      <c r="AG115" s="141" t="s">
        <v>202</v>
      </c>
    </row>
    <row r="116" spans="2:33" ht="18" hidden="1" customHeight="1" x14ac:dyDescent="0.25">
      <c r="B116" s="71" t="s">
        <v>202</v>
      </c>
      <c r="C116" s="170"/>
      <c r="D116" s="170"/>
      <c r="E116" s="169">
        <v>0</v>
      </c>
      <c r="F116" s="169">
        <v>0</v>
      </c>
      <c r="G116" s="169">
        <v>0</v>
      </c>
      <c r="H116" s="169">
        <v>0</v>
      </c>
      <c r="I116" s="169">
        <v>0</v>
      </c>
      <c r="J116" s="169">
        <v>0</v>
      </c>
      <c r="K116" s="169">
        <v>0</v>
      </c>
      <c r="L116" s="169"/>
      <c r="M116" s="169"/>
      <c r="N116" s="154"/>
      <c r="O116" s="154" t="s">
        <v>202</v>
      </c>
      <c r="P116" s="174" t="s">
        <v>202</v>
      </c>
      <c r="Q116" s="175"/>
      <c r="R116" s="176" t="s">
        <v>202</v>
      </c>
      <c r="S116" s="175"/>
      <c r="T116" s="176" t="s">
        <v>202</v>
      </c>
      <c r="U116" s="177"/>
      <c r="V116" s="176" t="s">
        <v>202</v>
      </c>
      <c r="W116" s="178" t="s">
        <v>202</v>
      </c>
      <c r="X116" s="178"/>
      <c r="Y116" s="176" t="s">
        <v>202</v>
      </c>
      <c r="Z116" s="176" t="s">
        <v>202</v>
      </c>
      <c r="AA116" s="88">
        <v>0</v>
      </c>
      <c r="AB116" s="81" t="s">
        <v>203</v>
      </c>
      <c r="AC116" s="179"/>
      <c r="AD116" s="176" t="s">
        <v>202</v>
      </c>
      <c r="AE116" s="179"/>
      <c r="AF116" s="176" t="s">
        <v>202</v>
      </c>
      <c r="AG116" s="142" t="s">
        <v>202</v>
      </c>
    </row>
    <row r="117" spans="2:33" ht="18" hidden="1" customHeight="1" x14ac:dyDescent="0.25">
      <c r="B117" s="71" t="s">
        <v>202</v>
      </c>
      <c r="C117" s="170"/>
      <c r="D117" s="170"/>
      <c r="E117" s="169">
        <v>0</v>
      </c>
      <c r="F117" s="169">
        <v>0</v>
      </c>
      <c r="G117" s="169">
        <v>0</v>
      </c>
      <c r="H117" s="169">
        <v>0</v>
      </c>
      <c r="I117" s="169">
        <v>0</v>
      </c>
      <c r="J117" s="169">
        <v>0</v>
      </c>
      <c r="K117" s="169">
        <v>0</v>
      </c>
      <c r="L117" s="169"/>
      <c r="M117" s="169"/>
      <c r="N117" s="154"/>
      <c r="O117" s="154" t="s">
        <v>202</v>
      </c>
      <c r="P117" s="174" t="s">
        <v>202</v>
      </c>
      <c r="Q117" s="175"/>
      <c r="R117" s="176" t="s">
        <v>202</v>
      </c>
      <c r="S117" s="175"/>
      <c r="T117" s="176" t="s">
        <v>202</v>
      </c>
      <c r="U117" s="177"/>
      <c r="V117" s="176" t="s">
        <v>202</v>
      </c>
      <c r="W117" s="178" t="s">
        <v>202</v>
      </c>
      <c r="X117" s="178"/>
      <c r="Y117" s="176" t="s">
        <v>202</v>
      </c>
      <c r="Z117" s="176" t="s">
        <v>202</v>
      </c>
      <c r="AA117" s="88">
        <v>0</v>
      </c>
      <c r="AB117" s="81" t="s">
        <v>203</v>
      </c>
      <c r="AC117" s="179"/>
      <c r="AD117" s="176" t="s">
        <v>202</v>
      </c>
      <c r="AE117" s="179"/>
      <c r="AF117" s="176" t="s">
        <v>202</v>
      </c>
      <c r="AG117" s="141" t="s">
        <v>202</v>
      </c>
    </row>
    <row r="118" spans="2:33" ht="18" hidden="1" customHeight="1" x14ac:dyDescent="0.25">
      <c r="B118" s="71" t="s">
        <v>202</v>
      </c>
      <c r="C118" s="170"/>
      <c r="D118" s="170"/>
      <c r="E118" s="169">
        <v>0</v>
      </c>
      <c r="F118" s="169">
        <v>0</v>
      </c>
      <c r="G118" s="169">
        <v>0</v>
      </c>
      <c r="H118" s="169">
        <v>0</v>
      </c>
      <c r="I118" s="169">
        <v>0</v>
      </c>
      <c r="J118" s="169">
        <v>0</v>
      </c>
      <c r="K118" s="169">
        <v>0</v>
      </c>
      <c r="L118" s="169"/>
      <c r="M118" s="169"/>
      <c r="N118" s="154"/>
      <c r="O118" s="154" t="s">
        <v>202</v>
      </c>
      <c r="P118" s="174" t="s">
        <v>202</v>
      </c>
      <c r="Q118" s="175"/>
      <c r="R118" s="176" t="s">
        <v>202</v>
      </c>
      <c r="S118" s="175"/>
      <c r="T118" s="176" t="s">
        <v>202</v>
      </c>
      <c r="U118" s="177"/>
      <c r="V118" s="176" t="s">
        <v>202</v>
      </c>
      <c r="W118" s="178" t="s">
        <v>202</v>
      </c>
      <c r="X118" s="178"/>
      <c r="Y118" s="176" t="s">
        <v>202</v>
      </c>
      <c r="Z118" s="176" t="s">
        <v>202</v>
      </c>
      <c r="AA118" s="88">
        <v>0</v>
      </c>
      <c r="AB118" s="81" t="s">
        <v>203</v>
      </c>
      <c r="AC118" s="179"/>
      <c r="AD118" s="176" t="s">
        <v>202</v>
      </c>
      <c r="AE118" s="179"/>
      <c r="AF118" s="176" t="s">
        <v>202</v>
      </c>
      <c r="AG118" s="141" t="s">
        <v>202</v>
      </c>
    </row>
    <row r="119" spans="2:33" ht="18" hidden="1" customHeight="1" x14ac:dyDescent="0.25">
      <c r="B119" s="71" t="s">
        <v>202</v>
      </c>
      <c r="C119" s="170"/>
      <c r="D119" s="170"/>
      <c r="E119" s="169">
        <v>0</v>
      </c>
      <c r="F119" s="169">
        <v>0</v>
      </c>
      <c r="G119" s="169">
        <v>0</v>
      </c>
      <c r="H119" s="169">
        <v>0</v>
      </c>
      <c r="I119" s="169">
        <v>0</v>
      </c>
      <c r="J119" s="169">
        <v>0</v>
      </c>
      <c r="K119" s="169">
        <v>0</v>
      </c>
      <c r="L119" s="169"/>
      <c r="M119" s="169"/>
      <c r="N119" s="154"/>
      <c r="O119" s="154" t="s">
        <v>202</v>
      </c>
      <c r="P119" s="174" t="s">
        <v>202</v>
      </c>
      <c r="Q119" s="175"/>
      <c r="R119" s="176" t="s">
        <v>202</v>
      </c>
      <c r="S119" s="175"/>
      <c r="T119" s="176" t="s">
        <v>202</v>
      </c>
      <c r="U119" s="177"/>
      <c r="V119" s="176" t="s">
        <v>202</v>
      </c>
      <c r="W119" s="178" t="s">
        <v>202</v>
      </c>
      <c r="X119" s="178"/>
      <c r="Y119" s="176" t="s">
        <v>202</v>
      </c>
      <c r="Z119" s="176" t="s">
        <v>202</v>
      </c>
      <c r="AA119" s="88">
        <v>0</v>
      </c>
      <c r="AB119" s="81" t="s">
        <v>203</v>
      </c>
      <c r="AC119" s="179"/>
      <c r="AD119" s="176" t="s">
        <v>202</v>
      </c>
      <c r="AE119" s="179"/>
      <c r="AF119" s="176" t="s">
        <v>202</v>
      </c>
      <c r="AG119" s="142" t="s">
        <v>202</v>
      </c>
    </row>
    <row r="120" spans="2:33" ht="18" hidden="1" customHeight="1" x14ac:dyDescent="0.25">
      <c r="B120" s="71" t="s">
        <v>202</v>
      </c>
      <c r="C120" s="170"/>
      <c r="D120" s="170"/>
      <c r="E120" s="169">
        <v>0</v>
      </c>
      <c r="F120" s="169">
        <v>0</v>
      </c>
      <c r="G120" s="169">
        <v>0</v>
      </c>
      <c r="H120" s="169">
        <v>0</v>
      </c>
      <c r="I120" s="169">
        <v>0</v>
      </c>
      <c r="J120" s="169">
        <v>0</v>
      </c>
      <c r="K120" s="169">
        <v>0</v>
      </c>
      <c r="L120" s="169"/>
      <c r="M120" s="169"/>
      <c r="N120" s="154"/>
      <c r="O120" s="154" t="s">
        <v>202</v>
      </c>
      <c r="P120" s="174" t="s">
        <v>202</v>
      </c>
      <c r="Q120" s="175"/>
      <c r="R120" s="176" t="s">
        <v>202</v>
      </c>
      <c r="S120" s="175"/>
      <c r="T120" s="176" t="s">
        <v>202</v>
      </c>
      <c r="U120" s="177"/>
      <c r="V120" s="176" t="s">
        <v>202</v>
      </c>
      <c r="W120" s="178" t="s">
        <v>202</v>
      </c>
      <c r="X120" s="178"/>
      <c r="Y120" s="176" t="s">
        <v>202</v>
      </c>
      <c r="Z120" s="176" t="s">
        <v>202</v>
      </c>
      <c r="AA120" s="88">
        <v>0</v>
      </c>
      <c r="AB120" s="81" t="s">
        <v>203</v>
      </c>
      <c r="AC120" s="179"/>
      <c r="AD120" s="176" t="s">
        <v>202</v>
      </c>
      <c r="AE120" s="179"/>
      <c r="AF120" s="176" t="s">
        <v>202</v>
      </c>
      <c r="AG120" s="142" t="s">
        <v>202</v>
      </c>
    </row>
    <row r="121" spans="2:33" ht="18" hidden="1" customHeight="1" thickBot="1" x14ac:dyDescent="0.3">
      <c r="B121" s="74" t="s">
        <v>202</v>
      </c>
      <c r="C121" s="167"/>
      <c r="D121" s="167"/>
      <c r="E121" s="166">
        <v>0</v>
      </c>
      <c r="F121" s="166">
        <v>0</v>
      </c>
      <c r="G121" s="166">
        <v>0</v>
      </c>
      <c r="H121" s="166">
        <v>0</v>
      </c>
      <c r="I121" s="166">
        <v>0</v>
      </c>
      <c r="J121" s="166">
        <v>0</v>
      </c>
      <c r="K121" s="169">
        <v>0</v>
      </c>
      <c r="L121" s="166"/>
      <c r="M121" s="166"/>
      <c r="N121" s="155"/>
      <c r="O121" s="155" t="s">
        <v>202</v>
      </c>
      <c r="P121" s="156" t="s">
        <v>202</v>
      </c>
      <c r="Q121" s="73"/>
      <c r="R121" s="176" t="s">
        <v>202</v>
      </c>
      <c r="S121" s="73"/>
      <c r="T121" s="125" t="s">
        <v>202</v>
      </c>
      <c r="U121" s="87"/>
      <c r="V121" s="125" t="s">
        <v>202</v>
      </c>
      <c r="W121" s="72" t="s">
        <v>202</v>
      </c>
      <c r="X121" s="72"/>
      <c r="Y121" s="125" t="s">
        <v>202</v>
      </c>
      <c r="Z121" s="125" t="s">
        <v>202</v>
      </c>
      <c r="AA121" s="89">
        <v>0</v>
      </c>
      <c r="AB121" s="82" t="s">
        <v>203</v>
      </c>
      <c r="AC121" s="90"/>
      <c r="AD121" s="125" t="s">
        <v>202</v>
      </c>
      <c r="AE121" s="90"/>
      <c r="AF121" s="125" t="s">
        <v>202</v>
      </c>
      <c r="AG121" s="143" t="s">
        <v>202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7" right="0.7" top="0.75" bottom="0.75" header="0.3" footer="0.3"/>
      <printOptions horizontalCentered="1" verticalCentered="1"/>
      <pageSetup paperSize="14" scale="50" orientation="landscape" horizontalDpi="300" verticalDpi="300"/>
      <headerFooter alignWithMargins="0">
        <oddFooter>&amp;RElaboro: JJR
&amp;D</oddFooter>
      </headerFooter>
    </customSheetView>
  </customSheetViews>
  <mergeCells count="36">
    <mergeCell ref="B1:Z1"/>
    <mergeCell ref="B3:AG3"/>
    <mergeCell ref="B2:AG2"/>
    <mergeCell ref="P8:P10"/>
    <mergeCell ref="O8:O10"/>
    <mergeCell ref="N8:N10"/>
    <mergeCell ref="C8:C10"/>
    <mergeCell ref="J8:J10"/>
    <mergeCell ref="E8:E10"/>
    <mergeCell ref="B7:D7"/>
    <mergeCell ref="S7:T7"/>
    <mergeCell ref="U7:V7"/>
    <mergeCell ref="E7:J7"/>
    <mergeCell ref="B5:AG5"/>
    <mergeCell ref="B8:B10"/>
    <mergeCell ref="D8:D10"/>
    <mergeCell ref="F8:F10"/>
    <mergeCell ref="H8:H10"/>
    <mergeCell ref="I8:I10"/>
    <mergeCell ref="K8:K10"/>
    <mergeCell ref="G8:G10"/>
    <mergeCell ref="AG8:AG10"/>
    <mergeCell ref="X7:Y7"/>
    <mergeCell ref="X8:Y8"/>
    <mergeCell ref="AC7:AD7"/>
    <mergeCell ref="AC8:AD8"/>
    <mergeCell ref="AA7:AB7"/>
    <mergeCell ref="Z8:Z10"/>
    <mergeCell ref="M4:O4"/>
    <mergeCell ref="Q7:R7"/>
    <mergeCell ref="Q8:R8"/>
    <mergeCell ref="AE7:AF7"/>
    <mergeCell ref="AE8:AF8"/>
    <mergeCell ref="S8:T8"/>
    <mergeCell ref="U8:V8"/>
    <mergeCell ref="W8:W10"/>
  </mergeCells>
  <phoneticPr fontId="0" type="noConversion"/>
  <conditionalFormatting sqref="AA11 Z7:AA7 AA12:AB22 AG7 AA1:AG1 AC11:AG11 W12:X12 AH1:IW3 AH5:IW11 D4:HS4 J14:O22 J13:K13 N12:P22 D12:D22 W13:Y22 S12:S22">
    <cfRule type="cellIs" dxfId="464" priority="20811" stopIfTrue="1" operator="equal">
      <formula>"NO ADMISIBLE"</formula>
    </cfRule>
  </conditionalFormatting>
  <conditionalFormatting sqref="X12 Z13:Z22 U12 T13:V22">
    <cfRule type="cellIs" dxfId="463" priority="20812" stopIfTrue="1" operator="equal">
      <formula>"NO ADMISIBLE"</formula>
    </cfRule>
    <cfRule type="cellIs" dxfId="462" priority="20813" stopIfTrue="1" operator="equal">
      <formula>"ADMISIBLE"</formula>
    </cfRule>
  </conditionalFormatting>
  <conditionalFormatting sqref="Y13:Y22">
    <cfRule type="cellIs" dxfId="461" priority="19680" stopIfTrue="1" operator="equal">
      <formula>"NO ADMISIBLE"</formula>
    </cfRule>
    <cfRule type="cellIs" dxfId="460" priority="19681" stopIfTrue="1" operator="equal">
      <formula>"ADMISIBLE"</formula>
    </cfRule>
  </conditionalFormatting>
  <conditionalFormatting sqref="AC13:AD22 AC12">
    <cfRule type="cellIs" dxfId="459" priority="19679" stopIfTrue="1" operator="equal">
      <formula>"NO ADMISIBLE"</formula>
    </cfRule>
  </conditionalFormatting>
  <conditionalFormatting sqref="AC12">
    <cfRule type="cellIs" dxfId="458" priority="19677" stopIfTrue="1" operator="equal">
      <formula>"NO ADMISIBLE"</formula>
    </cfRule>
    <cfRule type="cellIs" dxfId="457" priority="19678" stopIfTrue="1" operator="equal">
      <formula>"ADMISIBLE"</formula>
    </cfRule>
  </conditionalFormatting>
  <conditionalFormatting sqref="AD13:AD22">
    <cfRule type="cellIs" dxfId="456" priority="19675" stopIfTrue="1" operator="equal">
      <formula>"NO ADMISIBLE"</formula>
    </cfRule>
    <cfRule type="cellIs" dxfId="455" priority="19676" stopIfTrue="1" operator="equal">
      <formula>"ADMISIBLE"</formula>
    </cfRule>
  </conditionalFormatting>
  <conditionalFormatting sqref="AE13:AF22 AE12">
    <cfRule type="cellIs" dxfId="454" priority="19674" stopIfTrue="1" operator="equal">
      <formula>"NO ADMISIBLE"</formula>
    </cfRule>
  </conditionalFormatting>
  <conditionalFormatting sqref="AE12">
    <cfRule type="cellIs" dxfId="453" priority="19672" stopIfTrue="1" operator="equal">
      <formula>"NO ADMISIBLE"</formula>
    </cfRule>
    <cfRule type="cellIs" dxfId="452" priority="19673" stopIfTrue="1" operator="equal">
      <formula>"ADMISIBLE"</formula>
    </cfRule>
  </conditionalFormatting>
  <conditionalFormatting sqref="AF13:AF22">
    <cfRule type="cellIs" dxfId="451" priority="19670" stopIfTrue="1" operator="equal">
      <formula>"NO ADMISIBLE"</formula>
    </cfRule>
    <cfRule type="cellIs" dxfId="450" priority="19671" stopIfTrue="1" operator="equal">
      <formula>"ADMISIBLE"</formula>
    </cfRule>
  </conditionalFormatting>
  <conditionalFormatting sqref="AG13:AG22">
    <cfRule type="cellIs" dxfId="449" priority="19668" stopIfTrue="1" operator="equal">
      <formula>"NO ADMISIBLE"</formula>
    </cfRule>
    <cfRule type="cellIs" dxfId="448" priority="19669" stopIfTrue="1" operator="equal">
      <formula>"ADMISIBLE"</formula>
    </cfRule>
  </conditionalFormatting>
  <conditionalFormatting sqref="Q12:Q22">
    <cfRule type="cellIs" dxfId="447" priority="19665" stopIfTrue="1" operator="equal">
      <formula>"NO ADMISIBLE"</formula>
    </cfRule>
  </conditionalFormatting>
  <conditionalFormatting sqref="R13:R22">
    <cfRule type="cellIs" dxfId="446" priority="19666" stopIfTrue="1" operator="equal">
      <formula>"NO ADMISIBLE"</formula>
    </cfRule>
    <cfRule type="cellIs" dxfId="445" priority="19667" stopIfTrue="1" operator="equal">
      <formula>"ADMISIBLE"</formula>
    </cfRule>
  </conditionalFormatting>
  <conditionalFormatting sqref="Z8:AB10 AG8:AG10">
    <cfRule type="cellIs" dxfId="444" priority="18786" stopIfTrue="1" operator="equal">
      <formula>"NO ADMISIBLE"</formula>
    </cfRule>
  </conditionalFormatting>
  <conditionalFormatting sqref="T12">
    <cfRule type="cellIs" dxfId="443" priority="16542" stopIfTrue="1" operator="equal">
      <formula>"NO CUMPLE"</formula>
    </cfRule>
    <cfRule type="cellIs" dxfId="442" priority="16543" stopIfTrue="1" operator="equal">
      <formula>"CUMPLE"</formula>
    </cfRule>
  </conditionalFormatting>
  <conditionalFormatting sqref="T12">
    <cfRule type="cellIs" dxfId="441" priority="16541" operator="equal">
      <formula>"NO CUMPLE"</formula>
    </cfRule>
  </conditionalFormatting>
  <conditionalFormatting sqref="V12">
    <cfRule type="cellIs" dxfId="440" priority="16539" stopIfTrue="1" operator="equal">
      <formula>"NO ADMISIBLE"</formula>
    </cfRule>
    <cfRule type="cellIs" dxfId="439" priority="16540" stopIfTrue="1" operator="equal">
      <formula>"ADMISIBLE"</formula>
    </cfRule>
  </conditionalFormatting>
  <conditionalFormatting sqref="V12">
    <cfRule type="cellIs" dxfId="438" priority="16538" operator="equal">
      <formula>"NO HABIL"</formula>
    </cfRule>
  </conditionalFormatting>
  <conditionalFormatting sqref="Y12">
    <cfRule type="cellIs" dxfId="437" priority="16536" stopIfTrue="1" operator="equal">
      <formula>"NO ADMISIBLE"</formula>
    </cfRule>
    <cfRule type="cellIs" dxfId="436" priority="16537" stopIfTrue="1" operator="equal">
      <formula>"ADMISIBLE"</formula>
    </cfRule>
  </conditionalFormatting>
  <conditionalFormatting sqref="Y12">
    <cfRule type="cellIs" dxfId="435" priority="16535" operator="equal">
      <formula>"NO HABIL"</formula>
    </cfRule>
  </conditionalFormatting>
  <conditionalFormatting sqref="Z12">
    <cfRule type="cellIs" dxfId="434" priority="16533" stopIfTrue="1" operator="equal">
      <formula>"NO CUMPLE"</formula>
    </cfRule>
    <cfRule type="cellIs" dxfId="433" priority="16534" stopIfTrue="1" operator="equal">
      <formula>"CUMPLE"</formula>
    </cfRule>
  </conditionalFormatting>
  <conditionalFormatting sqref="Z12">
    <cfRule type="cellIs" dxfId="432" priority="16532" operator="equal">
      <formula>"NO CUMPLE"</formula>
    </cfRule>
  </conditionalFormatting>
  <conditionalFormatting sqref="AD12">
    <cfRule type="cellIs" dxfId="431" priority="16530" stopIfTrue="1" operator="equal">
      <formula>"NO ADMISIBLE"</formula>
    </cfRule>
    <cfRule type="cellIs" dxfId="430" priority="16531" stopIfTrue="1" operator="equal">
      <formula>"ADMISIBLE"</formula>
    </cfRule>
  </conditionalFormatting>
  <conditionalFormatting sqref="AD12">
    <cfRule type="cellIs" dxfId="429" priority="16529" operator="equal">
      <formula>"NO HABIL"</formula>
    </cfRule>
  </conditionalFormatting>
  <conditionalFormatting sqref="AF12">
    <cfRule type="cellIs" dxfId="428" priority="16527" stopIfTrue="1" operator="equal">
      <formula>"NO ADMISIBLE"</formula>
    </cfRule>
    <cfRule type="cellIs" dxfId="427" priority="16528" stopIfTrue="1" operator="equal">
      <formula>"ADMISIBLE"</formula>
    </cfRule>
  </conditionalFormatting>
  <conditionalFormatting sqref="AF12">
    <cfRule type="cellIs" dxfId="426" priority="16526" operator="equal">
      <formula>"NO HABIL"</formula>
    </cfRule>
  </conditionalFormatting>
  <conditionalFormatting sqref="AG12">
    <cfRule type="cellIs" dxfId="425" priority="16524" stopIfTrue="1" operator="equal">
      <formula>"NO ADMISIBLE"</formula>
    </cfRule>
    <cfRule type="cellIs" dxfId="424" priority="16525" stopIfTrue="1" operator="equal">
      <formula>"ADMISIBLE"</formula>
    </cfRule>
  </conditionalFormatting>
  <conditionalFormatting sqref="AG12">
    <cfRule type="cellIs" dxfId="423" priority="16523" operator="equal">
      <formula>"NO HABIL"</formula>
    </cfRule>
  </conditionalFormatting>
  <conditionalFormatting sqref="R12">
    <cfRule type="cellIs" dxfId="422" priority="16262" stopIfTrue="1" operator="equal">
      <formula>"NO CUMPLE"</formula>
    </cfRule>
    <cfRule type="cellIs" dxfId="421" priority="16263" stopIfTrue="1" operator="equal">
      <formula>"CUMPLE"</formula>
    </cfRule>
  </conditionalFormatting>
  <conditionalFormatting sqref="R12">
    <cfRule type="cellIs" dxfId="420" priority="16261" operator="equal">
      <formula>"NO CUMPLE"</formula>
    </cfRule>
  </conditionalFormatting>
  <conditionalFormatting sqref="C13:C22">
    <cfRule type="cellIs" dxfId="419" priority="431" stopIfTrue="1" operator="equal">
      <formula>"NO ADMISIBLE"</formula>
    </cfRule>
  </conditionalFormatting>
  <conditionalFormatting sqref="C12">
    <cfRule type="cellIs" dxfId="418" priority="430" stopIfTrue="1" operator="equal">
      <formula>"NO ADMISIBLE"</formula>
    </cfRule>
  </conditionalFormatting>
  <conditionalFormatting sqref="AA23:AB33 W23:X23 J25:O33 J24:K24 N23:O24 P23:P33 D23:D33 W24:Y33 S23:S33">
    <cfRule type="cellIs" dxfId="417" priority="423" stopIfTrue="1" operator="equal">
      <formula>"NO ADMISIBLE"</formula>
    </cfRule>
  </conditionalFormatting>
  <conditionalFormatting sqref="X23 Z24:Z33 U23 T24:V33">
    <cfRule type="cellIs" dxfId="416" priority="424" stopIfTrue="1" operator="equal">
      <formula>"NO ADMISIBLE"</formula>
    </cfRule>
    <cfRule type="cellIs" dxfId="415" priority="425" stopIfTrue="1" operator="equal">
      <formula>"ADMISIBLE"</formula>
    </cfRule>
  </conditionalFormatting>
  <conditionalFormatting sqref="Y24:Y33">
    <cfRule type="cellIs" dxfId="414" priority="421" stopIfTrue="1" operator="equal">
      <formula>"NO ADMISIBLE"</formula>
    </cfRule>
    <cfRule type="cellIs" dxfId="413" priority="422" stopIfTrue="1" operator="equal">
      <formula>"ADMISIBLE"</formula>
    </cfRule>
  </conditionalFormatting>
  <conditionalFormatting sqref="AC24:AD33 AC23">
    <cfRule type="cellIs" dxfId="412" priority="420" stopIfTrue="1" operator="equal">
      <formula>"NO ADMISIBLE"</formula>
    </cfRule>
  </conditionalFormatting>
  <conditionalFormatting sqref="AC23">
    <cfRule type="cellIs" dxfId="411" priority="418" stopIfTrue="1" operator="equal">
      <formula>"NO ADMISIBLE"</formula>
    </cfRule>
    <cfRule type="cellIs" dxfId="410" priority="419" stopIfTrue="1" operator="equal">
      <formula>"ADMISIBLE"</formula>
    </cfRule>
  </conditionalFormatting>
  <conditionalFormatting sqref="AD24:AD33">
    <cfRule type="cellIs" dxfId="409" priority="416" stopIfTrue="1" operator="equal">
      <formula>"NO ADMISIBLE"</formula>
    </cfRule>
    <cfRule type="cellIs" dxfId="408" priority="417" stopIfTrue="1" operator="equal">
      <formula>"ADMISIBLE"</formula>
    </cfRule>
  </conditionalFormatting>
  <conditionalFormatting sqref="AE24:AF33 AE23">
    <cfRule type="cellIs" dxfId="407" priority="415" stopIfTrue="1" operator="equal">
      <formula>"NO ADMISIBLE"</formula>
    </cfRule>
  </conditionalFormatting>
  <conditionalFormatting sqref="AE23">
    <cfRule type="cellIs" dxfId="406" priority="413" stopIfTrue="1" operator="equal">
      <formula>"NO ADMISIBLE"</formula>
    </cfRule>
    <cfRule type="cellIs" dxfId="405" priority="414" stopIfTrue="1" operator="equal">
      <formula>"ADMISIBLE"</formula>
    </cfRule>
  </conditionalFormatting>
  <conditionalFormatting sqref="AF24:AF33">
    <cfRule type="cellIs" dxfId="404" priority="411" stopIfTrue="1" operator="equal">
      <formula>"NO ADMISIBLE"</formula>
    </cfRule>
    <cfRule type="cellIs" dxfId="403" priority="412" stopIfTrue="1" operator="equal">
      <formula>"ADMISIBLE"</formula>
    </cfRule>
  </conditionalFormatting>
  <conditionalFormatting sqref="AG24:AG33">
    <cfRule type="cellIs" dxfId="402" priority="409" stopIfTrue="1" operator="equal">
      <formula>"NO ADMISIBLE"</formula>
    </cfRule>
    <cfRule type="cellIs" dxfId="401" priority="410" stopIfTrue="1" operator="equal">
      <formula>"ADMISIBLE"</formula>
    </cfRule>
  </conditionalFormatting>
  <conditionalFormatting sqref="Q23:Q33">
    <cfRule type="cellIs" dxfId="400" priority="406" stopIfTrue="1" operator="equal">
      <formula>"NO ADMISIBLE"</formula>
    </cfRule>
  </conditionalFormatting>
  <conditionalFormatting sqref="R24:R33">
    <cfRule type="cellIs" dxfId="399" priority="407" stopIfTrue="1" operator="equal">
      <formula>"NO ADMISIBLE"</formula>
    </cfRule>
    <cfRule type="cellIs" dxfId="398" priority="408" stopIfTrue="1" operator="equal">
      <formula>"ADMISIBLE"</formula>
    </cfRule>
  </conditionalFormatting>
  <conditionalFormatting sqref="T23">
    <cfRule type="cellIs" dxfId="397" priority="404" stopIfTrue="1" operator="equal">
      <formula>"NO CUMPLE"</formula>
    </cfRule>
    <cfRule type="cellIs" dxfId="396" priority="405" stopIfTrue="1" operator="equal">
      <formula>"CUMPLE"</formula>
    </cfRule>
  </conditionalFormatting>
  <conditionalFormatting sqref="T23">
    <cfRule type="cellIs" dxfId="395" priority="403" operator="equal">
      <formula>"NO CUMPLE"</formula>
    </cfRule>
  </conditionalFormatting>
  <conditionalFormatting sqref="V23">
    <cfRule type="cellIs" dxfId="394" priority="401" stopIfTrue="1" operator="equal">
      <formula>"NO ADMISIBLE"</formula>
    </cfRule>
    <cfRule type="cellIs" dxfId="393" priority="402" stopIfTrue="1" operator="equal">
      <formula>"ADMISIBLE"</formula>
    </cfRule>
  </conditionalFormatting>
  <conditionalFormatting sqref="V23">
    <cfRule type="cellIs" dxfId="392" priority="400" operator="equal">
      <formula>"NO HABIL"</formula>
    </cfRule>
  </conditionalFormatting>
  <conditionalFormatting sqref="Y23">
    <cfRule type="cellIs" dxfId="391" priority="398" stopIfTrue="1" operator="equal">
      <formula>"NO ADMISIBLE"</formula>
    </cfRule>
    <cfRule type="cellIs" dxfId="390" priority="399" stopIfTrue="1" operator="equal">
      <formula>"ADMISIBLE"</formula>
    </cfRule>
  </conditionalFormatting>
  <conditionalFormatting sqref="Y23">
    <cfRule type="cellIs" dxfId="389" priority="397" operator="equal">
      <formula>"NO HABIL"</formula>
    </cfRule>
  </conditionalFormatting>
  <conditionalFormatting sqref="Z23">
    <cfRule type="cellIs" dxfId="388" priority="395" stopIfTrue="1" operator="equal">
      <formula>"NO CUMPLE"</formula>
    </cfRule>
    <cfRule type="cellIs" dxfId="387" priority="396" stopIfTrue="1" operator="equal">
      <formula>"CUMPLE"</formula>
    </cfRule>
  </conditionalFormatting>
  <conditionalFormatting sqref="Z23">
    <cfRule type="cellIs" dxfId="386" priority="394" operator="equal">
      <formula>"NO CUMPLE"</formula>
    </cfRule>
  </conditionalFormatting>
  <conditionalFormatting sqref="AD23">
    <cfRule type="cellIs" dxfId="385" priority="392" stopIfTrue="1" operator="equal">
      <formula>"NO ADMISIBLE"</formula>
    </cfRule>
    <cfRule type="cellIs" dxfId="384" priority="393" stopIfTrue="1" operator="equal">
      <formula>"ADMISIBLE"</formula>
    </cfRule>
  </conditionalFormatting>
  <conditionalFormatting sqref="AD23">
    <cfRule type="cellIs" dxfId="383" priority="391" operator="equal">
      <formula>"NO HABIL"</formula>
    </cfRule>
  </conditionalFormatting>
  <conditionalFormatting sqref="AF23">
    <cfRule type="cellIs" dxfId="382" priority="389" stopIfTrue="1" operator="equal">
      <formula>"NO ADMISIBLE"</formula>
    </cfRule>
    <cfRule type="cellIs" dxfId="381" priority="390" stopIfTrue="1" operator="equal">
      <formula>"ADMISIBLE"</formula>
    </cfRule>
  </conditionalFormatting>
  <conditionalFormatting sqref="AF23">
    <cfRule type="cellIs" dxfId="380" priority="388" operator="equal">
      <formula>"NO HABIL"</formula>
    </cfRule>
  </conditionalFormatting>
  <conditionalFormatting sqref="AG23">
    <cfRule type="cellIs" dxfId="379" priority="386" stopIfTrue="1" operator="equal">
      <formula>"NO ADMISIBLE"</formula>
    </cfRule>
    <cfRule type="cellIs" dxfId="378" priority="387" stopIfTrue="1" operator="equal">
      <formula>"ADMISIBLE"</formula>
    </cfRule>
  </conditionalFormatting>
  <conditionalFormatting sqref="AG23">
    <cfRule type="cellIs" dxfId="377" priority="385" operator="equal">
      <formula>"NO HABIL"</formula>
    </cfRule>
  </conditionalFormatting>
  <conditionalFormatting sqref="R23">
    <cfRule type="cellIs" dxfId="376" priority="383" stopIfTrue="1" operator="equal">
      <formula>"NO CUMPLE"</formula>
    </cfRule>
    <cfRule type="cellIs" dxfId="375" priority="384" stopIfTrue="1" operator="equal">
      <formula>"CUMPLE"</formula>
    </cfRule>
  </conditionalFormatting>
  <conditionalFormatting sqref="R23">
    <cfRule type="cellIs" dxfId="374" priority="382" operator="equal">
      <formula>"NO CUMPLE"</formula>
    </cfRule>
  </conditionalFormatting>
  <conditionalFormatting sqref="C24:C33">
    <cfRule type="cellIs" dxfId="373" priority="381" stopIfTrue="1" operator="equal">
      <formula>"NO ADMISIBLE"</formula>
    </cfRule>
  </conditionalFormatting>
  <conditionalFormatting sqref="C23">
    <cfRule type="cellIs" dxfId="372" priority="380" stopIfTrue="1" operator="equal">
      <formula>"NO ADMISIBLE"</formula>
    </cfRule>
  </conditionalFormatting>
  <conditionalFormatting sqref="AA34:AB44 W34:X34 J36:O44 J35:K35 N34:O35 P34:P44 D34:D44 W35:Y44 S34:S44">
    <cfRule type="cellIs" dxfId="371" priority="377" stopIfTrue="1" operator="equal">
      <formula>"NO ADMISIBLE"</formula>
    </cfRule>
  </conditionalFormatting>
  <conditionalFormatting sqref="X34 Z35:Z44 U34 T35:V44">
    <cfRule type="cellIs" dxfId="370" priority="378" stopIfTrue="1" operator="equal">
      <formula>"NO ADMISIBLE"</formula>
    </cfRule>
    <cfRule type="cellIs" dxfId="369" priority="379" stopIfTrue="1" operator="equal">
      <formula>"ADMISIBLE"</formula>
    </cfRule>
  </conditionalFormatting>
  <conditionalFormatting sqref="Y35:Y44">
    <cfRule type="cellIs" dxfId="368" priority="375" stopIfTrue="1" operator="equal">
      <formula>"NO ADMISIBLE"</formula>
    </cfRule>
    <cfRule type="cellIs" dxfId="367" priority="376" stopIfTrue="1" operator="equal">
      <formula>"ADMISIBLE"</formula>
    </cfRule>
  </conditionalFormatting>
  <conditionalFormatting sqref="AC35:AD44 AC34">
    <cfRule type="cellIs" dxfId="366" priority="374" stopIfTrue="1" operator="equal">
      <formula>"NO ADMISIBLE"</formula>
    </cfRule>
  </conditionalFormatting>
  <conditionalFormatting sqref="AC34">
    <cfRule type="cellIs" dxfId="365" priority="372" stopIfTrue="1" operator="equal">
      <formula>"NO ADMISIBLE"</formula>
    </cfRule>
    <cfRule type="cellIs" dxfId="364" priority="373" stopIfTrue="1" operator="equal">
      <formula>"ADMISIBLE"</formula>
    </cfRule>
  </conditionalFormatting>
  <conditionalFormatting sqref="AD35:AD44">
    <cfRule type="cellIs" dxfId="363" priority="370" stopIfTrue="1" operator="equal">
      <formula>"NO ADMISIBLE"</formula>
    </cfRule>
    <cfRule type="cellIs" dxfId="362" priority="371" stopIfTrue="1" operator="equal">
      <formula>"ADMISIBLE"</formula>
    </cfRule>
  </conditionalFormatting>
  <conditionalFormatting sqref="AE35:AF44 AE34">
    <cfRule type="cellIs" dxfId="361" priority="369" stopIfTrue="1" operator="equal">
      <formula>"NO ADMISIBLE"</formula>
    </cfRule>
  </conditionalFormatting>
  <conditionalFormatting sqref="AE34">
    <cfRule type="cellIs" dxfId="360" priority="367" stopIfTrue="1" operator="equal">
      <formula>"NO ADMISIBLE"</formula>
    </cfRule>
    <cfRule type="cellIs" dxfId="359" priority="368" stopIfTrue="1" operator="equal">
      <formula>"ADMISIBLE"</formula>
    </cfRule>
  </conditionalFormatting>
  <conditionalFormatting sqref="AF35:AF44">
    <cfRule type="cellIs" dxfId="358" priority="365" stopIfTrue="1" operator="equal">
      <formula>"NO ADMISIBLE"</formula>
    </cfRule>
    <cfRule type="cellIs" dxfId="357" priority="366" stopIfTrue="1" operator="equal">
      <formula>"ADMISIBLE"</formula>
    </cfRule>
  </conditionalFormatting>
  <conditionalFormatting sqref="AG35:AG44">
    <cfRule type="cellIs" dxfId="356" priority="363" stopIfTrue="1" operator="equal">
      <formula>"NO ADMISIBLE"</formula>
    </cfRule>
    <cfRule type="cellIs" dxfId="355" priority="364" stopIfTrue="1" operator="equal">
      <formula>"ADMISIBLE"</formula>
    </cfRule>
  </conditionalFormatting>
  <conditionalFormatting sqref="Q34:Q44">
    <cfRule type="cellIs" dxfId="354" priority="360" stopIfTrue="1" operator="equal">
      <formula>"NO ADMISIBLE"</formula>
    </cfRule>
  </conditionalFormatting>
  <conditionalFormatting sqref="R35:R44">
    <cfRule type="cellIs" dxfId="353" priority="361" stopIfTrue="1" operator="equal">
      <formula>"NO ADMISIBLE"</formula>
    </cfRule>
    <cfRule type="cellIs" dxfId="352" priority="362" stopIfTrue="1" operator="equal">
      <formula>"ADMISIBLE"</formula>
    </cfRule>
  </conditionalFormatting>
  <conditionalFormatting sqref="T34">
    <cfRule type="cellIs" dxfId="351" priority="358" stopIfTrue="1" operator="equal">
      <formula>"NO CUMPLE"</formula>
    </cfRule>
    <cfRule type="cellIs" dxfId="350" priority="359" stopIfTrue="1" operator="equal">
      <formula>"CUMPLE"</formula>
    </cfRule>
  </conditionalFormatting>
  <conditionalFormatting sqref="T34">
    <cfRule type="cellIs" dxfId="349" priority="357" operator="equal">
      <formula>"NO CUMPLE"</formula>
    </cfRule>
  </conditionalFormatting>
  <conditionalFormatting sqref="V34">
    <cfRule type="cellIs" dxfId="348" priority="355" stopIfTrue="1" operator="equal">
      <formula>"NO ADMISIBLE"</formula>
    </cfRule>
    <cfRule type="cellIs" dxfId="347" priority="356" stopIfTrue="1" operator="equal">
      <formula>"ADMISIBLE"</formula>
    </cfRule>
  </conditionalFormatting>
  <conditionalFormatting sqref="V34">
    <cfRule type="cellIs" dxfId="346" priority="354" operator="equal">
      <formula>"NO HABIL"</formula>
    </cfRule>
  </conditionalFormatting>
  <conditionalFormatting sqref="Y34">
    <cfRule type="cellIs" dxfId="345" priority="352" stopIfTrue="1" operator="equal">
      <formula>"NO ADMISIBLE"</formula>
    </cfRule>
    <cfRule type="cellIs" dxfId="344" priority="353" stopIfTrue="1" operator="equal">
      <formula>"ADMISIBLE"</formula>
    </cfRule>
  </conditionalFormatting>
  <conditionalFormatting sqref="Y34">
    <cfRule type="cellIs" dxfId="343" priority="351" operator="equal">
      <formula>"NO HABIL"</formula>
    </cfRule>
  </conditionalFormatting>
  <conditionalFormatting sqref="Z34">
    <cfRule type="cellIs" dxfId="342" priority="349" stopIfTrue="1" operator="equal">
      <formula>"NO CUMPLE"</formula>
    </cfRule>
    <cfRule type="cellIs" dxfId="341" priority="350" stopIfTrue="1" operator="equal">
      <formula>"CUMPLE"</formula>
    </cfRule>
  </conditionalFormatting>
  <conditionalFormatting sqref="Z34">
    <cfRule type="cellIs" dxfId="340" priority="348" operator="equal">
      <formula>"NO CUMPLE"</formula>
    </cfRule>
  </conditionalFormatting>
  <conditionalFormatting sqref="AD34">
    <cfRule type="cellIs" dxfId="339" priority="346" stopIfTrue="1" operator="equal">
      <formula>"NO ADMISIBLE"</formula>
    </cfRule>
    <cfRule type="cellIs" dxfId="338" priority="347" stopIfTrue="1" operator="equal">
      <formula>"ADMISIBLE"</formula>
    </cfRule>
  </conditionalFormatting>
  <conditionalFormatting sqref="AD34">
    <cfRule type="cellIs" dxfId="337" priority="345" operator="equal">
      <formula>"NO HABIL"</formula>
    </cfRule>
  </conditionalFormatting>
  <conditionalFormatting sqref="AF34">
    <cfRule type="cellIs" dxfId="336" priority="343" stopIfTrue="1" operator="equal">
      <formula>"NO ADMISIBLE"</formula>
    </cfRule>
    <cfRule type="cellIs" dxfId="335" priority="344" stopIfTrue="1" operator="equal">
      <formula>"ADMISIBLE"</formula>
    </cfRule>
  </conditionalFormatting>
  <conditionalFormatting sqref="AF34">
    <cfRule type="cellIs" dxfId="334" priority="342" operator="equal">
      <formula>"NO HABIL"</formula>
    </cfRule>
  </conditionalFormatting>
  <conditionalFormatting sqref="AG34">
    <cfRule type="cellIs" dxfId="333" priority="340" stopIfTrue="1" operator="equal">
      <formula>"NO ADMISIBLE"</formula>
    </cfRule>
    <cfRule type="cellIs" dxfId="332" priority="341" stopIfTrue="1" operator="equal">
      <formula>"ADMISIBLE"</formula>
    </cfRule>
  </conditionalFormatting>
  <conditionalFormatting sqref="AG34">
    <cfRule type="cellIs" dxfId="331" priority="339" operator="equal">
      <formula>"NO HABIL"</formula>
    </cfRule>
  </conditionalFormatting>
  <conditionalFormatting sqref="R34">
    <cfRule type="cellIs" dxfId="330" priority="337" stopIfTrue="1" operator="equal">
      <formula>"NO CUMPLE"</formula>
    </cfRule>
    <cfRule type="cellIs" dxfId="329" priority="338" stopIfTrue="1" operator="equal">
      <formula>"CUMPLE"</formula>
    </cfRule>
  </conditionalFormatting>
  <conditionalFormatting sqref="R34">
    <cfRule type="cellIs" dxfId="328" priority="336" operator="equal">
      <formula>"NO CUMPLE"</formula>
    </cfRule>
  </conditionalFormatting>
  <conditionalFormatting sqref="C35:C44">
    <cfRule type="cellIs" dxfId="327" priority="335" stopIfTrue="1" operator="equal">
      <formula>"NO ADMISIBLE"</formula>
    </cfRule>
  </conditionalFormatting>
  <conditionalFormatting sqref="C34">
    <cfRule type="cellIs" dxfId="326" priority="334" stopIfTrue="1" operator="equal">
      <formula>"NO ADMISIBLE"</formula>
    </cfRule>
  </conditionalFormatting>
  <conditionalFormatting sqref="AA45:AB55 W45:X45 J47:O55 J46:K46 N45:O46 P45:P55 D45:D55 W46:Y55 S45:S55">
    <cfRule type="cellIs" dxfId="325" priority="331" stopIfTrue="1" operator="equal">
      <formula>"NO ADMISIBLE"</formula>
    </cfRule>
  </conditionalFormatting>
  <conditionalFormatting sqref="X45 Z46:Z55 U45 T46:V55">
    <cfRule type="cellIs" dxfId="324" priority="332" stopIfTrue="1" operator="equal">
      <formula>"NO ADMISIBLE"</formula>
    </cfRule>
    <cfRule type="cellIs" dxfId="323" priority="333" stopIfTrue="1" operator="equal">
      <formula>"ADMISIBLE"</formula>
    </cfRule>
  </conditionalFormatting>
  <conditionalFormatting sqref="Y46:Y55">
    <cfRule type="cellIs" dxfId="322" priority="329" stopIfTrue="1" operator="equal">
      <formula>"NO ADMISIBLE"</formula>
    </cfRule>
    <cfRule type="cellIs" dxfId="321" priority="330" stopIfTrue="1" operator="equal">
      <formula>"ADMISIBLE"</formula>
    </cfRule>
  </conditionalFormatting>
  <conditionalFormatting sqref="AC46:AD55 AC45">
    <cfRule type="cellIs" dxfId="320" priority="328" stopIfTrue="1" operator="equal">
      <formula>"NO ADMISIBLE"</formula>
    </cfRule>
  </conditionalFormatting>
  <conditionalFormatting sqref="AC45">
    <cfRule type="cellIs" dxfId="319" priority="326" stopIfTrue="1" operator="equal">
      <formula>"NO ADMISIBLE"</formula>
    </cfRule>
    <cfRule type="cellIs" dxfId="318" priority="327" stopIfTrue="1" operator="equal">
      <formula>"ADMISIBLE"</formula>
    </cfRule>
  </conditionalFormatting>
  <conditionalFormatting sqref="AD46:AD55">
    <cfRule type="cellIs" dxfId="317" priority="324" stopIfTrue="1" operator="equal">
      <formula>"NO ADMISIBLE"</formula>
    </cfRule>
    <cfRule type="cellIs" dxfId="316" priority="325" stopIfTrue="1" operator="equal">
      <formula>"ADMISIBLE"</formula>
    </cfRule>
  </conditionalFormatting>
  <conditionalFormatting sqref="AE46:AF55 AE45">
    <cfRule type="cellIs" dxfId="315" priority="323" stopIfTrue="1" operator="equal">
      <formula>"NO ADMISIBLE"</formula>
    </cfRule>
  </conditionalFormatting>
  <conditionalFormatting sqref="AE45">
    <cfRule type="cellIs" dxfId="314" priority="321" stopIfTrue="1" operator="equal">
      <formula>"NO ADMISIBLE"</formula>
    </cfRule>
    <cfRule type="cellIs" dxfId="313" priority="322" stopIfTrue="1" operator="equal">
      <formula>"ADMISIBLE"</formula>
    </cfRule>
  </conditionalFormatting>
  <conditionalFormatting sqref="AF46:AF55">
    <cfRule type="cellIs" dxfId="312" priority="319" stopIfTrue="1" operator="equal">
      <formula>"NO ADMISIBLE"</formula>
    </cfRule>
    <cfRule type="cellIs" dxfId="311" priority="320" stopIfTrue="1" operator="equal">
      <formula>"ADMISIBLE"</formula>
    </cfRule>
  </conditionalFormatting>
  <conditionalFormatting sqref="AG46:AG55">
    <cfRule type="cellIs" dxfId="310" priority="317" stopIfTrue="1" operator="equal">
      <formula>"NO ADMISIBLE"</formula>
    </cfRule>
    <cfRule type="cellIs" dxfId="309" priority="318" stopIfTrue="1" operator="equal">
      <formula>"ADMISIBLE"</formula>
    </cfRule>
  </conditionalFormatting>
  <conditionalFormatting sqref="Q45:Q55">
    <cfRule type="cellIs" dxfId="308" priority="314" stopIfTrue="1" operator="equal">
      <formula>"NO ADMISIBLE"</formula>
    </cfRule>
  </conditionalFormatting>
  <conditionalFormatting sqref="R46:R55">
    <cfRule type="cellIs" dxfId="307" priority="315" stopIfTrue="1" operator="equal">
      <formula>"NO ADMISIBLE"</formula>
    </cfRule>
    <cfRule type="cellIs" dxfId="306" priority="316" stopIfTrue="1" operator="equal">
      <formula>"ADMISIBLE"</formula>
    </cfRule>
  </conditionalFormatting>
  <conditionalFormatting sqref="T45">
    <cfRule type="cellIs" dxfId="305" priority="312" stopIfTrue="1" operator="equal">
      <formula>"NO CUMPLE"</formula>
    </cfRule>
    <cfRule type="cellIs" dxfId="304" priority="313" stopIfTrue="1" operator="equal">
      <formula>"CUMPLE"</formula>
    </cfRule>
  </conditionalFormatting>
  <conditionalFormatting sqref="T45">
    <cfRule type="cellIs" dxfId="303" priority="311" operator="equal">
      <formula>"NO CUMPLE"</formula>
    </cfRule>
  </conditionalFormatting>
  <conditionalFormatting sqref="V45">
    <cfRule type="cellIs" dxfId="302" priority="309" stopIfTrue="1" operator="equal">
      <formula>"NO ADMISIBLE"</formula>
    </cfRule>
    <cfRule type="cellIs" dxfId="301" priority="310" stopIfTrue="1" operator="equal">
      <formula>"ADMISIBLE"</formula>
    </cfRule>
  </conditionalFormatting>
  <conditionalFormatting sqref="V45">
    <cfRule type="cellIs" dxfId="300" priority="308" operator="equal">
      <formula>"NO HABIL"</formula>
    </cfRule>
  </conditionalFormatting>
  <conditionalFormatting sqref="Y45">
    <cfRule type="cellIs" dxfId="299" priority="306" stopIfTrue="1" operator="equal">
      <formula>"NO ADMISIBLE"</formula>
    </cfRule>
    <cfRule type="cellIs" dxfId="298" priority="307" stopIfTrue="1" operator="equal">
      <formula>"ADMISIBLE"</formula>
    </cfRule>
  </conditionalFormatting>
  <conditionalFormatting sqref="Y45">
    <cfRule type="cellIs" dxfId="297" priority="305" operator="equal">
      <formula>"NO HABIL"</formula>
    </cfRule>
  </conditionalFormatting>
  <conditionalFormatting sqref="Z45">
    <cfRule type="cellIs" dxfId="296" priority="303" stopIfTrue="1" operator="equal">
      <formula>"NO CUMPLE"</formula>
    </cfRule>
    <cfRule type="cellIs" dxfId="295" priority="304" stopIfTrue="1" operator="equal">
      <formula>"CUMPLE"</formula>
    </cfRule>
  </conditionalFormatting>
  <conditionalFormatting sqref="Z45">
    <cfRule type="cellIs" dxfId="294" priority="302" operator="equal">
      <formula>"NO CUMPLE"</formula>
    </cfRule>
  </conditionalFormatting>
  <conditionalFormatting sqref="AD45">
    <cfRule type="cellIs" dxfId="293" priority="300" stopIfTrue="1" operator="equal">
      <formula>"NO ADMISIBLE"</formula>
    </cfRule>
    <cfRule type="cellIs" dxfId="292" priority="301" stopIfTrue="1" operator="equal">
      <formula>"ADMISIBLE"</formula>
    </cfRule>
  </conditionalFormatting>
  <conditionalFormatting sqref="AD45">
    <cfRule type="cellIs" dxfId="291" priority="299" operator="equal">
      <formula>"NO HABIL"</formula>
    </cfRule>
  </conditionalFormatting>
  <conditionalFormatting sqref="AF45">
    <cfRule type="cellIs" dxfId="290" priority="297" stopIfTrue="1" operator="equal">
      <formula>"NO ADMISIBLE"</formula>
    </cfRule>
    <cfRule type="cellIs" dxfId="289" priority="298" stopIfTrue="1" operator="equal">
      <formula>"ADMISIBLE"</formula>
    </cfRule>
  </conditionalFormatting>
  <conditionalFormatting sqref="AF45">
    <cfRule type="cellIs" dxfId="288" priority="296" operator="equal">
      <formula>"NO HABIL"</formula>
    </cfRule>
  </conditionalFormatting>
  <conditionalFormatting sqref="AG45">
    <cfRule type="cellIs" dxfId="287" priority="294" stopIfTrue="1" operator="equal">
      <formula>"NO ADMISIBLE"</formula>
    </cfRule>
    <cfRule type="cellIs" dxfId="286" priority="295" stopIfTrue="1" operator="equal">
      <formula>"ADMISIBLE"</formula>
    </cfRule>
  </conditionalFormatting>
  <conditionalFormatting sqref="AG45">
    <cfRule type="cellIs" dxfId="285" priority="293" operator="equal">
      <formula>"NO HABIL"</formula>
    </cfRule>
  </conditionalFormatting>
  <conditionalFormatting sqref="R45">
    <cfRule type="cellIs" dxfId="284" priority="291" stopIfTrue="1" operator="equal">
      <formula>"NO CUMPLE"</formula>
    </cfRule>
    <cfRule type="cellIs" dxfId="283" priority="292" stopIfTrue="1" operator="equal">
      <formula>"CUMPLE"</formula>
    </cfRule>
  </conditionalFormatting>
  <conditionalFormatting sqref="R45">
    <cfRule type="cellIs" dxfId="282" priority="290" operator="equal">
      <formula>"NO CUMPLE"</formula>
    </cfRule>
  </conditionalFormatting>
  <conditionalFormatting sqref="C46:C55">
    <cfRule type="cellIs" dxfId="281" priority="289" stopIfTrue="1" operator="equal">
      <formula>"NO ADMISIBLE"</formula>
    </cfRule>
  </conditionalFormatting>
  <conditionalFormatting sqref="C45">
    <cfRule type="cellIs" dxfId="280" priority="288" stopIfTrue="1" operator="equal">
      <formula>"NO ADMISIBLE"</formula>
    </cfRule>
  </conditionalFormatting>
  <conditionalFormatting sqref="AA56:AB66 W56:X56 J58:O66 J57:K57 N56:O57 P56:P66 D56:D66 W57:Y66 S56:S66">
    <cfRule type="cellIs" dxfId="279" priority="285" stopIfTrue="1" operator="equal">
      <formula>"NO ADMISIBLE"</formula>
    </cfRule>
  </conditionalFormatting>
  <conditionalFormatting sqref="X56 Z57:Z66 U56 T57:V66">
    <cfRule type="cellIs" dxfId="278" priority="286" stopIfTrue="1" operator="equal">
      <formula>"NO ADMISIBLE"</formula>
    </cfRule>
    <cfRule type="cellIs" dxfId="277" priority="287" stopIfTrue="1" operator="equal">
      <formula>"ADMISIBLE"</formula>
    </cfRule>
  </conditionalFormatting>
  <conditionalFormatting sqref="Y57:Y66">
    <cfRule type="cellIs" dxfId="276" priority="283" stopIfTrue="1" operator="equal">
      <formula>"NO ADMISIBLE"</formula>
    </cfRule>
    <cfRule type="cellIs" dxfId="275" priority="284" stopIfTrue="1" operator="equal">
      <formula>"ADMISIBLE"</formula>
    </cfRule>
  </conditionalFormatting>
  <conditionalFormatting sqref="AC57:AD66 AC56">
    <cfRule type="cellIs" dxfId="274" priority="282" stopIfTrue="1" operator="equal">
      <formula>"NO ADMISIBLE"</formula>
    </cfRule>
  </conditionalFormatting>
  <conditionalFormatting sqref="AC56">
    <cfRule type="cellIs" dxfId="273" priority="280" stopIfTrue="1" operator="equal">
      <formula>"NO ADMISIBLE"</formula>
    </cfRule>
    <cfRule type="cellIs" dxfId="272" priority="281" stopIfTrue="1" operator="equal">
      <formula>"ADMISIBLE"</formula>
    </cfRule>
  </conditionalFormatting>
  <conditionalFormatting sqref="AD57:AD66">
    <cfRule type="cellIs" dxfId="271" priority="278" stopIfTrue="1" operator="equal">
      <formula>"NO ADMISIBLE"</formula>
    </cfRule>
    <cfRule type="cellIs" dxfId="270" priority="279" stopIfTrue="1" operator="equal">
      <formula>"ADMISIBLE"</formula>
    </cfRule>
  </conditionalFormatting>
  <conditionalFormatting sqref="AE57:AF66 AE56">
    <cfRule type="cellIs" dxfId="269" priority="277" stopIfTrue="1" operator="equal">
      <formula>"NO ADMISIBLE"</formula>
    </cfRule>
  </conditionalFormatting>
  <conditionalFormatting sqref="AE56">
    <cfRule type="cellIs" dxfId="268" priority="275" stopIfTrue="1" operator="equal">
      <formula>"NO ADMISIBLE"</formula>
    </cfRule>
    <cfRule type="cellIs" dxfId="267" priority="276" stopIfTrue="1" operator="equal">
      <formula>"ADMISIBLE"</formula>
    </cfRule>
  </conditionalFormatting>
  <conditionalFormatting sqref="AF57:AF66">
    <cfRule type="cellIs" dxfId="266" priority="273" stopIfTrue="1" operator="equal">
      <formula>"NO ADMISIBLE"</formula>
    </cfRule>
    <cfRule type="cellIs" dxfId="265" priority="274" stopIfTrue="1" operator="equal">
      <formula>"ADMISIBLE"</formula>
    </cfRule>
  </conditionalFormatting>
  <conditionalFormatting sqref="AG57:AG66">
    <cfRule type="cellIs" dxfId="264" priority="271" stopIfTrue="1" operator="equal">
      <formula>"NO ADMISIBLE"</formula>
    </cfRule>
    <cfRule type="cellIs" dxfId="263" priority="272" stopIfTrue="1" operator="equal">
      <formula>"ADMISIBLE"</formula>
    </cfRule>
  </conditionalFormatting>
  <conditionalFormatting sqref="Q56:Q66">
    <cfRule type="cellIs" dxfId="262" priority="268" stopIfTrue="1" operator="equal">
      <formula>"NO ADMISIBLE"</formula>
    </cfRule>
  </conditionalFormatting>
  <conditionalFormatting sqref="R57:R66">
    <cfRule type="cellIs" dxfId="261" priority="269" stopIfTrue="1" operator="equal">
      <formula>"NO ADMISIBLE"</formula>
    </cfRule>
    <cfRule type="cellIs" dxfId="260" priority="270" stopIfTrue="1" operator="equal">
      <formula>"ADMISIBLE"</formula>
    </cfRule>
  </conditionalFormatting>
  <conditionalFormatting sqref="T56">
    <cfRule type="cellIs" dxfId="259" priority="266" stopIfTrue="1" operator="equal">
      <formula>"NO CUMPLE"</formula>
    </cfRule>
    <cfRule type="cellIs" dxfId="258" priority="267" stopIfTrue="1" operator="equal">
      <formula>"CUMPLE"</formula>
    </cfRule>
  </conditionalFormatting>
  <conditionalFormatting sqref="T56">
    <cfRule type="cellIs" dxfId="257" priority="265" operator="equal">
      <formula>"NO CUMPLE"</formula>
    </cfRule>
  </conditionalFormatting>
  <conditionalFormatting sqref="V56">
    <cfRule type="cellIs" dxfId="256" priority="263" stopIfTrue="1" operator="equal">
      <formula>"NO ADMISIBLE"</formula>
    </cfRule>
    <cfRule type="cellIs" dxfId="255" priority="264" stopIfTrue="1" operator="equal">
      <formula>"ADMISIBLE"</formula>
    </cfRule>
  </conditionalFormatting>
  <conditionalFormatting sqref="V56">
    <cfRule type="cellIs" dxfId="254" priority="262" operator="equal">
      <formula>"NO HABIL"</formula>
    </cfRule>
  </conditionalFormatting>
  <conditionalFormatting sqref="Y56">
    <cfRule type="cellIs" dxfId="253" priority="260" stopIfTrue="1" operator="equal">
      <formula>"NO ADMISIBLE"</formula>
    </cfRule>
    <cfRule type="cellIs" dxfId="252" priority="261" stopIfTrue="1" operator="equal">
      <formula>"ADMISIBLE"</formula>
    </cfRule>
  </conditionalFormatting>
  <conditionalFormatting sqref="Y56">
    <cfRule type="cellIs" dxfId="251" priority="259" operator="equal">
      <formula>"NO HABIL"</formula>
    </cfRule>
  </conditionalFormatting>
  <conditionalFormatting sqref="Z56">
    <cfRule type="cellIs" dxfId="250" priority="257" stopIfTrue="1" operator="equal">
      <formula>"NO CUMPLE"</formula>
    </cfRule>
    <cfRule type="cellIs" dxfId="249" priority="258" stopIfTrue="1" operator="equal">
      <formula>"CUMPLE"</formula>
    </cfRule>
  </conditionalFormatting>
  <conditionalFormatting sqref="Z56">
    <cfRule type="cellIs" dxfId="248" priority="256" operator="equal">
      <formula>"NO CUMPLE"</formula>
    </cfRule>
  </conditionalFormatting>
  <conditionalFormatting sqref="AD56">
    <cfRule type="cellIs" dxfId="247" priority="254" stopIfTrue="1" operator="equal">
      <formula>"NO ADMISIBLE"</formula>
    </cfRule>
    <cfRule type="cellIs" dxfId="246" priority="255" stopIfTrue="1" operator="equal">
      <formula>"ADMISIBLE"</formula>
    </cfRule>
  </conditionalFormatting>
  <conditionalFormatting sqref="AD56">
    <cfRule type="cellIs" dxfId="245" priority="253" operator="equal">
      <formula>"NO HABIL"</formula>
    </cfRule>
  </conditionalFormatting>
  <conditionalFormatting sqref="AF56">
    <cfRule type="cellIs" dxfId="244" priority="251" stopIfTrue="1" operator="equal">
      <formula>"NO ADMISIBLE"</formula>
    </cfRule>
    <cfRule type="cellIs" dxfId="243" priority="252" stopIfTrue="1" operator="equal">
      <formula>"ADMISIBLE"</formula>
    </cfRule>
  </conditionalFormatting>
  <conditionalFormatting sqref="AF56">
    <cfRule type="cellIs" dxfId="242" priority="250" operator="equal">
      <formula>"NO HABIL"</formula>
    </cfRule>
  </conditionalFormatting>
  <conditionalFormatting sqref="AG56">
    <cfRule type="cellIs" dxfId="241" priority="248" stopIfTrue="1" operator="equal">
      <formula>"NO ADMISIBLE"</formula>
    </cfRule>
    <cfRule type="cellIs" dxfId="240" priority="249" stopIfTrue="1" operator="equal">
      <formula>"ADMISIBLE"</formula>
    </cfRule>
  </conditionalFormatting>
  <conditionalFormatting sqref="AG56">
    <cfRule type="cellIs" dxfId="239" priority="247" operator="equal">
      <formula>"NO HABIL"</formula>
    </cfRule>
  </conditionalFormatting>
  <conditionalFormatting sqref="R56">
    <cfRule type="cellIs" dxfId="238" priority="245" stopIfTrue="1" operator="equal">
      <formula>"NO CUMPLE"</formula>
    </cfRule>
    <cfRule type="cellIs" dxfId="237" priority="246" stopIfTrue="1" operator="equal">
      <formula>"CUMPLE"</formula>
    </cfRule>
  </conditionalFormatting>
  <conditionalFormatting sqref="R56">
    <cfRule type="cellIs" dxfId="236" priority="244" operator="equal">
      <formula>"NO CUMPLE"</formula>
    </cfRule>
  </conditionalFormatting>
  <conditionalFormatting sqref="C57:C66">
    <cfRule type="cellIs" dxfId="235" priority="243" stopIfTrue="1" operator="equal">
      <formula>"NO ADMISIBLE"</formula>
    </cfRule>
  </conditionalFormatting>
  <conditionalFormatting sqref="C56">
    <cfRule type="cellIs" dxfId="234" priority="242" stopIfTrue="1" operator="equal">
      <formula>"NO ADMISIBLE"</formula>
    </cfRule>
  </conditionalFormatting>
  <conditionalFormatting sqref="AA67:AB77 W67:X67 J69:O77 J68:K68 N67:O68 P67:P77 D67:D77 W68:Y77 S67:S77">
    <cfRule type="cellIs" dxfId="233" priority="239" stopIfTrue="1" operator="equal">
      <formula>"NO ADMISIBLE"</formula>
    </cfRule>
  </conditionalFormatting>
  <conditionalFormatting sqref="X67 Z68:Z77 U67 T68:V77">
    <cfRule type="cellIs" dxfId="232" priority="240" stopIfTrue="1" operator="equal">
      <formula>"NO ADMISIBLE"</formula>
    </cfRule>
    <cfRule type="cellIs" dxfId="231" priority="241" stopIfTrue="1" operator="equal">
      <formula>"ADMISIBLE"</formula>
    </cfRule>
  </conditionalFormatting>
  <conditionalFormatting sqref="Y68:Y77">
    <cfRule type="cellIs" dxfId="230" priority="237" stopIfTrue="1" operator="equal">
      <formula>"NO ADMISIBLE"</formula>
    </cfRule>
    <cfRule type="cellIs" dxfId="229" priority="238" stopIfTrue="1" operator="equal">
      <formula>"ADMISIBLE"</formula>
    </cfRule>
  </conditionalFormatting>
  <conditionalFormatting sqref="AC68:AD77 AC67">
    <cfRule type="cellIs" dxfId="228" priority="236" stopIfTrue="1" operator="equal">
      <formula>"NO ADMISIBLE"</formula>
    </cfRule>
  </conditionalFormatting>
  <conditionalFormatting sqref="AC67">
    <cfRule type="cellIs" dxfId="227" priority="234" stopIfTrue="1" operator="equal">
      <formula>"NO ADMISIBLE"</formula>
    </cfRule>
    <cfRule type="cellIs" dxfId="226" priority="235" stopIfTrue="1" operator="equal">
      <formula>"ADMISIBLE"</formula>
    </cfRule>
  </conditionalFormatting>
  <conditionalFormatting sqref="AD68:AD77">
    <cfRule type="cellIs" dxfId="225" priority="232" stopIfTrue="1" operator="equal">
      <formula>"NO ADMISIBLE"</formula>
    </cfRule>
    <cfRule type="cellIs" dxfId="224" priority="233" stopIfTrue="1" operator="equal">
      <formula>"ADMISIBLE"</formula>
    </cfRule>
  </conditionalFormatting>
  <conditionalFormatting sqref="AE68:AF77 AE67">
    <cfRule type="cellIs" dxfId="223" priority="231" stopIfTrue="1" operator="equal">
      <formula>"NO ADMISIBLE"</formula>
    </cfRule>
  </conditionalFormatting>
  <conditionalFormatting sqref="AE67">
    <cfRule type="cellIs" dxfId="222" priority="229" stopIfTrue="1" operator="equal">
      <formula>"NO ADMISIBLE"</formula>
    </cfRule>
    <cfRule type="cellIs" dxfId="221" priority="230" stopIfTrue="1" operator="equal">
      <formula>"ADMISIBLE"</formula>
    </cfRule>
  </conditionalFormatting>
  <conditionalFormatting sqref="AF68:AF77">
    <cfRule type="cellIs" dxfId="220" priority="227" stopIfTrue="1" operator="equal">
      <formula>"NO ADMISIBLE"</formula>
    </cfRule>
    <cfRule type="cellIs" dxfId="219" priority="228" stopIfTrue="1" operator="equal">
      <formula>"ADMISIBLE"</formula>
    </cfRule>
  </conditionalFormatting>
  <conditionalFormatting sqref="AG68:AG77">
    <cfRule type="cellIs" dxfId="218" priority="225" stopIfTrue="1" operator="equal">
      <formula>"NO ADMISIBLE"</formula>
    </cfRule>
    <cfRule type="cellIs" dxfId="217" priority="226" stopIfTrue="1" operator="equal">
      <formula>"ADMISIBLE"</formula>
    </cfRule>
  </conditionalFormatting>
  <conditionalFormatting sqref="Q67:Q77">
    <cfRule type="cellIs" dxfId="216" priority="222" stopIfTrue="1" operator="equal">
      <formula>"NO ADMISIBLE"</formula>
    </cfRule>
  </conditionalFormatting>
  <conditionalFormatting sqref="R68:R77">
    <cfRule type="cellIs" dxfId="215" priority="223" stopIfTrue="1" operator="equal">
      <formula>"NO ADMISIBLE"</formula>
    </cfRule>
    <cfRule type="cellIs" dxfId="214" priority="224" stopIfTrue="1" operator="equal">
      <formula>"ADMISIBLE"</formula>
    </cfRule>
  </conditionalFormatting>
  <conditionalFormatting sqref="T67">
    <cfRule type="cellIs" dxfId="213" priority="220" stopIfTrue="1" operator="equal">
      <formula>"NO CUMPLE"</formula>
    </cfRule>
    <cfRule type="cellIs" dxfId="212" priority="221" stopIfTrue="1" operator="equal">
      <formula>"CUMPLE"</formula>
    </cfRule>
  </conditionalFormatting>
  <conditionalFormatting sqref="T67">
    <cfRule type="cellIs" dxfId="211" priority="219" operator="equal">
      <formula>"NO CUMPLE"</formula>
    </cfRule>
  </conditionalFormatting>
  <conditionalFormatting sqref="V67">
    <cfRule type="cellIs" dxfId="210" priority="217" stopIfTrue="1" operator="equal">
      <formula>"NO ADMISIBLE"</formula>
    </cfRule>
    <cfRule type="cellIs" dxfId="209" priority="218" stopIfTrue="1" operator="equal">
      <formula>"ADMISIBLE"</formula>
    </cfRule>
  </conditionalFormatting>
  <conditionalFormatting sqref="V67">
    <cfRule type="cellIs" dxfId="208" priority="216" operator="equal">
      <formula>"NO HABIL"</formula>
    </cfRule>
  </conditionalFormatting>
  <conditionalFormatting sqref="Y67">
    <cfRule type="cellIs" dxfId="207" priority="214" stopIfTrue="1" operator="equal">
      <formula>"NO ADMISIBLE"</formula>
    </cfRule>
    <cfRule type="cellIs" dxfId="206" priority="215" stopIfTrue="1" operator="equal">
      <formula>"ADMISIBLE"</formula>
    </cfRule>
  </conditionalFormatting>
  <conditionalFormatting sqref="Y67">
    <cfRule type="cellIs" dxfId="205" priority="213" operator="equal">
      <formula>"NO HABIL"</formula>
    </cfRule>
  </conditionalFormatting>
  <conditionalFormatting sqref="Z67">
    <cfRule type="cellIs" dxfId="204" priority="211" stopIfTrue="1" operator="equal">
      <formula>"NO CUMPLE"</formula>
    </cfRule>
    <cfRule type="cellIs" dxfId="203" priority="212" stopIfTrue="1" operator="equal">
      <formula>"CUMPLE"</formula>
    </cfRule>
  </conditionalFormatting>
  <conditionalFormatting sqref="Z67">
    <cfRule type="cellIs" dxfId="202" priority="210" operator="equal">
      <formula>"NO CUMPLE"</formula>
    </cfRule>
  </conditionalFormatting>
  <conditionalFormatting sqref="AD67">
    <cfRule type="cellIs" dxfId="201" priority="208" stopIfTrue="1" operator="equal">
      <formula>"NO ADMISIBLE"</formula>
    </cfRule>
    <cfRule type="cellIs" dxfId="200" priority="209" stopIfTrue="1" operator="equal">
      <formula>"ADMISIBLE"</formula>
    </cfRule>
  </conditionalFormatting>
  <conditionalFormatting sqref="AD67">
    <cfRule type="cellIs" dxfId="199" priority="207" operator="equal">
      <formula>"NO HABIL"</formula>
    </cfRule>
  </conditionalFormatting>
  <conditionalFormatting sqref="AF67">
    <cfRule type="cellIs" dxfId="198" priority="205" stopIfTrue="1" operator="equal">
      <formula>"NO ADMISIBLE"</formula>
    </cfRule>
    <cfRule type="cellIs" dxfId="197" priority="206" stopIfTrue="1" operator="equal">
      <formula>"ADMISIBLE"</formula>
    </cfRule>
  </conditionalFormatting>
  <conditionalFormatting sqref="AF67">
    <cfRule type="cellIs" dxfId="196" priority="204" operator="equal">
      <formula>"NO HABIL"</formula>
    </cfRule>
  </conditionalFormatting>
  <conditionalFormatting sqref="AG67">
    <cfRule type="cellIs" dxfId="195" priority="202" stopIfTrue="1" operator="equal">
      <formula>"NO ADMISIBLE"</formula>
    </cfRule>
    <cfRule type="cellIs" dxfId="194" priority="203" stopIfTrue="1" operator="equal">
      <formula>"ADMISIBLE"</formula>
    </cfRule>
  </conditionalFormatting>
  <conditionalFormatting sqref="AG67">
    <cfRule type="cellIs" dxfId="193" priority="201" operator="equal">
      <formula>"NO HABIL"</formula>
    </cfRule>
  </conditionalFormatting>
  <conditionalFormatting sqref="R67">
    <cfRule type="cellIs" dxfId="192" priority="199" stopIfTrue="1" operator="equal">
      <formula>"NO CUMPLE"</formula>
    </cfRule>
    <cfRule type="cellIs" dxfId="191" priority="200" stopIfTrue="1" operator="equal">
      <formula>"CUMPLE"</formula>
    </cfRule>
  </conditionalFormatting>
  <conditionalFormatting sqref="R67">
    <cfRule type="cellIs" dxfId="190" priority="198" operator="equal">
      <formula>"NO CUMPLE"</formula>
    </cfRule>
  </conditionalFormatting>
  <conditionalFormatting sqref="C68:C77">
    <cfRule type="cellIs" dxfId="189" priority="197" stopIfTrue="1" operator="equal">
      <formula>"NO ADMISIBLE"</formula>
    </cfRule>
  </conditionalFormatting>
  <conditionalFormatting sqref="C67">
    <cfRule type="cellIs" dxfId="188" priority="196" stopIfTrue="1" operator="equal">
      <formula>"NO ADMISIBLE"</formula>
    </cfRule>
  </conditionalFormatting>
  <conditionalFormatting sqref="AA78:AB88 W78:X78 J82:O88 P78:P88 W79:Y88 S78:S88 N78:O81 J79:K81">
    <cfRule type="cellIs" dxfId="187" priority="193" stopIfTrue="1" operator="equal">
      <formula>"NO ADMISIBLE"</formula>
    </cfRule>
  </conditionalFormatting>
  <conditionalFormatting sqref="X78 Z79:Z88 U78 T79:V88">
    <cfRule type="cellIs" dxfId="186" priority="194" stopIfTrue="1" operator="equal">
      <formula>"NO ADMISIBLE"</formula>
    </cfRule>
    <cfRule type="cellIs" dxfId="185" priority="195" stopIfTrue="1" operator="equal">
      <formula>"ADMISIBLE"</formula>
    </cfRule>
  </conditionalFormatting>
  <conditionalFormatting sqref="Y79:Y88">
    <cfRule type="cellIs" dxfId="184" priority="191" stopIfTrue="1" operator="equal">
      <formula>"NO ADMISIBLE"</formula>
    </cfRule>
    <cfRule type="cellIs" dxfId="183" priority="192" stopIfTrue="1" operator="equal">
      <formula>"ADMISIBLE"</formula>
    </cfRule>
  </conditionalFormatting>
  <conditionalFormatting sqref="AC79:AD88 AC78">
    <cfRule type="cellIs" dxfId="182" priority="190" stopIfTrue="1" operator="equal">
      <formula>"NO ADMISIBLE"</formula>
    </cfRule>
  </conditionalFormatting>
  <conditionalFormatting sqref="AC78">
    <cfRule type="cellIs" dxfId="181" priority="188" stopIfTrue="1" operator="equal">
      <formula>"NO ADMISIBLE"</formula>
    </cfRule>
    <cfRule type="cellIs" dxfId="180" priority="189" stopIfTrue="1" operator="equal">
      <formula>"ADMISIBLE"</formula>
    </cfRule>
  </conditionalFormatting>
  <conditionalFormatting sqref="AD79:AD88">
    <cfRule type="cellIs" dxfId="179" priority="186" stopIfTrue="1" operator="equal">
      <formula>"NO ADMISIBLE"</formula>
    </cfRule>
    <cfRule type="cellIs" dxfId="178" priority="187" stopIfTrue="1" operator="equal">
      <formula>"ADMISIBLE"</formula>
    </cfRule>
  </conditionalFormatting>
  <conditionalFormatting sqref="AE79:AF88 AE78">
    <cfRule type="cellIs" dxfId="177" priority="185" stopIfTrue="1" operator="equal">
      <formula>"NO ADMISIBLE"</formula>
    </cfRule>
  </conditionalFormatting>
  <conditionalFormatting sqref="AE78">
    <cfRule type="cellIs" dxfId="176" priority="183" stopIfTrue="1" operator="equal">
      <formula>"NO ADMISIBLE"</formula>
    </cfRule>
    <cfRule type="cellIs" dxfId="175" priority="184" stopIfTrue="1" operator="equal">
      <formula>"ADMISIBLE"</formula>
    </cfRule>
  </conditionalFormatting>
  <conditionalFormatting sqref="AF79:AF88">
    <cfRule type="cellIs" dxfId="174" priority="181" stopIfTrue="1" operator="equal">
      <formula>"NO ADMISIBLE"</formula>
    </cfRule>
    <cfRule type="cellIs" dxfId="173" priority="182" stopIfTrue="1" operator="equal">
      <formula>"ADMISIBLE"</formula>
    </cfRule>
  </conditionalFormatting>
  <conditionalFormatting sqref="AG79:AG88">
    <cfRule type="cellIs" dxfId="172" priority="179" stopIfTrue="1" operator="equal">
      <formula>"NO ADMISIBLE"</formula>
    </cfRule>
    <cfRule type="cellIs" dxfId="171" priority="180" stopIfTrue="1" operator="equal">
      <formula>"ADMISIBLE"</formula>
    </cfRule>
  </conditionalFormatting>
  <conditionalFormatting sqref="Q78:Q88">
    <cfRule type="cellIs" dxfId="170" priority="176" stopIfTrue="1" operator="equal">
      <formula>"NO ADMISIBLE"</formula>
    </cfRule>
  </conditionalFormatting>
  <conditionalFormatting sqref="R79:R88">
    <cfRule type="cellIs" dxfId="169" priority="177" stopIfTrue="1" operator="equal">
      <formula>"NO ADMISIBLE"</formula>
    </cfRule>
    <cfRule type="cellIs" dxfId="168" priority="178" stopIfTrue="1" operator="equal">
      <formula>"ADMISIBLE"</formula>
    </cfRule>
  </conditionalFormatting>
  <conditionalFormatting sqref="T78">
    <cfRule type="cellIs" dxfId="167" priority="174" stopIfTrue="1" operator="equal">
      <formula>"NO CUMPLE"</formula>
    </cfRule>
    <cfRule type="cellIs" dxfId="166" priority="175" stopIfTrue="1" operator="equal">
      <formula>"CUMPLE"</formula>
    </cfRule>
  </conditionalFormatting>
  <conditionalFormatting sqref="T78">
    <cfRule type="cellIs" dxfId="165" priority="173" operator="equal">
      <formula>"NO CUMPLE"</formula>
    </cfRule>
  </conditionalFormatting>
  <conditionalFormatting sqref="V78">
    <cfRule type="cellIs" dxfId="164" priority="171" stopIfTrue="1" operator="equal">
      <formula>"NO ADMISIBLE"</formula>
    </cfRule>
    <cfRule type="cellIs" dxfId="163" priority="172" stopIfTrue="1" operator="equal">
      <formula>"ADMISIBLE"</formula>
    </cfRule>
  </conditionalFormatting>
  <conditionalFormatting sqref="V78">
    <cfRule type="cellIs" dxfId="162" priority="170" operator="equal">
      <formula>"NO HABIL"</formula>
    </cfRule>
  </conditionalFormatting>
  <conditionalFormatting sqref="Y78">
    <cfRule type="cellIs" dxfId="161" priority="168" stopIfTrue="1" operator="equal">
      <formula>"NO ADMISIBLE"</formula>
    </cfRule>
    <cfRule type="cellIs" dxfId="160" priority="169" stopIfTrue="1" operator="equal">
      <formula>"ADMISIBLE"</formula>
    </cfRule>
  </conditionalFormatting>
  <conditionalFormatting sqref="Y78">
    <cfRule type="cellIs" dxfId="159" priority="167" operator="equal">
      <formula>"NO HABIL"</formula>
    </cfRule>
  </conditionalFormatting>
  <conditionalFormatting sqref="Z78">
    <cfRule type="cellIs" dxfId="158" priority="165" stopIfTrue="1" operator="equal">
      <formula>"NO CUMPLE"</formula>
    </cfRule>
    <cfRule type="cellIs" dxfId="157" priority="166" stopIfTrue="1" operator="equal">
      <formula>"CUMPLE"</formula>
    </cfRule>
  </conditionalFormatting>
  <conditionalFormatting sqref="Z78">
    <cfRule type="cellIs" dxfId="156" priority="164" operator="equal">
      <formula>"NO CUMPLE"</formula>
    </cfRule>
  </conditionalFormatting>
  <conditionalFormatting sqref="AD78">
    <cfRule type="cellIs" dxfId="155" priority="162" stopIfTrue="1" operator="equal">
      <formula>"NO ADMISIBLE"</formula>
    </cfRule>
    <cfRule type="cellIs" dxfId="154" priority="163" stopIfTrue="1" operator="equal">
      <formula>"ADMISIBLE"</formula>
    </cfRule>
  </conditionalFormatting>
  <conditionalFormatting sqref="AD78">
    <cfRule type="cellIs" dxfId="153" priority="161" operator="equal">
      <formula>"NO HABIL"</formula>
    </cfRule>
  </conditionalFormatting>
  <conditionalFormatting sqref="AF78">
    <cfRule type="cellIs" dxfId="152" priority="159" stopIfTrue="1" operator="equal">
      <formula>"NO ADMISIBLE"</formula>
    </cfRule>
    <cfRule type="cellIs" dxfId="151" priority="160" stopIfTrue="1" operator="equal">
      <formula>"ADMISIBLE"</formula>
    </cfRule>
  </conditionalFormatting>
  <conditionalFormatting sqref="AF78">
    <cfRule type="cellIs" dxfId="150" priority="158" operator="equal">
      <formula>"NO HABIL"</formula>
    </cfRule>
  </conditionalFormatting>
  <conditionalFormatting sqref="AG78">
    <cfRule type="cellIs" dxfId="149" priority="156" stopIfTrue="1" operator="equal">
      <formula>"NO ADMISIBLE"</formula>
    </cfRule>
    <cfRule type="cellIs" dxfId="148" priority="157" stopIfTrue="1" operator="equal">
      <formula>"ADMISIBLE"</formula>
    </cfRule>
  </conditionalFormatting>
  <conditionalFormatting sqref="AG78">
    <cfRule type="cellIs" dxfId="147" priority="155" operator="equal">
      <formula>"NO HABIL"</formula>
    </cfRule>
  </conditionalFormatting>
  <conditionalFormatting sqref="R78">
    <cfRule type="cellIs" dxfId="146" priority="153" stopIfTrue="1" operator="equal">
      <formula>"NO CUMPLE"</formula>
    </cfRule>
    <cfRule type="cellIs" dxfId="145" priority="154" stopIfTrue="1" operator="equal">
      <formula>"CUMPLE"</formula>
    </cfRule>
  </conditionalFormatting>
  <conditionalFormatting sqref="R78">
    <cfRule type="cellIs" dxfId="144" priority="152" operator="equal">
      <formula>"NO CUMPLE"</formula>
    </cfRule>
  </conditionalFormatting>
  <conditionalFormatting sqref="AA89:AB99 W89:X89 J91:O99 J90:K90 N89:O90 P89:P99 W90:Y99 S89:S99">
    <cfRule type="cellIs" dxfId="143" priority="147" stopIfTrue="1" operator="equal">
      <formula>"NO ADMISIBLE"</formula>
    </cfRule>
  </conditionalFormatting>
  <conditionalFormatting sqref="X89 Z90:Z99 U89 T90:V99">
    <cfRule type="cellIs" dxfId="142" priority="148" stopIfTrue="1" operator="equal">
      <formula>"NO ADMISIBLE"</formula>
    </cfRule>
    <cfRule type="cellIs" dxfId="141" priority="149" stopIfTrue="1" operator="equal">
      <formula>"ADMISIBLE"</formula>
    </cfRule>
  </conditionalFormatting>
  <conditionalFormatting sqref="Y90:Y99">
    <cfRule type="cellIs" dxfId="140" priority="145" stopIfTrue="1" operator="equal">
      <formula>"NO ADMISIBLE"</formula>
    </cfRule>
    <cfRule type="cellIs" dxfId="139" priority="146" stopIfTrue="1" operator="equal">
      <formula>"ADMISIBLE"</formula>
    </cfRule>
  </conditionalFormatting>
  <conditionalFormatting sqref="AC90:AD99 AC89">
    <cfRule type="cellIs" dxfId="138" priority="144" stopIfTrue="1" operator="equal">
      <formula>"NO ADMISIBLE"</formula>
    </cfRule>
  </conditionalFormatting>
  <conditionalFormatting sqref="AC89">
    <cfRule type="cellIs" dxfId="137" priority="142" stopIfTrue="1" operator="equal">
      <formula>"NO ADMISIBLE"</formula>
    </cfRule>
    <cfRule type="cellIs" dxfId="136" priority="143" stopIfTrue="1" operator="equal">
      <formula>"ADMISIBLE"</formula>
    </cfRule>
  </conditionalFormatting>
  <conditionalFormatting sqref="AD90:AD99">
    <cfRule type="cellIs" dxfId="135" priority="140" stopIfTrue="1" operator="equal">
      <formula>"NO ADMISIBLE"</formula>
    </cfRule>
    <cfRule type="cellIs" dxfId="134" priority="141" stopIfTrue="1" operator="equal">
      <formula>"ADMISIBLE"</formula>
    </cfRule>
  </conditionalFormatting>
  <conditionalFormatting sqref="AE90:AF99 AE89">
    <cfRule type="cellIs" dxfId="133" priority="139" stopIfTrue="1" operator="equal">
      <formula>"NO ADMISIBLE"</formula>
    </cfRule>
  </conditionalFormatting>
  <conditionalFormatting sqref="AE89">
    <cfRule type="cellIs" dxfId="132" priority="137" stopIfTrue="1" operator="equal">
      <formula>"NO ADMISIBLE"</formula>
    </cfRule>
    <cfRule type="cellIs" dxfId="131" priority="138" stopIfTrue="1" operator="equal">
      <formula>"ADMISIBLE"</formula>
    </cfRule>
  </conditionalFormatting>
  <conditionalFormatting sqref="AF90:AF99">
    <cfRule type="cellIs" dxfId="130" priority="135" stopIfTrue="1" operator="equal">
      <formula>"NO ADMISIBLE"</formula>
    </cfRule>
    <cfRule type="cellIs" dxfId="129" priority="136" stopIfTrue="1" operator="equal">
      <formula>"ADMISIBLE"</formula>
    </cfRule>
  </conditionalFormatting>
  <conditionalFormatting sqref="AG90:AG99">
    <cfRule type="cellIs" dxfId="128" priority="133" stopIfTrue="1" operator="equal">
      <formula>"NO ADMISIBLE"</formula>
    </cfRule>
    <cfRule type="cellIs" dxfId="127" priority="134" stopIfTrue="1" operator="equal">
      <formula>"ADMISIBLE"</formula>
    </cfRule>
  </conditionalFormatting>
  <conditionalFormatting sqref="Q89:Q99">
    <cfRule type="cellIs" dxfId="126" priority="130" stopIfTrue="1" operator="equal">
      <formula>"NO ADMISIBLE"</formula>
    </cfRule>
  </conditionalFormatting>
  <conditionalFormatting sqref="R90:R99">
    <cfRule type="cellIs" dxfId="125" priority="131" stopIfTrue="1" operator="equal">
      <formula>"NO ADMISIBLE"</formula>
    </cfRule>
    <cfRule type="cellIs" dxfId="124" priority="132" stopIfTrue="1" operator="equal">
      <formula>"ADMISIBLE"</formula>
    </cfRule>
  </conditionalFormatting>
  <conditionalFormatting sqref="T89">
    <cfRule type="cellIs" dxfId="123" priority="128" stopIfTrue="1" operator="equal">
      <formula>"NO CUMPLE"</formula>
    </cfRule>
    <cfRule type="cellIs" dxfId="122" priority="129" stopIfTrue="1" operator="equal">
      <formula>"CUMPLE"</formula>
    </cfRule>
  </conditionalFormatting>
  <conditionalFormatting sqref="T89">
    <cfRule type="cellIs" dxfId="121" priority="127" operator="equal">
      <formula>"NO CUMPLE"</formula>
    </cfRule>
  </conditionalFormatting>
  <conditionalFormatting sqref="V89">
    <cfRule type="cellIs" dxfId="120" priority="125" stopIfTrue="1" operator="equal">
      <formula>"NO ADMISIBLE"</formula>
    </cfRule>
    <cfRule type="cellIs" dxfId="119" priority="126" stopIfTrue="1" operator="equal">
      <formula>"ADMISIBLE"</formula>
    </cfRule>
  </conditionalFormatting>
  <conditionalFormatting sqref="V89">
    <cfRule type="cellIs" dxfId="118" priority="124" operator="equal">
      <formula>"NO HABIL"</formula>
    </cfRule>
  </conditionalFormatting>
  <conditionalFormatting sqref="Y89">
    <cfRule type="cellIs" dxfId="117" priority="122" stopIfTrue="1" operator="equal">
      <formula>"NO ADMISIBLE"</formula>
    </cfRule>
    <cfRule type="cellIs" dxfId="116" priority="123" stopIfTrue="1" operator="equal">
      <formula>"ADMISIBLE"</formula>
    </cfRule>
  </conditionalFormatting>
  <conditionalFormatting sqref="Y89">
    <cfRule type="cellIs" dxfId="115" priority="121" operator="equal">
      <formula>"NO HABIL"</formula>
    </cfRule>
  </conditionalFormatting>
  <conditionalFormatting sqref="Z89">
    <cfRule type="cellIs" dxfId="114" priority="119" stopIfTrue="1" operator="equal">
      <formula>"NO CUMPLE"</formula>
    </cfRule>
    <cfRule type="cellIs" dxfId="113" priority="120" stopIfTrue="1" operator="equal">
      <formula>"CUMPLE"</formula>
    </cfRule>
  </conditionalFormatting>
  <conditionalFormatting sqref="Z89">
    <cfRule type="cellIs" dxfId="112" priority="118" operator="equal">
      <formula>"NO CUMPLE"</formula>
    </cfRule>
  </conditionalFormatting>
  <conditionalFormatting sqref="AD89">
    <cfRule type="cellIs" dxfId="111" priority="116" stopIfTrue="1" operator="equal">
      <formula>"NO ADMISIBLE"</formula>
    </cfRule>
    <cfRule type="cellIs" dxfId="110" priority="117" stopIfTrue="1" operator="equal">
      <formula>"ADMISIBLE"</formula>
    </cfRule>
  </conditionalFormatting>
  <conditionalFormatting sqref="AD89">
    <cfRule type="cellIs" dxfId="109" priority="115" operator="equal">
      <formula>"NO HABIL"</formula>
    </cfRule>
  </conditionalFormatting>
  <conditionalFormatting sqref="AF89">
    <cfRule type="cellIs" dxfId="108" priority="113" stopIfTrue="1" operator="equal">
      <formula>"NO ADMISIBLE"</formula>
    </cfRule>
    <cfRule type="cellIs" dxfId="107" priority="114" stopIfTrue="1" operator="equal">
      <formula>"ADMISIBLE"</formula>
    </cfRule>
  </conditionalFormatting>
  <conditionalFormatting sqref="AF89">
    <cfRule type="cellIs" dxfId="106" priority="112" operator="equal">
      <formula>"NO HABIL"</formula>
    </cfRule>
  </conditionalFormatting>
  <conditionalFormatting sqref="AG89">
    <cfRule type="cellIs" dxfId="105" priority="110" stopIfTrue="1" operator="equal">
      <formula>"NO ADMISIBLE"</formula>
    </cfRule>
    <cfRule type="cellIs" dxfId="104" priority="111" stopIfTrue="1" operator="equal">
      <formula>"ADMISIBLE"</formula>
    </cfRule>
  </conditionalFormatting>
  <conditionalFormatting sqref="AG89">
    <cfRule type="cellIs" dxfId="103" priority="109" operator="equal">
      <formula>"NO HABIL"</formula>
    </cfRule>
  </conditionalFormatting>
  <conditionalFormatting sqref="R89">
    <cfRule type="cellIs" dxfId="102" priority="107" stopIfTrue="1" operator="equal">
      <formula>"NO CUMPLE"</formula>
    </cfRule>
    <cfRule type="cellIs" dxfId="101" priority="108" stopIfTrue="1" operator="equal">
      <formula>"CUMPLE"</formula>
    </cfRule>
  </conditionalFormatting>
  <conditionalFormatting sqref="R89">
    <cfRule type="cellIs" dxfId="100" priority="106" operator="equal">
      <formula>"NO CUMPLE"</formula>
    </cfRule>
  </conditionalFormatting>
  <conditionalFormatting sqref="AA100:AB110 W100:X100 J102:O110 J101:K101 N100:O101 P100:P110 W101:Y110 S100:S110">
    <cfRule type="cellIs" dxfId="99" priority="101" stopIfTrue="1" operator="equal">
      <formula>"NO ADMISIBLE"</formula>
    </cfRule>
  </conditionalFormatting>
  <conditionalFormatting sqref="X100 Z101:Z110 U100 T101:V110">
    <cfRule type="cellIs" dxfId="98" priority="102" stopIfTrue="1" operator="equal">
      <formula>"NO ADMISIBLE"</formula>
    </cfRule>
    <cfRule type="cellIs" dxfId="97" priority="103" stopIfTrue="1" operator="equal">
      <formula>"ADMISIBLE"</formula>
    </cfRule>
  </conditionalFormatting>
  <conditionalFormatting sqref="Y101:Y110">
    <cfRule type="cellIs" dxfId="96" priority="99" stopIfTrue="1" operator="equal">
      <formula>"NO ADMISIBLE"</formula>
    </cfRule>
    <cfRule type="cellIs" dxfId="95" priority="100" stopIfTrue="1" operator="equal">
      <formula>"ADMISIBLE"</formula>
    </cfRule>
  </conditionalFormatting>
  <conditionalFormatting sqref="AC101:AD110 AC100">
    <cfRule type="cellIs" dxfId="94" priority="98" stopIfTrue="1" operator="equal">
      <formula>"NO ADMISIBLE"</formula>
    </cfRule>
  </conditionalFormatting>
  <conditionalFormatting sqref="AC100">
    <cfRule type="cellIs" dxfId="93" priority="96" stopIfTrue="1" operator="equal">
      <formula>"NO ADMISIBLE"</formula>
    </cfRule>
    <cfRule type="cellIs" dxfId="92" priority="97" stopIfTrue="1" operator="equal">
      <formula>"ADMISIBLE"</formula>
    </cfRule>
  </conditionalFormatting>
  <conditionalFormatting sqref="AD101:AD110">
    <cfRule type="cellIs" dxfId="91" priority="94" stopIfTrue="1" operator="equal">
      <formula>"NO ADMISIBLE"</formula>
    </cfRule>
    <cfRule type="cellIs" dxfId="90" priority="95" stopIfTrue="1" operator="equal">
      <formula>"ADMISIBLE"</formula>
    </cfRule>
  </conditionalFormatting>
  <conditionalFormatting sqref="AE101:AF110 AE100">
    <cfRule type="cellIs" dxfId="89" priority="93" stopIfTrue="1" operator="equal">
      <formula>"NO ADMISIBLE"</formula>
    </cfRule>
  </conditionalFormatting>
  <conditionalFormatting sqref="AE100">
    <cfRule type="cellIs" dxfId="88" priority="91" stopIfTrue="1" operator="equal">
      <formula>"NO ADMISIBLE"</formula>
    </cfRule>
    <cfRule type="cellIs" dxfId="87" priority="92" stopIfTrue="1" operator="equal">
      <formula>"ADMISIBLE"</formula>
    </cfRule>
  </conditionalFormatting>
  <conditionalFormatting sqref="AF101:AF110">
    <cfRule type="cellIs" dxfId="86" priority="89" stopIfTrue="1" operator="equal">
      <formula>"NO ADMISIBLE"</formula>
    </cfRule>
    <cfRule type="cellIs" dxfId="85" priority="90" stopIfTrue="1" operator="equal">
      <formula>"ADMISIBLE"</formula>
    </cfRule>
  </conditionalFormatting>
  <conditionalFormatting sqref="AG101:AG110">
    <cfRule type="cellIs" dxfId="84" priority="87" stopIfTrue="1" operator="equal">
      <formula>"NO ADMISIBLE"</formula>
    </cfRule>
    <cfRule type="cellIs" dxfId="83" priority="88" stopIfTrue="1" operator="equal">
      <formula>"ADMISIBLE"</formula>
    </cfRule>
  </conditionalFormatting>
  <conditionalFormatting sqref="Q100:Q110">
    <cfRule type="cellIs" dxfId="82" priority="84" stopIfTrue="1" operator="equal">
      <formula>"NO ADMISIBLE"</formula>
    </cfRule>
  </conditionalFormatting>
  <conditionalFormatting sqref="R101:R110">
    <cfRule type="cellIs" dxfId="81" priority="85" stopIfTrue="1" operator="equal">
      <formula>"NO ADMISIBLE"</formula>
    </cfRule>
    <cfRule type="cellIs" dxfId="80" priority="86" stopIfTrue="1" operator="equal">
      <formula>"ADMISIBLE"</formula>
    </cfRule>
  </conditionalFormatting>
  <conditionalFormatting sqref="T100">
    <cfRule type="cellIs" dxfId="79" priority="82" stopIfTrue="1" operator="equal">
      <formula>"NO CUMPLE"</formula>
    </cfRule>
    <cfRule type="cellIs" dxfId="78" priority="83" stopIfTrue="1" operator="equal">
      <formula>"CUMPLE"</formula>
    </cfRule>
  </conditionalFormatting>
  <conditionalFormatting sqref="T100">
    <cfRule type="cellIs" dxfId="77" priority="81" operator="equal">
      <formula>"NO CUMPLE"</formula>
    </cfRule>
  </conditionalFormatting>
  <conditionalFormatting sqref="V100">
    <cfRule type="cellIs" dxfId="76" priority="79" stopIfTrue="1" operator="equal">
      <formula>"NO ADMISIBLE"</formula>
    </cfRule>
    <cfRule type="cellIs" dxfId="75" priority="80" stopIfTrue="1" operator="equal">
      <formula>"ADMISIBLE"</formula>
    </cfRule>
  </conditionalFormatting>
  <conditionalFormatting sqref="V100">
    <cfRule type="cellIs" dxfId="74" priority="78" operator="equal">
      <formula>"NO HABIL"</formula>
    </cfRule>
  </conditionalFormatting>
  <conditionalFormatting sqref="Y100">
    <cfRule type="cellIs" dxfId="73" priority="76" stopIfTrue="1" operator="equal">
      <formula>"NO ADMISIBLE"</formula>
    </cfRule>
    <cfRule type="cellIs" dxfId="72" priority="77" stopIfTrue="1" operator="equal">
      <formula>"ADMISIBLE"</formula>
    </cfRule>
  </conditionalFormatting>
  <conditionalFormatting sqref="Y100">
    <cfRule type="cellIs" dxfId="71" priority="75" operator="equal">
      <formula>"NO HABIL"</formula>
    </cfRule>
  </conditionalFormatting>
  <conditionalFormatting sqref="Z100">
    <cfRule type="cellIs" dxfId="70" priority="73" stopIfTrue="1" operator="equal">
      <formula>"NO CUMPLE"</formula>
    </cfRule>
    <cfRule type="cellIs" dxfId="69" priority="74" stopIfTrue="1" operator="equal">
      <formula>"CUMPLE"</formula>
    </cfRule>
  </conditionalFormatting>
  <conditionalFormatting sqref="Z100">
    <cfRule type="cellIs" dxfId="68" priority="72" operator="equal">
      <formula>"NO CUMPLE"</formula>
    </cfRule>
  </conditionalFormatting>
  <conditionalFormatting sqref="AD100">
    <cfRule type="cellIs" dxfId="67" priority="70" stopIfTrue="1" operator="equal">
      <formula>"NO ADMISIBLE"</formula>
    </cfRule>
    <cfRule type="cellIs" dxfId="66" priority="71" stopIfTrue="1" operator="equal">
      <formula>"ADMISIBLE"</formula>
    </cfRule>
  </conditionalFormatting>
  <conditionalFormatting sqref="AD100">
    <cfRule type="cellIs" dxfId="65" priority="69" operator="equal">
      <formula>"NO HABIL"</formula>
    </cfRule>
  </conditionalFormatting>
  <conditionalFormatting sqref="AF100">
    <cfRule type="cellIs" dxfId="64" priority="67" stopIfTrue="1" operator="equal">
      <formula>"NO ADMISIBLE"</formula>
    </cfRule>
    <cfRule type="cellIs" dxfId="63" priority="68" stopIfTrue="1" operator="equal">
      <formula>"ADMISIBLE"</formula>
    </cfRule>
  </conditionalFormatting>
  <conditionalFormatting sqref="AF100">
    <cfRule type="cellIs" dxfId="62" priority="66" operator="equal">
      <formula>"NO HABIL"</formula>
    </cfRule>
  </conditionalFormatting>
  <conditionalFormatting sqref="AG100">
    <cfRule type="cellIs" dxfId="61" priority="64" stopIfTrue="1" operator="equal">
      <formula>"NO ADMISIBLE"</formula>
    </cfRule>
    <cfRule type="cellIs" dxfId="60" priority="65" stopIfTrue="1" operator="equal">
      <formula>"ADMISIBLE"</formula>
    </cfRule>
  </conditionalFormatting>
  <conditionalFormatting sqref="AG100">
    <cfRule type="cellIs" dxfId="59" priority="63" operator="equal">
      <formula>"NO HABIL"</formula>
    </cfRule>
  </conditionalFormatting>
  <conditionalFormatting sqref="R100">
    <cfRule type="cellIs" dxfId="58" priority="61" stopIfTrue="1" operator="equal">
      <formula>"NO CUMPLE"</formula>
    </cfRule>
    <cfRule type="cellIs" dxfId="57" priority="62" stopIfTrue="1" operator="equal">
      <formula>"CUMPLE"</formula>
    </cfRule>
  </conditionalFormatting>
  <conditionalFormatting sqref="R100">
    <cfRule type="cellIs" dxfId="56" priority="60" operator="equal">
      <formula>"NO CUMPLE"</formula>
    </cfRule>
  </conditionalFormatting>
  <conditionalFormatting sqref="AA111:AB121 W111:X111 J113:O121 J112:K112 N111:O112 P111:P121 D113:D121 W112:Y121 S111:S121">
    <cfRule type="cellIs" dxfId="55" priority="55" stopIfTrue="1" operator="equal">
      <formula>"NO ADMISIBLE"</formula>
    </cfRule>
  </conditionalFormatting>
  <conditionalFormatting sqref="X111 Z112:Z121 U111 T112:V121">
    <cfRule type="cellIs" dxfId="54" priority="56" stopIfTrue="1" operator="equal">
      <formula>"NO ADMISIBLE"</formula>
    </cfRule>
    <cfRule type="cellIs" dxfId="53" priority="57" stopIfTrue="1" operator="equal">
      <formula>"ADMISIBLE"</formula>
    </cfRule>
  </conditionalFormatting>
  <conditionalFormatting sqref="Y112:Y121">
    <cfRule type="cellIs" dxfId="52" priority="53" stopIfTrue="1" operator="equal">
      <formula>"NO ADMISIBLE"</formula>
    </cfRule>
    <cfRule type="cellIs" dxfId="51" priority="54" stopIfTrue="1" operator="equal">
      <formula>"ADMISIBLE"</formula>
    </cfRule>
  </conditionalFormatting>
  <conditionalFormatting sqref="AC112:AD121 AC111">
    <cfRule type="cellIs" dxfId="50" priority="52" stopIfTrue="1" operator="equal">
      <formula>"NO ADMISIBLE"</formula>
    </cfRule>
  </conditionalFormatting>
  <conditionalFormatting sqref="AC111">
    <cfRule type="cellIs" dxfId="49" priority="50" stopIfTrue="1" operator="equal">
      <formula>"NO ADMISIBLE"</formula>
    </cfRule>
    <cfRule type="cellIs" dxfId="48" priority="51" stopIfTrue="1" operator="equal">
      <formula>"ADMISIBLE"</formula>
    </cfRule>
  </conditionalFormatting>
  <conditionalFormatting sqref="AD112:AD121">
    <cfRule type="cellIs" dxfId="47" priority="48" stopIfTrue="1" operator="equal">
      <formula>"NO ADMISIBLE"</formula>
    </cfRule>
    <cfRule type="cellIs" dxfId="46" priority="49" stopIfTrue="1" operator="equal">
      <formula>"ADMISIBLE"</formula>
    </cfRule>
  </conditionalFormatting>
  <conditionalFormatting sqref="AE112:AF121 AE111">
    <cfRule type="cellIs" dxfId="45" priority="47" stopIfTrue="1" operator="equal">
      <formula>"NO ADMISIBLE"</formula>
    </cfRule>
  </conditionalFormatting>
  <conditionalFormatting sqref="AE111">
    <cfRule type="cellIs" dxfId="44" priority="45" stopIfTrue="1" operator="equal">
      <formula>"NO ADMISIBLE"</formula>
    </cfRule>
    <cfRule type="cellIs" dxfId="43" priority="46" stopIfTrue="1" operator="equal">
      <formula>"ADMISIBLE"</formula>
    </cfRule>
  </conditionalFormatting>
  <conditionalFormatting sqref="AF112:AF121">
    <cfRule type="cellIs" dxfId="42" priority="43" stopIfTrue="1" operator="equal">
      <formula>"NO ADMISIBLE"</formula>
    </cfRule>
    <cfRule type="cellIs" dxfId="41" priority="44" stopIfTrue="1" operator="equal">
      <formula>"ADMISIBLE"</formula>
    </cfRule>
  </conditionalFormatting>
  <conditionalFormatting sqref="AG112:AG121">
    <cfRule type="cellIs" dxfId="40" priority="41" stopIfTrue="1" operator="equal">
      <formula>"NO ADMISIBLE"</formula>
    </cfRule>
    <cfRule type="cellIs" dxfId="39" priority="42" stopIfTrue="1" operator="equal">
      <formula>"ADMISIBLE"</formula>
    </cfRule>
  </conditionalFormatting>
  <conditionalFormatting sqref="Q111:Q121">
    <cfRule type="cellIs" dxfId="38" priority="38" stopIfTrue="1" operator="equal">
      <formula>"NO ADMISIBLE"</formula>
    </cfRule>
  </conditionalFormatting>
  <conditionalFormatting sqref="R112:R121">
    <cfRule type="cellIs" dxfId="37" priority="39" stopIfTrue="1" operator="equal">
      <formula>"NO ADMISIBLE"</formula>
    </cfRule>
    <cfRule type="cellIs" dxfId="36" priority="40" stopIfTrue="1" operator="equal">
      <formula>"ADMISIBLE"</formula>
    </cfRule>
  </conditionalFormatting>
  <conditionalFormatting sqref="T111">
    <cfRule type="cellIs" dxfId="35" priority="36" stopIfTrue="1" operator="equal">
      <formula>"NO CUMPLE"</formula>
    </cfRule>
    <cfRule type="cellIs" dxfId="34" priority="37" stopIfTrue="1" operator="equal">
      <formula>"CUMPLE"</formula>
    </cfRule>
  </conditionalFormatting>
  <conditionalFormatting sqref="T111">
    <cfRule type="cellIs" dxfId="33" priority="35" operator="equal">
      <formula>"NO CUMPLE"</formula>
    </cfRule>
  </conditionalFormatting>
  <conditionalFormatting sqref="V111">
    <cfRule type="cellIs" dxfId="32" priority="33" stopIfTrue="1" operator="equal">
      <formula>"NO ADMISIBLE"</formula>
    </cfRule>
    <cfRule type="cellIs" dxfId="31" priority="34" stopIfTrue="1" operator="equal">
      <formula>"ADMISIBLE"</formula>
    </cfRule>
  </conditionalFormatting>
  <conditionalFormatting sqref="V111">
    <cfRule type="cellIs" dxfId="30" priority="32" operator="equal">
      <formula>"NO HABIL"</formula>
    </cfRule>
  </conditionalFormatting>
  <conditionalFormatting sqref="Y111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Y111">
    <cfRule type="cellIs" dxfId="27" priority="29" operator="equal">
      <formula>"NO HABIL"</formula>
    </cfRule>
  </conditionalFormatting>
  <conditionalFormatting sqref="Z111">
    <cfRule type="cellIs" dxfId="26" priority="27" stopIfTrue="1" operator="equal">
      <formula>"NO CUMPLE"</formula>
    </cfRule>
    <cfRule type="cellIs" dxfId="25" priority="28" stopIfTrue="1" operator="equal">
      <formula>"CUMPLE"</formula>
    </cfRule>
  </conditionalFormatting>
  <conditionalFormatting sqref="Z111">
    <cfRule type="cellIs" dxfId="24" priority="26" operator="equal">
      <formula>"NO CUMPLE"</formula>
    </cfRule>
  </conditionalFormatting>
  <conditionalFormatting sqref="AD111">
    <cfRule type="cellIs" dxfId="23" priority="24" stopIfTrue="1" operator="equal">
      <formula>"NO ADMISIBLE"</formula>
    </cfRule>
    <cfRule type="cellIs" dxfId="22" priority="25" stopIfTrue="1" operator="equal">
      <formula>"ADMISIBLE"</formula>
    </cfRule>
  </conditionalFormatting>
  <conditionalFormatting sqref="AD111">
    <cfRule type="cellIs" dxfId="21" priority="23" operator="equal">
      <formula>"NO HABIL"</formula>
    </cfRule>
  </conditionalFormatting>
  <conditionalFormatting sqref="AF111">
    <cfRule type="cellIs" dxfId="20" priority="21" stopIfTrue="1" operator="equal">
      <formula>"NO ADMISIBLE"</formula>
    </cfRule>
    <cfRule type="cellIs" dxfId="19" priority="22" stopIfTrue="1" operator="equal">
      <formula>"ADMISIBLE"</formula>
    </cfRule>
  </conditionalFormatting>
  <conditionalFormatting sqref="AF111">
    <cfRule type="cellIs" dxfId="18" priority="20" operator="equal">
      <formula>"NO HABIL"</formula>
    </cfRule>
  </conditionalFormatting>
  <conditionalFormatting sqref="AG111">
    <cfRule type="cellIs" dxfId="17" priority="18" stopIfTrue="1" operator="equal">
      <formula>"NO ADMISIBLE"</formula>
    </cfRule>
    <cfRule type="cellIs" dxfId="16" priority="19" stopIfTrue="1" operator="equal">
      <formula>"ADMISIBLE"</formula>
    </cfRule>
  </conditionalFormatting>
  <conditionalFormatting sqref="AG111">
    <cfRule type="cellIs" dxfId="15" priority="17" operator="equal">
      <formula>"NO HABIL"</formula>
    </cfRule>
  </conditionalFormatting>
  <conditionalFormatting sqref="R111">
    <cfRule type="cellIs" dxfId="14" priority="15" stopIfTrue="1" operator="equal">
      <formula>"NO CUMPLE"</formula>
    </cfRule>
    <cfRule type="cellIs" dxfId="13" priority="16" stopIfTrue="1" operator="equal">
      <formula>"CUMPLE"</formula>
    </cfRule>
  </conditionalFormatting>
  <conditionalFormatting sqref="R111">
    <cfRule type="cellIs" dxfId="12" priority="14" operator="equal">
      <formula>"NO CUMPLE"</formula>
    </cfRule>
  </conditionalFormatting>
  <conditionalFormatting sqref="C113:C121">
    <cfRule type="cellIs" dxfId="11" priority="13" stopIfTrue="1" operator="equal">
      <formula>"NO ADMISIBLE"</formula>
    </cfRule>
  </conditionalFormatting>
  <conditionalFormatting sqref="D78:D88">
    <cfRule type="cellIs" dxfId="10" priority="11" stopIfTrue="1" operator="equal">
      <formula>"NO ADMISIBLE"</formula>
    </cfRule>
  </conditionalFormatting>
  <conditionalFormatting sqref="C79:C88">
    <cfRule type="cellIs" dxfId="9" priority="10" stopIfTrue="1" operator="equal">
      <formula>"NO ADMISIBLE"</formula>
    </cfRule>
  </conditionalFormatting>
  <conditionalFormatting sqref="C78">
    <cfRule type="cellIs" dxfId="8" priority="9" stopIfTrue="1" operator="equal">
      <formula>"NO ADMISIBLE"</formula>
    </cfRule>
  </conditionalFormatting>
  <conditionalFormatting sqref="D89:D99">
    <cfRule type="cellIs" dxfId="7" priority="8" stopIfTrue="1" operator="equal">
      <formula>"NO ADMISIBLE"</formula>
    </cfRule>
  </conditionalFormatting>
  <conditionalFormatting sqref="C91:C99">
    <cfRule type="cellIs" dxfId="6" priority="7" stopIfTrue="1" operator="equal">
      <formula>"NO ADMISIBLE"</formula>
    </cfRule>
  </conditionalFormatting>
  <conditionalFormatting sqref="C89">
    <cfRule type="cellIs" dxfId="5" priority="6" stopIfTrue="1" operator="equal">
      <formula>"NO ADMISIBLE"</formula>
    </cfRule>
  </conditionalFormatting>
  <conditionalFormatting sqref="D100:D110">
    <cfRule type="cellIs" dxfId="4" priority="5" stopIfTrue="1" operator="equal">
      <formula>"NO ADMISIBLE"</formula>
    </cfRule>
  </conditionalFormatting>
  <conditionalFormatting sqref="C102:C110">
    <cfRule type="cellIs" dxfId="3" priority="4" stopIfTrue="1" operator="equal">
      <formula>"NO ADMISIBLE"</formula>
    </cfRule>
  </conditionalFormatting>
  <conditionalFormatting sqref="C100">
    <cfRule type="cellIs" dxfId="2" priority="3" stopIfTrue="1" operator="equal">
      <formula>"NO ADMISIBLE"</formula>
    </cfRule>
  </conditionalFormatting>
  <conditionalFormatting sqref="D111:D112">
    <cfRule type="cellIs" dxfId="1" priority="2" stopIfTrue="1" operator="equal">
      <formula>"NO ADMISIBLE"</formula>
    </cfRule>
  </conditionalFormatting>
  <conditionalFormatting sqref="C111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77 C113:D121 D78:D112 C78:C89 C91:C100 C102:C111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1"/>
  <headerFooter alignWithMargins="0">
    <oddFooter>&amp;RElaboro: JJR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4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'Clase de Contratacion'!$A$4:$A$6</xm:f>
          </x14:formula1>
          <xm:sqref>M4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3:A6"/>
  <sheetViews>
    <sheetView workbookViewId="0">
      <selection activeCell="B12" sqref="B12"/>
    </sheetView>
  </sheetViews>
  <sheetFormatPr baseColWidth="10" defaultRowHeight="12.75" x14ac:dyDescent="0.2"/>
  <cols>
    <col min="1" max="1" width="42.140625" bestFit="1" customWidth="1"/>
  </cols>
  <sheetData>
    <row r="3" spans="1:1" x14ac:dyDescent="0.2">
      <c r="A3" s="158" t="s">
        <v>166</v>
      </c>
    </row>
    <row r="4" spans="1:1" x14ac:dyDescent="0.2">
      <c r="A4" s="157" t="s">
        <v>163</v>
      </c>
    </row>
    <row r="5" spans="1:1" x14ac:dyDescent="0.2">
      <c r="A5" s="157" t="s">
        <v>164</v>
      </c>
    </row>
    <row r="6" spans="1:1" x14ac:dyDescent="0.2">
      <c r="A6" s="157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topLeftCell="A13" zoomScale="75" workbookViewId="0">
      <selection activeCell="H14" sqref="H14"/>
    </sheetView>
  </sheetViews>
  <sheetFormatPr baseColWidth="10" defaultRowHeight="12.75" outlineLevelRow="2" x14ac:dyDescent="0.2"/>
  <cols>
    <col min="1" max="1" width="19" customWidth="1"/>
    <col min="2" max="2" width="21.7109375" customWidth="1"/>
  </cols>
  <sheetData>
    <row r="1" spans="1:2" s="13" customFormat="1" ht="15.75" x14ac:dyDescent="0.25">
      <c r="A1" s="13" t="s">
        <v>3</v>
      </c>
    </row>
    <row r="3" spans="1:2" ht="34.5" x14ac:dyDescent="0.2">
      <c r="A3" s="14" t="s">
        <v>4</v>
      </c>
      <c r="B3" s="15" t="s">
        <v>5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109</v>
      </c>
      <c r="B5" s="20">
        <v>16097532669.306931</v>
      </c>
    </row>
    <row r="6" spans="1:2" s="21" customFormat="1" ht="13.5" outlineLevel="1" x14ac:dyDescent="0.2">
      <c r="A6" s="19" t="s">
        <v>110</v>
      </c>
      <c r="B6" s="20">
        <v>18724260670</v>
      </c>
    </row>
    <row r="7" spans="1:2" s="21" customFormat="1" ht="13.5" outlineLevel="1" x14ac:dyDescent="0.2">
      <c r="A7" s="19" t="s">
        <v>111</v>
      </c>
      <c r="B7" s="20">
        <v>15886461489</v>
      </c>
    </row>
    <row r="8" spans="1:2" s="21" customFormat="1" ht="13.5" outlineLevel="1" x14ac:dyDescent="0.2">
      <c r="A8" s="19" t="s">
        <v>112</v>
      </c>
      <c r="B8" s="20">
        <v>18533406621</v>
      </c>
    </row>
    <row r="9" spans="1:2" s="23" customFormat="1" ht="13.5" outlineLevel="1" x14ac:dyDescent="0.2">
      <c r="A9" s="19" t="s">
        <v>113</v>
      </c>
      <c r="B9" s="20">
        <v>14971945628</v>
      </c>
    </row>
    <row r="10" spans="1:2" s="23" customFormat="1" ht="13.5" outlineLevel="1" x14ac:dyDescent="0.2">
      <c r="A10" s="19" t="s">
        <v>114</v>
      </c>
      <c r="B10" s="20">
        <v>16484340849</v>
      </c>
    </row>
    <row r="11" spans="1:2" s="21" customFormat="1" ht="13.5" outlineLevel="1" x14ac:dyDescent="0.2">
      <c r="A11" s="19" t="s">
        <v>115</v>
      </c>
      <c r="B11" s="20">
        <v>16686919713.999998</v>
      </c>
    </row>
    <row r="12" spans="1:2" s="21" customFormat="1" ht="13.5" outlineLevel="1" x14ac:dyDescent="0.2">
      <c r="A12" s="19" t="s">
        <v>116</v>
      </c>
      <c r="B12" s="20">
        <v>11566305868</v>
      </c>
    </row>
    <row r="13" spans="1:2" s="21" customFormat="1" ht="13.5" outlineLevel="1" x14ac:dyDescent="0.2">
      <c r="A13" s="19" t="s">
        <v>117</v>
      </c>
      <c r="B13" s="20">
        <v>6300474910</v>
      </c>
    </row>
    <row r="14" spans="1:2" s="21" customFormat="1" ht="13.5" outlineLevel="1" x14ac:dyDescent="0.2">
      <c r="A14" s="19" t="s">
        <v>6</v>
      </c>
      <c r="B14" s="20">
        <v>1428162158.4158416</v>
      </c>
    </row>
    <row r="15" spans="1:2" s="21" customFormat="1" ht="13.5" outlineLevel="1" x14ac:dyDescent="0.2">
      <c r="A15" s="19" t="s">
        <v>7</v>
      </c>
      <c r="B15" s="20">
        <v>1292851961.3861387</v>
      </c>
    </row>
    <row r="16" spans="1:2" s="23" customFormat="1" ht="13.5" outlineLevel="1" x14ac:dyDescent="0.2">
      <c r="A16" s="19" t="s">
        <v>8</v>
      </c>
      <c r="B16" s="40">
        <v>14200237260</v>
      </c>
    </row>
    <row r="17" spans="1:2" s="23" customFormat="1" ht="13.5" outlineLevel="1" x14ac:dyDescent="0.2">
      <c r="A17" s="19" t="s">
        <v>9</v>
      </c>
      <c r="B17" s="20">
        <v>14388115033</v>
      </c>
    </row>
    <row r="18" spans="1:2" s="21" customFormat="1" ht="13.5" outlineLevel="1" x14ac:dyDescent="0.2">
      <c r="A18" s="19" t="s">
        <v>10</v>
      </c>
      <c r="B18" s="20">
        <v>7076050599</v>
      </c>
    </row>
    <row r="19" spans="1:2" s="21" customFormat="1" ht="13.5" outlineLevel="1" x14ac:dyDescent="0.2">
      <c r="A19" s="19" t="s">
        <v>11</v>
      </c>
      <c r="B19" s="20">
        <v>20893814942</v>
      </c>
    </row>
    <row r="20" spans="1:2" s="23" customFormat="1" ht="13.5" outlineLevel="1" x14ac:dyDescent="0.2">
      <c r="A20" s="19" t="s">
        <v>12</v>
      </c>
      <c r="B20" s="40">
        <v>8810989120</v>
      </c>
    </row>
    <row r="21" spans="1:2" s="21" customFormat="1" ht="13.5" outlineLevel="1" x14ac:dyDescent="0.2">
      <c r="A21" s="19" t="s">
        <v>13</v>
      </c>
      <c r="B21" s="20">
        <v>5818381842</v>
      </c>
    </row>
    <row r="22" spans="1:2" s="21" customFormat="1" ht="13.5" outlineLevel="1" x14ac:dyDescent="0.2">
      <c r="A22" s="19" t="s">
        <v>14</v>
      </c>
      <c r="B22" s="20">
        <v>9650261634</v>
      </c>
    </row>
    <row r="23" spans="1:2" s="21" customFormat="1" ht="13.5" outlineLevel="1" x14ac:dyDescent="0.2">
      <c r="A23" s="19" t="s">
        <v>15</v>
      </c>
      <c r="B23" s="20">
        <v>5385776414</v>
      </c>
    </row>
    <row r="24" spans="1:2" s="23" customFormat="1" ht="13.5" outlineLevel="1" x14ac:dyDescent="0.2">
      <c r="A24" s="19" t="s">
        <v>16</v>
      </c>
      <c r="B24" s="20">
        <v>5759505844</v>
      </c>
    </row>
    <row r="25" spans="1:2" s="23" customFormat="1" ht="13.5" outlineLevel="1" x14ac:dyDescent="0.2">
      <c r="A25" s="19" t="s">
        <v>17</v>
      </c>
      <c r="B25" s="20">
        <v>11365045650</v>
      </c>
    </row>
    <row r="26" spans="1:2" s="23" customFormat="1" ht="13.5" outlineLevel="1" x14ac:dyDescent="0.2">
      <c r="A26" s="19" t="s">
        <v>18</v>
      </c>
      <c r="B26" s="20">
        <v>15652530637</v>
      </c>
    </row>
    <row r="27" spans="1:2" s="23" customFormat="1" ht="13.5" outlineLevel="1" x14ac:dyDescent="0.2">
      <c r="A27" s="19" t="s">
        <v>19</v>
      </c>
      <c r="B27" s="20">
        <v>5772808797</v>
      </c>
    </row>
    <row r="28" spans="1:2" s="23" customFormat="1" ht="13.5" outlineLevel="1" x14ac:dyDescent="0.2">
      <c r="A28" s="19" t="s">
        <v>20</v>
      </c>
      <c r="B28" s="20">
        <v>7512106130</v>
      </c>
    </row>
    <row r="29" spans="1:2" s="23" customFormat="1" ht="13.5" outlineLevel="1" x14ac:dyDescent="0.2">
      <c r="A29" s="19" t="s">
        <v>21</v>
      </c>
      <c r="B29" s="20">
        <v>9347559589</v>
      </c>
    </row>
    <row r="30" spans="1:2" s="23" customFormat="1" ht="13.5" outlineLevel="1" x14ac:dyDescent="0.2">
      <c r="A30" s="19" t="s">
        <v>22</v>
      </c>
      <c r="B30" s="20">
        <v>19825977010</v>
      </c>
    </row>
    <row r="31" spans="1:2" s="23" customFormat="1" ht="13.5" outlineLevel="1" x14ac:dyDescent="0.2">
      <c r="A31" s="19" t="s">
        <v>23</v>
      </c>
      <c r="B31" s="20">
        <v>9200191515</v>
      </c>
    </row>
    <row r="32" spans="1:2" s="23" customFormat="1" ht="13.5" outlineLevel="1" x14ac:dyDescent="0.2">
      <c r="A32" s="19" t="s">
        <v>24</v>
      </c>
      <c r="B32" s="20">
        <v>18743806542</v>
      </c>
    </row>
    <row r="33" spans="1:2" s="23" customFormat="1" ht="13.5" outlineLevel="1" x14ac:dyDescent="0.2">
      <c r="A33" s="19" t="s">
        <v>25</v>
      </c>
      <c r="B33" s="20">
        <v>12488203547</v>
      </c>
    </row>
    <row r="34" spans="1:2" s="23" customFormat="1" ht="13.5" outlineLevel="1" x14ac:dyDescent="0.2">
      <c r="A34" s="19" t="s">
        <v>26</v>
      </c>
      <c r="B34" s="20">
        <v>12337277639</v>
      </c>
    </row>
    <row r="35" spans="1:2" s="23" customFormat="1" ht="13.5" outlineLevel="1" x14ac:dyDescent="0.2">
      <c r="A35" s="19" t="s">
        <v>27</v>
      </c>
      <c r="B35" s="20">
        <v>16198497482.999998</v>
      </c>
    </row>
    <row r="36" spans="1:2" s="23" customFormat="1" ht="13.5" outlineLevel="1" x14ac:dyDescent="0.2">
      <c r="A36" s="19" t="s">
        <v>28</v>
      </c>
      <c r="B36" s="20">
        <v>17764576319</v>
      </c>
    </row>
    <row r="37" spans="1:2" s="23" customFormat="1" ht="13.5" outlineLevel="1" x14ac:dyDescent="0.2">
      <c r="A37" s="19" t="s">
        <v>29</v>
      </c>
      <c r="B37" s="20">
        <v>22882731815</v>
      </c>
    </row>
    <row r="38" spans="1:2" s="23" customFormat="1" ht="13.5" outlineLevel="1" x14ac:dyDescent="0.2">
      <c r="A38" s="19" t="s">
        <v>30</v>
      </c>
      <c r="B38" s="20">
        <v>7383905477</v>
      </c>
    </row>
    <row r="39" spans="1:2" s="23" customFormat="1" ht="13.5" outlineLevel="1" x14ac:dyDescent="0.2">
      <c r="A39" s="19" t="s">
        <v>31</v>
      </c>
      <c r="B39" s="20">
        <v>12423743774</v>
      </c>
    </row>
    <row r="40" spans="1:2" s="23" customFormat="1" ht="13.5" outlineLevel="1" x14ac:dyDescent="0.2">
      <c r="A40" s="19" t="s">
        <v>32</v>
      </c>
      <c r="B40" s="20">
        <v>14187262851</v>
      </c>
    </row>
    <row r="41" spans="1:2" s="23" customFormat="1" ht="13.5" outlineLevel="1" x14ac:dyDescent="0.2">
      <c r="A41" s="19" t="s">
        <v>33</v>
      </c>
      <c r="B41" s="20">
        <v>9099377756</v>
      </c>
    </row>
    <row r="42" spans="1:2" s="23" customFormat="1" ht="13.5" outlineLevel="1" x14ac:dyDescent="0.2">
      <c r="A42" s="19" t="s">
        <v>34</v>
      </c>
      <c r="B42" s="20">
        <v>7416098511</v>
      </c>
    </row>
    <row r="43" spans="1:2" s="23" customFormat="1" ht="13.5" outlineLevel="1" x14ac:dyDescent="0.2">
      <c r="A43" s="19" t="s">
        <v>35</v>
      </c>
      <c r="B43" s="20">
        <v>16654736652</v>
      </c>
    </row>
    <row r="44" spans="1:2" s="23" customFormat="1" ht="13.5" outlineLevel="1" x14ac:dyDescent="0.2">
      <c r="A44" s="19" t="s">
        <v>36</v>
      </c>
      <c r="B44" s="20">
        <v>12006016561</v>
      </c>
    </row>
    <row r="45" spans="1:2" s="23" customFormat="1" ht="13.5" outlineLevel="1" x14ac:dyDescent="0.2">
      <c r="A45" s="19" t="s">
        <v>37</v>
      </c>
      <c r="B45" s="20">
        <v>14602426835</v>
      </c>
    </row>
    <row r="46" spans="1:2" s="23" customFormat="1" ht="13.5" outlineLevel="1" x14ac:dyDescent="0.2">
      <c r="A46" s="19" t="s">
        <v>38</v>
      </c>
      <c r="B46" s="20">
        <v>16600395825</v>
      </c>
    </row>
    <row r="47" spans="1:2" s="23" customFormat="1" ht="13.5" outlineLevel="1" x14ac:dyDescent="0.2">
      <c r="A47" s="19" t="s">
        <v>39</v>
      </c>
      <c r="B47" s="20">
        <v>9490692823</v>
      </c>
    </row>
    <row r="48" spans="1:2" s="23" customFormat="1" ht="13.5" outlineLevel="1" x14ac:dyDescent="0.2">
      <c r="A48" s="19" t="s">
        <v>40</v>
      </c>
      <c r="B48" s="20">
        <v>14966356774</v>
      </c>
    </row>
    <row r="49" spans="1:2" s="23" customFormat="1" ht="13.5" outlineLevel="1" x14ac:dyDescent="0.2">
      <c r="A49" s="19" t="s">
        <v>41</v>
      </c>
      <c r="B49" s="20">
        <v>16628059484</v>
      </c>
    </row>
    <row r="50" spans="1:2" s="23" customFormat="1" ht="13.5" outlineLevel="1" x14ac:dyDescent="0.2">
      <c r="A50" s="19" t="s">
        <v>42</v>
      </c>
      <c r="B50" s="20">
        <v>11545020876</v>
      </c>
    </row>
    <row r="51" spans="1:2" s="23" customFormat="1" ht="13.5" outlineLevel="1" x14ac:dyDescent="0.2">
      <c r="A51" s="19" t="s">
        <v>43</v>
      </c>
      <c r="B51" s="20">
        <v>11069859631</v>
      </c>
    </row>
    <row r="52" spans="1:2" s="23" customFormat="1" ht="13.5" outlineLevel="1" x14ac:dyDescent="0.2">
      <c r="A52" s="19" t="s">
        <v>44</v>
      </c>
      <c r="B52" s="20">
        <v>16462254401</v>
      </c>
    </row>
    <row r="53" spans="1:2" s="23" customFormat="1" ht="13.5" outlineLevel="1" x14ac:dyDescent="0.2">
      <c r="A53" s="19" t="s">
        <v>45</v>
      </c>
      <c r="B53" s="20">
        <v>29122451003</v>
      </c>
    </row>
    <row r="54" spans="1:2" s="23" customFormat="1" ht="13.5" outlineLevel="1" x14ac:dyDescent="0.2">
      <c r="A54" s="19" t="s">
        <v>46</v>
      </c>
      <c r="B54" s="20">
        <v>19110837484</v>
      </c>
    </row>
    <row r="55" spans="1:2" s="23" customFormat="1" ht="13.5" outlineLevel="1" x14ac:dyDescent="0.2">
      <c r="A55" s="19" t="s">
        <v>47</v>
      </c>
      <c r="B55" s="20">
        <v>14355039068</v>
      </c>
    </row>
    <row r="56" spans="1:2" s="23" customFormat="1" ht="13.5" outlineLevel="1" x14ac:dyDescent="0.2">
      <c r="A56" s="19" t="s">
        <v>48</v>
      </c>
      <c r="B56" s="20">
        <v>10742553232</v>
      </c>
    </row>
    <row r="57" spans="1:2" s="23" customFormat="1" ht="13.5" outlineLevel="1" x14ac:dyDescent="0.2">
      <c r="A57" s="19" t="s">
        <v>49</v>
      </c>
      <c r="B57" s="20">
        <v>12944688820</v>
      </c>
    </row>
    <row r="58" spans="1:2" s="23" customFormat="1" ht="13.5" outlineLevel="1" x14ac:dyDescent="0.2">
      <c r="A58" s="19" t="s">
        <v>50</v>
      </c>
      <c r="B58" s="20">
        <v>11689433662</v>
      </c>
    </row>
    <row r="59" spans="1:2" s="23" customFormat="1" ht="13.5" outlineLevel="1" x14ac:dyDescent="0.2">
      <c r="A59" s="19" t="s">
        <v>51</v>
      </c>
      <c r="B59" s="20">
        <v>11397659254</v>
      </c>
    </row>
    <row r="60" spans="1:2" s="23" customFormat="1" ht="13.5" outlineLevel="1" x14ac:dyDescent="0.2">
      <c r="A60" s="19" t="s">
        <v>52</v>
      </c>
      <c r="B60" s="20">
        <v>16236395384</v>
      </c>
    </row>
    <row r="61" spans="1:2" s="23" customFormat="1" ht="13.5" outlineLevel="1" x14ac:dyDescent="0.2">
      <c r="A61" s="19" t="s">
        <v>53</v>
      </c>
      <c r="B61" s="20">
        <v>6151462908.9075203</v>
      </c>
    </row>
    <row r="62" spans="1:2" s="23" customFormat="1" ht="13.5" outlineLevel="1" x14ac:dyDescent="0.2">
      <c r="A62" s="19" t="s">
        <v>54</v>
      </c>
      <c r="B62" s="20">
        <v>24188206629</v>
      </c>
    </row>
    <row r="63" spans="1:2" s="23" customFormat="1" ht="13.5" outlineLevel="1" x14ac:dyDescent="0.2">
      <c r="A63" s="19" t="s">
        <v>55</v>
      </c>
      <c r="B63" s="20">
        <v>22229863427</v>
      </c>
    </row>
    <row r="64" spans="1:2" s="23" customFormat="1" ht="13.5" outlineLevel="1" x14ac:dyDescent="0.2">
      <c r="A64" s="19" t="s">
        <v>56</v>
      </c>
      <c r="B64" s="20">
        <v>23200278421</v>
      </c>
    </row>
    <row r="65" spans="1:2" s="23" customFormat="1" ht="13.5" outlineLevel="1" x14ac:dyDescent="0.2">
      <c r="A65" s="19" t="s">
        <v>57</v>
      </c>
      <c r="B65" s="20">
        <v>33729146012</v>
      </c>
    </row>
    <row r="66" spans="1:2" s="23" customFormat="1" ht="13.5" outlineLevel="1" x14ac:dyDescent="0.2">
      <c r="A66" s="19" t="s">
        <v>58</v>
      </c>
      <c r="B66" s="20">
        <v>25741331764</v>
      </c>
    </row>
    <row r="67" spans="1:2" s="23" customFormat="1" ht="13.5" outlineLevel="1" x14ac:dyDescent="0.2">
      <c r="A67" s="19" t="s">
        <v>59</v>
      </c>
      <c r="B67" s="20">
        <v>10895316694.06304</v>
      </c>
    </row>
    <row r="68" spans="1:2" s="23" customFormat="1" ht="13.5" outlineLevel="1" x14ac:dyDescent="0.2">
      <c r="A68" s="19" t="s">
        <v>60</v>
      </c>
      <c r="B68" s="20">
        <v>15574902572</v>
      </c>
    </row>
    <row r="69" spans="1:2" s="22" customFormat="1" ht="13.5" outlineLevel="1" x14ac:dyDescent="0.2">
      <c r="A69" s="19" t="s">
        <v>61</v>
      </c>
      <c r="B69" s="20">
        <v>11085498362</v>
      </c>
    </row>
    <row r="70" spans="1:2" s="23" customFormat="1" ht="13.5" outlineLevel="1" x14ac:dyDescent="0.2">
      <c r="A70" s="19" t="s">
        <v>62</v>
      </c>
      <c r="B70" s="20">
        <v>15569378930</v>
      </c>
    </row>
    <row r="71" spans="1:2" s="23" customFormat="1" ht="13.5" outlineLevel="1" x14ac:dyDescent="0.2">
      <c r="A71" s="19" t="s">
        <v>63</v>
      </c>
      <c r="B71" s="20">
        <v>19872456988.21376</v>
      </c>
    </row>
    <row r="72" spans="1:2" s="23" customFormat="1" ht="13.5" outlineLevel="1" x14ac:dyDescent="0.2">
      <c r="A72" s="19" t="s">
        <v>64</v>
      </c>
      <c r="B72" s="20">
        <v>9279916346</v>
      </c>
    </row>
    <row r="73" spans="1:2" s="23" customFormat="1" ht="13.5" outlineLevel="1" x14ac:dyDescent="0.2">
      <c r="A73" s="19" t="s">
        <v>65</v>
      </c>
      <c r="B73" s="20">
        <v>11879598172</v>
      </c>
    </row>
    <row r="74" spans="1:2" s="23" customFormat="1" ht="13.5" outlineLevel="1" x14ac:dyDescent="0.2">
      <c r="A74" s="19" t="s">
        <v>66</v>
      </c>
      <c r="B74" s="20">
        <v>14944234555</v>
      </c>
    </row>
    <row r="75" spans="1:2" s="23" customFormat="1" ht="13.5" outlineLevel="1" x14ac:dyDescent="0.2">
      <c r="A75" s="19" t="s">
        <v>67</v>
      </c>
      <c r="B75" s="20">
        <v>8486287813</v>
      </c>
    </row>
    <row r="76" spans="1:2" s="23" customFormat="1" ht="13.5" outlineLevel="1" x14ac:dyDescent="0.2">
      <c r="A76" s="19" t="s">
        <v>68</v>
      </c>
      <c r="B76" s="20">
        <v>7048832262</v>
      </c>
    </row>
    <row r="77" spans="1:2" s="23" customFormat="1" ht="13.5" outlineLevel="1" x14ac:dyDescent="0.2">
      <c r="A77" s="19" t="s">
        <v>69</v>
      </c>
      <c r="B77" s="20">
        <v>5348779190</v>
      </c>
    </row>
    <row r="78" spans="1:2" s="21" customFormat="1" ht="13.5" outlineLevel="1" x14ac:dyDescent="0.2">
      <c r="A78" s="19" t="s">
        <v>70</v>
      </c>
      <c r="B78" s="20">
        <v>5466387046</v>
      </c>
    </row>
    <row r="79" spans="1:2" s="21" customFormat="1" ht="13.5" outlineLevel="1" x14ac:dyDescent="0.2">
      <c r="A79" s="19" t="s">
        <v>71</v>
      </c>
      <c r="B79" s="20">
        <v>16518448889</v>
      </c>
    </row>
    <row r="80" spans="1:2" s="21" customFormat="1" ht="13.5" outlineLevel="1" x14ac:dyDescent="0.2">
      <c r="A80" s="19" t="s">
        <v>72</v>
      </c>
      <c r="B80" s="20">
        <v>8675202615</v>
      </c>
    </row>
    <row r="81" spans="1:2" s="21" customFormat="1" ht="13.5" outlineLevel="1" x14ac:dyDescent="0.2">
      <c r="A81" s="19" t="s">
        <v>73</v>
      </c>
      <c r="B81" s="20">
        <v>16760013498</v>
      </c>
    </row>
    <row r="82" spans="1:2" s="23" customFormat="1" ht="13.5" outlineLevel="1" x14ac:dyDescent="0.2">
      <c r="A82" s="19" t="s">
        <v>74</v>
      </c>
      <c r="B82" s="20">
        <v>12438755743</v>
      </c>
    </row>
    <row r="83" spans="1:2" s="21" customFormat="1" ht="13.5" outlineLevel="1" x14ac:dyDescent="0.2">
      <c r="A83" s="19" t="s">
        <v>75</v>
      </c>
      <c r="B83" s="20">
        <v>14593425402</v>
      </c>
    </row>
    <row r="84" spans="1:2" s="21" customFormat="1" ht="13.5" outlineLevel="1" x14ac:dyDescent="0.2">
      <c r="A84" s="19" t="s">
        <v>76</v>
      </c>
      <c r="B84" s="20">
        <v>6689468251</v>
      </c>
    </row>
    <row r="85" spans="1:2" s="21" customFormat="1" ht="13.5" outlineLevel="1" x14ac:dyDescent="0.2">
      <c r="A85" s="19" t="s">
        <v>77</v>
      </c>
      <c r="B85" s="20">
        <v>8186369892</v>
      </c>
    </row>
    <row r="86" spans="1:2" s="21" customFormat="1" ht="13.5" outlineLevel="1" x14ac:dyDescent="0.2">
      <c r="A86" s="19" t="s">
        <v>78</v>
      </c>
      <c r="B86" s="20">
        <v>28561249598</v>
      </c>
    </row>
    <row r="87" spans="1:2" s="21" customFormat="1" ht="13.5" outlineLevel="1" x14ac:dyDescent="0.2">
      <c r="A87" s="19" t="s">
        <v>79</v>
      </c>
      <c r="B87" s="20">
        <v>34980509996</v>
      </c>
    </row>
    <row r="88" spans="1:2" s="21" customFormat="1" ht="13.5" outlineLevel="1" x14ac:dyDescent="0.2">
      <c r="A88" s="19" t="s">
        <v>80</v>
      </c>
      <c r="B88" s="20">
        <v>6950846586</v>
      </c>
    </row>
    <row r="89" spans="1:2" s="21" customFormat="1" ht="13.5" outlineLevel="1" x14ac:dyDescent="0.2">
      <c r="A89" s="19" t="s">
        <v>81</v>
      </c>
      <c r="B89" s="20">
        <v>11116163961</v>
      </c>
    </row>
    <row r="90" spans="1:2" s="21" customFormat="1" ht="13.5" outlineLevel="1" x14ac:dyDescent="0.2">
      <c r="A90" s="19" t="s">
        <v>82</v>
      </c>
      <c r="B90" s="20">
        <v>21274070645</v>
      </c>
    </row>
    <row r="91" spans="1:2" s="21" customFormat="1" ht="13.5" outlineLevel="1" x14ac:dyDescent="0.2">
      <c r="A91" s="19" t="s">
        <v>83</v>
      </c>
      <c r="B91" s="20">
        <v>2826770201</v>
      </c>
    </row>
    <row r="92" spans="1:2" s="21" customFormat="1" ht="13.5" outlineLevel="1" x14ac:dyDescent="0.2">
      <c r="A92" s="19" t="s">
        <v>84</v>
      </c>
      <c r="B92" s="20">
        <v>4775546619</v>
      </c>
    </row>
    <row r="93" spans="1:2" s="21" customFormat="1" ht="13.5" outlineLevel="1" x14ac:dyDescent="0.2">
      <c r="A93" s="19" t="s">
        <v>85</v>
      </c>
      <c r="B93" s="20">
        <v>23755514236</v>
      </c>
    </row>
    <row r="94" spans="1:2" s="21" customFormat="1" ht="13.5" outlineLevel="1" x14ac:dyDescent="0.2">
      <c r="A94" s="19" t="s">
        <v>86</v>
      </c>
      <c r="B94" s="20">
        <v>22463613073</v>
      </c>
    </row>
    <row r="95" spans="1:2" s="21" customFormat="1" ht="13.5" outlineLevel="1" x14ac:dyDescent="0.2">
      <c r="A95" s="19" t="s">
        <v>87</v>
      </c>
      <c r="B95" s="20">
        <v>20949816946</v>
      </c>
    </row>
    <row r="96" spans="1:2" s="21" customFormat="1" ht="13.5" outlineLevel="1" x14ac:dyDescent="0.2">
      <c r="A96" s="19" t="s">
        <v>88</v>
      </c>
      <c r="B96" s="20">
        <v>14104036918</v>
      </c>
    </row>
    <row r="97" spans="1:2" s="21" customFormat="1" ht="13.5" outlineLevel="1" x14ac:dyDescent="0.2">
      <c r="A97" s="19" t="s">
        <v>89</v>
      </c>
      <c r="B97" s="20">
        <v>1396272140.5940592</v>
      </c>
    </row>
    <row r="98" spans="1:2" s="21" customFormat="1" ht="13.5" outlineLevel="1" x14ac:dyDescent="0.2">
      <c r="A98" s="19" t="s">
        <v>90</v>
      </c>
      <c r="B98" s="20">
        <v>1211346171.2871287</v>
      </c>
    </row>
    <row r="99" spans="1:2" s="21" customFormat="1" ht="13.5" outlineLevel="1" x14ac:dyDescent="0.2">
      <c r="A99" s="19" t="s">
        <v>91</v>
      </c>
      <c r="B99" s="20">
        <v>1239693623.7623763</v>
      </c>
    </row>
    <row r="100" spans="1:2" s="21" customFormat="1" ht="13.5" outlineLevel="1" x14ac:dyDescent="0.2">
      <c r="A100" s="19" t="s">
        <v>92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" right="0.7" top="0.75" bottom="0.75" header="0.3" footer="0.3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Verificaciones</vt:lpstr>
      <vt:lpstr>Parametros</vt:lpstr>
      <vt:lpstr>Evaluacion Financiera</vt:lpstr>
      <vt:lpstr>Clase de Contratacion</vt:lpstr>
      <vt:lpstr>PO</vt:lpstr>
      <vt:lpstr>AnticipoM1</vt:lpstr>
      <vt:lpstr>AnticipoM2</vt:lpstr>
      <vt:lpstr>AnticipoM3</vt:lpstr>
      <vt:lpstr>AnticipoM4</vt:lpstr>
      <vt:lpstr>'Evaluacion Financiera'!Área_de_impresión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Alberto Martínez Mora</cp:lastModifiedBy>
  <cp:lastPrinted>2016-12-06T05:12:24Z</cp:lastPrinted>
  <dcterms:created xsi:type="dcterms:W3CDTF">2005-03-19T14:11:58Z</dcterms:created>
  <dcterms:modified xsi:type="dcterms:W3CDTF">2022-09-09T17:12:17Z</dcterms:modified>
</cp:coreProperties>
</file>