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osx/Desktop/CONECTIVIDAD EDUCACION /CONECTIVIDAD /"/>
    </mc:Choice>
  </mc:AlternateContent>
  <xr:revisionPtr revIDLastSave="0" documentId="8_{F95D5CE7-2BD2-9D4F-8791-370CEF7CEC89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" i="1" l="1"/>
  <c r="K10" i="1" l="1"/>
  <c r="K9" i="1"/>
  <c r="K8" i="1"/>
  <c r="K7" i="1"/>
  <c r="I10" i="1"/>
  <c r="I9" i="1"/>
  <c r="I8" i="1"/>
  <c r="I7" i="1"/>
  <c r="G10" i="1"/>
  <c r="G9" i="1"/>
  <c r="G8" i="1"/>
  <c r="G7" i="1"/>
  <c r="I4" i="1" l="1"/>
  <c r="I5" i="1"/>
  <c r="I3" i="1"/>
  <c r="G4" i="1"/>
  <c r="G5" i="1"/>
  <c r="G3" i="1"/>
  <c r="K5" i="1"/>
  <c r="K4" i="1"/>
  <c r="K3" i="1"/>
  <c r="M10" i="1" l="1"/>
  <c r="M9" i="1"/>
  <c r="M8" i="1"/>
  <c r="M7" i="1"/>
  <c r="M4" i="1"/>
  <c r="M5" i="1"/>
  <c r="M3" i="1"/>
  <c r="L8" i="1"/>
  <c r="L9" i="1"/>
  <c r="L10" i="1"/>
  <c r="L7" i="1"/>
  <c r="L4" i="1"/>
  <c r="L5" i="1"/>
  <c r="L3" i="1"/>
  <c r="K6" i="1"/>
  <c r="I6" i="1"/>
  <c r="I11" i="1" s="1"/>
  <c r="K11" i="1" l="1"/>
  <c r="M6" i="1"/>
  <c r="G6" i="1"/>
  <c r="G11" i="1" s="1"/>
</calcChain>
</file>

<file path=xl/sharedStrings.xml><?xml version="1.0" encoding="utf-8"?>
<sst xmlns="http://schemas.openxmlformats.org/spreadsheetml/2006/main" count="38" uniqueCount="27">
  <si>
    <t>ITEM</t>
  </si>
  <si>
    <t>VALOR INSTALACION INSTITUCION EDUCATIVA URBANA</t>
  </si>
  <si>
    <t>VALOR INSTALACION SEDE EDUCATIVA URBANA</t>
  </si>
  <si>
    <t>VALOR INSTALACION SEDE EDUCATIVA RURAL</t>
  </si>
  <si>
    <t xml:space="preserve">VALOR DE SERVICIO INSTITUCION EDUCATIVA URBANA </t>
  </si>
  <si>
    <t>VALOR DE SERVICIO SEDE EDUCATIVA URBANA</t>
  </si>
  <si>
    <t>VALOR SEDE EDUCATIVA RURAL</t>
  </si>
  <si>
    <t>DESCRIPCION</t>
  </si>
  <si>
    <t>CANTIDAD</t>
  </si>
  <si>
    <t>CAPACIDAD</t>
  </si>
  <si>
    <t>TIEMPO ESTIMADO</t>
  </si>
  <si>
    <t>8 MESES</t>
  </si>
  <si>
    <t>10 MG</t>
  </si>
  <si>
    <t>5 MG</t>
  </si>
  <si>
    <t>VALOR UNITARIO INCLUIDO IVA</t>
  </si>
  <si>
    <t>VALOR TOTAL INCLUIDO IVA</t>
  </si>
  <si>
    <t>COTIZACION 1 NET PLUS</t>
  </si>
  <si>
    <t>COTIZACION 2 PRODITEL SUPPLIE AND SERVICES</t>
  </si>
  <si>
    <t>COTIZACION 3 INTERCONEXIONES TECNOLOGICAS S.A.S.</t>
  </si>
  <si>
    <t>PROMEDIO</t>
  </si>
  <si>
    <t>TOTAL INSTALACION MAS SERVICIO</t>
  </si>
  <si>
    <t>VALOR SERVICIO ACCESS POINT PARAV 250 USUARIOS SIMULTANEOS</t>
  </si>
  <si>
    <t>250 USUARIOS</t>
  </si>
  <si>
    <t>15 DIAS</t>
  </si>
  <si>
    <t>TOTAL INSTALACION</t>
  </si>
  <si>
    <t>PROGRAMA DE CONECTIVIDAD INSTITUCIONES EDUCACTIVAS OFICIALES GIRARDOT 2022</t>
  </si>
  <si>
    <t>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</si>
</sst>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166" fontId="0" fillId="0" borderId="1" xfId="1" applyNumberFormat="1" applyFont="1" applyBorder="1"/>
    <xf numFmtId="167" fontId="0" fillId="0" borderId="0" xfId="2" applyNumberFormat="1" applyFont="1" applyAlignment="1">
      <alignment wrapText="1"/>
    </xf>
    <xf numFmtId="167" fontId="0" fillId="0" borderId="0" xfId="2" applyNumberFormat="1" applyFont="1"/>
    <xf numFmtId="165" fontId="0" fillId="0" borderId="0" xfId="2" applyNumberFormat="1" applyFont="1" applyAlignment="1">
      <alignment wrapText="1"/>
    </xf>
    <xf numFmtId="165" fontId="0" fillId="0" borderId="0" xfId="2" applyNumberFormat="1" applyFont="1"/>
    <xf numFmtId="167" fontId="0" fillId="0" borderId="0" xfId="0" applyNumberFormat="1"/>
    <xf numFmtId="0" fontId="0" fillId="0" borderId="1" xfId="0" applyBorder="1" applyAlignment="1">
      <alignment horizont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tabSelected="1" workbookViewId="0">
      <selection activeCell="N14" sqref="N14"/>
    </sheetView>
  </sheetViews>
  <sheetFormatPr baseColWidth="10" defaultRowHeight="15" x14ac:dyDescent="0.2"/>
  <cols>
    <col min="1" max="1" width="5.33203125" bestFit="1" customWidth="1"/>
    <col min="2" max="2" width="31.83203125" style="1" bestFit="1" customWidth="1"/>
    <col min="3" max="3" width="10.33203125" bestFit="1" customWidth="1"/>
    <col min="5" max="5" width="10.33203125" bestFit="1" customWidth="1"/>
    <col min="6" max="6" width="16.33203125" bestFit="1" customWidth="1"/>
    <col min="7" max="7" width="14" bestFit="1" customWidth="1"/>
    <col min="8" max="8" width="16.33203125" bestFit="1" customWidth="1"/>
    <col min="9" max="9" width="14" bestFit="1" customWidth="1"/>
    <col min="10" max="10" width="16.33203125" bestFit="1" customWidth="1"/>
    <col min="11" max="11" width="14" bestFit="1" customWidth="1"/>
    <col min="12" max="12" width="16.33203125" bestFit="1" customWidth="1"/>
    <col min="13" max="13" width="14" bestFit="1" customWidth="1"/>
    <col min="14" max="14" width="15.1640625" style="8" bestFit="1" customWidth="1"/>
    <col min="15" max="15" width="12.5" style="6" bestFit="1" customWidth="1"/>
    <col min="16" max="16" width="12.5" bestFit="1" customWidth="1"/>
  </cols>
  <sheetData>
    <row r="1" spans="1:16" s="1" customFormat="1" ht="58.5" customHeight="1" x14ac:dyDescent="0.2">
      <c r="A1" s="10" t="s">
        <v>25</v>
      </c>
      <c r="B1" s="10"/>
      <c r="C1" s="10"/>
      <c r="D1" s="10"/>
      <c r="E1" s="10"/>
      <c r="F1" s="10" t="s">
        <v>16</v>
      </c>
      <c r="G1" s="10"/>
      <c r="H1" s="10" t="s">
        <v>17</v>
      </c>
      <c r="I1" s="10"/>
      <c r="J1" s="10" t="s">
        <v>18</v>
      </c>
      <c r="K1" s="10"/>
      <c r="L1" s="10" t="s">
        <v>19</v>
      </c>
      <c r="M1" s="10"/>
      <c r="N1" s="7"/>
      <c r="O1" s="5"/>
    </row>
    <row r="2" spans="1:16" s="1" customFormat="1" ht="32" x14ac:dyDescent="0.2">
      <c r="A2" s="2" t="s">
        <v>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14</v>
      </c>
      <c r="G2" s="2" t="s">
        <v>15</v>
      </c>
      <c r="H2" s="2" t="s">
        <v>14</v>
      </c>
      <c r="I2" s="2" t="s">
        <v>15</v>
      </c>
      <c r="J2" s="2" t="s">
        <v>14</v>
      </c>
      <c r="K2" s="2" t="s">
        <v>15</v>
      </c>
      <c r="L2" s="2" t="s">
        <v>14</v>
      </c>
      <c r="M2" s="2" t="s">
        <v>15</v>
      </c>
      <c r="N2" s="7"/>
      <c r="O2" s="5"/>
    </row>
    <row r="3" spans="1:16" ht="32" x14ac:dyDescent="0.2">
      <c r="A3" s="3">
        <v>1</v>
      </c>
      <c r="B3" s="2" t="s">
        <v>1</v>
      </c>
      <c r="C3" s="3">
        <v>7</v>
      </c>
      <c r="D3" s="3"/>
      <c r="E3" s="3" t="s">
        <v>23</v>
      </c>
      <c r="F3" s="4">
        <v>1174000</v>
      </c>
      <c r="G3" s="4">
        <f>+F3*C3</f>
        <v>8218000</v>
      </c>
      <c r="H3" s="4">
        <v>1150630</v>
      </c>
      <c r="I3" s="4">
        <f>+H3*C3</f>
        <v>8054410</v>
      </c>
      <c r="J3" s="4">
        <v>1253000</v>
      </c>
      <c r="K3" s="4">
        <f>+J3*C3</f>
        <v>8771000</v>
      </c>
      <c r="L3" s="4">
        <f>+(F3+H3+J3)/3</f>
        <v>1192543.3333333333</v>
      </c>
      <c r="M3" s="4">
        <f>+(G3+I3+K3)/3</f>
        <v>8347803.333333333</v>
      </c>
    </row>
    <row r="4" spans="1:16" ht="32" x14ac:dyDescent="0.2">
      <c r="A4" s="3">
        <v>2</v>
      </c>
      <c r="B4" s="2" t="s">
        <v>2</v>
      </c>
      <c r="C4" s="3">
        <v>21</v>
      </c>
      <c r="D4" s="3"/>
      <c r="E4" s="3" t="s">
        <v>23</v>
      </c>
      <c r="F4" s="4">
        <v>1174000</v>
      </c>
      <c r="G4" s="4">
        <f t="shared" ref="G4:G5" si="0">+F4*C4</f>
        <v>24654000</v>
      </c>
      <c r="H4" s="4">
        <v>1150630</v>
      </c>
      <c r="I4" s="4">
        <f t="shared" ref="I4:I5" si="1">+H4*C4</f>
        <v>24163230</v>
      </c>
      <c r="J4" s="4">
        <v>1253000</v>
      </c>
      <c r="K4" s="4">
        <f>+J4*C4</f>
        <v>26313000</v>
      </c>
      <c r="L4" s="4">
        <f t="shared" ref="L4:L5" si="2">+(F4+H4+J4)/3</f>
        <v>1192543.3333333333</v>
      </c>
      <c r="M4" s="4">
        <f t="shared" ref="M4:M10" si="3">+(G4+I4+K4)/3</f>
        <v>25043410</v>
      </c>
    </row>
    <row r="5" spans="1:16" ht="32" x14ac:dyDescent="0.2">
      <c r="A5" s="3">
        <v>3</v>
      </c>
      <c r="B5" s="2" t="s">
        <v>3</v>
      </c>
      <c r="C5" s="3">
        <v>4</v>
      </c>
      <c r="D5" s="3"/>
      <c r="E5" s="3" t="s">
        <v>23</v>
      </c>
      <c r="F5" s="4">
        <v>1174000</v>
      </c>
      <c r="G5" s="4">
        <f t="shared" si="0"/>
        <v>4696000</v>
      </c>
      <c r="H5" s="4">
        <v>1150630</v>
      </c>
      <c r="I5" s="4">
        <f t="shared" si="1"/>
        <v>4602520</v>
      </c>
      <c r="J5" s="4">
        <v>1253000</v>
      </c>
      <c r="K5" s="4">
        <f>+J5*C5</f>
        <v>5012000</v>
      </c>
      <c r="L5" s="4">
        <f t="shared" si="2"/>
        <v>1192543.3333333333</v>
      </c>
      <c r="M5" s="4">
        <f t="shared" si="3"/>
        <v>4770173.333333333</v>
      </c>
    </row>
    <row r="6" spans="1:16" ht="16" x14ac:dyDescent="0.2">
      <c r="A6" s="3"/>
      <c r="B6" s="2" t="s">
        <v>24</v>
      </c>
      <c r="C6" s="3"/>
      <c r="D6" s="3"/>
      <c r="E6" s="3"/>
      <c r="F6" s="4"/>
      <c r="G6" s="4">
        <f>+G3+G4+G5</f>
        <v>37568000</v>
      </c>
      <c r="H6" s="4"/>
      <c r="I6" s="4">
        <f>+I3+I4+I5</f>
        <v>36820160</v>
      </c>
      <c r="J6" s="4"/>
      <c r="K6" s="4">
        <f>+K3+K4+K5</f>
        <v>40096000</v>
      </c>
      <c r="L6" s="4"/>
      <c r="M6" s="4">
        <f>+M3+M4+M5</f>
        <v>38161386.666666664</v>
      </c>
    </row>
    <row r="7" spans="1:16" ht="32" x14ac:dyDescent="0.2">
      <c r="A7" s="3">
        <v>4</v>
      </c>
      <c r="B7" s="2" t="s">
        <v>4</v>
      </c>
      <c r="C7" s="3">
        <v>7</v>
      </c>
      <c r="D7" s="3" t="s">
        <v>12</v>
      </c>
      <c r="E7" s="3" t="s">
        <v>26</v>
      </c>
      <c r="F7" s="4">
        <v>1005000</v>
      </c>
      <c r="G7" s="4">
        <f>+F7*C7*3</f>
        <v>21105000</v>
      </c>
      <c r="H7" s="4">
        <v>1100000</v>
      </c>
      <c r="I7" s="4">
        <f>+H7*C7*3</f>
        <v>23100000</v>
      </c>
      <c r="J7" s="4">
        <v>1150200</v>
      </c>
      <c r="K7" s="4">
        <f>+J7*C7*3</f>
        <v>24154200</v>
      </c>
      <c r="L7" s="4">
        <f>+(F7+H7+J7)/3</f>
        <v>1085066.6666666667</v>
      </c>
      <c r="M7" s="4">
        <f t="shared" si="3"/>
        <v>22786400</v>
      </c>
    </row>
    <row r="8" spans="1:16" ht="32" x14ac:dyDescent="0.2">
      <c r="A8" s="3">
        <v>5</v>
      </c>
      <c r="B8" s="2" t="s">
        <v>5</v>
      </c>
      <c r="C8" s="3">
        <v>21</v>
      </c>
      <c r="D8" s="3" t="s">
        <v>13</v>
      </c>
      <c r="E8" s="3" t="s">
        <v>26</v>
      </c>
      <c r="F8" s="4">
        <v>1102000</v>
      </c>
      <c r="G8" s="4">
        <f>+F8*C8*3</f>
        <v>69426000</v>
      </c>
      <c r="H8" s="4">
        <v>1058000</v>
      </c>
      <c r="I8" s="4">
        <f>+H8*C8*3</f>
        <v>66654000</v>
      </c>
      <c r="J8" s="4">
        <v>1120000</v>
      </c>
      <c r="K8" s="4">
        <f>+J8*C8*3</f>
        <v>70560000</v>
      </c>
      <c r="L8" s="4">
        <f t="shared" ref="L8:L10" si="4">+(F8+H8+J8)/3</f>
        <v>1093333.3333333333</v>
      </c>
      <c r="M8" s="4">
        <f t="shared" si="3"/>
        <v>68880000</v>
      </c>
    </row>
    <row r="9" spans="1:16" ht="16" x14ac:dyDescent="0.2">
      <c r="A9" s="3">
        <v>6</v>
      </c>
      <c r="B9" s="2" t="s">
        <v>6</v>
      </c>
      <c r="C9" s="3">
        <v>4</v>
      </c>
      <c r="D9" s="3" t="s">
        <v>13</v>
      </c>
      <c r="E9" s="3" t="s">
        <v>26</v>
      </c>
      <c r="F9" s="4">
        <v>1121937</v>
      </c>
      <c r="G9" s="4">
        <f>+F9*C9*3</f>
        <v>13463244</v>
      </c>
      <c r="H9" s="4">
        <v>1058000</v>
      </c>
      <c r="I9" s="4">
        <f>+H9*C9*3</f>
        <v>12696000</v>
      </c>
      <c r="J9" s="4">
        <v>1120300</v>
      </c>
      <c r="K9" s="4">
        <f>+J9*C9*3</f>
        <v>13443600</v>
      </c>
      <c r="L9" s="4">
        <f t="shared" si="4"/>
        <v>1100079</v>
      </c>
      <c r="M9" s="4">
        <f t="shared" si="3"/>
        <v>13200948</v>
      </c>
    </row>
    <row r="10" spans="1:16" ht="32" x14ac:dyDescent="0.2">
      <c r="A10" s="3">
        <v>7</v>
      </c>
      <c r="B10" s="2" t="s">
        <v>21</v>
      </c>
      <c r="C10" s="3">
        <v>10</v>
      </c>
      <c r="D10" s="3" t="s">
        <v>22</v>
      </c>
      <c r="E10" s="3" t="s">
        <v>11</v>
      </c>
      <c r="F10" s="4">
        <v>1250000</v>
      </c>
      <c r="G10" s="4">
        <f>+F10*C10*3</f>
        <v>37500000</v>
      </c>
      <c r="H10" s="4">
        <v>1149000</v>
      </c>
      <c r="I10" s="4">
        <f>+H10*C10*3</f>
        <v>34470000</v>
      </c>
      <c r="J10" s="4">
        <v>1233660</v>
      </c>
      <c r="K10" s="4">
        <f>+J10*C10*3</f>
        <v>37009800</v>
      </c>
      <c r="L10" s="4">
        <f t="shared" si="4"/>
        <v>1210886.6666666667</v>
      </c>
      <c r="M10" s="4">
        <f t="shared" si="3"/>
        <v>36326600</v>
      </c>
    </row>
    <row r="11" spans="1:16" ht="16" x14ac:dyDescent="0.2">
      <c r="A11" s="3"/>
      <c r="B11" s="2" t="s">
        <v>20</v>
      </c>
      <c r="C11" s="3"/>
      <c r="D11" s="3"/>
      <c r="E11" s="3"/>
      <c r="F11" s="4"/>
      <c r="G11" s="4">
        <f>+G6+G7+G8+G9+G10</f>
        <v>179062244</v>
      </c>
      <c r="H11" s="4"/>
      <c r="I11" s="4">
        <f>+I6+I7+I8+I9+I10</f>
        <v>173740160</v>
      </c>
      <c r="J11" s="4"/>
      <c r="K11" s="4">
        <f>+K6+K7+K8+K9+K10</f>
        <v>185263600</v>
      </c>
      <c r="L11" s="4"/>
      <c r="M11" s="4">
        <f>+M6+M7+M8+M9+M10</f>
        <v>179355334.66666666</v>
      </c>
    </row>
    <row r="14" spans="1:16" x14ac:dyDescent="0.2">
      <c r="P14" s="9"/>
    </row>
    <row r="15" spans="1:16" x14ac:dyDescent="0.2">
      <c r="P15" s="9"/>
    </row>
    <row r="16" spans="1:16" x14ac:dyDescent="0.2">
      <c r="P16" s="9"/>
    </row>
  </sheetData>
  <mergeCells count="5">
    <mergeCell ref="F1:G1"/>
    <mergeCell ref="H1:I1"/>
    <mergeCell ref="J1:K1"/>
    <mergeCell ref="A1:E1"/>
    <mergeCell ref="L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FINANCIERO</dc:creator>
  <cp:lastModifiedBy>Microsoft Office User</cp:lastModifiedBy>
  <dcterms:created xsi:type="dcterms:W3CDTF">2021-03-08T15:01:27Z</dcterms:created>
  <dcterms:modified xsi:type="dcterms:W3CDTF">2022-09-02T22:08:59Z</dcterms:modified>
</cp:coreProperties>
</file>