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one drive\OneDrive - Consejo Superior de la Judicatura\CONTRATACIÓN 2022\MINIMA CUANTIA\Certificacion de Ascensores 2\Aprobados y firmados\"/>
    </mc:Choice>
  </mc:AlternateContent>
  <bookViews>
    <workbookView xWindow="0" yWindow="0" windowWidth="28800" windowHeight="18000"/>
  </bookViews>
  <sheets>
    <sheet name="OFERTA " sheetId="14"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6" i="14" l="1"/>
  <c r="F25" i="14"/>
  <c r="F11" i="14"/>
  <c r="F10" i="14"/>
  <c r="F35" i="14" l="1"/>
  <c r="F36" i="14"/>
  <c r="F37" i="14"/>
  <c r="F38" i="14"/>
  <c r="F39" i="14"/>
  <c r="F40" i="14"/>
  <c r="F41" i="14"/>
  <c r="F42" i="14"/>
  <c r="F43" i="14"/>
  <c r="F44" i="14"/>
  <c r="F45" i="14"/>
  <c r="F46" i="14"/>
  <c r="F47" i="14"/>
  <c r="F48" i="14"/>
  <c r="F49" i="14"/>
  <c r="F50" i="14"/>
  <c r="F51" i="14"/>
  <c r="F52" i="14"/>
  <c r="F53" i="14"/>
  <c r="F54" i="14"/>
  <c r="F34" i="14"/>
  <c r="F12" i="14"/>
  <c r="F13" i="14"/>
  <c r="F14" i="14"/>
  <c r="F15" i="14"/>
  <c r="F16" i="14"/>
  <c r="F17" i="14"/>
  <c r="F18" i="14"/>
  <c r="F19" i="14"/>
  <c r="F20" i="14"/>
  <c r="F21" i="14"/>
  <c r="F22" i="14"/>
  <c r="F23" i="14"/>
  <c r="F24" i="14"/>
  <c r="F27" i="14"/>
  <c r="F28" i="14"/>
  <c r="F29" i="14"/>
  <c r="F30" i="14"/>
  <c r="F31" i="14"/>
  <c r="F56" i="14" l="1"/>
  <c r="F57" i="14" s="1"/>
  <c r="F58" i="14" s="1"/>
</calcChain>
</file>

<file path=xl/sharedStrings.xml><?xml version="1.0" encoding="utf-8"?>
<sst xmlns="http://schemas.openxmlformats.org/spreadsheetml/2006/main" count="69" uniqueCount="53">
  <si>
    <t>Anexo No. 6</t>
  </si>
  <si>
    <t>OFERTA ECONÓMICA</t>
  </si>
  <si>
    <t>Prestar el servicio de inspección y certificación emitida por una empresa acreditada por el Organismo Nacional de Acreditación de  Colombia - ONAC, a los ascensores y plataformas salva-escaleras instalados en los edificios  a cargo de la Dirección Ejecutiva Seccional de Administración Judicial Bogotá - Cundinamarca y Amazonas.</t>
  </si>
  <si>
    <t>DIRECCION</t>
  </si>
  <si>
    <t>EDIFICIO</t>
  </si>
  <si>
    <t>CANTIDAD DE EQUIPOS</t>
  </si>
  <si>
    <t xml:space="preserve"> CARRERA 10 N° 14-33</t>
  </si>
  <si>
    <t>CALLE 24 No 53-28.</t>
  </si>
  <si>
    <t>CALLE 31 No.6-24</t>
  </si>
  <si>
    <t>CARRERA 29 N° 18-45</t>
  </si>
  <si>
    <t>Av. Calle 85 #11-96</t>
  </si>
  <si>
    <t>CARRERA 57 N° 43-91</t>
  </si>
  <si>
    <t>CALLE 14 N° 7-36</t>
  </si>
  <si>
    <t>Calle 16 #7-39</t>
  </si>
  <si>
    <t>Calle 12 No. 7 - 65</t>
  </si>
  <si>
    <t>Cra. 1 #1-27</t>
  </si>
  <si>
    <t>Tv. 7 #2-348,  #2-228</t>
  </si>
  <si>
    <t>SUBTOTAL</t>
  </si>
  <si>
    <t>I.V.A.</t>
  </si>
  <si>
    <t>Valor total</t>
  </si>
  <si>
    <t xml:space="preserve">No. </t>
  </si>
  <si>
    <t>VALOR UNITARIO POR EQUIPO</t>
  </si>
  <si>
    <t>VALOR PARCIAL (VALOR UNITARIO POR EQUIPO) X (CANTIDAD DE EQUIPOS)</t>
  </si>
  <si>
    <t>1. Prestar el servicio inspección y certificación según la la NTC- 5926-1 (2012-09-24) Revisión técnico-mecánica de sistemas de transporte vertical y puertas eléctricas. Parte 1: Ascensores electromecánicos e hidráulicos, NTC 5926-5 (2018-11-21) Revisión técnico-mecánica de sistemas de transporte vertical y puertas eléctricas. Parte 5: plataformas inclinadas (salva escaleras) para el uso por personas con movilidad reducida, de los ascensores y plataformas salva-escaleras ubicados en los edificios a cargo de la Dirección Ejecutiva Seccional de Administración Judicial de Bogotá – Cundinamarca y Amazonas:</t>
  </si>
  <si>
    <t xml:space="preserve">Prestar el servicio de Inspección y Certificación de los ascensores del Edificio Hernando Morales Molina. Marca OTIS </t>
  </si>
  <si>
    <t xml:space="preserve">Prestar el servicio de Inspección y Certificación de los ascensores  del Edificio Hernando Morales Molina. Marca SHINDLER.   </t>
  </si>
  <si>
    <t xml:space="preserve">Prestar el servicio de Inspección y Certificación de los ascensores  del Edificio de Tribunales de Bogotá y Cundinamarca, TORRE A, TORRE B, TORRE C, TORRE D. Ascensor marca SIGMA. </t>
  </si>
  <si>
    <t xml:space="preserve">Prestar el servicio de Inspección y Certificación de los ascensores  del Edificio calle 31, Ascensor marca HOSTING. </t>
  </si>
  <si>
    <t xml:space="preserve">Prestar el servicio de Inspección y Certificación de los ascensores  del Edificio Sede Judicial Paloquemao, ascensor panorámico hidráulico IMPERIAL. </t>
  </si>
  <si>
    <t xml:space="preserve">Prestar el servicio de Inspección y Certificación de los ascensores  del Edificio Plaza 85, ascensor marca ANDINO. </t>
  </si>
  <si>
    <t xml:space="preserve">Prestar el servicio de Inspección y Certificación de los ascensores  del Edificio CAN, ascensor marca NOVA ELEVATOR. </t>
  </si>
  <si>
    <t xml:space="preserve">Prestar el servicio de Inspección y Certificación de los ascensores  del Edificio Nemqueteba, ascensor marca OTIS.   </t>
  </si>
  <si>
    <t xml:space="preserve">Prestar el servicio de Inspección y Certificación de los ascensores  del Edificio Palacio de Justicia de Girardot,  ascensor marca EUROLIFT. </t>
  </si>
  <si>
    <t xml:space="preserve">Prestar el servicio de Inspección y Certificación de los ascensores  del Edificio Palacio de Justicia de Facatativá. Marca SHINDLER.   </t>
  </si>
  <si>
    <t>Prestar el servicio de Inspección y Certificación de los ascensores  del Palacio de justicia de Soacha de ascensor marca GOLD.</t>
  </si>
  <si>
    <t xml:space="preserve">Prestar el servicio de Inspección  de los ascensores según norma NTC 5926-1:2021 del Edificio Hernando Morales Molina. Marca OTIS </t>
  </si>
  <si>
    <t xml:space="preserve">Prestar el servicio de Inspección  de los ascensore según norma NTC 5926-1:2021 de los ascensores del Edificio Hernando Morales Molina. Marca SHINDLER.   </t>
  </si>
  <si>
    <t xml:space="preserve">Prestar el servicio de Inspección  de los ascensores según norma NTC 5926-1:2021 de los ascensores del Edificio de Tribunales de Bogotá y Cundinamarca, TORRE A, TORRE B, TORRE C, TORRE D. Ascensor marca SIGMA. </t>
  </si>
  <si>
    <t xml:space="preserve">Prestar el servicio de Inspección  de los ascensores según norma NTC 5926-1:2021 de los ascensores del Edificio calle 31, Ascensor marca HOSTING. </t>
  </si>
  <si>
    <t xml:space="preserve">Prestar el servicio de Inspección  del ascensor según norma NTC 5926-1:2021 de los ascensores del Edificio Sede Judicial Paloquemao, ascensor panorámico hidráulico IMPERIAL. </t>
  </si>
  <si>
    <t xml:space="preserve">Prestar el servicio de Inspección  de los ascensores según norma NTC 5926-1:2021 del Edificio Plaza 85, ascensor marca ANDINO. </t>
  </si>
  <si>
    <t xml:space="preserve">Prestar el servicio de Inspección  de los ascensores según norma NTC 5926-1:2021 del Edificio CAN, ascensor marca NOVA ELEVATOR. </t>
  </si>
  <si>
    <t xml:space="preserve">Prestar el servicio de Inspección  de los ascensore según norma NTC 5926-1:2021 del Edificio Nemqueteba, ascensor marca OTIS.   </t>
  </si>
  <si>
    <t xml:space="preserve">Prestar el servicio de Inspección y de los ascensores del Edificio CONVIDA de ascensor marca EUROLIFT . </t>
  </si>
  <si>
    <t xml:space="preserve">Prestar el servicio de Inspección  de los ascensores según norma NTC 5926-1:2021 del  Edificio Palacio de Justicia de Girardot,  ascensor marca EUROLIFT. </t>
  </si>
  <si>
    <t xml:space="preserve">Prestar el servicio de Inspección  de los ascensores según norma NTC 5926-1:2021 del Edificio Palacio de Justicia de Facatativá. Marca SHINDLER.   </t>
  </si>
  <si>
    <t>Prestar el servicio de Inspección  de los ascensores según norma NTC 5926-1:2021 del Palacio de justicia de Soacha de ascensor marca GOLD.</t>
  </si>
  <si>
    <t>2. Prestar el servicio  de inspección  según la actualización de la NTC 5926-1  (2021-04-21) Revisión técnico-mecánica de sistemas de transporte vertical y puertas eléctricas. Parte 1: Ascensores eléctricos e hidráulicos a  los ascensores ubicados en los edificios a cargo de la Dirección Ejecutiva Seccional de Administración Judicial de Bogotá – Cundinamarca y Amazonas.</t>
  </si>
  <si>
    <t>Prestar el servicio de Inspección   del ascensor del Edificio Sede Judicial Paloquemao, ascensor panorámico hidráulico IMPERIAL. (TORRE FISCALIA)</t>
  </si>
  <si>
    <t>Prestar el servicio de Inspección de las Plataformas salva escaleras Imperial con una capacidad de 70 Kg y un recorrido de medio piso cada una  del Edificio Sede Judicial PALOQUEMAO (TORRE FISCALIA)</t>
  </si>
  <si>
    <t>Prestar el servicio de Inspección  del ascensor según norma NTC 5926-1:2021 del Edificio Sede Judicial Paloquemao, ascensor panorámico hidráulico IMPERIAL. (TORRE FISCALIA)</t>
  </si>
  <si>
    <t xml:space="preserve">Prestar el servicio de Inspección y  Certificación de los ascensores del Edificio CONVIDA de ascensor marca EUROLIFT . </t>
  </si>
  <si>
    <r>
      <rPr>
        <b/>
        <sz val="10"/>
        <color theme="1"/>
        <rFont val="Arial"/>
        <family val="2"/>
      </rPr>
      <t>Nota 1</t>
    </r>
    <r>
      <rPr>
        <sz val="10"/>
        <color theme="1"/>
        <rFont val="Arial"/>
        <family val="2"/>
      </rPr>
      <t xml:space="preserve">:  Los  proponentes no podrán exceder en su oferta económica, el valor estimado del contrato , el cual  correspondiente a la suma de </t>
    </r>
    <r>
      <rPr>
        <b/>
        <sz val="10"/>
        <color theme="1"/>
        <rFont val="Arial"/>
        <family val="2"/>
      </rPr>
      <t xml:space="preserve">TREINTA Y CUATRO MILLONES SEISCIENTOS QUINCE MIL DIEZ Y SEIS PESOS M/CTE, ($  34´615.016,00) M/CTE </t>
    </r>
    <r>
      <rPr>
        <sz val="10"/>
        <color theme="1"/>
        <rFont val="Arial"/>
        <family val="2"/>
      </rPr>
      <t xml:space="preserve">incluido IVA e impuestos y todos los tributos que se generen con la ocasión a la celebración, ejecución y liquidación del contrato.
</t>
    </r>
    <r>
      <rPr>
        <b/>
        <sz val="10"/>
        <color theme="1"/>
        <rFont val="Arial"/>
        <family val="2"/>
      </rPr>
      <t>Nota 2:</t>
    </r>
    <r>
      <rPr>
        <sz val="10"/>
        <color theme="1"/>
        <rFont val="Arial"/>
        <family val="2"/>
      </rPr>
      <t xml:space="preserve"> Las ofertas económicas, que superen el 100% del presupuesto oficial estimado serán </t>
    </r>
    <r>
      <rPr>
        <b/>
        <u/>
        <sz val="10"/>
        <color theme="1"/>
        <rFont val="Arial"/>
        <family val="2"/>
      </rPr>
      <t xml:space="preserve"> RECHAZADAS,</t>
    </r>
    <r>
      <rPr>
        <sz val="10"/>
        <color theme="1"/>
        <rFont val="Arial"/>
        <family val="2"/>
      </rPr>
      <t xml:space="preserve"> así mismo cuando el valor en números no coincide con el valor en letras en la propuesta que presenten.
</t>
    </r>
    <r>
      <rPr>
        <b/>
        <sz val="10"/>
        <color theme="1"/>
        <rFont val="Arial"/>
        <family val="2"/>
      </rPr>
      <t>Nota 3:</t>
    </r>
    <r>
      <rPr>
        <sz val="10"/>
        <color theme="1"/>
        <rFont val="Arial"/>
        <family val="2"/>
      </rPr>
      <t xml:space="preserve"> Forma de diligenciar el formato económico: discrimine el valor unitario ofertado en la casilla “Valor unitario por Equipo”, luego multiplíquelo por las cantidades de equipos y colóquelo en la casilla “Valor Parcial”, luego realice la sumatoria de los ítems y colóquelo en la casilla “Subtotal”, seguidamente determine el IVA  y colóquelo en la casilla "IVA” finalmente realice la sumatoria de los resultados y colóquelo en la casilla “Valor total". 
El oferente debe proyectar su presupuesto teniendo en cuenta que dentro del valor de la propuesta incluye las visitas que sean necesarias al lugar de ejecución, transporte, herramientas, expedición de informes, expedición de certificaciones, incluyendo de ser el caso, impuestos de ley y cualquier concepto que pueda incidir sobre el costo del ofrecimiento. El Contratista deberá asumir los costos de legalización y ejecución del contrato.
                                                                                                                                                                                                                                                                                                                                                                                                                                                                                                                                                                                                                                                                        </t>
    </r>
    <r>
      <rPr>
        <b/>
        <sz val="10"/>
        <color theme="1"/>
        <rFont val="Arial"/>
        <family val="2"/>
      </rPr>
      <t>FIRMA:</t>
    </r>
    <r>
      <rPr>
        <sz val="10"/>
        <color theme="1"/>
        <rFont val="Arial"/>
        <family val="2"/>
      </rPr>
      <t xml:space="preserve">
Nombre del Representante Legal
C.C.
Nombre Empresa
NIT No.
Dirección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</si>
</sst>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2" formatCode="_-&quot;$&quot;\ * #,##0_-;\-&quot;$&quot;\ * #,##0_-;_-&quot;$&quot;\ * &quot;-&quot;_-;_-@_-"/>
    <numFmt numFmtId="41" formatCode="_-* #,##0_-;\-* #,##0_-;_-* &quot;-&quot;_-;_-@_-"/>
    <numFmt numFmtId="164" formatCode="_-&quot;$&quot;* #,##0_-;\-&quot;$&quot;* #,##0_-;_-&quot;$&quot;* &quot;-&quot;_-;_-@_-"/>
    <numFmt numFmtId="165" formatCode="_-&quot;$&quot;* #,##0.00_-;\-&quot;$&quot;* #,##0.00_-;_-&quot;$&quot;* &quot;-&quot;??_-;_-@_-"/>
    <numFmt numFmtId="166" formatCode="_(&quot;$&quot;\ * #,##0.00_);_(&quot;$&quot;\ * \(#,##0.00\);_(&quot;$&quot;\ * &quot;-&quot;??_);_(@_)"/>
    <numFmt numFmtId="167" formatCode="&quot;$&quot;\ #,##0"/>
  </numFmts>
  <fonts count="13" x14ac:knownFonts="1">
    <font>
      <sz val="11"/>
      <color theme="1"/>
      <name val="Calibri"/>
      <family val="2"/>
      <scheme val="minor"/>
    </font>
    <font>
      <sz val="11"/>
      <color theme="1"/>
      <name val="Calibri"/>
      <family val="2"/>
      <scheme val="minor"/>
    </font>
    <font>
      <sz val="10"/>
      <name val="Arial"/>
      <family val="2"/>
    </font>
    <font>
      <sz val="11"/>
      <color indexed="8"/>
      <name val="Calibri"/>
      <family val="2"/>
    </font>
    <font>
      <b/>
      <sz val="10"/>
      <color theme="1"/>
      <name val="Arial"/>
      <family val="2"/>
    </font>
    <font>
      <sz val="10"/>
      <color theme="1"/>
      <name val="Arial"/>
      <family val="2"/>
    </font>
    <font>
      <sz val="10"/>
      <color rgb="FF000000"/>
      <name val="Arial"/>
      <family val="2"/>
    </font>
    <font>
      <b/>
      <sz val="11"/>
      <color theme="1"/>
      <name val="Calibri"/>
      <family val="2"/>
      <scheme val="minor"/>
    </font>
    <font>
      <b/>
      <sz val="10"/>
      <name val="Arial"/>
      <family val="2"/>
    </font>
    <font>
      <sz val="10"/>
      <color indexed="8"/>
      <name val="Arial"/>
      <family val="2"/>
    </font>
    <font>
      <sz val="11"/>
      <color rgb="FF000000"/>
      <name val="Calibri"/>
      <family val="2"/>
    </font>
    <font>
      <sz val="9"/>
      <color theme="1"/>
      <name val="Arial"/>
      <family val="2"/>
    </font>
    <font>
      <b/>
      <u/>
      <sz val="10"/>
      <color theme="1"/>
      <name val="Arial"/>
      <family val="2"/>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s>
  <cellStyleXfs count="11">
    <xf numFmtId="0" fontId="0" fillId="0" borderId="0"/>
    <xf numFmtId="0" fontId="2" fillId="0" borderId="0"/>
    <xf numFmtId="165" fontId="1" fillId="0" borderId="0" applyFont="0" applyFill="0" applyBorder="0" applyAlignment="0" applyProtection="0"/>
    <xf numFmtId="0" fontId="3" fillId="0" borderId="0"/>
    <xf numFmtId="164" fontId="1" fillId="0" borderId="0" applyFont="0" applyFill="0" applyBorder="0" applyAlignment="0" applyProtection="0"/>
    <xf numFmtId="166" fontId="1" fillId="0" borderId="0" applyFont="0" applyFill="0" applyBorder="0" applyAlignment="0" applyProtection="0"/>
    <xf numFmtId="0" fontId="2" fillId="0" borderId="0"/>
    <xf numFmtId="166" fontId="3" fillId="0" borderId="0" applyFont="0" applyFill="0" applyBorder="0" applyAlignment="0" applyProtection="0"/>
    <xf numFmtId="0" fontId="2" fillId="0" borderId="0"/>
    <xf numFmtId="41" fontId="1" fillId="0" borderId="0" applyFont="0" applyFill="0" applyBorder="0" applyAlignment="0" applyProtection="0"/>
    <xf numFmtId="42" fontId="1" fillId="0" borderId="0" applyFont="0" applyFill="0" applyBorder="0" applyAlignment="0" applyProtection="0"/>
  </cellStyleXfs>
  <cellXfs count="59">
    <xf numFmtId="0" fontId="0" fillId="0" borderId="0" xfId="0"/>
    <xf numFmtId="0" fontId="4" fillId="0" borderId="0" xfId="0" applyFont="1" applyAlignment="1">
      <alignment horizontal="center" vertical="center"/>
    </xf>
    <xf numFmtId="0" fontId="8" fillId="0" borderId="10" xfId="1" applyFont="1" applyFill="1" applyBorder="1" applyAlignment="1" applyProtection="1">
      <alignment horizontal="center" vertical="center" wrapText="1"/>
      <protection locked="0"/>
    </xf>
    <xf numFmtId="166" fontId="4" fillId="0" borderId="10" xfId="5" applyFont="1" applyFill="1" applyBorder="1" applyAlignment="1" applyProtection="1">
      <alignment horizontal="center" vertical="center" wrapText="1"/>
      <protection locked="0"/>
    </xf>
    <xf numFmtId="0" fontId="5" fillId="0" borderId="1" xfId="0" applyFont="1" applyBorder="1" applyAlignment="1">
      <alignment horizontal="justify" vertical="top" wrapText="1"/>
    </xf>
    <xf numFmtId="0" fontId="5" fillId="0" borderId="1" xfId="0" applyFont="1" applyBorder="1" applyAlignment="1">
      <alignment vertical="top" wrapText="1"/>
    </xf>
    <xf numFmtId="0" fontId="6" fillId="0" borderId="2" xfId="0" applyFont="1" applyBorder="1" applyAlignment="1">
      <alignment horizontal="justify" vertical="top" wrapText="1"/>
    </xf>
    <xf numFmtId="0" fontId="6" fillId="0" borderId="1" xfId="0" applyFont="1" applyBorder="1" applyAlignment="1">
      <alignment horizontal="justify" vertical="top" wrapText="1"/>
    </xf>
    <xf numFmtId="0" fontId="5" fillId="0" borderId="13" xfId="0" applyFont="1" applyBorder="1" applyAlignment="1">
      <alignment horizontal="left" vertical="top" wrapText="1"/>
    </xf>
    <xf numFmtId="166" fontId="5" fillId="0" borderId="13" xfId="5" applyFont="1" applyBorder="1" applyAlignment="1">
      <alignment vertical="center"/>
    </xf>
    <xf numFmtId="0" fontId="4" fillId="0" borderId="0" xfId="0" applyFont="1" applyBorder="1" applyAlignment="1">
      <alignment vertical="center" wrapText="1"/>
    </xf>
    <xf numFmtId="166" fontId="5" fillId="0" borderId="0" xfId="5" applyFont="1" applyBorder="1" applyAlignment="1">
      <alignment vertical="center"/>
    </xf>
    <xf numFmtId="41" fontId="2" fillId="0" borderId="0" xfId="9" applyFont="1" applyBorder="1" applyAlignment="1">
      <alignment horizontal="center" vertical="center"/>
    </xf>
    <xf numFmtId="0" fontId="8" fillId="0" borderId="9" xfId="1" applyFont="1" applyFill="1" applyBorder="1" applyAlignment="1" applyProtection="1">
      <alignment horizontal="right" vertical="center" wrapText="1"/>
      <protection locked="0"/>
    </xf>
    <xf numFmtId="167" fontId="8" fillId="0" borderId="10" xfId="0" applyNumberFormat="1" applyFont="1" applyFill="1" applyBorder="1" applyAlignment="1" applyProtection="1">
      <alignment horizontal="right" vertical="center" wrapText="1"/>
      <protection locked="0"/>
    </xf>
    <xf numFmtId="166" fontId="8" fillId="0" borderId="2" xfId="5" applyFont="1" applyFill="1" applyBorder="1" applyAlignment="1" applyProtection="1">
      <alignment horizontal="right" vertical="center" wrapText="1"/>
      <protection locked="0"/>
    </xf>
    <xf numFmtId="167" fontId="2" fillId="0" borderId="1" xfId="1" applyNumberFormat="1" applyFont="1" applyFill="1" applyBorder="1" applyAlignment="1" applyProtection="1">
      <alignment horizontal="right" vertical="center" wrapText="1"/>
      <protection locked="0"/>
    </xf>
    <xf numFmtId="0" fontId="8" fillId="0" borderId="0" xfId="1" applyFont="1" applyFill="1" applyBorder="1" applyAlignment="1" applyProtection="1">
      <alignment horizontal="center" vertical="center" wrapText="1"/>
      <protection locked="0"/>
    </xf>
    <xf numFmtId="166" fontId="8" fillId="0" borderId="8" xfId="5" applyFont="1" applyFill="1" applyBorder="1" applyAlignment="1" applyProtection="1">
      <alignment horizontal="right" vertical="center" wrapText="1"/>
      <protection locked="0"/>
    </xf>
    <xf numFmtId="167" fontId="8" fillId="0" borderId="12" xfId="1" applyNumberFormat="1" applyFont="1" applyFill="1" applyBorder="1" applyAlignment="1" applyProtection="1">
      <alignment horizontal="right" vertical="center" wrapText="1"/>
      <protection locked="0"/>
    </xf>
    <xf numFmtId="0" fontId="0" fillId="0" borderId="0" xfId="0" applyAlignment="1">
      <alignment horizontal="center"/>
    </xf>
    <xf numFmtId="0" fontId="0" fillId="0" borderId="1" xfId="0" applyBorder="1" applyAlignment="1">
      <alignment horizontal="center" vertical="center"/>
    </xf>
    <xf numFmtId="0" fontId="10" fillId="0" borderId="1" xfId="0" applyFont="1"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vertical="center"/>
    </xf>
    <xf numFmtId="166" fontId="6" fillId="0" borderId="1" xfId="5" applyFont="1" applyFill="1" applyBorder="1" applyAlignment="1">
      <alignment horizontal="center" vertical="center" wrapText="1"/>
    </xf>
    <xf numFmtId="0" fontId="8" fillId="0" borderId="16" xfId="1" applyFont="1" applyFill="1" applyBorder="1" applyAlignment="1" applyProtection="1">
      <alignment horizontal="center" vertical="center"/>
      <protection locked="0"/>
    </xf>
    <xf numFmtId="0" fontId="5" fillId="0" borderId="17" xfId="0" applyFont="1" applyBorder="1" applyAlignment="1">
      <alignment horizontal="justify" vertical="top" wrapText="1"/>
    </xf>
    <xf numFmtId="0" fontId="5" fillId="0" borderId="15" xfId="0" applyFont="1" applyBorder="1" applyAlignment="1">
      <alignment horizontal="left" vertical="top" wrapText="1"/>
    </xf>
    <xf numFmtId="0" fontId="7" fillId="0" borderId="9" xfId="0" applyFont="1" applyBorder="1" applyAlignment="1">
      <alignment horizontal="center" vertical="center"/>
    </xf>
    <xf numFmtId="0" fontId="4" fillId="0" borderId="11" xfId="1" applyFont="1" applyFill="1" applyBorder="1" applyAlignment="1" applyProtection="1">
      <alignment horizontal="center" vertical="center" wrapText="1"/>
      <protection locked="0"/>
    </xf>
    <xf numFmtId="166" fontId="6" fillId="0" borderId="7" xfId="5" applyFont="1" applyFill="1" applyBorder="1" applyAlignment="1">
      <alignment horizontal="center" vertical="center" wrapText="1"/>
    </xf>
    <xf numFmtId="164" fontId="2" fillId="0" borderId="14" xfId="10" applyNumberFormat="1" applyFont="1" applyFill="1" applyBorder="1" applyAlignment="1">
      <alignment horizontal="center" vertical="center" wrapText="1"/>
    </xf>
    <xf numFmtId="166" fontId="6" fillId="0" borderId="12" xfId="5" applyFont="1" applyFill="1" applyBorder="1" applyAlignment="1">
      <alignment horizontal="center" vertical="center" wrapText="1"/>
    </xf>
    <xf numFmtId="0" fontId="5" fillId="0" borderId="2" xfId="0" applyFont="1" applyBorder="1" applyAlignment="1">
      <alignment horizontal="justify" vertical="top" wrapText="1"/>
    </xf>
    <xf numFmtId="0" fontId="5" fillId="0" borderId="2" xfId="0" applyFont="1" applyBorder="1" applyAlignment="1">
      <alignment vertical="top" wrapText="1"/>
    </xf>
    <xf numFmtId="0" fontId="11" fillId="0" borderId="2" xfId="0" applyFont="1" applyBorder="1" applyAlignment="1">
      <alignment vertical="top" wrapText="1"/>
    </xf>
    <xf numFmtId="0" fontId="0" fillId="0" borderId="0" xfId="0" applyAlignment="1">
      <alignment horizontal="center" vertical="center"/>
    </xf>
    <xf numFmtId="0" fontId="0" fillId="0" borderId="2" xfId="0" applyBorder="1" applyAlignment="1">
      <alignment horizontal="center" vertical="center"/>
    </xf>
    <xf numFmtId="0" fontId="0" fillId="0" borderId="18" xfId="0" applyBorder="1" applyAlignment="1">
      <alignment horizontal="center" vertical="center"/>
    </xf>
    <xf numFmtId="0" fontId="0" fillId="0" borderId="8" xfId="0" applyBorder="1" applyAlignment="1">
      <alignment horizontal="center" vertical="center"/>
    </xf>
    <xf numFmtId="166" fontId="6" fillId="0" borderId="13" xfId="5" applyFont="1" applyFill="1" applyBorder="1" applyAlignment="1">
      <alignment horizontal="center" vertical="center" wrapText="1"/>
    </xf>
    <xf numFmtId="0" fontId="5" fillId="0" borderId="1" xfId="0" applyFont="1" applyBorder="1" applyAlignment="1">
      <alignment horizontal="left" vertical="top" wrapText="1"/>
    </xf>
    <xf numFmtId="0" fontId="2" fillId="0" borderId="4" xfId="1" applyFont="1" applyFill="1" applyBorder="1" applyAlignment="1" applyProtection="1">
      <alignment horizontal="left" vertical="center" wrapText="1"/>
    </xf>
    <xf numFmtId="0" fontId="8" fillId="0" borderId="4" xfId="1" applyFont="1" applyFill="1" applyBorder="1" applyAlignment="1" applyProtection="1">
      <alignment horizontal="left" vertical="center" wrapText="1"/>
    </xf>
    <xf numFmtId="0" fontId="8" fillId="0" borderId="5" xfId="1" applyFont="1" applyFill="1" applyBorder="1" applyAlignment="1" applyProtection="1">
      <alignment horizontal="left" vertical="center" wrapText="1"/>
    </xf>
    <xf numFmtId="0" fontId="5" fillId="0" borderId="18" xfId="0" applyFont="1" applyBorder="1" applyAlignment="1">
      <alignment horizontal="left" vertical="top" wrapText="1"/>
    </xf>
    <xf numFmtId="0" fontId="5" fillId="0" borderId="2" xfId="0" applyFont="1" applyBorder="1" applyAlignment="1">
      <alignment horizontal="left" vertical="top" wrapText="1"/>
    </xf>
    <xf numFmtId="0" fontId="5" fillId="0" borderId="10" xfId="0" applyFont="1" applyBorder="1" applyAlignment="1">
      <alignment horizontal="left" vertical="top" wrapText="1"/>
    </xf>
    <xf numFmtId="0" fontId="4" fillId="0" borderId="3" xfId="0" applyFont="1" applyBorder="1" applyAlignment="1">
      <alignment horizontal="center" vertical="center"/>
    </xf>
    <xf numFmtId="0" fontId="4" fillId="0" borderId="0" xfId="0" applyFont="1" applyBorder="1" applyAlignment="1">
      <alignment horizontal="center" vertical="center"/>
    </xf>
    <xf numFmtId="0" fontId="9" fillId="0" borderId="6" xfId="0" applyFont="1" applyFill="1" applyBorder="1" applyAlignment="1">
      <alignment horizontal="left" vertical="center" wrapText="1"/>
    </xf>
    <xf numFmtId="0" fontId="9" fillId="0" borderId="4" xfId="0" applyFont="1" applyFill="1" applyBorder="1" applyAlignment="1">
      <alignment horizontal="left" vertical="center" wrapText="1"/>
    </xf>
    <xf numFmtId="0" fontId="9" fillId="0" borderId="5" xfId="0" applyFont="1" applyFill="1" applyBorder="1" applyAlignment="1">
      <alignment horizontal="left" vertical="center" wrapText="1"/>
    </xf>
    <xf numFmtId="0" fontId="5" fillId="0" borderId="8" xfId="0" applyFont="1" applyBorder="1" applyAlignment="1">
      <alignment horizontal="left" vertical="top" wrapText="1"/>
    </xf>
    <xf numFmtId="0" fontId="5" fillId="0" borderId="12" xfId="0" applyFont="1" applyBorder="1" applyAlignment="1">
      <alignment horizontal="left" vertical="top" wrapText="1"/>
    </xf>
    <xf numFmtId="0" fontId="8" fillId="0" borderId="0" xfId="1" applyFont="1" applyFill="1" applyBorder="1" applyAlignment="1" applyProtection="1">
      <alignment horizontal="center" vertical="center" wrapText="1"/>
      <protection locked="0"/>
    </xf>
  </cellXfs>
  <cellStyles count="11">
    <cellStyle name="Millares [0]" xfId="9" builtinId="6"/>
    <cellStyle name="Moneda [0]" xfId="10" builtinId="7"/>
    <cellStyle name="Moneda [0] 2" xfId="4"/>
    <cellStyle name="Moneda 2" xfId="2"/>
    <cellStyle name="Moneda 2 4" xfId="7"/>
    <cellStyle name="Moneda 3" xfId="5"/>
    <cellStyle name="Normal" xfId="0" builtinId="0"/>
    <cellStyle name="Normal 2" xfId="1"/>
    <cellStyle name="Normal 2 2" xfId="8"/>
    <cellStyle name="Normal 2_ESTUDIO DE MERCADOS (Persianas)" xfId="3"/>
    <cellStyle name="Normal 9"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F60"/>
  <sheetViews>
    <sheetView tabSelected="1" topLeftCell="A43" workbookViewId="0">
      <selection activeCell="H60" sqref="H60"/>
    </sheetView>
  </sheetViews>
  <sheetFormatPr baseColWidth="10" defaultRowHeight="15" x14ac:dyDescent="0.25"/>
  <cols>
    <col min="1" max="1" width="11.42578125" style="39"/>
    <col min="2" max="2" width="39" customWidth="1"/>
    <col min="3" max="3" width="14.28515625" customWidth="1"/>
    <col min="4" max="4" width="13" style="20" customWidth="1"/>
    <col min="5" max="5" width="17.85546875" customWidth="1"/>
    <col min="6" max="6" width="28.7109375" customWidth="1"/>
  </cols>
  <sheetData>
    <row r="2" spans="1:6" x14ac:dyDescent="0.25">
      <c r="B2" s="51" t="s">
        <v>0</v>
      </c>
      <c r="C2" s="52"/>
      <c r="D2" s="52"/>
      <c r="E2" s="52"/>
    </row>
    <row r="3" spans="1:6" x14ac:dyDescent="0.25">
      <c r="B3" s="51" t="s">
        <v>1</v>
      </c>
      <c r="C3" s="52"/>
      <c r="D3" s="52"/>
      <c r="E3" s="52"/>
    </row>
    <row r="4" spans="1:6" ht="15.75" thickBot="1" x14ac:dyDescent="0.3">
      <c r="C4" s="1"/>
    </row>
    <row r="5" spans="1:6" ht="66" customHeight="1" thickBot="1" x14ac:dyDescent="0.3">
      <c r="A5" s="53" t="s">
        <v>2</v>
      </c>
      <c r="B5" s="54"/>
      <c r="C5" s="54"/>
      <c r="D5" s="54"/>
      <c r="E5" s="54"/>
      <c r="F5" s="55"/>
    </row>
    <row r="6" spans="1:6" x14ac:dyDescent="0.25">
      <c r="C6" s="1"/>
    </row>
    <row r="7" spans="1:6" ht="15.75" thickBot="1" x14ac:dyDescent="0.3"/>
    <row r="8" spans="1:6" ht="70.5" customHeight="1" thickBot="1" x14ac:dyDescent="0.3">
      <c r="A8" s="31" t="s">
        <v>20</v>
      </c>
      <c r="B8" s="45" t="s">
        <v>23</v>
      </c>
      <c r="C8" s="46"/>
      <c r="D8" s="46"/>
      <c r="E8" s="46"/>
      <c r="F8" s="47"/>
    </row>
    <row r="9" spans="1:6" ht="44.25" customHeight="1" x14ac:dyDescent="0.25">
      <c r="A9" s="40"/>
      <c r="B9" s="28" t="s">
        <v>4</v>
      </c>
      <c r="C9" s="2" t="s">
        <v>3</v>
      </c>
      <c r="D9" s="2" t="s">
        <v>5</v>
      </c>
      <c r="E9" s="3" t="s">
        <v>21</v>
      </c>
      <c r="F9" s="32" t="s">
        <v>22</v>
      </c>
    </row>
    <row r="10" spans="1:6" ht="25.5" customHeight="1" x14ac:dyDescent="0.25">
      <c r="A10" s="40">
        <v>1</v>
      </c>
      <c r="B10" s="48" t="s">
        <v>24</v>
      </c>
      <c r="C10" s="44" t="s">
        <v>6</v>
      </c>
      <c r="D10" s="21">
        <v>6</v>
      </c>
      <c r="E10" s="27"/>
      <c r="F10" s="33">
        <f>+E10*D10</f>
        <v>0</v>
      </c>
    </row>
    <row r="11" spans="1:6" ht="29.25" customHeight="1" x14ac:dyDescent="0.25">
      <c r="A11" s="40">
        <v>2</v>
      </c>
      <c r="B11" s="49"/>
      <c r="C11" s="44"/>
      <c r="D11" s="21">
        <v>2</v>
      </c>
      <c r="E11" s="27"/>
      <c r="F11" s="33">
        <f>+E11*D11</f>
        <v>0</v>
      </c>
    </row>
    <row r="12" spans="1:6" ht="51" x14ac:dyDescent="0.25">
      <c r="A12" s="40">
        <v>3</v>
      </c>
      <c r="B12" s="36" t="s">
        <v>25</v>
      </c>
      <c r="C12" s="4" t="s">
        <v>6</v>
      </c>
      <c r="D12" s="21">
        <v>2</v>
      </c>
      <c r="E12" s="27"/>
      <c r="F12" s="33">
        <f t="shared" ref="F12:F31" si="0">+E12*D12</f>
        <v>0</v>
      </c>
    </row>
    <row r="13" spans="1:6" ht="26.25" customHeight="1" x14ac:dyDescent="0.25">
      <c r="A13" s="40">
        <v>4</v>
      </c>
      <c r="B13" s="49" t="s">
        <v>26</v>
      </c>
      <c r="C13" s="44" t="s">
        <v>7</v>
      </c>
      <c r="D13" s="21">
        <v>1</v>
      </c>
      <c r="E13" s="27"/>
      <c r="F13" s="33">
        <f t="shared" si="0"/>
        <v>0</v>
      </c>
    </row>
    <row r="14" spans="1:6" ht="26.25" customHeight="1" x14ac:dyDescent="0.25">
      <c r="A14" s="40">
        <v>5</v>
      </c>
      <c r="B14" s="49"/>
      <c r="C14" s="44"/>
      <c r="D14" s="21">
        <v>2</v>
      </c>
      <c r="E14" s="27"/>
      <c r="F14" s="33">
        <f t="shared" si="0"/>
        <v>0</v>
      </c>
    </row>
    <row r="15" spans="1:6" ht="26.25" customHeight="1" x14ac:dyDescent="0.25">
      <c r="A15" s="40">
        <v>6</v>
      </c>
      <c r="B15" s="49"/>
      <c r="C15" s="44"/>
      <c r="D15" s="21">
        <v>4</v>
      </c>
      <c r="E15" s="27"/>
      <c r="F15" s="33">
        <f t="shared" si="0"/>
        <v>0</v>
      </c>
    </row>
    <row r="16" spans="1:6" ht="48.75" customHeight="1" x14ac:dyDescent="0.25">
      <c r="A16" s="40">
        <v>7</v>
      </c>
      <c r="B16" s="36" t="s">
        <v>27</v>
      </c>
      <c r="C16" s="4" t="s">
        <v>8</v>
      </c>
      <c r="D16" s="21">
        <v>2</v>
      </c>
      <c r="E16" s="27"/>
      <c r="F16" s="33">
        <f t="shared" si="0"/>
        <v>0</v>
      </c>
    </row>
    <row r="17" spans="1:6" ht="55.5" customHeight="1" x14ac:dyDescent="0.25">
      <c r="A17" s="40">
        <v>8</v>
      </c>
      <c r="B17" s="37" t="s">
        <v>28</v>
      </c>
      <c r="C17" s="5" t="s">
        <v>9</v>
      </c>
      <c r="D17" s="21">
        <v>1</v>
      </c>
      <c r="E17" s="27"/>
      <c r="F17" s="33">
        <f t="shared" si="0"/>
        <v>0</v>
      </c>
    </row>
    <row r="18" spans="1:6" ht="60.75" customHeight="1" x14ac:dyDescent="0.25">
      <c r="A18" s="40">
        <v>9</v>
      </c>
      <c r="B18" s="37" t="s">
        <v>48</v>
      </c>
      <c r="C18" s="5" t="s">
        <v>9</v>
      </c>
      <c r="D18" s="21">
        <v>1</v>
      </c>
      <c r="E18" s="27"/>
      <c r="F18" s="33">
        <f t="shared" si="0"/>
        <v>0</v>
      </c>
    </row>
    <row r="19" spans="1:6" ht="70.5" customHeight="1" x14ac:dyDescent="0.25">
      <c r="A19" s="40">
        <v>10</v>
      </c>
      <c r="B19" s="6" t="s">
        <v>49</v>
      </c>
      <c r="C19" s="7" t="s">
        <v>9</v>
      </c>
      <c r="D19" s="22">
        <v>4</v>
      </c>
      <c r="E19" s="27"/>
      <c r="F19" s="33">
        <f t="shared" si="0"/>
        <v>0</v>
      </c>
    </row>
    <row r="20" spans="1:6" ht="46.5" customHeight="1" x14ac:dyDescent="0.25">
      <c r="A20" s="40">
        <v>11</v>
      </c>
      <c r="B20" s="38" t="s">
        <v>29</v>
      </c>
      <c r="C20" s="6" t="s">
        <v>10</v>
      </c>
      <c r="D20" s="21">
        <v>1</v>
      </c>
      <c r="E20" s="27"/>
      <c r="F20" s="33">
        <f t="shared" si="0"/>
        <v>0</v>
      </c>
    </row>
    <row r="21" spans="1:6" ht="15" customHeight="1" x14ac:dyDescent="0.25">
      <c r="A21" s="40">
        <v>12</v>
      </c>
      <c r="B21" s="49" t="s">
        <v>30</v>
      </c>
      <c r="C21" s="44" t="s">
        <v>11</v>
      </c>
      <c r="D21" s="21">
        <v>3</v>
      </c>
      <c r="E21" s="27"/>
      <c r="F21" s="33">
        <f t="shared" si="0"/>
        <v>0</v>
      </c>
    </row>
    <row r="22" spans="1:6" ht="33" customHeight="1" x14ac:dyDescent="0.25">
      <c r="A22" s="40">
        <v>13</v>
      </c>
      <c r="B22" s="49"/>
      <c r="C22" s="44"/>
      <c r="D22" s="21">
        <v>2</v>
      </c>
      <c r="E22" s="27"/>
      <c r="F22" s="33">
        <f t="shared" si="0"/>
        <v>0</v>
      </c>
    </row>
    <row r="23" spans="1:6" ht="15" customHeight="1" x14ac:dyDescent="0.25">
      <c r="A23" s="40">
        <v>14</v>
      </c>
      <c r="B23" s="49" t="s">
        <v>31</v>
      </c>
      <c r="C23" s="44" t="s">
        <v>12</v>
      </c>
      <c r="D23" s="21">
        <v>1</v>
      </c>
      <c r="E23" s="27"/>
      <c r="F23" s="33">
        <f t="shared" si="0"/>
        <v>0</v>
      </c>
    </row>
    <row r="24" spans="1:6" x14ac:dyDescent="0.25">
      <c r="A24" s="40">
        <v>15</v>
      </c>
      <c r="B24" s="49"/>
      <c r="C24" s="44"/>
      <c r="D24" s="21">
        <v>3</v>
      </c>
      <c r="E24" s="27"/>
      <c r="F24" s="33">
        <f t="shared" si="0"/>
        <v>0</v>
      </c>
    </row>
    <row r="25" spans="1:6" ht="15" customHeight="1" x14ac:dyDescent="0.25">
      <c r="A25" s="40">
        <v>16</v>
      </c>
      <c r="B25" s="49"/>
      <c r="C25" s="44"/>
      <c r="D25" s="21">
        <v>1</v>
      </c>
      <c r="E25" s="27"/>
      <c r="F25" s="33">
        <f>+E25*D25</f>
        <v>0</v>
      </c>
    </row>
    <row r="26" spans="1:6" ht="15" customHeight="1" x14ac:dyDescent="0.25">
      <c r="A26" s="40">
        <v>17</v>
      </c>
      <c r="B26" s="49"/>
      <c r="C26" s="44"/>
      <c r="D26" s="21">
        <v>1</v>
      </c>
      <c r="E26" s="43"/>
      <c r="F26" s="33">
        <f>+E26*D26</f>
        <v>0</v>
      </c>
    </row>
    <row r="27" spans="1:6" ht="38.25" x14ac:dyDescent="0.25">
      <c r="A27" s="40">
        <v>18</v>
      </c>
      <c r="B27" s="29" t="s">
        <v>51</v>
      </c>
      <c r="C27" s="4" t="s">
        <v>13</v>
      </c>
      <c r="D27" s="21">
        <v>2</v>
      </c>
      <c r="E27" s="27"/>
      <c r="F27" s="33">
        <f t="shared" si="0"/>
        <v>0</v>
      </c>
    </row>
    <row r="28" spans="1:6" ht="51" x14ac:dyDescent="0.25">
      <c r="A28" s="40">
        <v>19</v>
      </c>
      <c r="B28" s="37" t="s">
        <v>32</v>
      </c>
      <c r="C28" s="5" t="s">
        <v>14</v>
      </c>
      <c r="D28" s="21">
        <v>1</v>
      </c>
      <c r="E28" s="27"/>
      <c r="F28" s="33">
        <f t="shared" si="0"/>
        <v>0</v>
      </c>
    </row>
    <row r="29" spans="1:6" ht="51" customHeight="1" x14ac:dyDescent="0.25">
      <c r="A29" s="40">
        <v>20</v>
      </c>
      <c r="B29" s="37" t="s">
        <v>33</v>
      </c>
      <c r="C29" s="4" t="s">
        <v>15</v>
      </c>
      <c r="D29" s="21">
        <v>2</v>
      </c>
      <c r="E29" s="27"/>
      <c r="F29" s="33">
        <f t="shared" si="0"/>
        <v>0</v>
      </c>
    </row>
    <row r="30" spans="1:6" ht="31.5" customHeight="1" x14ac:dyDescent="0.25">
      <c r="A30" s="21">
        <v>21</v>
      </c>
      <c r="B30" s="44" t="s">
        <v>34</v>
      </c>
      <c r="C30" s="44" t="s">
        <v>16</v>
      </c>
      <c r="D30" s="21">
        <v>3</v>
      </c>
      <c r="E30" s="27"/>
      <c r="F30" s="27">
        <f t="shared" si="0"/>
        <v>0</v>
      </c>
    </row>
    <row r="31" spans="1:6" ht="31.5" customHeight="1" x14ac:dyDescent="0.25">
      <c r="A31" s="21">
        <v>22</v>
      </c>
      <c r="B31" s="44"/>
      <c r="C31" s="44"/>
      <c r="D31" s="21">
        <v>1</v>
      </c>
      <c r="E31" s="27"/>
      <c r="F31" s="27">
        <f t="shared" si="0"/>
        <v>0</v>
      </c>
    </row>
    <row r="32" spans="1:6" ht="15.75" thickBot="1" x14ac:dyDescent="0.3">
      <c r="A32" s="41"/>
      <c r="B32" s="30"/>
      <c r="C32" s="8"/>
      <c r="D32" s="24"/>
      <c r="E32" s="9"/>
      <c r="F32" s="34"/>
    </row>
    <row r="33" spans="1:6" ht="48.75" customHeight="1" thickBot="1" x14ac:dyDescent="0.3">
      <c r="A33" s="40"/>
      <c r="B33" s="45" t="s">
        <v>47</v>
      </c>
      <c r="C33" s="46"/>
      <c r="D33" s="46"/>
      <c r="E33" s="46"/>
      <c r="F33" s="47"/>
    </row>
    <row r="34" spans="1:6" ht="31.5" customHeight="1" x14ac:dyDescent="0.25">
      <c r="A34" s="40">
        <v>23</v>
      </c>
      <c r="B34" s="48" t="s">
        <v>35</v>
      </c>
      <c r="C34" s="50" t="s">
        <v>6</v>
      </c>
      <c r="D34" s="25">
        <v>6</v>
      </c>
      <c r="E34" s="27"/>
      <c r="F34" s="33">
        <f>+E34*D34</f>
        <v>0</v>
      </c>
    </row>
    <row r="35" spans="1:6" ht="31.5" customHeight="1" x14ac:dyDescent="0.25">
      <c r="A35" s="40">
        <v>24</v>
      </c>
      <c r="B35" s="49"/>
      <c r="C35" s="44"/>
      <c r="D35" s="21">
        <v>2</v>
      </c>
      <c r="E35" s="27"/>
      <c r="F35" s="33">
        <f t="shared" ref="F35:F54" si="1">+E35*D35</f>
        <v>0</v>
      </c>
    </row>
    <row r="36" spans="1:6" ht="51" x14ac:dyDescent="0.25">
      <c r="A36" s="40">
        <v>25</v>
      </c>
      <c r="B36" s="36" t="s">
        <v>36</v>
      </c>
      <c r="C36" s="4" t="s">
        <v>6</v>
      </c>
      <c r="D36" s="21">
        <v>2</v>
      </c>
      <c r="E36" s="27"/>
      <c r="F36" s="33">
        <f t="shared" si="1"/>
        <v>0</v>
      </c>
    </row>
    <row r="37" spans="1:6" ht="28.5" customHeight="1" x14ac:dyDescent="0.25">
      <c r="A37" s="40">
        <v>26</v>
      </c>
      <c r="B37" s="49" t="s">
        <v>37</v>
      </c>
      <c r="C37" s="44" t="s">
        <v>7</v>
      </c>
      <c r="D37" s="21">
        <v>1</v>
      </c>
      <c r="E37" s="27"/>
      <c r="F37" s="33">
        <f t="shared" si="1"/>
        <v>0</v>
      </c>
    </row>
    <row r="38" spans="1:6" ht="28.5" customHeight="1" x14ac:dyDescent="0.25">
      <c r="A38" s="40">
        <v>27</v>
      </c>
      <c r="B38" s="49"/>
      <c r="C38" s="44"/>
      <c r="D38" s="21">
        <v>2</v>
      </c>
      <c r="E38" s="27"/>
      <c r="F38" s="33">
        <f t="shared" si="1"/>
        <v>0</v>
      </c>
    </row>
    <row r="39" spans="1:6" ht="28.5" customHeight="1" x14ac:dyDescent="0.25">
      <c r="A39" s="40">
        <v>28</v>
      </c>
      <c r="B39" s="49"/>
      <c r="C39" s="44"/>
      <c r="D39" s="21">
        <v>4</v>
      </c>
      <c r="E39" s="27"/>
      <c r="F39" s="33">
        <f t="shared" si="1"/>
        <v>0</v>
      </c>
    </row>
    <row r="40" spans="1:6" ht="57.75" customHeight="1" x14ac:dyDescent="0.25">
      <c r="A40" s="40">
        <v>29</v>
      </c>
      <c r="B40" s="36" t="s">
        <v>38</v>
      </c>
      <c r="C40" s="4" t="s">
        <v>8</v>
      </c>
      <c r="D40" s="21">
        <v>2</v>
      </c>
      <c r="E40" s="27"/>
      <c r="F40" s="33">
        <f t="shared" si="1"/>
        <v>0</v>
      </c>
    </row>
    <row r="41" spans="1:6" ht="63.75" x14ac:dyDescent="0.25">
      <c r="A41" s="40">
        <v>30</v>
      </c>
      <c r="B41" s="37" t="s">
        <v>39</v>
      </c>
      <c r="C41" s="5" t="s">
        <v>9</v>
      </c>
      <c r="D41" s="21">
        <v>1</v>
      </c>
      <c r="E41" s="27"/>
      <c r="F41" s="33">
        <f t="shared" si="1"/>
        <v>0</v>
      </c>
    </row>
    <row r="42" spans="1:6" ht="77.25" customHeight="1" x14ac:dyDescent="0.25">
      <c r="A42" s="40">
        <v>31</v>
      </c>
      <c r="B42" s="37" t="s">
        <v>50</v>
      </c>
      <c r="C42" s="5" t="s">
        <v>9</v>
      </c>
      <c r="D42" s="21">
        <v>1</v>
      </c>
      <c r="E42" s="27"/>
      <c r="F42" s="33">
        <f t="shared" si="1"/>
        <v>0</v>
      </c>
    </row>
    <row r="43" spans="1:6" ht="47.25" customHeight="1" x14ac:dyDescent="0.25">
      <c r="A43" s="40">
        <v>32</v>
      </c>
      <c r="B43" s="38" t="s">
        <v>40</v>
      </c>
      <c r="C43" s="5" t="s">
        <v>10</v>
      </c>
      <c r="D43" s="21">
        <v>1</v>
      </c>
      <c r="E43" s="27"/>
      <c r="F43" s="33">
        <f t="shared" si="1"/>
        <v>0</v>
      </c>
    </row>
    <row r="44" spans="1:6" ht="30.75" customHeight="1" x14ac:dyDescent="0.25">
      <c r="A44" s="40">
        <v>33</v>
      </c>
      <c r="B44" s="49" t="s">
        <v>41</v>
      </c>
      <c r="C44" s="44" t="s">
        <v>11</v>
      </c>
      <c r="D44" s="21">
        <v>3</v>
      </c>
      <c r="E44" s="27"/>
      <c r="F44" s="33">
        <f t="shared" si="1"/>
        <v>0</v>
      </c>
    </row>
    <row r="45" spans="1:6" ht="30.75" customHeight="1" x14ac:dyDescent="0.25">
      <c r="A45" s="40">
        <v>34</v>
      </c>
      <c r="B45" s="49"/>
      <c r="C45" s="44"/>
      <c r="D45" s="21">
        <v>2</v>
      </c>
      <c r="E45" s="27"/>
      <c r="F45" s="33">
        <f t="shared" si="1"/>
        <v>0</v>
      </c>
    </row>
    <row r="46" spans="1:6" ht="29.25" customHeight="1" x14ac:dyDescent="0.25">
      <c r="A46" s="40">
        <v>35</v>
      </c>
      <c r="B46" s="49" t="s">
        <v>42</v>
      </c>
      <c r="C46" s="44" t="s">
        <v>12</v>
      </c>
      <c r="D46" s="21">
        <v>1</v>
      </c>
      <c r="E46" s="27"/>
      <c r="F46" s="33">
        <f t="shared" si="1"/>
        <v>0</v>
      </c>
    </row>
    <row r="47" spans="1:6" ht="29.25" customHeight="1" x14ac:dyDescent="0.25">
      <c r="A47" s="40">
        <v>36</v>
      </c>
      <c r="B47" s="49"/>
      <c r="C47" s="44"/>
      <c r="D47" s="21">
        <v>3</v>
      </c>
      <c r="E47" s="27"/>
      <c r="F47" s="33">
        <f t="shared" si="1"/>
        <v>0</v>
      </c>
    </row>
    <row r="48" spans="1:6" ht="29.25" customHeight="1" x14ac:dyDescent="0.25">
      <c r="A48" s="40">
        <v>37</v>
      </c>
      <c r="B48" s="49"/>
      <c r="C48" s="44"/>
      <c r="D48" s="21">
        <v>1</v>
      </c>
      <c r="E48" s="27"/>
      <c r="F48" s="33">
        <f t="shared" si="1"/>
        <v>0</v>
      </c>
    </row>
    <row r="49" spans="1:6" ht="29.25" customHeight="1" x14ac:dyDescent="0.25">
      <c r="A49" s="40">
        <v>38</v>
      </c>
      <c r="B49" s="49"/>
      <c r="C49" s="44"/>
      <c r="D49" s="21">
        <v>1</v>
      </c>
      <c r="E49" s="27"/>
      <c r="F49" s="33">
        <f t="shared" si="1"/>
        <v>0</v>
      </c>
    </row>
    <row r="50" spans="1:6" ht="38.25" x14ac:dyDescent="0.25">
      <c r="A50" s="40">
        <v>39</v>
      </c>
      <c r="B50" s="29" t="s">
        <v>43</v>
      </c>
      <c r="C50" s="4" t="s">
        <v>13</v>
      </c>
      <c r="D50" s="21">
        <v>2</v>
      </c>
      <c r="E50" s="27"/>
      <c r="F50" s="33">
        <f t="shared" si="1"/>
        <v>0</v>
      </c>
    </row>
    <row r="51" spans="1:6" ht="51" x14ac:dyDescent="0.25">
      <c r="A51" s="40">
        <v>40</v>
      </c>
      <c r="B51" s="37" t="s">
        <v>44</v>
      </c>
      <c r="C51" s="5" t="s">
        <v>14</v>
      </c>
      <c r="D51" s="21">
        <v>1</v>
      </c>
      <c r="E51" s="27"/>
      <c r="F51" s="33">
        <f t="shared" si="1"/>
        <v>0</v>
      </c>
    </row>
    <row r="52" spans="1:6" ht="51" x14ac:dyDescent="0.25">
      <c r="A52" s="40">
        <v>41</v>
      </c>
      <c r="B52" s="37" t="s">
        <v>45</v>
      </c>
      <c r="C52" s="4" t="s">
        <v>15</v>
      </c>
      <c r="D52" s="21">
        <v>2</v>
      </c>
      <c r="E52" s="27"/>
      <c r="F52" s="33">
        <f t="shared" si="1"/>
        <v>0</v>
      </c>
    </row>
    <row r="53" spans="1:6" ht="33.75" customHeight="1" x14ac:dyDescent="0.25">
      <c r="A53" s="40">
        <v>42</v>
      </c>
      <c r="B53" s="49" t="s">
        <v>46</v>
      </c>
      <c r="C53" s="44" t="s">
        <v>16</v>
      </c>
      <c r="D53" s="21">
        <v>3</v>
      </c>
      <c r="E53" s="27"/>
      <c r="F53" s="33">
        <f t="shared" si="1"/>
        <v>0</v>
      </c>
    </row>
    <row r="54" spans="1:6" ht="33.75" customHeight="1" thickBot="1" x14ac:dyDescent="0.3">
      <c r="A54" s="42">
        <v>43</v>
      </c>
      <c r="B54" s="56"/>
      <c r="C54" s="57"/>
      <c r="D54" s="23">
        <v>1</v>
      </c>
      <c r="E54" s="35"/>
      <c r="F54" s="33">
        <f t="shared" si="1"/>
        <v>0</v>
      </c>
    </row>
    <row r="55" spans="1:6" ht="15.75" thickBot="1" x14ac:dyDescent="0.3">
      <c r="B55" s="10"/>
      <c r="C55" s="10"/>
      <c r="D55" s="26"/>
      <c r="E55" s="11"/>
      <c r="F55" s="12"/>
    </row>
    <row r="56" spans="1:6" x14ac:dyDescent="0.25">
      <c r="B56" s="58"/>
      <c r="C56" s="58"/>
      <c r="D56" s="58"/>
      <c r="E56" s="13" t="s">
        <v>17</v>
      </c>
      <c r="F56" s="14">
        <f>SUM(F10:F54)</f>
        <v>0</v>
      </c>
    </row>
    <row r="57" spans="1:6" x14ac:dyDescent="0.25">
      <c r="B57" s="58"/>
      <c r="C57" s="58"/>
      <c r="D57" s="58"/>
      <c r="E57" s="15" t="s">
        <v>18</v>
      </c>
      <c r="F57" s="16">
        <f>ROUND((F56*0.19),0)</f>
        <v>0</v>
      </c>
    </row>
    <row r="58" spans="1:6" ht="15.75" thickBot="1" x14ac:dyDescent="0.3">
      <c r="B58" s="17"/>
      <c r="C58" s="17"/>
      <c r="D58" s="17"/>
      <c r="E58" s="18" t="s">
        <v>19</v>
      </c>
      <c r="F58" s="19">
        <f>SUM(F56:F57)</f>
        <v>0</v>
      </c>
    </row>
    <row r="60" spans="1:6" ht="324.75" customHeight="1" x14ac:dyDescent="0.25">
      <c r="A60" s="44" t="s">
        <v>52</v>
      </c>
      <c r="B60" s="44"/>
      <c r="C60" s="44"/>
      <c r="D60" s="44"/>
      <c r="E60" s="44"/>
      <c r="F60" s="44"/>
    </row>
  </sheetData>
  <mergeCells count="27">
    <mergeCell ref="A60:F60"/>
    <mergeCell ref="C13:C15"/>
    <mergeCell ref="B21:B22"/>
    <mergeCell ref="C21:C22"/>
    <mergeCell ref="B23:B26"/>
    <mergeCell ref="C23:C26"/>
    <mergeCell ref="B53:B54"/>
    <mergeCell ref="C53:C54"/>
    <mergeCell ref="B56:D57"/>
    <mergeCell ref="B37:B39"/>
    <mergeCell ref="C37:C39"/>
    <mergeCell ref="B44:B45"/>
    <mergeCell ref="C44:C45"/>
    <mergeCell ref="B46:B49"/>
    <mergeCell ref="C46:C49"/>
    <mergeCell ref="B13:B15"/>
    <mergeCell ref="B2:E2"/>
    <mergeCell ref="B3:E3"/>
    <mergeCell ref="B8:F8"/>
    <mergeCell ref="B10:B11"/>
    <mergeCell ref="C10:C11"/>
    <mergeCell ref="A5:F5"/>
    <mergeCell ref="B30:B31"/>
    <mergeCell ref="C30:C31"/>
    <mergeCell ref="B33:F33"/>
    <mergeCell ref="B34:B35"/>
    <mergeCell ref="C34:C35"/>
  </mergeCells>
  <pageMargins left="0.7" right="0.7" top="0.75" bottom="0.75" header="0.3" footer="0.3"/>
  <pageSetup paperSize="9" scale="6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Y Bello M</dc:creator>
  <cp:keywords/>
  <dc:description/>
  <cp:lastModifiedBy>Kelly Yohanna Perez Tafur</cp:lastModifiedBy>
  <cp:revision/>
  <cp:lastPrinted>2022-08-29T18:52:22Z</cp:lastPrinted>
  <dcterms:created xsi:type="dcterms:W3CDTF">2018-03-14T14:53:40Z</dcterms:created>
  <dcterms:modified xsi:type="dcterms:W3CDTF">2022-09-15T17:28:30Z</dcterms:modified>
  <cp:category/>
  <cp:contentStatus/>
</cp:coreProperties>
</file>