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F:\SENA\SENA 2022\1. CONTRATACION 2022\TITULADA 2\REEMPLAZO - 19322\"/>
    </mc:Choice>
  </mc:AlternateContent>
  <xr:revisionPtr revIDLastSave="0" documentId="13_ncr:1_{ECBB29BE-1FC5-4F3D-8292-1C9FA82C9D0A}" xr6:coauthVersionLast="47" xr6:coauthVersionMax="47" xr10:uidLastSave="{00000000-0000-0000-0000-000000000000}"/>
  <bookViews>
    <workbookView xWindow="-120" yWindow="-120" windowWidth="29040" windowHeight="15840" tabRatio="598" xr2:uid="{00000000-000D-0000-FFFF-FFFF00000000}"/>
  </bookViews>
  <sheets>
    <sheet name="ANEXO 2 TITULADA REGULAR" sheetId="26" r:id="rId1"/>
    <sheet name="OBLIGACIONES CONTRACTUALES (2)" sheetId="31" r:id="rId2"/>
    <sheet name="MATRIZ" sheetId="29" r:id="rId3"/>
  </sheets>
  <definedNames>
    <definedName name="_xlnm._FilterDatabase" localSheetId="0" hidden="1">'ANEXO 2 TITULADA REGULAR'!$A$15:$Q$18</definedName>
    <definedName name="_xlnm.Print_Area" localSheetId="0">'ANEXO 2 TITULADA REGULAR'!$A$1:$Q$29</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6" i="26" l="1"/>
  <c r="K16" i="26"/>
  <c r="O16" i="26"/>
  <c r="K17" i="26"/>
  <c r="K18" i="26"/>
  <c r="O18" i="26"/>
  <c r="N17" i="26"/>
  <c r="O17" i="26"/>
  <c r="A10" i="26"/>
</calcChain>
</file>

<file path=xl/sharedStrings.xml><?xml version="1.0" encoding="utf-8"?>
<sst xmlns="http://schemas.openxmlformats.org/spreadsheetml/2006/main" count="268" uniqueCount="158">
  <si>
    <t>Nombre:</t>
  </si>
  <si>
    <t>Teléfono:</t>
  </si>
  <si>
    <t>LUGAR</t>
  </si>
  <si>
    <t>NIVEL</t>
  </si>
  <si>
    <t>COSTO HONORARIO MES</t>
  </si>
  <si>
    <t>COSTO TOTAL HONORARIOS</t>
  </si>
  <si>
    <t>OBSERVACIONES</t>
  </si>
  <si>
    <t>Inicio
 (D-M-A)</t>
  </si>
  <si>
    <t>Terminación
(D-M-A)</t>
  </si>
  <si>
    <t>CONTRATO</t>
  </si>
  <si>
    <t>DURACION DEL PROGRAMA</t>
  </si>
  <si>
    <t>MESES</t>
  </si>
  <si>
    <t>DIAS</t>
  </si>
  <si>
    <t>TOTALES</t>
  </si>
  <si>
    <t>PROFESIONALES</t>
  </si>
  <si>
    <t>TECNICOS Y/O TECNOLOGOS</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</si>
  <si>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</si>
  <si>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</si>
  <si>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</si>
  <si>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</si>
  <si>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</si>
  <si>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</si>
  <si>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</si>
  <si>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</si>
  <si>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</si>
  <si>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</si>
  <si>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</si>
  <si>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Código: 
GFPI-F-139</t>
  </si>
  <si>
    <t>Prestación de servicios</t>
  </si>
  <si>
    <t>JOHN JAIRO MOTTA CALDERON</t>
  </si>
  <si>
    <t>Subdirector del Centro de Comercio y Servicios</t>
  </si>
  <si>
    <t>8220122
EXT 22413</t>
  </si>
  <si>
    <t>Experiencia</t>
  </si>
  <si>
    <t>Requisitos Academicos</t>
  </si>
  <si>
    <t>ADA LORENA CERON ROSERO</t>
  </si>
  <si>
    <t>Tecnico - Tecnologo</t>
  </si>
  <si>
    <t xml:space="preserve">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</si>
  <si>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t>
  </si>
  <si>
    <t>experiencia laboral: dieciocho (18) meses de experienciadoce (12) meses estarán relacionados con el ejercicio de la profesión u oficio objeto de la formación profesional seis (6) meses en labores de docencia"</t>
  </si>
  <si>
    <t>PERIODO : AÑO 2022</t>
  </si>
  <si>
    <t>FORMACION TITULADA PRESENCIAL -REGULAR</t>
  </si>
  <si>
    <t>15 MESES</t>
  </si>
  <si>
    <t>LÉCTIVA Y PRACTICA</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</si>
  <si>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</si>
  <si>
    <t>Entidad Estatal</t>
  </si>
  <si>
    <t>Medio</t>
  </si>
  <si>
    <t>Generación de Residuos y agotamiento de los recursos naturales</t>
  </si>
  <si>
    <t>Consumo de papel en las formaciones GESTIÓN DOCUMENTAL, ASISTENCIA ADMINSITRATIVA, ASISTENCIA EN ORGANIZACIÓN DE ARCHIVOS, GESTIÓN DE TALENTO HUMANO, ADMINISTRACIÓN DOCUMENTAL EN EL ENTORNO LABORAL</t>
  </si>
  <si>
    <t xml:space="preserve"> Ambiental</t>
  </si>
  <si>
    <t>Ejecución</t>
  </si>
  <si>
    <t>Interno/Externo</t>
  </si>
  <si>
    <t>General</t>
  </si>
  <si>
    <t xml:space="preserve"> Implementación del programa de cambio climático, enfocándose en el plan de uso eficiente y ahorro de agua, sensibilización a Instructores y Aprendices en el uso adecuado del recurso</t>
  </si>
  <si>
    <t>contaminación del aire por GEI</t>
  </si>
  <si>
    <t>Consumo de energía  formaciones en ambientes virtuales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</si>
  <si>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</si>
  <si>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Entidad Estatal/Contratista</t>
  </si>
  <si>
    <t>Bajo</t>
  </si>
  <si>
    <t>Contaminación del suelo</t>
  </si>
  <si>
    <t>Generación de Residuos electronico RAES en las formaciones en ambientes virtuales</t>
  </si>
  <si>
    <t>Contaminación de fuentes hidricas</t>
  </si>
  <si>
    <t>Consumo de agua   formaciones  Peluquería, Primeros Auxilios, Salud Publica, Enfermería, Servicios Farmaceuticos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</si>
  <si>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</si>
  <si>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 xml:space="preserve"> contaminación del aire por GEI</t>
  </si>
  <si>
    <t>Consumo de energía  formaciones  Peluquería, Primeros Auxilios, Salud Publica, Enfermería, Servicios Farmaceuticos</t>
  </si>
  <si>
    <t>Diseñar e implementar el Plan de Gestión de Residuos Hospitalarios y Similares y Elaborar e implementar el Plan de Emergencias con posibles contigencias ambientales, contar con Kit antiderrames</t>
  </si>
  <si>
    <t xml:space="preserve">Enfermedades respiratorias, enfermedades en la piel, intoxicación, contamicación de fuentes hidricas, concentración de gases </t>
  </si>
  <si>
    <t>Generación de residuos peligros de origen  quimico  formaciones  Peluquería, Primeros Auxilios, Salud Publica, Enfermería, Servicios Farmaceuticos</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</si>
  <si>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</si>
  <si>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Enfermedades por contacto con resiudos peligrosos de origen biologio</t>
  </si>
  <si>
    <t>Generación de residuos peligros de origen  biologicos formaciones  Peluquería, Primeros Auxilios, Salud Publica, Enfermería, Servicios Farmaceuticos</t>
  </si>
  <si>
    <t>Ejecución Formaci[on</t>
  </si>
  <si>
    <t>Generación de olores ofensivos, contaminación de los recursos naturales, exposición a enfermedades causadas por vectores tramisores de enfermedades y agentes patogenos</t>
  </si>
  <si>
    <t>Generación de vertimientos domesticos e industriales de todas las formaciones en ambientes presenciales</t>
  </si>
  <si>
    <t>Planeación/Selección/Contratación/Ejecución</t>
  </si>
  <si>
    <t>Interno</t>
  </si>
  <si>
    <t>Protocolo de limpieza y desinfección de la Unidad de Almacenamiento Temporal de residuos,  Control de plagas cada 6 meses</t>
  </si>
  <si>
    <t>Almacenamiento de resiudos en el ambiente de Gastronomía</t>
  </si>
  <si>
    <t>Especifico</t>
  </si>
  <si>
    <t>Realizar mantenimiento preventivo y uso intermitente</t>
  </si>
  <si>
    <t>Extractores de aire en el ambiente de formación  Gastronomía</t>
  </si>
  <si>
    <t>Generación de ruido en el ambiente de Gastronomia</t>
  </si>
  <si>
    <t>Programa de riesgo químico y PGIRHS el cual toma medidas de rotulado, etiquetado y separación de residuos peligrosos y especiales, los cuales se les da el tratamiento adecuado ya que se disponen con la empresa especial RH</t>
  </si>
  <si>
    <t xml:space="preserve">Riesgo de derrame de liquidos inflamables como el aceite de cocina </t>
  </si>
  <si>
    <t>Generación de Residuos peligros en los ambientes Gastronomia, Cocina, Serivico de Bar y Resturante</t>
  </si>
  <si>
    <t>Elaborar e implementar el Plan de Emergencias con posibles contigencias ambientales</t>
  </si>
  <si>
    <t>Riesgo de derrame de combustible en el área de maquinas, por inadecuado manejo y suministro del mismo a las plantas eléctricas.</t>
  </si>
  <si>
    <t>Consumo de combustible para vehiculos y plantas electricas</t>
  </si>
  <si>
    <t>Mantener el control de  revisión tecnomecánica de gases de los vehículos través de inspecciones rutinarias.</t>
  </si>
  <si>
    <t>Emisiones atmosfericas movilización de contratistas con formación en ambientes presenciales, contaminación del aire y enfermedades respiratorias</t>
  </si>
  <si>
    <t>Generación de emisiones</t>
  </si>
  <si>
    <t>Implementación del programa de gestión integral de residuos y lo establecido en el PGIRS sensibilizar al personal administrativo en los impactos ambientales del alto consumo de materias primas y la generación de todo tipo de residuos</t>
  </si>
  <si>
    <t>Generación de resiudos en todas las formaciones en ambientes virtuales y presenciales</t>
  </si>
  <si>
    <t>una de las estrategias utilizadas para la disminución de consumo de materias primas, son el reciclaje de papel y posterior suministro para impresión y demás actividades administrativas que requieran este tipo de material</t>
  </si>
  <si>
    <t>[Entidad Estatal/Contratista]</t>
  </si>
  <si>
    <t>Consumo  papel en todas las formaciones en ambientes virtuales y presenciales</t>
  </si>
  <si>
    <t>Disminución de los recursos naturales</t>
  </si>
  <si>
    <t>Consumo  energía en todas las formaciones en ambientes virtuales y presenciales</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</si>
  <si>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</si>
  <si>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de agua en todas las formaciones en ambientes virtuales y presenciales</t>
  </si>
  <si>
    <t>Implementación del programa de gestión integral de residuos y lo establecido en el PGIRS, sensibilizar al personal administrativo en los impactos ambientales del alto consumo de materias primas y la generación de todo tipo de residuos</t>
  </si>
  <si>
    <t xml:space="preserve">Generación de Residuos RAES </t>
  </si>
  <si>
    <t>Uso de equipos eléctricos y electrónicos, uso de equipos de computo en todas las formaciones en ambientes presenciales y virtuales</t>
  </si>
  <si>
    <t>Impacto</t>
  </si>
  <si>
    <t>Probabilidad</t>
  </si>
  <si>
    <t>Impacto después del tratamiento</t>
  </si>
  <si>
    <t>Tratamiento/Control a ser implementado</t>
  </si>
  <si>
    <t>¿A quién se le asigna?</t>
  </si>
  <si>
    <t>Categoría</t>
  </si>
  <si>
    <t>Valoración</t>
  </si>
  <si>
    <t>Consecuencia de la ocurrencia del evento</t>
  </si>
  <si>
    <t>Descripción</t>
  </si>
  <si>
    <t>Tipo</t>
  </si>
  <si>
    <t>Etapa</t>
  </si>
  <si>
    <t>Fuente</t>
  </si>
  <si>
    <t>Clase</t>
  </si>
  <si>
    <t>N</t>
  </si>
  <si>
    <t>1. Adelantar las gestiones necesarias para la ejecución del contrato en condiciones de eficiencia y calidad, de acuerdo con las especificaciones exigidas por el SENA y desglosadas en detalle en la minuta del contrato.</t>
  </si>
  <si>
    <t>2. Cumplir el objeto y alcance del contrato, de acuerdo a la programación asignada por el Coordinador@ Académic@ en el marco de las políticas de calidad, pertinencia y eficacia.</t>
  </si>
  <si>
    <t>3. Ejercer el control propio de todas las actividades encomendadas con independencia y autonomía y de forma oportuna y dentro de los términos establecidos con el fin de obtener la correcta realización del objeto del contrato.</t>
  </si>
  <si>
    <t>4. Rendir informes académicos que contenga: juicios evaluativos, novedades de los aprendices (llamado de atención verbal, inasistencia reiterada, resultado del plan de mejoramiento, actividades complementarias bien sean académicas y/o actitudinales); casos específicos para el acompañamiento de aprendices por bienestar o por coordinación académica y reportar de buenas prácticas o casos éxitos por los aprendices.</t>
  </si>
  <si>
    <t>6. Garantizar el autocontrol de la ejecución de horas de formación en el rango establecido por la entidad. En caso de no cumplir con el rango de ejecución mensual establecido por la entidad. El pago se hará proporcional y por el valor acorde al informe generado por la supervisión del contrato en el mes correspondiente.</t>
  </si>
  <si>
    <t>7. Participar de conformidad con las normas institucionales en los comités de seguimiento y evaluación de aprendices donde se requiera y en las actividades complementarias citadas desde la Coordinación Académica y/o Subdirección del Centro de Comercio y Servicios.</t>
  </si>
  <si>
    <t xml:space="preserve"> 8. Garantizar dentro de los primeros diez (10) días calendario de cada mes, el pago de la seguridad social en salud, pensión y en riesgos a que haya lugar.</t>
  </si>
  <si>
    <t xml:space="preserve"> 12. Brindar el apoyo técnico en el área de su especialidad para la elaboración de las especificaciones técnicas, codificación estandarizada UNSPSC, estudios previos, análisis del sector requeridos.</t>
  </si>
  <si>
    <t>13. Realizar acompañamiento técnico en el área de su especialidad para la emisión de avales requerido por la unidad de emprendimiento.</t>
  </si>
  <si>
    <t>15. Participar en la formulación y ejecución de los proyectos cuando sea requerido según el área de su especialidad y de conformidad con la programación académica establecida.</t>
  </si>
  <si>
    <t xml:space="preserve"> 17. Informar a la subdirección de centro y/o Coordinación Académica las oportunidades de relacionamiento con el sector productivo o social que en el cumplimiento de su objeto contractual pudieran ser identificadas.</t>
  </si>
  <si>
    <t>19. Durante el periodo de ejecución del contrato, dará aplicación al proceso de certificación de competencias según normas de competencias que aplican a la prestación del servicio de instructor, así como a los procesos que el SENA adelanta para certificar habilidades pedagógicas de los instructores.</t>
  </si>
  <si>
    <t>20. El instructor contratista de formación virtual, aulas móviles y a distancia deberá cumplir con lo establecido en el Manual que orienta el desempeño del instructor en ambientes virtuales de aprendizaje.</t>
  </si>
  <si>
    <t xml:space="preserve"> 21. EL contratista se obliga a NO suscribir en la presente vigencia anual, contrato de prestación de servicio alguno con otro Centro de Formación o dependencia del SENA en cualquier parte del país.</t>
  </si>
  <si>
    <t>23. Estudiar y resolver reclamaciones o peticiones realizadas por los estudiantes relacionadas con la ejecución de la FPI, con criterios de calidad, pertinencia y celeridad teniendo en cuenta los tiempos establecidos de acuerdo con las tablas de retención documental de la entidad.</t>
  </si>
  <si>
    <t>24. El contratista deberá asumir los costos que le impliquen cumplir con la adecuada vestimenta para la ejecución del contrato y deberá hacer uso de ella dentro de las instalaciones y ambientes de formación; el SENA no se responsabiliza de la entrega de ningún elemento de esta clase, y con la firma de este contrato se entiende aceptada dicha obligación.</t>
  </si>
  <si>
    <t xml:space="preserve"> 26. Exigir a los aprendices y garantizar el uso adecuado de los elementos de protección y seguridad industrial que se requiera en la formación, al igual que el porte del uniforme correspondiente de acuerdo al reglamento del aprendiz.</t>
  </si>
  <si>
    <t>29. Abstenerse de hacer uso indebido del carné y demás distintivos de la entidad, y en caso de que le hayan sido suministrados, debe devolverlos al supervisor, en la fecha de terminación del contrato; constituyéndose esta en una obligación exigible para el trámite del pago o pagos pendientes al momento de la finalización del plazo establecido en el contrato.</t>
  </si>
  <si>
    <t xml:space="preserve"> </t>
  </si>
  <si>
    <t xml:space="preserve">27. Exigir el cumplimiento del acta de compromiso de los aprendices. </t>
  </si>
  <si>
    <t>31. Exigir y garantizar el cuidado y pulcritud de los ambientes de formación y diferentes espacios de la institución.</t>
  </si>
  <si>
    <t>28. Prepara, elaborar y presentar los informes que requiera la subdirección del Centro de Comercio y Servicios del SENA Regional Cauca y/o las demás dependencias del SENA del nivel Regional o Nacional, al igual que los órganos de Control y Autoridades que lo requieran.</t>
  </si>
  <si>
    <t>9.Entregar de forma mensual y oportuna los soportes contractuales requeridos para el trámite de pago de sus honorarios mensuales; información que reposará en forma digital en el espacio habilitado por la coordinación académica del Centro de Comercio y Servicios.</t>
  </si>
  <si>
    <t xml:space="preserve"> 5. Registrar los resultados de la emisión de juicios (criterios de evaluación) relacionados con los logros de resultados de aprendizaje o novedad del aprendiz, en los tiempos establecidos por el procedimiento de ejecución de la Formación Profesional, en el aplicativo dispuesto por la entidad.</t>
  </si>
  <si>
    <t>10. Respecto a la planilla para pagos de honorarios, se deberá tener en cuenta la circular vigente o u otra otras disposiciones aplicables para la Entidad.</t>
  </si>
  <si>
    <t xml:space="preserve">11. Vigilar, cuidar y salvaguardar cualquier elemento que se le sea entregado por parte del SENA como apoyo para el cumplimiento del objeto contractual y a la culminación del contrato, deberá reintegrarlo en las mismas condiciones en la que le fueron entregados, PARAGRAFO. En caso de pérdida de alguno de los elementos, el contratista deberá adelantar los trámites pertinentes establecidos en el MANUAL DE PROCEDIMIENTOS EN CASO DE PERDIDA Y/O DETERIORO DE BIENES Y/O DETERIORO DE BIENES Y RECURSOS Y RECURSOS DE LA ENTIDAD. </t>
  </si>
  <si>
    <t>14. Hacer parte de los comités de evaluación de los trámites pre-contractuales en los que haya sido designado por la subdirección de centro y/o Coordinación Académica en razón de su área y/o especialidad.</t>
  </si>
  <si>
    <t>16. Promover en los aprendices la autoformación con actividades académicas complementarias y que fortalezcan las competencias relacionadas con el programa de formación;  garantizando el cumplimiento  de horas establecidas (tiempo) de acuerdo con el diseño del programa de formación y soportado por las plataformas institucionales con que cuenta el Centro de Comercio y Servicios.</t>
  </si>
  <si>
    <t>18. Participar en las actividades de implementación, mantenimiento y mejora del SIGA, en calidad de responsables de actividades enmarcadas en los procesos ejecutados por el centro de Comercio y Servicios o en los que este interactúa.</t>
  </si>
  <si>
    <t>22. Apoyar en la divulgación y promoción de los servicios educativos y tecnológicos de la entidad.</t>
  </si>
  <si>
    <t>25. Cumplir con las normas y procedimientos en materia de protocolos de bioseguridad y salud en el trabajo en el desarrollo de las actividades asignadas por la Subdirección de Centro y/o Coordinación Académica.</t>
  </si>
  <si>
    <t>30. Brindar el apoyo técnico en el área de su especialidad a la subdirección de centro y/o al supervisor de los contratos de bienes y/o servicios del centro de formación cuando así sea requerido.</t>
  </si>
  <si>
    <t>33. Ejecutar las acciones de formación profesional integral, de acuerdo con la red de conocimiento a la que pertenece el programa de formación que le es asignado según  la necesidad del centro de Comercio y Servicios, el municipio de atención  y por designación de la supervisión.</t>
  </si>
  <si>
    <t>34. Las demás que se requieran para el cumplimiento del objeto contractual específico y que el centro de formación demande.</t>
  </si>
  <si>
    <t>TITULADA 
SISTEMAS_Informática, Diseño y Desarrollo de Software</t>
  </si>
  <si>
    <t>32. Ejecutar las acciones de formación profesional integral asignadas, de acuerdo con la jornada de cada una de las fichas de caracterización de los programas que  imparte el Centro de Comercio y Servicios,  en los diferentes municipios del departamento del Cauca.</t>
  </si>
  <si>
    <t xml:space="preserve">Regional Cauca-Centro de Comercio y Servicios
</t>
  </si>
  <si>
    <t>TITULADA 
ASISTENCIA ADMINISTRATIVA</t>
  </si>
  <si>
    <t>Preferiblemente con especialización en archivística o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</si>
  <si>
    <t>Reviso: Liz Betancourth Salazar</t>
  </si>
  <si>
    <t>Planeacion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</si>
</sst>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4" formatCode="_(* #,##0.00_);_(* \(#,##0.00\);_(* &quot;-&quot;??_);_(@_)"/>
    <numFmt numFmtId="165" formatCode="_(* #,##0_);_(* \(#,##0\);_(* &quot;-&quot;??_);_(@_)"/>
  </numFmts>
  <fonts count="21" x14ac:knownFonts="1">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sz val="8"/>
      <color rgb="FF000000"/>
      <name val="Arial"/>
      <family val="2"/>
    </font>
    <font>
      <sz val="8"/>
      <color rgb="FFFFFFFF"/>
      <name val="Arial"/>
      <family val="2"/>
    </font>
    <font>
      <b/>
      <sz val="9"/>
      <name val="Arial"/>
      <family val="2"/>
    </font>
  </fonts>
  <fills count="6">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rgb="FFD9D9D9"/>
        <bgColor indexed="64"/>
      </patternFill>
    </fill>
    <fill>
      <patternFill patternType="solid">
        <fgColor rgb="FF4E4D4D"/>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right style="medium">
        <color rgb="FFA6A6A6"/>
      </right>
      <top style="medium">
        <color rgb="FFA6A6A6"/>
      </top>
      <bottom style="medium">
        <color rgb="FFA6A6A6"/>
      </bottom>
      <diagonal/>
    </border>
    <border>
      <left style="medium">
        <color rgb="FFA6A6A6"/>
      </left>
      <right/>
      <top style="medium">
        <color rgb="FFA6A6A6"/>
      </top>
      <bottom style="medium">
        <color rgb="FFA6A6A6"/>
      </bottom>
      <diagonal/>
    </border>
  </borders>
  <cellStyleXfs count="10">
    <xf numFmtId="0" fontId="0" fillId="0" borderId="0"/>
    <xf numFmtId="43" fontId="7" fillId="0" borderId="0" applyFont="0" applyFill="0" applyBorder="0" applyAlignment="0" applyProtection="0"/>
    <xf numFmtId="41" fontId="7"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8" fillId="0" borderId="0"/>
    <xf numFmtId="43" fontId="7" fillId="0" borderId="0" applyFont="0" applyFill="0" applyBorder="0" applyAlignment="0" applyProtection="0"/>
    <xf numFmtId="41" fontId="7" fillId="0" borderId="0" applyFont="0" applyFill="0" applyBorder="0" applyAlignment="0" applyProtection="0"/>
    <xf numFmtId="43" fontId="1" fillId="0" borderId="0" applyFont="0" applyFill="0" applyBorder="0" applyAlignment="0" applyProtection="0"/>
  </cellStyleXfs>
  <cellXfs count="103">
    <xf numFmtId="0" fontId="0" fillId="0" borderId="0" xfId="0"/>
    <xf numFmtId="0" fontId="9" fillId="3" borderId="0" xfId="0" applyFont="1" applyFill="1"/>
    <xf numFmtId="3" fontId="5" fillId="3" borderId="1" xfId="5" applyNumberFormat="1" applyFont="1" applyFill="1" applyBorder="1" applyAlignment="1">
      <alignment horizontal="center" vertical="center" wrapText="1"/>
    </xf>
    <xf numFmtId="0" fontId="10" fillId="0" borderId="12" xfId="0" applyFont="1" applyBorder="1" applyAlignment="1">
      <alignment horizontal="center" vertical="center"/>
    </xf>
    <xf numFmtId="0" fontId="10" fillId="0" borderId="13" xfId="0" applyFont="1" applyBorder="1" applyAlignment="1">
      <alignment horizontal="center" vertical="center" wrapText="1"/>
    </xf>
    <xf numFmtId="0" fontId="10" fillId="0" borderId="13" xfId="0" applyFont="1" applyBorder="1" applyAlignment="1">
      <alignment horizontal="center" vertical="center" textRotation="90" wrapText="1"/>
    </xf>
    <xf numFmtId="0" fontId="0" fillId="0" borderId="0" xfId="0" applyAlignment="1">
      <alignment vertical="center"/>
    </xf>
    <xf numFmtId="0" fontId="1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2" fillId="3" borderId="1" xfId="5" applyFont="1" applyFill="1" applyBorder="1" applyAlignment="1">
      <alignment horizontal="left"/>
    </xf>
    <xf numFmtId="0" fontId="2" fillId="3" borderId="0" xfId="5" applyFont="1" applyFill="1" applyBorder="1" applyAlignment="1">
      <alignment horizontal="left"/>
    </xf>
    <xf numFmtId="0" fontId="3" fillId="3" borderId="1" xfId="5" applyFont="1" applyFill="1" applyBorder="1" applyAlignment="1">
      <alignment horizontal="left" vertical="center"/>
    </xf>
    <xf numFmtId="0" fontId="3" fillId="3" borderId="1" xfId="5" applyFont="1" applyFill="1" applyBorder="1" applyAlignment="1">
      <alignment horizontal="center" vertical="center"/>
    </xf>
    <xf numFmtId="165" fontId="2" fillId="3" borderId="1" xfId="3" applyNumberFormat="1" applyFont="1" applyFill="1" applyBorder="1" applyAlignment="1">
      <alignment horizontal="center" vertical="center" wrapText="1"/>
    </xf>
    <xf numFmtId="165" fontId="2" fillId="3" borderId="3" xfId="3" applyNumberFormat="1" applyFont="1" applyFill="1" applyBorder="1" applyAlignment="1">
      <alignment horizontal="center" vertical="center" wrapText="1"/>
    </xf>
    <xf numFmtId="165" fontId="2" fillId="3" borderId="0" xfId="3" applyNumberFormat="1" applyFont="1" applyFill="1" applyBorder="1" applyAlignment="1">
      <alignment horizontal="center" vertical="center" wrapText="1"/>
    </xf>
    <xf numFmtId="0" fontId="3" fillId="3" borderId="1" xfId="5" applyFont="1" applyFill="1" applyBorder="1" applyAlignment="1">
      <alignment horizontal="left" vertical="center" wrapText="1"/>
    </xf>
    <xf numFmtId="3" fontId="2" fillId="3" borderId="1" xfId="5" applyNumberFormat="1" applyFont="1" applyFill="1" applyBorder="1" applyAlignment="1">
      <alignment horizontal="center" vertical="center" wrapText="1"/>
    </xf>
    <xf numFmtId="165" fontId="2" fillId="3" borderId="2" xfId="3" applyNumberFormat="1" applyFont="1" applyFill="1" applyBorder="1" applyAlignment="1">
      <alignment horizontal="center" vertical="center" wrapText="1"/>
    </xf>
    <xf numFmtId="165" fontId="2" fillId="3" borderId="1" xfId="3" applyNumberFormat="1" applyFont="1" applyFill="1" applyBorder="1" applyAlignment="1">
      <alignment horizontal="left" vertical="center" wrapText="1"/>
    </xf>
    <xf numFmtId="9" fontId="2" fillId="3" borderId="1" xfId="5" applyNumberFormat="1" applyFont="1" applyFill="1" applyBorder="1" applyAlignment="1">
      <alignment horizontal="center" vertical="center" wrapText="1"/>
    </xf>
    <xf numFmtId="0" fontId="9" fillId="3" borderId="1" xfId="0" applyFont="1" applyFill="1" applyBorder="1"/>
    <xf numFmtId="3" fontId="2" fillId="3" borderId="11" xfId="5" applyNumberFormat="1" applyFont="1" applyFill="1" applyBorder="1" applyAlignment="1">
      <alignment horizontal="center" vertical="center" wrapText="1"/>
    </xf>
    <xf numFmtId="3" fontId="2" fillId="3" borderId="2" xfId="5" applyNumberFormat="1" applyFont="1" applyFill="1" applyBorder="1" applyAlignment="1">
      <alignment horizontal="center" vertical="center" wrapText="1"/>
    </xf>
    <xf numFmtId="0" fontId="3" fillId="3" borderId="1" xfId="5" applyFont="1" applyFill="1" applyBorder="1" applyAlignment="1">
      <alignment horizontal="center" vertical="center" wrapText="1"/>
    </xf>
    <xf numFmtId="3" fontId="2" fillId="3" borderId="5" xfId="5" applyNumberFormat="1" applyFont="1" applyFill="1" applyBorder="1" applyAlignment="1">
      <alignment horizontal="center" vertical="center" wrapText="1"/>
    </xf>
    <xf numFmtId="3" fontId="3" fillId="3" borderId="1" xfId="5" applyNumberFormat="1" applyFont="1" applyFill="1" applyBorder="1" applyAlignment="1">
      <alignment horizontal="center" vertical="center" wrapText="1"/>
    </xf>
    <xf numFmtId="0" fontId="9" fillId="3" borderId="3" xfId="0" applyFont="1" applyFill="1" applyBorder="1" applyAlignment="1"/>
    <xf numFmtId="0" fontId="5" fillId="3" borderId="1" xfId="0" applyFont="1" applyFill="1" applyBorder="1" applyAlignment="1">
      <alignment horizontal="center"/>
    </xf>
    <xf numFmtId="0" fontId="3" fillId="3" borderId="1" xfId="0" applyFont="1" applyFill="1" applyBorder="1" applyAlignment="1">
      <alignment wrapText="1"/>
    </xf>
    <xf numFmtId="0" fontId="3" fillId="3" borderId="1" xfId="0" applyFont="1" applyFill="1" applyBorder="1" applyAlignment="1">
      <alignment horizontal="center"/>
    </xf>
    <xf numFmtId="0" fontId="6" fillId="3" borderId="1" xfId="0" applyFont="1" applyFill="1" applyBorder="1" applyAlignment="1">
      <alignment horizontal="center"/>
    </xf>
    <xf numFmtId="3" fontId="17" fillId="3" borderId="1" xfId="5" applyNumberFormat="1" applyFont="1" applyFill="1" applyBorder="1" applyAlignment="1">
      <alignment horizontal="center" vertical="center" wrapText="1"/>
    </xf>
    <xf numFmtId="14" fontId="3" fillId="3" borderId="1" xfId="5" applyNumberFormat="1" applyFont="1" applyFill="1" applyBorder="1" applyAlignment="1">
      <alignment horizontal="center" vertical="center" wrapText="1"/>
    </xf>
    <xf numFmtId="3" fontId="13" fillId="3" borderId="1" xfId="0" applyNumberFormat="1" applyFont="1" applyFill="1" applyBorder="1"/>
    <xf numFmtId="3" fontId="15" fillId="3" borderId="1" xfId="0" applyNumberFormat="1" applyFont="1" applyFill="1" applyBorder="1" applyAlignment="1">
      <alignment horizontal="center"/>
    </xf>
    <xf numFmtId="41" fontId="9" fillId="3" borderId="1" xfId="2" applyFont="1" applyFill="1" applyBorder="1"/>
    <xf numFmtId="3" fontId="9" fillId="3" borderId="0" xfId="0" applyNumberFormat="1" applyFont="1" applyFill="1"/>
    <xf numFmtId="43" fontId="9" fillId="3" borderId="0" xfId="1" applyFont="1" applyFill="1"/>
    <xf numFmtId="41" fontId="9" fillId="3" borderId="0" xfId="2" applyFont="1" applyFill="1" applyBorder="1"/>
    <xf numFmtId="43" fontId="9" fillId="3" borderId="0" xfId="0" applyNumberFormat="1" applyFont="1" applyFill="1"/>
    <xf numFmtId="41" fontId="9" fillId="3" borderId="0" xfId="2" applyFont="1" applyFill="1"/>
    <xf numFmtId="3" fontId="2" fillId="3" borderId="1" xfId="5" applyNumberFormat="1" applyFont="1" applyFill="1" applyBorder="1" applyAlignment="1">
      <alignment horizontal="center" vertical="center" wrapText="1"/>
    </xf>
    <xf numFmtId="0" fontId="12" fillId="2" borderId="0" xfId="0" applyFont="1" applyFill="1"/>
    <xf numFmtId="0" fontId="5" fillId="3" borderId="4" xfId="0" applyFont="1" applyFill="1" applyBorder="1" applyAlignment="1">
      <alignment horizontal="center" vertical="center" wrapText="1"/>
    </xf>
    <xf numFmtId="0" fontId="9" fillId="3" borderId="4" xfId="0" applyFont="1" applyFill="1" applyBorder="1" applyAlignment="1"/>
    <xf numFmtId="0" fontId="20" fillId="3" borderId="1" xfId="0" applyFont="1" applyFill="1" applyBorder="1" applyAlignment="1">
      <alignment horizontal="center" vertical="center" wrapText="1"/>
    </xf>
    <xf numFmtId="3" fontId="20" fillId="3" borderId="1" xfId="5" applyNumberFormat="1" applyFont="1" applyFill="1" applyBorder="1" applyAlignment="1">
      <alignment horizontal="center" vertical="center" wrapText="1"/>
    </xf>
    <xf numFmtId="41" fontId="20" fillId="3" borderId="1" xfId="2" applyFont="1" applyFill="1" applyBorder="1" applyAlignment="1">
      <alignment horizontal="center" vertical="center"/>
    </xf>
    <xf numFmtId="3" fontId="3" fillId="3" borderId="5" xfId="5" applyNumberFormat="1" applyFont="1" applyFill="1" applyBorder="1" applyAlignment="1">
      <alignment horizontal="center" vertical="center" wrapText="1"/>
    </xf>
    <xf numFmtId="0" fontId="13" fillId="3" borderId="1" xfId="0" applyFont="1" applyFill="1" applyBorder="1" applyAlignment="1">
      <alignment horizontal="center" vertical="center"/>
    </xf>
    <xf numFmtId="0" fontId="5" fillId="3" borderId="1" xfId="0" applyFont="1" applyFill="1" applyBorder="1" applyAlignment="1">
      <alignment horizontal="center" vertical="center"/>
    </xf>
    <xf numFmtId="14" fontId="5" fillId="3" borderId="1" xfId="0" applyNumberFormat="1" applyFont="1" applyFill="1" applyBorder="1" applyAlignment="1">
      <alignment horizontal="center" vertical="center"/>
    </xf>
    <xf numFmtId="41" fontId="5" fillId="3" borderId="1" xfId="2" applyFont="1" applyFill="1" applyBorder="1" applyAlignment="1">
      <alignment vertical="center"/>
    </xf>
    <xf numFmtId="0" fontId="9" fillId="0" borderId="0" xfId="0" applyFont="1"/>
    <xf numFmtId="0" fontId="9" fillId="2" borderId="0" xfId="0" applyFont="1" applyFill="1"/>
    <xf numFmtId="0" fontId="20" fillId="2" borderId="1" xfId="0" applyFont="1" applyFill="1" applyBorder="1" applyAlignment="1">
      <alignment horizontal="center" vertical="center" wrapText="1"/>
    </xf>
    <xf numFmtId="0" fontId="2" fillId="3" borderId="1" xfId="5" applyFont="1" applyFill="1" applyBorder="1" applyAlignment="1">
      <alignment horizontal="left"/>
    </xf>
    <xf numFmtId="0" fontId="9" fillId="3" borderId="1" xfId="0" applyFont="1" applyFill="1" applyBorder="1" applyAlignment="1">
      <alignment horizontal="center"/>
    </xf>
    <xf numFmtId="0" fontId="12" fillId="3" borderId="1" xfId="0" applyFont="1" applyFill="1" applyBorder="1" applyAlignment="1">
      <alignment horizontal="center" vertical="center"/>
    </xf>
    <xf numFmtId="0" fontId="2" fillId="3" borderId="1" xfId="5" applyFont="1" applyFill="1" applyBorder="1" applyAlignment="1">
      <alignment horizontal="center" vertical="center"/>
    </xf>
    <xf numFmtId="0" fontId="2" fillId="3" borderId="6" xfId="5" applyFont="1" applyFill="1" applyBorder="1" applyAlignment="1">
      <alignment horizontal="center"/>
    </xf>
    <xf numFmtId="0" fontId="2" fillId="3" borderId="1" xfId="5" applyFont="1" applyFill="1" applyBorder="1" applyAlignment="1">
      <alignment horizontal="center"/>
    </xf>
    <xf numFmtId="0" fontId="2" fillId="3" borderId="2" xfId="5" applyFont="1" applyFill="1" applyBorder="1" applyAlignment="1">
      <alignment horizontal="center"/>
    </xf>
    <xf numFmtId="0" fontId="4" fillId="3" borderId="1" xfId="0" applyFont="1" applyFill="1" applyBorder="1" applyAlignment="1">
      <alignment horizontal="center"/>
    </xf>
    <xf numFmtId="0" fontId="2" fillId="3" borderId="3" xfId="5" applyFont="1" applyFill="1" applyBorder="1" applyAlignment="1">
      <alignment horizontal="center" vertical="center" wrapText="1"/>
    </xf>
    <xf numFmtId="0" fontId="2" fillId="3" borderId="4" xfId="5" applyFont="1" applyFill="1" applyBorder="1" applyAlignment="1">
      <alignment horizontal="center" vertical="center" wrapText="1"/>
    </xf>
    <xf numFmtId="0" fontId="2" fillId="3" borderId="11" xfId="5" applyFont="1" applyFill="1" applyBorder="1" applyAlignment="1">
      <alignment horizontal="center" vertical="center" wrapText="1"/>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0" fontId="2" fillId="3" borderId="1" xfId="5" applyFont="1" applyFill="1" applyBorder="1" applyAlignment="1">
      <alignment horizontal="left" vertical="center"/>
    </xf>
    <xf numFmtId="3" fontId="3" fillId="3" borderId="1" xfId="5" applyNumberFormat="1" applyFont="1" applyFill="1" applyBorder="1" applyAlignment="1">
      <alignment horizontal="left" vertical="center" wrapText="1"/>
    </xf>
    <xf numFmtId="0" fontId="3" fillId="3" borderId="1" xfId="5" applyFont="1" applyFill="1" applyBorder="1" applyAlignment="1">
      <alignment horizontal="left" vertical="center" wrapText="1"/>
    </xf>
    <xf numFmtId="165" fontId="2" fillId="3" borderId="2" xfId="3" applyNumberFormat="1" applyFont="1" applyFill="1" applyBorder="1" applyAlignment="1">
      <alignment horizontal="left" vertical="center" wrapText="1"/>
    </xf>
    <xf numFmtId="165" fontId="2" fillId="3" borderId="5" xfId="3" applyNumberFormat="1" applyFont="1" applyFill="1" applyBorder="1" applyAlignment="1">
      <alignment horizontal="left" vertical="center" wrapText="1"/>
    </xf>
    <xf numFmtId="165" fontId="2" fillId="3" borderId="6" xfId="3" applyNumberFormat="1" applyFont="1" applyFill="1" applyBorder="1" applyAlignment="1">
      <alignment horizontal="left" vertical="center" wrapText="1"/>
    </xf>
    <xf numFmtId="0" fontId="2" fillId="3" borderId="1" xfId="5" applyFont="1" applyFill="1" applyBorder="1" applyAlignment="1">
      <alignment horizontal="left" vertical="center" wrapText="1"/>
    </xf>
    <xf numFmtId="0" fontId="12" fillId="3" borderId="0" xfId="0" applyFont="1" applyFill="1" applyAlignment="1">
      <alignment horizontal="center"/>
    </xf>
    <xf numFmtId="165" fontId="2" fillId="3" borderId="1" xfId="3"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12" fillId="3" borderId="11" xfId="0" applyFont="1" applyFill="1" applyBorder="1" applyAlignment="1">
      <alignment horizontal="center" vertical="center"/>
    </xf>
    <xf numFmtId="3" fontId="2" fillId="3" borderId="2" xfId="5" applyNumberFormat="1" applyFont="1" applyFill="1" applyBorder="1" applyAlignment="1">
      <alignment horizontal="center" vertical="center" wrapText="1"/>
    </xf>
    <xf numFmtId="3" fontId="2" fillId="3" borderId="6" xfId="5" applyNumberFormat="1" applyFont="1" applyFill="1" applyBorder="1" applyAlignment="1">
      <alignment horizontal="center" vertical="center" wrapText="1"/>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11" xfId="0" applyFont="1" applyFill="1" applyBorder="1" applyAlignment="1">
      <alignment horizontal="center" vertical="center"/>
    </xf>
    <xf numFmtId="0" fontId="18" fillId="4" borderId="14" xfId="0" applyFont="1" applyFill="1" applyBorder="1" applyAlignment="1">
      <alignment horizontal="center" vertical="center" wrapText="1"/>
    </xf>
    <xf numFmtId="0" fontId="18" fillId="4" borderId="15" xfId="0" applyFont="1" applyFill="1" applyBorder="1" applyAlignment="1">
      <alignment horizontal="center" vertical="center" wrapText="1"/>
    </xf>
    <xf numFmtId="0" fontId="18" fillId="4" borderId="12" xfId="0" applyFont="1" applyFill="1" applyBorder="1" applyAlignment="1">
      <alignment horizontal="center" vertical="center" wrapText="1"/>
    </xf>
    <xf numFmtId="0" fontId="18" fillId="4" borderId="17" xfId="0" applyFont="1" applyFill="1" applyBorder="1" applyAlignment="1">
      <alignment horizontal="center" vertical="center" wrapText="1"/>
    </xf>
    <xf numFmtId="0" fontId="18" fillId="4" borderId="16" xfId="0" applyFont="1" applyFill="1" applyBorder="1" applyAlignment="1">
      <alignment horizontal="center" vertical="center" wrapText="1"/>
    </xf>
    <xf numFmtId="0" fontId="18" fillId="4" borderId="14" xfId="0" applyFont="1" applyFill="1" applyBorder="1" applyAlignment="1">
      <alignment horizontal="center" vertical="center" textRotation="90" wrapText="1"/>
    </xf>
    <xf numFmtId="0" fontId="18" fillId="4" borderId="12" xfId="0" applyFont="1" applyFill="1" applyBorder="1" applyAlignment="1">
      <alignment horizontal="center" vertical="center" textRotation="90" wrapText="1"/>
    </xf>
    <xf numFmtId="0" fontId="19" fillId="5" borderId="14" xfId="0" applyFont="1" applyFill="1" applyBorder="1" applyAlignment="1">
      <alignment horizontal="center" vertical="center" wrapText="1"/>
    </xf>
    <xf numFmtId="0" fontId="19" fillId="5" borderId="15" xfId="0" applyFont="1" applyFill="1" applyBorder="1" applyAlignment="1">
      <alignment horizontal="center" vertical="center" wrapText="1"/>
    </xf>
    <xf numFmtId="0" fontId="19" fillId="5" borderId="12" xfId="0" applyFont="1" applyFill="1" applyBorder="1" applyAlignment="1">
      <alignment horizontal="center" vertical="center" wrapText="1"/>
    </xf>
    <xf numFmtId="0" fontId="19" fillId="5" borderId="14" xfId="0" applyFont="1" applyFill="1" applyBorder="1" applyAlignment="1">
      <alignment horizontal="center" vertical="center" textRotation="90" wrapText="1"/>
    </xf>
    <xf numFmtId="0" fontId="19" fillId="5" borderId="15" xfId="0" applyFont="1" applyFill="1" applyBorder="1" applyAlignment="1">
      <alignment horizontal="center" vertical="center" textRotation="90" wrapText="1"/>
    </xf>
    <xf numFmtId="0" fontId="19" fillId="5" borderId="12" xfId="0" applyFont="1" applyFill="1" applyBorder="1" applyAlignment="1">
      <alignment horizontal="center" vertical="center" textRotation="90" wrapText="1"/>
    </xf>
    <xf numFmtId="0" fontId="18" fillId="4" borderId="15" xfId="0" applyFont="1" applyFill="1" applyBorder="1" applyAlignment="1">
      <alignment horizontal="center" vertical="center" textRotation="90" wrapText="1"/>
    </xf>
  </cellXfs>
  <cellStyles count="10">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439370</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504265</xdr:colOff>
      <xdr:row>23</xdr:row>
      <xdr:rowOff>123266</xdr:rowOff>
    </xdr:from>
    <xdr:to>
      <xdr:col>1</xdr:col>
      <xdr:colOff>1342582</xdr:colOff>
      <xdr:row>27</xdr:row>
      <xdr:rowOff>158669</xdr:rowOff>
    </xdr:to>
    <xdr:pic>
      <xdr:nvPicPr>
        <xdr:cNvPr id="4" name="Imagen 3">
          <a:extLst>
            <a:ext uri="{FF2B5EF4-FFF2-40B4-BE49-F238E27FC236}">
              <a16:creationId xmlns:a16="http://schemas.microsoft.com/office/drawing/2014/main" id="{CA11FFE5-BFA3-40C5-87BB-F1712931097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94647" y="8662148"/>
          <a:ext cx="838317" cy="752580"/>
        </a:xfrm>
        <a:prstGeom prst="rect">
          <a:avLst/>
        </a:prstGeom>
      </xdr:spPr>
    </xdr:pic>
    <xdr:clientData/>
  </xdr:twoCellAnchor>
  <xdr:twoCellAnchor editAs="oneCell">
    <xdr:from>
      <xdr:col>8</xdr:col>
      <xdr:colOff>903654</xdr:colOff>
      <xdr:row>18</xdr:row>
      <xdr:rowOff>97693</xdr:rowOff>
    </xdr:from>
    <xdr:to>
      <xdr:col>10</xdr:col>
      <xdr:colOff>409813</xdr:colOff>
      <xdr:row>19</xdr:row>
      <xdr:rowOff>378558</xdr:rowOff>
    </xdr:to>
    <xdr:pic>
      <xdr:nvPicPr>
        <xdr:cNvPr id="3" name="Imagen 2">
          <a:extLst>
            <a:ext uri="{FF2B5EF4-FFF2-40B4-BE49-F238E27FC236}">
              <a16:creationId xmlns:a16="http://schemas.microsoft.com/office/drawing/2014/main" id="{D241A5E2-9B1F-DD68-DE88-B4ABED7B1056}"/>
            </a:ext>
          </a:extLst>
        </xdr:cNvPr>
        <xdr:cNvPicPr>
          <a:picLocks noChangeAspect="1"/>
        </xdr:cNvPicPr>
      </xdr:nvPicPr>
      <xdr:blipFill>
        <a:blip xmlns:r="http://schemas.openxmlformats.org/officeDocument/2006/relationships" r:embed="rId3"/>
        <a:stretch>
          <a:fillRect/>
        </a:stretch>
      </xdr:blipFill>
      <xdr:spPr>
        <a:xfrm>
          <a:off x="11515481" y="7351347"/>
          <a:ext cx="1533274" cy="64721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7"/>
  <sheetViews>
    <sheetView tabSelected="1" view="pageBreakPreview" topLeftCell="E4" zoomScale="78" zoomScaleNormal="78" zoomScaleSheetLayoutView="78" workbookViewId="0">
      <selection activeCell="K18" sqref="K18"/>
    </sheetView>
  </sheetViews>
  <sheetFormatPr baseColWidth="10" defaultColWidth="11.42578125" defaultRowHeight="14.25" x14ac:dyDescent="0.2"/>
  <cols>
    <col min="1" max="1" width="22.28515625" style="1" bestFit="1" customWidth="1"/>
    <col min="2" max="2" width="23.5703125" style="1" bestFit="1" customWidth="1"/>
    <col min="3" max="3" width="35.140625" style="1" customWidth="1"/>
    <col min="4" max="4" width="29.5703125" style="1" customWidth="1"/>
    <col min="5" max="5" width="13.42578125" style="1" customWidth="1"/>
    <col min="6" max="6" width="12.42578125" style="1" customWidth="1"/>
    <col min="7" max="7" width="10.42578125" style="1" customWidth="1"/>
    <col min="8" max="8" width="12.28515625" style="1" customWidth="1"/>
    <col min="9" max="9" width="14" style="1" customWidth="1"/>
    <col min="10" max="10" width="16.5703125" style="1" customWidth="1"/>
    <col min="11" max="11" width="24" style="1" customWidth="1"/>
    <col min="12" max="12" width="53.28515625" style="1" customWidth="1"/>
    <col min="13" max="13" width="41.7109375" style="1" customWidth="1"/>
    <col min="14" max="14" width="13.7109375" style="1" customWidth="1"/>
    <col min="15" max="15" width="13.85546875" style="1" customWidth="1"/>
    <col min="16" max="16" width="12.140625" style="1" bestFit="1" customWidth="1"/>
    <col min="17" max="17" width="19.5703125" style="1" bestFit="1" customWidth="1"/>
    <col min="18" max="16384" width="11.42578125" style="1"/>
  </cols>
  <sheetData>
    <row r="1" spans="1:17" ht="21.75" customHeight="1" x14ac:dyDescent="0.2">
      <c r="A1" s="58"/>
      <c r="B1" s="58"/>
      <c r="C1" s="58"/>
      <c r="D1" s="58"/>
      <c r="E1" s="58"/>
      <c r="F1" s="58"/>
      <c r="G1" s="58"/>
      <c r="H1" s="58"/>
      <c r="I1" s="58"/>
      <c r="J1" s="58"/>
      <c r="K1" s="58"/>
      <c r="L1" s="58"/>
      <c r="M1" s="58"/>
      <c r="N1" s="58"/>
      <c r="O1" s="58"/>
      <c r="P1" s="58"/>
      <c r="Q1" s="7" t="s">
        <v>24</v>
      </c>
    </row>
    <row r="2" spans="1:17" ht="30.75" customHeight="1" x14ac:dyDescent="0.2">
      <c r="A2" s="58"/>
      <c r="B2" s="58"/>
      <c r="C2" s="58"/>
      <c r="D2" s="58"/>
      <c r="E2" s="58"/>
      <c r="F2" s="58"/>
      <c r="G2" s="58"/>
      <c r="H2" s="58"/>
      <c r="I2" s="58"/>
      <c r="J2" s="58"/>
      <c r="K2" s="58"/>
      <c r="L2" s="58"/>
      <c r="M2" s="58"/>
      <c r="N2" s="58"/>
      <c r="O2" s="58"/>
      <c r="P2" s="58"/>
      <c r="Q2" s="8" t="s">
        <v>27</v>
      </c>
    </row>
    <row r="3" spans="1:17" ht="34.5" customHeight="1" x14ac:dyDescent="0.2">
      <c r="A3" s="59" t="s">
        <v>25</v>
      </c>
      <c r="B3" s="59"/>
      <c r="C3" s="59"/>
      <c r="D3" s="59"/>
      <c r="E3" s="59"/>
      <c r="F3" s="59"/>
      <c r="G3" s="59"/>
      <c r="H3" s="59"/>
      <c r="I3" s="59"/>
      <c r="J3" s="59"/>
      <c r="K3" s="59"/>
      <c r="L3" s="59"/>
      <c r="M3" s="59"/>
      <c r="N3" s="59"/>
      <c r="O3" s="59"/>
      <c r="P3" s="59"/>
      <c r="Q3" s="59"/>
    </row>
    <row r="4" spans="1:17" x14ac:dyDescent="0.2">
      <c r="A4" s="60" t="s">
        <v>26</v>
      </c>
      <c r="B4" s="60"/>
      <c r="C4" s="60"/>
      <c r="D4" s="60"/>
      <c r="E4" s="60"/>
      <c r="F4" s="60"/>
      <c r="G4" s="60"/>
      <c r="H4" s="60"/>
      <c r="I4" s="60"/>
      <c r="J4" s="60"/>
      <c r="K4" s="60"/>
      <c r="L4" s="60"/>
      <c r="M4" s="60"/>
      <c r="N4" s="60"/>
      <c r="O4" s="60"/>
      <c r="P4" s="60"/>
      <c r="Q4" s="60"/>
    </row>
    <row r="5" spans="1:17" x14ac:dyDescent="0.2">
      <c r="A5" s="61"/>
      <c r="B5" s="62"/>
      <c r="C5" s="62"/>
      <c r="D5" s="62"/>
      <c r="E5" s="62"/>
      <c r="F5" s="62"/>
      <c r="G5" s="62"/>
      <c r="H5" s="62"/>
      <c r="I5" s="62"/>
      <c r="J5" s="62"/>
      <c r="K5" s="62"/>
      <c r="L5" s="62"/>
      <c r="M5" s="62"/>
      <c r="N5" s="62"/>
      <c r="O5" s="62"/>
      <c r="P5" s="62"/>
      <c r="Q5" s="63"/>
    </row>
    <row r="6" spans="1:17" x14ac:dyDescent="0.2">
      <c r="A6" s="64" t="s">
        <v>40</v>
      </c>
      <c r="B6" s="64"/>
      <c r="C6" s="64"/>
      <c r="D6" s="64"/>
      <c r="E6" s="64"/>
      <c r="F6" s="64"/>
      <c r="G6" s="64"/>
      <c r="H6" s="64"/>
      <c r="I6" s="64"/>
      <c r="J6" s="64"/>
      <c r="K6" s="64"/>
      <c r="L6" s="64"/>
      <c r="M6" s="64"/>
      <c r="N6" s="64"/>
      <c r="O6" s="64"/>
      <c r="P6" s="64"/>
      <c r="Q6" s="64"/>
    </row>
    <row r="8" spans="1:17" x14ac:dyDescent="0.2">
      <c r="A8" s="57" t="s">
        <v>39</v>
      </c>
      <c r="B8" s="57"/>
      <c r="C8" s="57"/>
      <c r="D8" s="57"/>
      <c r="E8" s="57"/>
      <c r="F8" s="57"/>
      <c r="G8" s="57"/>
      <c r="H8" s="57"/>
      <c r="I8" s="57"/>
      <c r="J8" s="57"/>
      <c r="K8" s="9"/>
      <c r="L8" s="10"/>
      <c r="M8" s="10"/>
      <c r="N8" s="10"/>
      <c r="O8" s="10"/>
      <c r="P8" s="10"/>
    </row>
    <row r="9" spans="1:17" x14ac:dyDescent="0.2">
      <c r="A9" s="72" t="s">
        <v>16</v>
      </c>
      <c r="B9" s="72"/>
      <c r="C9" s="72"/>
      <c r="D9" s="11"/>
      <c r="E9" s="12"/>
      <c r="F9" s="13"/>
      <c r="G9" s="13"/>
      <c r="H9" s="13"/>
      <c r="I9" s="13"/>
      <c r="J9" s="14"/>
      <c r="K9" s="14"/>
      <c r="L9" s="15"/>
      <c r="M9" s="15"/>
      <c r="N9" s="15"/>
      <c r="O9" s="15"/>
      <c r="P9" s="15"/>
    </row>
    <row r="10" spans="1:17" x14ac:dyDescent="0.2">
      <c r="A10" s="73">
        <f>K18</f>
        <v>32810000.000000004</v>
      </c>
      <c r="B10" s="74"/>
      <c r="C10" s="74"/>
      <c r="D10" s="16"/>
      <c r="E10" s="42"/>
      <c r="F10" s="13"/>
      <c r="G10" s="13"/>
      <c r="H10" s="12"/>
      <c r="I10" s="18"/>
      <c r="J10" s="75" t="s">
        <v>19</v>
      </c>
      <c r="K10" s="76"/>
      <c r="L10" s="76"/>
      <c r="M10" s="76"/>
      <c r="N10" s="76"/>
      <c r="O10" s="76"/>
      <c r="P10" s="76"/>
      <c r="Q10" s="77"/>
    </row>
    <row r="11" spans="1:17" x14ac:dyDescent="0.2">
      <c r="A11" s="78" t="s">
        <v>17</v>
      </c>
      <c r="B11" s="74"/>
      <c r="C11" s="74"/>
      <c r="D11" s="16"/>
      <c r="E11" s="42"/>
      <c r="F11" s="13"/>
      <c r="G11" s="13"/>
      <c r="H11" s="13"/>
      <c r="I11" s="18"/>
      <c r="J11" s="19" t="s">
        <v>0</v>
      </c>
      <c r="K11" s="76" t="s">
        <v>34</v>
      </c>
      <c r="L11" s="76"/>
      <c r="M11" s="76"/>
      <c r="N11" s="76"/>
      <c r="O11" s="76"/>
      <c r="P11" s="76"/>
      <c r="Q11" s="77"/>
    </row>
    <row r="12" spans="1:17" ht="22.5" x14ac:dyDescent="0.2">
      <c r="A12" s="78" t="s">
        <v>18</v>
      </c>
      <c r="B12" s="74"/>
      <c r="C12" s="74"/>
      <c r="D12" s="16"/>
      <c r="E12" s="20"/>
      <c r="F12" s="13"/>
      <c r="G12" s="13"/>
      <c r="H12" s="13"/>
      <c r="I12" s="18"/>
      <c r="J12" s="13" t="s">
        <v>1</v>
      </c>
      <c r="K12" s="19" t="s">
        <v>31</v>
      </c>
      <c r="L12" s="19"/>
      <c r="M12" s="19"/>
      <c r="N12" s="19"/>
      <c r="O12" s="19"/>
      <c r="P12" s="19"/>
      <c r="Q12" s="21"/>
    </row>
    <row r="13" spans="1:17" ht="42.75" customHeight="1" x14ac:dyDescent="0.2">
      <c r="A13" s="86" t="s">
        <v>2</v>
      </c>
      <c r="B13" s="65" t="s">
        <v>3</v>
      </c>
      <c r="C13" s="65" t="s">
        <v>20</v>
      </c>
      <c r="D13" s="65" t="s">
        <v>9</v>
      </c>
      <c r="E13" s="65" t="s">
        <v>21</v>
      </c>
      <c r="F13" s="68" t="s">
        <v>22</v>
      </c>
      <c r="G13" s="69"/>
      <c r="H13" s="80" t="s">
        <v>23</v>
      </c>
      <c r="I13" s="80"/>
      <c r="J13" s="81" t="s">
        <v>4</v>
      </c>
      <c r="K13" s="81" t="s">
        <v>5</v>
      </c>
      <c r="L13" s="22"/>
      <c r="M13" s="22"/>
      <c r="N13" s="81" t="s">
        <v>4</v>
      </c>
      <c r="O13" s="81" t="s">
        <v>5</v>
      </c>
      <c r="P13" s="23" t="s">
        <v>10</v>
      </c>
      <c r="Q13" s="83" t="s">
        <v>6</v>
      </c>
    </row>
    <row r="14" spans="1:17" ht="30.75" customHeight="1" x14ac:dyDescent="0.2">
      <c r="A14" s="87"/>
      <c r="B14" s="66"/>
      <c r="C14" s="66"/>
      <c r="D14" s="66"/>
      <c r="E14" s="66"/>
      <c r="F14" s="70"/>
      <c r="G14" s="71"/>
      <c r="H14" s="65" t="s">
        <v>7</v>
      </c>
      <c r="I14" s="65" t="s">
        <v>8</v>
      </c>
      <c r="J14" s="82"/>
      <c r="K14" s="82"/>
      <c r="L14" s="17"/>
      <c r="M14" s="17"/>
      <c r="N14" s="82"/>
      <c r="O14" s="82"/>
      <c r="P14" s="17" t="s">
        <v>42</v>
      </c>
      <c r="Q14" s="59"/>
    </row>
    <row r="15" spans="1:17" ht="18" customHeight="1" x14ac:dyDescent="0.2">
      <c r="A15" s="88"/>
      <c r="B15" s="67"/>
      <c r="C15" s="67"/>
      <c r="D15" s="67"/>
      <c r="E15" s="67"/>
      <c r="F15" s="24" t="s">
        <v>11</v>
      </c>
      <c r="G15" s="24" t="s">
        <v>12</v>
      </c>
      <c r="H15" s="67"/>
      <c r="I15" s="67"/>
      <c r="J15" s="84" t="s">
        <v>14</v>
      </c>
      <c r="K15" s="85"/>
      <c r="L15" s="25" t="s">
        <v>33</v>
      </c>
      <c r="M15" s="25" t="s">
        <v>32</v>
      </c>
      <c r="N15" s="84" t="s">
        <v>15</v>
      </c>
      <c r="O15" s="85"/>
      <c r="P15" s="26"/>
      <c r="Q15" s="27"/>
    </row>
    <row r="16" spans="1:17" ht="92.25" customHeight="1" x14ac:dyDescent="0.2">
      <c r="A16" s="56" t="s">
        <v>153</v>
      </c>
      <c r="B16" s="56" t="s">
        <v>35</v>
      </c>
      <c r="C16" s="56" t="s">
        <v>154</v>
      </c>
      <c r="D16" s="46" t="s">
        <v>28</v>
      </c>
      <c r="E16" s="50">
        <v>1</v>
      </c>
      <c r="F16" s="51">
        <v>2</v>
      </c>
      <c r="G16" s="51">
        <v>25</v>
      </c>
      <c r="H16" s="52">
        <v>44830</v>
      </c>
      <c r="I16" s="52">
        <v>44916</v>
      </c>
      <c r="J16" s="53">
        <v>3860000</v>
      </c>
      <c r="K16" s="2">
        <f>(F16*J16+(J16/30*G16))*E16</f>
        <v>10936666.666666668</v>
      </c>
      <c r="L16" s="49" t="s">
        <v>36</v>
      </c>
      <c r="M16" s="49" t="s">
        <v>155</v>
      </c>
      <c r="N16" s="48">
        <f t="shared" ref="N16" si="0">+J16</f>
        <v>3860000</v>
      </c>
      <c r="O16" s="47">
        <f>+K16</f>
        <v>10936666.666666668</v>
      </c>
      <c r="P16" s="47" t="s">
        <v>41</v>
      </c>
      <c r="Q16" s="45"/>
    </row>
    <row r="17" spans="1:17" s="43" customFormat="1" ht="147.75" customHeight="1" x14ac:dyDescent="0.25">
      <c r="A17" s="56" t="s">
        <v>153</v>
      </c>
      <c r="B17" s="56" t="s">
        <v>35</v>
      </c>
      <c r="C17" s="56" t="s">
        <v>151</v>
      </c>
      <c r="D17" s="46" t="s">
        <v>28</v>
      </c>
      <c r="E17" s="50">
        <v>2</v>
      </c>
      <c r="F17" s="51">
        <v>2</v>
      </c>
      <c r="G17" s="51">
        <v>25</v>
      </c>
      <c r="H17" s="52">
        <v>44830</v>
      </c>
      <c r="I17" s="52">
        <v>44916</v>
      </c>
      <c r="J17" s="53">
        <v>3860000</v>
      </c>
      <c r="K17" s="2">
        <f>(F17*J17+(J17/30*G17))*E17</f>
        <v>21873333.333333336</v>
      </c>
      <c r="L17" s="2" t="s">
        <v>37</v>
      </c>
      <c r="M17" s="2" t="s">
        <v>38</v>
      </c>
      <c r="N17" s="48">
        <f t="shared" ref="N17" si="1">+J17</f>
        <v>3860000</v>
      </c>
      <c r="O17" s="47">
        <f t="shared" ref="O17" si="2">+K17</f>
        <v>21873333.333333336</v>
      </c>
      <c r="P17" s="47" t="s">
        <v>41</v>
      </c>
      <c r="Q17" s="44"/>
    </row>
    <row r="18" spans="1:17" x14ac:dyDescent="0.2">
      <c r="A18" s="28" t="s">
        <v>13</v>
      </c>
      <c r="B18" s="29"/>
      <c r="C18" s="30"/>
      <c r="D18" s="31"/>
      <c r="E18" s="32">
        <v>2</v>
      </c>
      <c r="F18" s="33"/>
      <c r="G18" s="26" t="s">
        <v>135</v>
      </c>
      <c r="H18" s="17"/>
      <c r="I18" s="21"/>
      <c r="J18" s="34"/>
      <c r="K18" s="35">
        <f>SUM(K16:K17)</f>
        <v>32810000.000000004</v>
      </c>
      <c r="L18" s="35"/>
      <c r="M18" s="35"/>
      <c r="N18" s="34"/>
      <c r="O18" s="2">
        <f>K18</f>
        <v>32810000.000000004</v>
      </c>
      <c r="P18" s="21"/>
      <c r="Q18" s="36"/>
    </row>
    <row r="19" spans="1:17" ht="29.25" customHeight="1" x14ac:dyDescent="0.2">
      <c r="A19" s="54"/>
      <c r="B19" s="54"/>
      <c r="C19" s="55"/>
      <c r="K19" s="37"/>
      <c r="N19" s="38"/>
      <c r="Q19" s="39"/>
    </row>
    <row r="20" spans="1:17" ht="30.75" customHeight="1" x14ac:dyDescent="0.2">
      <c r="K20" s="40"/>
      <c r="L20" s="40"/>
      <c r="M20" s="40"/>
      <c r="N20" s="40"/>
      <c r="O20" s="40"/>
      <c r="Q20" s="41"/>
    </row>
    <row r="21" spans="1:17" ht="15" x14ac:dyDescent="0.25">
      <c r="A21" s="79" t="s">
        <v>29</v>
      </c>
      <c r="B21" s="79"/>
      <c r="C21" s="79"/>
      <c r="D21" s="79"/>
      <c r="E21" s="79"/>
      <c r="F21" s="79"/>
      <c r="G21" s="79"/>
      <c r="H21" s="79"/>
      <c r="I21" s="79"/>
      <c r="J21" s="79"/>
      <c r="K21" s="79"/>
      <c r="L21" s="79"/>
      <c r="M21" s="79"/>
      <c r="N21" s="79"/>
      <c r="O21" s="79"/>
      <c r="P21" s="79"/>
      <c r="Q21" s="79"/>
    </row>
    <row r="22" spans="1:17" ht="15" x14ac:dyDescent="0.25">
      <c r="A22" s="79" t="s">
        <v>30</v>
      </c>
      <c r="B22" s="79"/>
      <c r="C22" s="79"/>
      <c r="D22" s="79"/>
      <c r="E22" s="79"/>
      <c r="F22" s="79"/>
      <c r="G22" s="79"/>
      <c r="H22" s="79"/>
      <c r="I22" s="79"/>
      <c r="J22" s="79"/>
      <c r="K22" s="79"/>
      <c r="L22" s="79"/>
      <c r="M22" s="79"/>
      <c r="N22" s="79"/>
      <c r="O22" s="79"/>
      <c r="P22" s="79"/>
      <c r="Q22" s="79"/>
    </row>
    <row r="23" spans="1:17" x14ac:dyDescent="0.2">
      <c r="I23" s="37"/>
    </row>
    <row r="24" spans="1:17" x14ac:dyDescent="0.2">
      <c r="J24" s="37"/>
    </row>
    <row r="25" spans="1:17" x14ac:dyDescent="0.2">
      <c r="H25" s="37"/>
    </row>
    <row r="26" spans="1:17" x14ac:dyDescent="0.2">
      <c r="A26" s="1" t="s">
        <v>156</v>
      </c>
      <c r="J26" s="37"/>
    </row>
    <row r="27" spans="1:17" x14ac:dyDescent="0.2">
      <c r="A27" s="1" t="s">
        <v>157</v>
      </c>
    </row>
  </sheetData>
  <mergeCells count="30">
    <mergeCell ref="A21:Q21"/>
    <mergeCell ref="A22:Q22"/>
    <mergeCell ref="H13:I13"/>
    <mergeCell ref="J13:J14"/>
    <mergeCell ref="K13:K14"/>
    <mergeCell ref="N13:N14"/>
    <mergeCell ref="O13:O14"/>
    <mergeCell ref="Q13:Q14"/>
    <mergeCell ref="H14:H15"/>
    <mergeCell ref="I14:I15"/>
    <mergeCell ref="J15:K15"/>
    <mergeCell ref="N15:O15"/>
    <mergeCell ref="A13:A15"/>
    <mergeCell ref="B13:B15"/>
    <mergeCell ref="C13:C15"/>
    <mergeCell ref="D13:D15"/>
    <mergeCell ref="E13:E15"/>
    <mergeCell ref="F13:G14"/>
    <mergeCell ref="A9:C9"/>
    <mergeCell ref="A10:C10"/>
    <mergeCell ref="J10:Q10"/>
    <mergeCell ref="A11:C11"/>
    <mergeCell ref="K11:Q11"/>
    <mergeCell ref="A12:C12"/>
    <mergeCell ref="A8:J8"/>
    <mergeCell ref="A1:P2"/>
    <mergeCell ref="A3:Q3"/>
    <mergeCell ref="A4:Q4"/>
    <mergeCell ref="A5:Q5"/>
    <mergeCell ref="A6:Q6"/>
  </mergeCells>
  <phoneticPr fontId="16" type="noConversion"/>
  <pageMargins left="0.7" right="0.7" top="0.75" bottom="0.75" header="0.3" footer="0.3"/>
  <pageSetup scale="26"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E7E1A-FF60-4D13-BA86-9B3DD9C82C82}">
  <dimension ref="A2:A35"/>
  <sheetViews>
    <sheetView workbookViewId="0">
      <selection activeCell="A2" sqref="A2:A35"/>
    </sheetView>
  </sheetViews>
  <sheetFormatPr baseColWidth="10" defaultRowHeight="15" x14ac:dyDescent="0.25"/>
  <sheetData>
    <row r="2" spans="1:1" x14ac:dyDescent="0.25">
      <c r="A2" s="6" t="s">
        <v>117</v>
      </c>
    </row>
    <row r="3" spans="1:1" x14ac:dyDescent="0.25">
      <c r="A3" s="6" t="s">
        <v>118</v>
      </c>
    </row>
    <row r="4" spans="1:1" x14ac:dyDescent="0.25">
      <c r="A4" s="6" t="s">
        <v>119</v>
      </c>
    </row>
    <row r="5" spans="1:1" x14ac:dyDescent="0.25">
      <c r="A5" s="6" t="s">
        <v>120</v>
      </c>
    </row>
    <row r="6" spans="1:1" x14ac:dyDescent="0.25">
      <c r="A6" s="6" t="s">
        <v>140</v>
      </c>
    </row>
    <row r="7" spans="1:1" x14ac:dyDescent="0.25">
      <c r="A7" s="6" t="s">
        <v>121</v>
      </c>
    </row>
    <row r="8" spans="1:1" x14ac:dyDescent="0.25">
      <c r="A8" s="6" t="s">
        <v>122</v>
      </c>
    </row>
    <row r="9" spans="1:1" x14ac:dyDescent="0.25">
      <c r="A9" s="6" t="s">
        <v>123</v>
      </c>
    </row>
    <row r="10" spans="1:1" x14ac:dyDescent="0.25">
      <c r="A10" s="6" t="s">
        <v>139</v>
      </c>
    </row>
    <row r="11" spans="1:1" x14ac:dyDescent="0.25">
      <c r="A11" s="6" t="s">
        <v>141</v>
      </c>
    </row>
    <row r="12" spans="1:1" x14ac:dyDescent="0.25">
      <c r="A12" s="6" t="s">
        <v>142</v>
      </c>
    </row>
    <row r="13" spans="1:1" x14ac:dyDescent="0.25">
      <c r="A13" s="6" t="s">
        <v>124</v>
      </c>
    </row>
    <row r="14" spans="1:1" x14ac:dyDescent="0.25">
      <c r="A14" s="6" t="s">
        <v>125</v>
      </c>
    </row>
    <row r="15" spans="1:1" x14ac:dyDescent="0.25">
      <c r="A15" s="6" t="s">
        <v>143</v>
      </c>
    </row>
    <row r="16" spans="1:1" x14ac:dyDescent="0.25">
      <c r="A16" s="6" t="s">
        <v>126</v>
      </c>
    </row>
    <row r="17" spans="1:1" x14ac:dyDescent="0.25">
      <c r="A17" s="6" t="s">
        <v>144</v>
      </c>
    </row>
    <row r="18" spans="1:1" x14ac:dyDescent="0.25">
      <c r="A18" s="6" t="s">
        <v>127</v>
      </c>
    </row>
    <row r="19" spans="1:1" x14ac:dyDescent="0.25">
      <c r="A19" s="6" t="s">
        <v>145</v>
      </c>
    </row>
    <row r="20" spans="1:1" x14ac:dyDescent="0.25">
      <c r="A20" s="6" t="s">
        <v>128</v>
      </c>
    </row>
    <row r="21" spans="1:1" x14ac:dyDescent="0.25">
      <c r="A21" s="6" t="s">
        <v>129</v>
      </c>
    </row>
    <row r="22" spans="1:1" x14ac:dyDescent="0.25">
      <c r="A22" s="6" t="s">
        <v>130</v>
      </c>
    </row>
    <row r="23" spans="1:1" x14ac:dyDescent="0.25">
      <c r="A23" s="6" t="s">
        <v>146</v>
      </c>
    </row>
    <row r="24" spans="1:1" x14ac:dyDescent="0.25">
      <c r="A24" s="6" t="s">
        <v>131</v>
      </c>
    </row>
    <row r="25" spans="1:1" x14ac:dyDescent="0.25">
      <c r="A25" s="6" t="s">
        <v>132</v>
      </c>
    </row>
    <row r="26" spans="1:1" x14ac:dyDescent="0.25">
      <c r="A26" s="6" t="s">
        <v>147</v>
      </c>
    </row>
    <row r="27" spans="1:1" x14ac:dyDescent="0.25">
      <c r="A27" s="6" t="s">
        <v>133</v>
      </c>
    </row>
    <row r="28" spans="1:1" x14ac:dyDescent="0.25">
      <c r="A28" s="6" t="s">
        <v>136</v>
      </c>
    </row>
    <row r="29" spans="1:1" x14ac:dyDescent="0.25">
      <c r="A29" s="6" t="s">
        <v>138</v>
      </c>
    </row>
    <row r="30" spans="1:1" x14ac:dyDescent="0.25">
      <c r="A30" s="6" t="s">
        <v>134</v>
      </c>
    </row>
    <row r="31" spans="1:1" x14ac:dyDescent="0.25">
      <c r="A31" t="s">
        <v>148</v>
      </c>
    </row>
    <row r="32" spans="1:1" x14ac:dyDescent="0.25">
      <c r="A32" t="s">
        <v>137</v>
      </c>
    </row>
    <row r="33" spans="1:1" x14ac:dyDescent="0.25">
      <c r="A33" s="6" t="s">
        <v>152</v>
      </c>
    </row>
    <row r="34" spans="1:1" x14ac:dyDescent="0.25">
      <c r="A34" s="6" t="s">
        <v>149</v>
      </c>
    </row>
    <row r="35" spans="1:1" x14ac:dyDescent="0.25">
      <c r="A35" s="6"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253B0-007D-43EF-8732-07741D877ED1}">
  <dimension ref="A1:O21"/>
  <sheetViews>
    <sheetView zoomScale="73" zoomScaleNormal="73" workbookViewId="0">
      <selection activeCell="D15" sqref="D15"/>
    </sheetView>
  </sheetViews>
  <sheetFormatPr baseColWidth="10" defaultRowHeight="15" x14ac:dyDescent="0.25"/>
  <cols>
    <col min="1" max="1" width="15.5703125" customWidth="1"/>
    <col min="6" max="6" width="16.5703125" customWidth="1"/>
    <col min="7" max="7" width="13.7109375" customWidth="1"/>
    <col min="13" max="13" width="20.28515625" customWidth="1"/>
  </cols>
  <sheetData>
    <row r="1" spans="1:15" ht="15.75" thickBot="1" x14ac:dyDescent="0.3">
      <c r="A1" s="96" t="s">
        <v>116</v>
      </c>
      <c r="B1" s="99" t="s">
        <v>115</v>
      </c>
      <c r="C1" s="99" t="s">
        <v>114</v>
      </c>
      <c r="D1" s="99" t="s">
        <v>113</v>
      </c>
      <c r="E1" s="99" t="s">
        <v>112</v>
      </c>
      <c r="F1" s="96" t="s">
        <v>111</v>
      </c>
      <c r="G1" s="96" t="s">
        <v>110</v>
      </c>
      <c r="H1" s="99" t="s">
        <v>104</v>
      </c>
      <c r="I1" s="99" t="s">
        <v>103</v>
      </c>
      <c r="J1" s="99" t="s">
        <v>109</v>
      </c>
      <c r="K1" s="99" t="s">
        <v>108</v>
      </c>
      <c r="L1" s="94" t="s">
        <v>107</v>
      </c>
      <c r="M1" s="89" t="s">
        <v>106</v>
      </c>
      <c r="N1" s="92" t="s">
        <v>105</v>
      </c>
      <c r="O1" s="93"/>
    </row>
    <row r="2" spans="1:15" x14ac:dyDescent="0.25">
      <c r="A2" s="97"/>
      <c r="B2" s="100"/>
      <c r="C2" s="100"/>
      <c r="D2" s="100"/>
      <c r="E2" s="100"/>
      <c r="F2" s="97"/>
      <c r="G2" s="97"/>
      <c r="H2" s="100"/>
      <c r="I2" s="100"/>
      <c r="J2" s="100"/>
      <c r="K2" s="100"/>
      <c r="L2" s="102"/>
      <c r="M2" s="90"/>
      <c r="N2" s="94" t="s">
        <v>104</v>
      </c>
      <c r="O2" s="94" t="s">
        <v>103</v>
      </c>
    </row>
    <row r="3" spans="1:15" ht="15.75" thickBot="1" x14ac:dyDescent="0.3">
      <c r="A3" s="98"/>
      <c r="B3" s="101"/>
      <c r="C3" s="101"/>
      <c r="D3" s="101"/>
      <c r="E3" s="101"/>
      <c r="F3" s="98"/>
      <c r="G3" s="98"/>
      <c r="H3" s="101"/>
      <c r="I3" s="101"/>
      <c r="J3" s="101"/>
      <c r="K3" s="101"/>
      <c r="L3" s="95"/>
      <c r="M3" s="91"/>
      <c r="N3" s="95"/>
      <c r="O3" s="95"/>
    </row>
    <row r="4" spans="1:15" ht="162.75" customHeight="1" thickBot="1" x14ac:dyDescent="0.3">
      <c r="A4" s="3">
        <v>1</v>
      </c>
      <c r="B4" s="5" t="s">
        <v>51</v>
      </c>
      <c r="C4" s="5" t="s">
        <v>50</v>
      </c>
      <c r="D4" s="5" t="s">
        <v>74</v>
      </c>
      <c r="E4" s="5" t="s">
        <v>48</v>
      </c>
      <c r="F4" s="4" t="s">
        <v>102</v>
      </c>
      <c r="G4" s="4" t="s">
        <v>101</v>
      </c>
      <c r="H4" s="3">
        <v>2</v>
      </c>
      <c r="I4" s="3">
        <v>3</v>
      </c>
      <c r="J4" s="3">
        <v>6</v>
      </c>
      <c r="K4" s="3" t="s">
        <v>45</v>
      </c>
      <c r="L4" s="5" t="s">
        <v>94</v>
      </c>
      <c r="M4" s="4" t="s">
        <v>100</v>
      </c>
      <c r="N4" s="3">
        <v>2</v>
      </c>
      <c r="O4" s="3">
        <v>2</v>
      </c>
    </row>
    <row r="5" spans="1:15" ht="160.5" thickBot="1" x14ac:dyDescent="0.3">
      <c r="A5" s="3">
        <v>2</v>
      </c>
      <c r="B5" s="5" t="s">
        <v>51</v>
      </c>
      <c r="C5" s="5" t="s">
        <v>50</v>
      </c>
      <c r="D5" s="5" t="s">
        <v>74</v>
      </c>
      <c r="E5" s="5" t="s">
        <v>48</v>
      </c>
      <c r="F5" s="4" t="s">
        <v>99</v>
      </c>
      <c r="G5" s="4" t="s">
        <v>96</v>
      </c>
      <c r="H5" s="3">
        <v>2</v>
      </c>
      <c r="I5" s="3">
        <v>2</v>
      </c>
      <c r="J5" s="3">
        <v>6</v>
      </c>
      <c r="K5" s="3" t="s">
        <v>45</v>
      </c>
      <c r="L5" s="5" t="s">
        <v>44</v>
      </c>
      <c r="M5" s="4" t="s">
        <v>98</v>
      </c>
      <c r="N5" s="3">
        <v>1</v>
      </c>
      <c r="O5" s="3">
        <v>2</v>
      </c>
    </row>
    <row r="6" spans="1:15" ht="160.5" thickBot="1" x14ac:dyDescent="0.3">
      <c r="A6" s="3">
        <v>3</v>
      </c>
      <c r="B6" s="5" t="s">
        <v>51</v>
      </c>
      <c r="C6" s="5" t="s">
        <v>50</v>
      </c>
      <c r="D6" s="5" t="s">
        <v>74</v>
      </c>
      <c r="E6" s="5" t="s">
        <v>48</v>
      </c>
      <c r="F6" s="4" t="s">
        <v>97</v>
      </c>
      <c r="G6" s="4" t="s">
        <v>96</v>
      </c>
      <c r="H6" s="3">
        <v>2</v>
      </c>
      <c r="I6" s="3">
        <v>3</v>
      </c>
      <c r="J6" s="3">
        <v>6</v>
      </c>
      <c r="K6" s="3" t="s">
        <v>45</v>
      </c>
      <c r="L6" s="5" t="s">
        <v>94</v>
      </c>
      <c r="M6" s="4" t="s">
        <v>62</v>
      </c>
      <c r="N6" s="3">
        <v>1</v>
      </c>
      <c r="O6" s="3">
        <v>2</v>
      </c>
    </row>
    <row r="7" spans="1:15" ht="160.5" thickBot="1" x14ac:dyDescent="0.3">
      <c r="A7" s="3">
        <v>4</v>
      </c>
      <c r="B7" s="5" t="s">
        <v>51</v>
      </c>
      <c r="C7" s="5" t="s">
        <v>50</v>
      </c>
      <c r="D7" s="5" t="s">
        <v>74</v>
      </c>
      <c r="E7" s="5" t="s">
        <v>48</v>
      </c>
      <c r="F7" s="4" t="s">
        <v>95</v>
      </c>
      <c r="G7" s="4" t="s">
        <v>46</v>
      </c>
      <c r="H7" s="3">
        <v>2</v>
      </c>
      <c r="I7" s="3">
        <v>3</v>
      </c>
      <c r="J7" s="3">
        <v>6</v>
      </c>
      <c r="K7" s="3" t="s">
        <v>45</v>
      </c>
      <c r="L7" s="5" t="s">
        <v>94</v>
      </c>
      <c r="M7" s="4" t="s">
        <v>93</v>
      </c>
      <c r="N7" s="3">
        <v>1</v>
      </c>
      <c r="O7" s="3">
        <v>2</v>
      </c>
    </row>
    <row r="8" spans="1:15" ht="160.5" thickBot="1" x14ac:dyDescent="0.3">
      <c r="A8" s="3">
        <v>5</v>
      </c>
      <c r="B8" s="5" t="s">
        <v>51</v>
      </c>
      <c r="C8" s="5" t="s">
        <v>50</v>
      </c>
      <c r="D8" s="5" t="s">
        <v>74</v>
      </c>
      <c r="E8" s="5" t="s">
        <v>48</v>
      </c>
      <c r="F8" s="4" t="s">
        <v>92</v>
      </c>
      <c r="G8" s="4" t="s">
        <v>72</v>
      </c>
      <c r="H8" s="3">
        <v>3</v>
      </c>
      <c r="I8" s="3">
        <v>3</v>
      </c>
      <c r="J8" s="3">
        <v>6</v>
      </c>
      <c r="K8" s="3" t="s">
        <v>45</v>
      </c>
      <c r="L8" s="5" t="s">
        <v>56</v>
      </c>
      <c r="M8" s="4" t="s">
        <v>91</v>
      </c>
      <c r="N8" s="3">
        <v>1</v>
      </c>
      <c r="O8" s="3">
        <v>2</v>
      </c>
    </row>
    <row r="9" spans="1:15" ht="124.5" thickBot="1" x14ac:dyDescent="0.3">
      <c r="A9" s="3">
        <v>6</v>
      </c>
      <c r="B9" s="5" t="s">
        <v>78</v>
      </c>
      <c r="C9" s="5" t="s">
        <v>50</v>
      </c>
      <c r="D9" s="5" t="s">
        <v>49</v>
      </c>
      <c r="E9" s="5" t="s">
        <v>48</v>
      </c>
      <c r="F9" s="4" t="s">
        <v>90</v>
      </c>
      <c r="G9" s="4" t="s">
        <v>89</v>
      </c>
      <c r="H9" s="3">
        <v>1</v>
      </c>
      <c r="I9" s="3">
        <v>3</v>
      </c>
      <c r="J9" s="3">
        <v>3</v>
      </c>
      <c r="K9" s="3" t="s">
        <v>57</v>
      </c>
      <c r="L9" s="5" t="s">
        <v>44</v>
      </c>
      <c r="M9" s="4" t="s">
        <v>88</v>
      </c>
      <c r="N9" s="3">
        <v>1</v>
      </c>
      <c r="O9" s="3">
        <v>2</v>
      </c>
    </row>
    <row r="10" spans="1:15" ht="102" thickBot="1" x14ac:dyDescent="0.3">
      <c r="A10" s="3">
        <v>7</v>
      </c>
      <c r="B10" s="5" t="s">
        <v>78</v>
      </c>
      <c r="C10" s="5" t="s">
        <v>50</v>
      </c>
      <c r="D10" s="5" t="s">
        <v>49</v>
      </c>
      <c r="E10" s="5" t="s">
        <v>48</v>
      </c>
      <c r="F10" s="4" t="s">
        <v>87</v>
      </c>
      <c r="G10" s="4" t="s">
        <v>86</v>
      </c>
      <c r="H10" s="3">
        <v>2</v>
      </c>
      <c r="I10" s="3">
        <v>3</v>
      </c>
      <c r="J10" s="3">
        <v>6</v>
      </c>
      <c r="K10" s="3" t="s">
        <v>45</v>
      </c>
      <c r="L10" s="5" t="s">
        <v>44</v>
      </c>
      <c r="M10" s="4" t="s">
        <v>85</v>
      </c>
      <c r="N10" s="3">
        <v>1</v>
      </c>
      <c r="O10" s="3">
        <v>2</v>
      </c>
    </row>
    <row r="11" spans="1:15" ht="113.25" thickBot="1" x14ac:dyDescent="0.3">
      <c r="A11" s="3">
        <v>8</v>
      </c>
      <c r="B11" s="5" t="s">
        <v>78</v>
      </c>
      <c r="C11" s="5" t="s">
        <v>75</v>
      </c>
      <c r="D11" s="5" t="s">
        <v>49</v>
      </c>
      <c r="E11" s="5" t="s">
        <v>48</v>
      </c>
      <c r="F11" s="4" t="s">
        <v>84</v>
      </c>
      <c r="G11" s="4" t="s">
        <v>83</v>
      </c>
      <c r="H11" s="3">
        <v>2</v>
      </c>
      <c r="I11" s="3">
        <v>4</v>
      </c>
      <c r="J11" s="3">
        <v>8</v>
      </c>
      <c r="K11" s="3" t="s">
        <v>45</v>
      </c>
      <c r="L11" s="5" t="s">
        <v>44</v>
      </c>
      <c r="M11" s="4" t="s">
        <v>82</v>
      </c>
      <c r="N11" s="3">
        <v>1</v>
      </c>
      <c r="O11" s="3">
        <v>3</v>
      </c>
    </row>
    <row r="12" spans="1:15" ht="57" thickBot="1" x14ac:dyDescent="0.3">
      <c r="A12" s="3">
        <v>9</v>
      </c>
      <c r="B12" s="5" t="s">
        <v>78</v>
      </c>
      <c r="C12" s="5" t="s">
        <v>75</v>
      </c>
      <c r="D12" s="5" t="s">
        <v>49</v>
      </c>
      <c r="E12" s="5" t="s">
        <v>48</v>
      </c>
      <c r="F12" s="4" t="s">
        <v>81</v>
      </c>
      <c r="G12" s="4" t="s">
        <v>80</v>
      </c>
      <c r="H12" s="3">
        <v>2</v>
      </c>
      <c r="I12" s="3">
        <v>4</v>
      </c>
      <c r="J12" s="3">
        <v>8</v>
      </c>
      <c r="K12" s="3" t="s">
        <v>45</v>
      </c>
      <c r="L12" s="5" t="s">
        <v>44</v>
      </c>
      <c r="M12" s="4" t="s">
        <v>79</v>
      </c>
      <c r="N12" s="3">
        <v>1</v>
      </c>
      <c r="O12" s="3">
        <v>3</v>
      </c>
    </row>
    <row r="13" spans="1:15" ht="160.5" thickBot="1" x14ac:dyDescent="0.3">
      <c r="A13" s="3">
        <v>10</v>
      </c>
      <c r="B13" s="5" t="s">
        <v>78</v>
      </c>
      <c r="C13" s="5" t="s">
        <v>75</v>
      </c>
      <c r="D13" s="5" t="s">
        <v>74</v>
      </c>
      <c r="E13" s="5" t="s">
        <v>48</v>
      </c>
      <c r="F13" s="4" t="s">
        <v>77</v>
      </c>
      <c r="G13" s="4" t="s">
        <v>72</v>
      </c>
      <c r="H13" s="3">
        <v>2</v>
      </c>
      <c r="I13" s="3">
        <v>3</v>
      </c>
      <c r="J13" s="3">
        <v>6</v>
      </c>
      <c r="K13" s="3" t="s">
        <v>45</v>
      </c>
      <c r="L13" s="5" t="s">
        <v>44</v>
      </c>
      <c r="M13" s="4" t="s">
        <v>76</v>
      </c>
      <c r="N13" s="3">
        <v>1</v>
      </c>
      <c r="O13" s="3">
        <v>2</v>
      </c>
    </row>
    <row r="14" spans="1:15" ht="192" thickBot="1" x14ac:dyDescent="0.3">
      <c r="A14" s="3">
        <v>11</v>
      </c>
      <c r="B14" s="5" t="s">
        <v>51</v>
      </c>
      <c r="C14" s="5" t="s">
        <v>75</v>
      </c>
      <c r="D14" s="5" t="s">
        <v>74</v>
      </c>
      <c r="E14" s="5" t="s">
        <v>48</v>
      </c>
      <c r="F14" s="4" t="s">
        <v>73</v>
      </c>
      <c r="G14" s="4" t="s">
        <v>72</v>
      </c>
      <c r="H14" s="3">
        <v>2</v>
      </c>
      <c r="I14" s="3">
        <v>3</v>
      </c>
      <c r="J14" s="3">
        <v>6</v>
      </c>
      <c r="K14" s="3" t="s">
        <v>45</v>
      </c>
      <c r="L14" s="5" t="s">
        <v>44</v>
      </c>
      <c r="M14" s="4" t="s">
        <v>55</v>
      </c>
      <c r="N14" s="3">
        <v>1</v>
      </c>
      <c r="O14" s="3">
        <v>2</v>
      </c>
    </row>
    <row r="15" spans="1:15" ht="135.75" thickBot="1" x14ac:dyDescent="0.3">
      <c r="A15" s="3">
        <v>12</v>
      </c>
      <c r="B15" s="5" t="s">
        <v>51</v>
      </c>
      <c r="C15" s="5" t="s">
        <v>50</v>
      </c>
      <c r="D15" s="5" t="s">
        <v>71</v>
      </c>
      <c r="E15" s="5" t="s">
        <v>48</v>
      </c>
      <c r="F15" s="4" t="s">
        <v>70</v>
      </c>
      <c r="G15" s="4" t="s">
        <v>69</v>
      </c>
      <c r="H15" s="3">
        <v>2</v>
      </c>
      <c r="I15" s="3">
        <v>3</v>
      </c>
      <c r="J15" s="3">
        <v>6</v>
      </c>
      <c r="K15" s="3" t="s">
        <v>45</v>
      </c>
      <c r="L15" s="5" t="s">
        <v>56</v>
      </c>
      <c r="M15" s="4" t="s">
        <v>68</v>
      </c>
      <c r="N15" s="3">
        <v>1</v>
      </c>
      <c r="O15" s="3">
        <v>2</v>
      </c>
    </row>
    <row r="16" spans="1:15" ht="102" thickBot="1" x14ac:dyDescent="0.3">
      <c r="A16" s="3">
        <v>13</v>
      </c>
      <c r="B16" s="5" t="s">
        <v>51</v>
      </c>
      <c r="C16" s="5" t="s">
        <v>50</v>
      </c>
      <c r="D16" s="5" t="s">
        <v>49</v>
      </c>
      <c r="E16" s="5" t="s">
        <v>48</v>
      </c>
      <c r="F16" s="4" t="s">
        <v>67</v>
      </c>
      <c r="G16" s="4" t="s">
        <v>66</v>
      </c>
      <c r="H16" s="3">
        <v>2</v>
      </c>
      <c r="I16" s="3">
        <v>3</v>
      </c>
      <c r="J16" s="3">
        <v>6</v>
      </c>
      <c r="K16" s="3" t="s">
        <v>45</v>
      </c>
      <c r="L16" s="5" t="s">
        <v>56</v>
      </c>
      <c r="M16" s="4" t="s">
        <v>65</v>
      </c>
      <c r="N16" s="3">
        <v>1</v>
      </c>
      <c r="O16" s="3">
        <v>2</v>
      </c>
    </row>
    <row r="17" spans="1:15" ht="135.75" thickBot="1" x14ac:dyDescent="0.3">
      <c r="A17" s="3">
        <v>14</v>
      </c>
      <c r="B17" s="5" t="s">
        <v>51</v>
      </c>
      <c r="C17" s="5" t="s">
        <v>50</v>
      </c>
      <c r="D17" s="5" t="s">
        <v>49</v>
      </c>
      <c r="E17" s="5" t="s">
        <v>48</v>
      </c>
      <c r="F17" s="4" t="s">
        <v>64</v>
      </c>
      <c r="G17" s="4" t="s">
        <v>63</v>
      </c>
      <c r="H17" s="3">
        <v>2</v>
      </c>
      <c r="I17" s="3">
        <v>3</v>
      </c>
      <c r="J17" s="3">
        <v>6</v>
      </c>
      <c r="K17" s="3" t="s">
        <v>45</v>
      </c>
      <c r="L17" s="5" t="s">
        <v>56</v>
      </c>
      <c r="M17" s="4" t="s">
        <v>62</v>
      </c>
      <c r="N17" s="3">
        <v>1</v>
      </c>
      <c r="O17" s="3">
        <v>2</v>
      </c>
    </row>
    <row r="18" spans="1:15" ht="102" thickBot="1" x14ac:dyDescent="0.3">
      <c r="A18" s="3">
        <v>15</v>
      </c>
      <c r="B18" s="5" t="s">
        <v>51</v>
      </c>
      <c r="C18" s="5" t="s">
        <v>50</v>
      </c>
      <c r="D18" s="5" t="s">
        <v>49</v>
      </c>
      <c r="E18" s="5" t="s">
        <v>48</v>
      </c>
      <c r="F18" s="4" t="s">
        <v>61</v>
      </c>
      <c r="G18" s="4" t="s">
        <v>60</v>
      </c>
      <c r="H18" s="3">
        <v>1</v>
      </c>
      <c r="I18" s="3">
        <v>3</v>
      </c>
      <c r="J18" s="3">
        <v>3</v>
      </c>
      <c r="K18" s="3" t="s">
        <v>57</v>
      </c>
      <c r="L18" s="5" t="s">
        <v>44</v>
      </c>
      <c r="M18" s="4" t="s">
        <v>52</v>
      </c>
      <c r="N18" s="3">
        <v>1</v>
      </c>
      <c r="O18" s="3">
        <v>2</v>
      </c>
    </row>
    <row r="19" spans="1:15" ht="192" thickBot="1" x14ac:dyDescent="0.3">
      <c r="A19" s="3">
        <v>16</v>
      </c>
      <c r="B19" s="5" t="s">
        <v>51</v>
      </c>
      <c r="C19" s="5" t="s">
        <v>50</v>
      </c>
      <c r="D19" s="5" t="s">
        <v>49</v>
      </c>
      <c r="E19" s="5" t="s">
        <v>48</v>
      </c>
      <c r="F19" s="4" t="s">
        <v>59</v>
      </c>
      <c r="G19" s="4" t="s">
        <v>58</v>
      </c>
      <c r="H19" s="3">
        <v>1</v>
      </c>
      <c r="I19" s="3">
        <v>3</v>
      </c>
      <c r="J19" s="3">
        <v>3</v>
      </c>
      <c r="K19" s="3" t="s">
        <v>57</v>
      </c>
      <c r="L19" s="5" t="s">
        <v>56</v>
      </c>
      <c r="M19" s="4" t="s">
        <v>55</v>
      </c>
      <c r="N19" s="3">
        <v>1</v>
      </c>
      <c r="O19" s="3">
        <v>2</v>
      </c>
    </row>
    <row r="20" spans="1:15" ht="192" customHeight="1" thickBot="1" x14ac:dyDescent="0.3">
      <c r="A20" s="3">
        <v>17</v>
      </c>
      <c r="B20" s="5" t="s">
        <v>51</v>
      </c>
      <c r="C20" s="5" t="s">
        <v>50</v>
      </c>
      <c r="D20" s="5" t="s">
        <v>49</v>
      </c>
      <c r="E20" s="5" t="s">
        <v>48</v>
      </c>
      <c r="F20" s="4" t="s">
        <v>54</v>
      </c>
      <c r="G20" s="4" t="s">
        <v>53</v>
      </c>
      <c r="H20" s="3">
        <v>2</v>
      </c>
      <c r="I20" s="3">
        <v>3</v>
      </c>
      <c r="J20" s="3">
        <v>6</v>
      </c>
      <c r="K20" s="3" t="s">
        <v>45</v>
      </c>
      <c r="L20" s="5" t="s">
        <v>44</v>
      </c>
      <c r="M20" s="4" t="s">
        <v>52</v>
      </c>
      <c r="N20" s="3">
        <v>1</v>
      </c>
      <c r="O20" s="3">
        <v>2</v>
      </c>
    </row>
    <row r="21" spans="1:15" ht="158.25" thickBot="1" x14ac:dyDescent="0.3">
      <c r="A21" s="3">
        <v>18</v>
      </c>
      <c r="B21" s="5" t="s">
        <v>51</v>
      </c>
      <c r="C21" s="5" t="s">
        <v>50</v>
      </c>
      <c r="D21" s="5" t="s">
        <v>49</v>
      </c>
      <c r="E21" s="5" t="s">
        <v>48</v>
      </c>
      <c r="F21" s="4" t="s">
        <v>47</v>
      </c>
      <c r="G21" s="4" t="s">
        <v>46</v>
      </c>
      <c r="H21" s="3">
        <v>2</v>
      </c>
      <c r="I21" s="3">
        <v>3</v>
      </c>
      <c r="J21" s="3">
        <v>6</v>
      </c>
      <c r="K21" s="3" t="s">
        <v>45</v>
      </c>
      <c r="L21" s="5" t="s">
        <v>44</v>
      </c>
      <c r="M21" s="4" t="s">
        <v>43</v>
      </c>
      <c r="N21" s="3">
        <v>1</v>
      </c>
      <c r="O21" s="3">
        <v>2</v>
      </c>
    </row>
  </sheetData>
  <mergeCells count="16">
    <mergeCell ref="F1:F3"/>
    <mergeCell ref="A1:A3"/>
    <mergeCell ref="B1:B3"/>
    <mergeCell ref="C1:C3"/>
    <mergeCell ref="D1:D3"/>
    <mergeCell ref="E1:E3"/>
    <mergeCell ref="M1:M3"/>
    <mergeCell ref="N1:O1"/>
    <mergeCell ref="N2:N3"/>
    <mergeCell ref="O2:O3"/>
    <mergeCell ref="G1:G3"/>
    <mergeCell ref="H1:H3"/>
    <mergeCell ref="I1:I3"/>
    <mergeCell ref="J1:J3"/>
    <mergeCell ref="K1:K3"/>
    <mergeCell ref="L1:L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2 TITULADA REGULAR</vt:lpstr>
      <vt:lpstr>OBLIGACIONES CONTRACTUALES (2)</vt:lpstr>
      <vt:lpstr>MATRIZ</vt:lpstr>
      <vt:lpstr>'ANEXO 2 TITULADA REGULAR'!Área_de_impresión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Maria Jose Hurtado Arias</cp:lastModifiedBy>
  <cp:lastPrinted>2021-09-22T00:12:39Z</cp:lastPrinted>
  <dcterms:created xsi:type="dcterms:W3CDTF">2020-02-28T20:30:41Z</dcterms:created>
  <dcterms:modified xsi:type="dcterms:W3CDTF">2022-09-21T23:04:06Z</dcterms:modified>
</cp:coreProperties>
</file>