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G:\Mi unidad\JAVI\ALCALDIA ENVIGADO\AÑO 2022\SECRETARIA DE OBRAS PUBLICAS\CONTRATOS PENDIENTES\SUMINISTRO DE MATERIALES DE VIVIENDA\SEGUNDA VEZ\"/>
    </mc:Choice>
  </mc:AlternateContent>
  <xr:revisionPtr revIDLastSave="0" documentId="13_ncr:1_{9605122B-9D9A-48EE-9BB2-489811EA5096}" xr6:coauthVersionLast="47" xr6:coauthVersionMax="47" xr10:uidLastSave="{00000000-0000-0000-0000-000000000000}"/>
  <bookViews>
    <workbookView xWindow="-120" yWindow="-120" windowWidth="20730" windowHeight="11040" xr2:uid="{ECF9B290-9EB8-4941-9896-8376D18B5A6F}"/>
  </bookViews>
  <sheets>
    <sheet name="CUADRO DE CANTIDADES Y PRECIOS" sheetId="1" r:id="rId1"/>
  </sheets>
  <definedNames>
    <definedName name="Consulta_desde_msql_enlinea_1">#REF!</definedName>
    <definedName name="Consulta_desde_msql_enlinea_1_1">#REF!</definedName>
    <definedName name="Consulta_desde_msql_mirror_2">#REF!</definedName>
    <definedName name="_xlnm.Print_Titles" localSheetId="0">'CUADRO DE CANTIDADES Y PRECIOS'!$1:$10</definedName>
    <definedName name="_xlnm.Print_Titles">#N/A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6" i="1" l="1"/>
  <c r="L145" i="1"/>
  <c r="G96" i="1"/>
  <c r="J96" i="1" s="1"/>
  <c r="I96" i="1"/>
  <c r="K96" i="1"/>
  <c r="L96" i="1" s="1"/>
  <c r="L144" i="1"/>
  <c r="G125" i="1" l="1"/>
  <c r="J125" i="1" s="1"/>
  <c r="I125" i="1"/>
  <c r="K125" i="1"/>
  <c r="L125" i="1" s="1"/>
  <c r="G126" i="1"/>
  <c r="J126" i="1" s="1"/>
  <c r="I126" i="1"/>
  <c r="K126" i="1" s="1"/>
  <c r="L126" i="1" s="1"/>
  <c r="G127" i="1"/>
  <c r="J127" i="1" s="1"/>
  <c r="I127" i="1"/>
  <c r="K127" i="1" s="1"/>
  <c r="L127" i="1" s="1"/>
  <c r="G128" i="1"/>
  <c r="J128" i="1" s="1"/>
  <c r="I128" i="1"/>
  <c r="K128" i="1" s="1"/>
  <c r="L128" i="1" s="1"/>
  <c r="G129" i="1"/>
  <c r="J129" i="1" s="1"/>
  <c r="I129" i="1"/>
  <c r="K129" i="1" s="1"/>
  <c r="L129" i="1" s="1"/>
  <c r="G130" i="1"/>
  <c r="J130" i="1" s="1"/>
  <c r="I130" i="1"/>
  <c r="K130" i="1" s="1"/>
  <c r="L130" i="1" s="1"/>
  <c r="G131" i="1"/>
  <c r="J131" i="1" s="1"/>
  <c r="I131" i="1"/>
  <c r="K131" i="1" s="1"/>
  <c r="L131" i="1" s="1"/>
  <c r="G132" i="1"/>
  <c r="J132" i="1" s="1"/>
  <c r="I132" i="1"/>
  <c r="K132" i="1" s="1"/>
  <c r="L132" i="1" s="1"/>
  <c r="G133" i="1"/>
  <c r="J133" i="1" s="1"/>
  <c r="I133" i="1"/>
  <c r="K133" i="1" s="1"/>
  <c r="L133" i="1" s="1"/>
  <c r="G134" i="1"/>
  <c r="J134" i="1" s="1"/>
  <c r="I134" i="1"/>
  <c r="K134" i="1" s="1"/>
  <c r="L134" i="1" s="1"/>
  <c r="G135" i="1"/>
  <c r="J135" i="1" s="1"/>
  <c r="I135" i="1"/>
  <c r="K135" i="1" s="1"/>
  <c r="L135" i="1" s="1"/>
  <c r="G136" i="1"/>
  <c r="J136" i="1" s="1"/>
  <c r="I136" i="1"/>
  <c r="K136" i="1" s="1"/>
  <c r="L136" i="1" s="1"/>
  <c r="G137" i="1"/>
  <c r="J137" i="1" s="1"/>
  <c r="I137" i="1"/>
  <c r="K137" i="1" s="1"/>
  <c r="L137" i="1" s="1"/>
  <c r="G138" i="1"/>
  <c r="J138" i="1" s="1"/>
  <c r="I138" i="1"/>
  <c r="K138" i="1" s="1"/>
  <c r="L138" i="1" s="1"/>
  <c r="G139" i="1"/>
  <c r="J139" i="1" s="1"/>
  <c r="I139" i="1"/>
  <c r="K139" i="1" s="1"/>
  <c r="L139" i="1" s="1"/>
  <c r="G140" i="1"/>
  <c r="J140" i="1" s="1"/>
  <c r="I140" i="1"/>
  <c r="K140" i="1" s="1"/>
  <c r="L140" i="1" s="1"/>
  <c r="G141" i="1"/>
  <c r="J141" i="1" s="1"/>
  <c r="I141" i="1"/>
  <c r="K141" i="1" s="1"/>
  <c r="L141" i="1" s="1"/>
  <c r="G142" i="1"/>
  <c r="J142" i="1" s="1"/>
  <c r="I142" i="1"/>
  <c r="K142" i="1" s="1"/>
  <c r="L142" i="1" s="1"/>
  <c r="G143" i="1"/>
  <c r="J143" i="1" s="1"/>
  <c r="I143" i="1"/>
  <c r="K143" i="1" s="1"/>
  <c r="L143" i="1" s="1"/>
  <c r="G60" i="1"/>
  <c r="J60" i="1" s="1"/>
  <c r="I60" i="1"/>
  <c r="K60" i="1" s="1"/>
  <c r="L60" i="1" s="1"/>
  <c r="G61" i="1"/>
  <c r="J61" i="1" s="1"/>
  <c r="I61" i="1"/>
  <c r="K61" i="1" s="1"/>
  <c r="L61" i="1" s="1"/>
  <c r="G62" i="1"/>
  <c r="J62" i="1" s="1"/>
  <c r="I62" i="1"/>
  <c r="K62" i="1" s="1"/>
  <c r="L62" i="1" s="1"/>
  <c r="G63" i="1"/>
  <c r="J63" i="1" s="1"/>
  <c r="I63" i="1"/>
  <c r="K63" i="1" s="1"/>
  <c r="L63" i="1" s="1"/>
  <c r="G64" i="1"/>
  <c r="J64" i="1" s="1"/>
  <c r="I64" i="1"/>
  <c r="K64" i="1" s="1"/>
  <c r="L64" i="1" s="1"/>
  <c r="G65" i="1"/>
  <c r="J65" i="1" s="1"/>
  <c r="I65" i="1"/>
  <c r="K65" i="1" s="1"/>
  <c r="L65" i="1" s="1"/>
  <c r="G66" i="1"/>
  <c r="J66" i="1" s="1"/>
  <c r="I66" i="1"/>
  <c r="K66" i="1" s="1"/>
  <c r="L66" i="1" s="1"/>
  <c r="G67" i="1"/>
  <c r="J67" i="1" s="1"/>
  <c r="I67" i="1"/>
  <c r="K67" i="1" s="1"/>
  <c r="L67" i="1" s="1"/>
  <c r="G68" i="1"/>
  <c r="J68" i="1" s="1"/>
  <c r="I68" i="1"/>
  <c r="K68" i="1" s="1"/>
  <c r="L68" i="1" s="1"/>
  <c r="G69" i="1"/>
  <c r="J69" i="1" s="1"/>
  <c r="I69" i="1"/>
  <c r="K69" i="1" s="1"/>
  <c r="L69" i="1" s="1"/>
  <c r="G70" i="1"/>
  <c r="J70" i="1" s="1"/>
  <c r="I70" i="1"/>
  <c r="K70" i="1" s="1"/>
  <c r="L70" i="1" s="1"/>
  <c r="G71" i="1"/>
  <c r="J71" i="1" s="1"/>
  <c r="I71" i="1"/>
  <c r="K71" i="1" s="1"/>
  <c r="L71" i="1" s="1"/>
  <c r="G72" i="1"/>
  <c r="J72" i="1" s="1"/>
  <c r="I72" i="1"/>
  <c r="K72" i="1" s="1"/>
  <c r="L72" i="1" s="1"/>
  <c r="G73" i="1"/>
  <c r="J73" i="1" s="1"/>
  <c r="I73" i="1"/>
  <c r="K73" i="1" s="1"/>
  <c r="L73" i="1" s="1"/>
  <c r="G74" i="1"/>
  <c r="J74" i="1" s="1"/>
  <c r="I74" i="1"/>
  <c r="K74" i="1" s="1"/>
  <c r="L74" i="1" s="1"/>
  <c r="G75" i="1"/>
  <c r="J75" i="1" s="1"/>
  <c r="I75" i="1"/>
  <c r="K75" i="1" s="1"/>
  <c r="L75" i="1" s="1"/>
  <c r="G76" i="1"/>
  <c r="J76" i="1" s="1"/>
  <c r="I76" i="1"/>
  <c r="K76" i="1" s="1"/>
  <c r="L76" i="1" s="1"/>
  <c r="G77" i="1"/>
  <c r="J77" i="1" s="1"/>
  <c r="I77" i="1"/>
  <c r="K77" i="1" s="1"/>
  <c r="L77" i="1" s="1"/>
  <c r="G78" i="1"/>
  <c r="J78" i="1" s="1"/>
  <c r="I78" i="1"/>
  <c r="K78" i="1" s="1"/>
  <c r="L78" i="1" s="1"/>
  <c r="G79" i="1"/>
  <c r="J79" i="1" s="1"/>
  <c r="I79" i="1"/>
  <c r="K79" i="1" s="1"/>
  <c r="L79" i="1" s="1"/>
  <c r="G80" i="1"/>
  <c r="J80" i="1" s="1"/>
  <c r="I80" i="1"/>
  <c r="K80" i="1" s="1"/>
  <c r="L80" i="1" s="1"/>
  <c r="G81" i="1"/>
  <c r="J81" i="1" s="1"/>
  <c r="I81" i="1"/>
  <c r="K81" i="1" s="1"/>
  <c r="L81" i="1" s="1"/>
  <c r="G82" i="1"/>
  <c r="J82" i="1" s="1"/>
  <c r="I82" i="1"/>
  <c r="K82" i="1" s="1"/>
  <c r="L82" i="1" s="1"/>
  <c r="G83" i="1"/>
  <c r="J83" i="1" s="1"/>
  <c r="I83" i="1"/>
  <c r="K83" i="1" s="1"/>
  <c r="L83" i="1" s="1"/>
  <c r="G84" i="1"/>
  <c r="J84" i="1" s="1"/>
  <c r="I84" i="1"/>
  <c r="K84" i="1" s="1"/>
  <c r="L84" i="1" s="1"/>
  <c r="G85" i="1"/>
  <c r="J85" i="1" s="1"/>
  <c r="I85" i="1"/>
  <c r="K85" i="1" s="1"/>
  <c r="L85" i="1" s="1"/>
  <c r="G86" i="1"/>
  <c r="J86" i="1" s="1"/>
  <c r="I86" i="1"/>
  <c r="K86" i="1" s="1"/>
  <c r="L86" i="1" s="1"/>
  <c r="G87" i="1"/>
  <c r="J87" i="1" s="1"/>
  <c r="I87" i="1"/>
  <c r="K87" i="1" s="1"/>
  <c r="L87" i="1" s="1"/>
  <c r="G88" i="1"/>
  <c r="J88" i="1" s="1"/>
  <c r="I88" i="1"/>
  <c r="K88" i="1" s="1"/>
  <c r="L88" i="1" s="1"/>
  <c r="G89" i="1"/>
  <c r="J89" i="1" s="1"/>
  <c r="I89" i="1"/>
  <c r="K89" i="1" s="1"/>
  <c r="L89" i="1" s="1"/>
  <c r="G90" i="1"/>
  <c r="J90" i="1" s="1"/>
  <c r="I90" i="1"/>
  <c r="K90" i="1" s="1"/>
  <c r="L90" i="1" s="1"/>
  <c r="G91" i="1"/>
  <c r="J91" i="1" s="1"/>
  <c r="I91" i="1"/>
  <c r="K91" i="1" s="1"/>
  <c r="L91" i="1" s="1"/>
  <c r="G92" i="1"/>
  <c r="J92" i="1" s="1"/>
  <c r="I92" i="1"/>
  <c r="K92" i="1" s="1"/>
  <c r="L92" i="1" s="1"/>
  <c r="G93" i="1"/>
  <c r="J93" i="1" s="1"/>
  <c r="I93" i="1"/>
  <c r="K93" i="1" s="1"/>
  <c r="L93" i="1" s="1"/>
  <c r="G94" i="1"/>
  <c r="J94" i="1" s="1"/>
  <c r="I94" i="1"/>
  <c r="K94" i="1" s="1"/>
  <c r="L94" i="1" s="1"/>
  <c r="G95" i="1"/>
  <c r="J95" i="1" s="1"/>
  <c r="I95" i="1"/>
  <c r="K95" i="1" s="1"/>
  <c r="L95" i="1" s="1"/>
  <c r="G97" i="1"/>
  <c r="J97" i="1" s="1"/>
  <c r="I97" i="1"/>
  <c r="K97" i="1" s="1"/>
  <c r="L97" i="1" s="1"/>
  <c r="G98" i="1"/>
  <c r="J98" i="1" s="1"/>
  <c r="I98" i="1"/>
  <c r="K98" i="1" s="1"/>
  <c r="L98" i="1" s="1"/>
  <c r="G99" i="1"/>
  <c r="J99" i="1" s="1"/>
  <c r="I99" i="1"/>
  <c r="K99" i="1" s="1"/>
  <c r="L99" i="1" s="1"/>
  <c r="G100" i="1"/>
  <c r="J100" i="1" s="1"/>
  <c r="I100" i="1"/>
  <c r="K100" i="1" s="1"/>
  <c r="L100" i="1" s="1"/>
  <c r="G101" i="1"/>
  <c r="J101" i="1" s="1"/>
  <c r="I101" i="1"/>
  <c r="K101" i="1" s="1"/>
  <c r="L101" i="1" s="1"/>
  <c r="G102" i="1"/>
  <c r="J102" i="1" s="1"/>
  <c r="I102" i="1"/>
  <c r="K102" i="1" s="1"/>
  <c r="L102" i="1" s="1"/>
  <c r="G103" i="1"/>
  <c r="J103" i="1" s="1"/>
  <c r="I103" i="1"/>
  <c r="K103" i="1" s="1"/>
  <c r="L103" i="1" s="1"/>
  <c r="G104" i="1"/>
  <c r="J104" i="1" s="1"/>
  <c r="I104" i="1"/>
  <c r="K104" i="1" s="1"/>
  <c r="L104" i="1" s="1"/>
  <c r="G105" i="1"/>
  <c r="J105" i="1" s="1"/>
  <c r="I105" i="1"/>
  <c r="K105" i="1" s="1"/>
  <c r="L105" i="1" s="1"/>
  <c r="G106" i="1"/>
  <c r="J106" i="1" s="1"/>
  <c r="I106" i="1"/>
  <c r="K106" i="1" s="1"/>
  <c r="L106" i="1" s="1"/>
  <c r="G107" i="1"/>
  <c r="J107" i="1" s="1"/>
  <c r="I107" i="1"/>
  <c r="K107" i="1" s="1"/>
  <c r="L107" i="1" s="1"/>
  <c r="G108" i="1"/>
  <c r="J108" i="1" s="1"/>
  <c r="I108" i="1"/>
  <c r="K108" i="1" s="1"/>
  <c r="L108" i="1" s="1"/>
  <c r="G109" i="1"/>
  <c r="J109" i="1" s="1"/>
  <c r="I109" i="1"/>
  <c r="K109" i="1" s="1"/>
  <c r="L109" i="1" s="1"/>
  <c r="G110" i="1"/>
  <c r="J110" i="1" s="1"/>
  <c r="I110" i="1"/>
  <c r="K110" i="1" s="1"/>
  <c r="L110" i="1" s="1"/>
  <c r="G111" i="1"/>
  <c r="J111" i="1" s="1"/>
  <c r="I111" i="1"/>
  <c r="K111" i="1" s="1"/>
  <c r="L111" i="1" s="1"/>
  <c r="G112" i="1"/>
  <c r="J112" i="1" s="1"/>
  <c r="I112" i="1"/>
  <c r="K112" i="1" s="1"/>
  <c r="L112" i="1" s="1"/>
  <c r="G113" i="1"/>
  <c r="J113" i="1" s="1"/>
  <c r="I113" i="1"/>
  <c r="K113" i="1" s="1"/>
  <c r="L113" i="1" s="1"/>
  <c r="G114" i="1"/>
  <c r="J114" i="1" s="1"/>
  <c r="I114" i="1"/>
  <c r="K114" i="1" s="1"/>
  <c r="L114" i="1" s="1"/>
  <c r="G115" i="1"/>
  <c r="J115" i="1" s="1"/>
  <c r="I115" i="1"/>
  <c r="K115" i="1" s="1"/>
  <c r="L115" i="1" s="1"/>
  <c r="G116" i="1"/>
  <c r="J116" i="1" s="1"/>
  <c r="I116" i="1"/>
  <c r="K116" i="1" s="1"/>
  <c r="L116" i="1" s="1"/>
  <c r="G117" i="1"/>
  <c r="J117" i="1" s="1"/>
  <c r="I117" i="1"/>
  <c r="K117" i="1" s="1"/>
  <c r="L117" i="1" s="1"/>
  <c r="G118" i="1"/>
  <c r="J118" i="1" s="1"/>
  <c r="I118" i="1"/>
  <c r="K118" i="1" s="1"/>
  <c r="L118" i="1" s="1"/>
  <c r="G119" i="1"/>
  <c r="J119" i="1" s="1"/>
  <c r="I119" i="1"/>
  <c r="K119" i="1" s="1"/>
  <c r="L119" i="1" s="1"/>
  <c r="G120" i="1"/>
  <c r="J120" i="1" s="1"/>
  <c r="I120" i="1"/>
  <c r="K120" i="1" s="1"/>
  <c r="L120" i="1" s="1"/>
  <c r="G121" i="1"/>
  <c r="J121" i="1" s="1"/>
  <c r="I121" i="1"/>
  <c r="K121" i="1" s="1"/>
  <c r="L121" i="1" s="1"/>
  <c r="G122" i="1"/>
  <c r="J122" i="1" s="1"/>
  <c r="I122" i="1"/>
  <c r="K122" i="1" s="1"/>
  <c r="L122" i="1" s="1"/>
  <c r="G123" i="1"/>
  <c r="J123" i="1" s="1"/>
  <c r="I123" i="1"/>
  <c r="K123" i="1" s="1"/>
  <c r="L123" i="1" s="1"/>
  <c r="G124" i="1"/>
  <c r="J124" i="1" s="1"/>
  <c r="I124" i="1"/>
  <c r="K124" i="1" s="1"/>
  <c r="L124" i="1" s="1"/>
  <c r="G39" i="1" l="1"/>
  <c r="J39" i="1" s="1"/>
  <c r="I39" i="1"/>
  <c r="K39" i="1" s="1"/>
  <c r="L39" i="1" s="1"/>
  <c r="G40" i="1"/>
  <c r="J40" i="1" s="1"/>
  <c r="I40" i="1"/>
  <c r="K40" i="1" s="1"/>
  <c r="L40" i="1" s="1"/>
  <c r="G41" i="1"/>
  <c r="J41" i="1" s="1"/>
  <c r="I41" i="1"/>
  <c r="K41" i="1" s="1"/>
  <c r="L41" i="1" s="1"/>
  <c r="G42" i="1"/>
  <c r="J42" i="1" s="1"/>
  <c r="I42" i="1"/>
  <c r="K42" i="1" s="1"/>
  <c r="L42" i="1" s="1"/>
  <c r="G43" i="1"/>
  <c r="J43" i="1" s="1"/>
  <c r="I43" i="1"/>
  <c r="K43" i="1" s="1"/>
  <c r="L43" i="1" s="1"/>
  <c r="G44" i="1"/>
  <c r="J44" i="1" s="1"/>
  <c r="I44" i="1"/>
  <c r="K44" i="1" s="1"/>
  <c r="L44" i="1" s="1"/>
  <c r="G45" i="1"/>
  <c r="J45" i="1" s="1"/>
  <c r="I45" i="1"/>
  <c r="K45" i="1" s="1"/>
  <c r="L45" i="1" s="1"/>
  <c r="G46" i="1"/>
  <c r="J46" i="1" s="1"/>
  <c r="I46" i="1"/>
  <c r="K46" i="1" s="1"/>
  <c r="L46" i="1" s="1"/>
  <c r="G47" i="1"/>
  <c r="J47" i="1" s="1"/>
  <c r="I47" i="1"/>
  <c r="K47" i="1" s="1"/>
  <c r="L47" i="1" s="1"/>
  <c r="G48" i="1"/>
  <c r="J48" i="1" s="1"/>
  <c r="I48" i="1"/>
  <c r="K48" i="1" s="1"/>
  <c r="L48" i="1" s="1"/>
  <c r="G49" i="1"/>
  <c r="J49" i="1" s="1"/>
  <c r="I49" i="1"/>
  <c r="K49" i="1" s="1"/>
  <c r="L49" i="1" s="1"/>
  <c r="G50" i="1"/>
  <c r="J50" i="1" s="1"/>
  <c r="I50" i="1"/>
  <c r="K50" i="1" s="1"/>
  <c r="L50" i="1" s="1"/>
  <c r="G51" i="1"/>
  <c r="J51" i="1" s="1"/>
  <c r="I51" i="1"/>
  <c r="K51" i="1" s="1"/>
  <c r="L51" i="1" s="1"/>
  <c r="G52" i="1"/>
  <c r="J52" i="1" s="1"/>
  <c r="I52" i="1"/>
  <c r="K52" i="1" s="1"/>
  <c r="L52" i="1" s="1"/>
  <c r="G53" i="1"/>
  <c r="J53" i="1" s="1"/>
  <c r="I53" i="1"/>
  <c r="K53" i="1" s="1"/>
  <c r="L53" i="1" s="1"/>
  <c r="G54" i="1"/>
  <c r="J54" i="1" s="1"/>
  <c r="I54" i="1"/>
  <c r="K54" i="1" s="1"/>
  <c r="L54" i="1" s="1"/>
  <c r="G55" i="1"/>
  <c r="J55" i="1" s="1"/>
  <c r="I55" i="1"/>
  <c r="K55" i="1" s="1"/>
  <c r="L55" i="1" s="1"/>
  <c r="G56" i="1"/>
  <c r="J56" i="1" s="1"/>
  <c r="I56" i="1"/>
  <c r="K56" i="1" s="1"/>
  <c r="L56" i="1" s="1"/>
  <c r="G57" i="1"/>
  <c r="J57" i="1" s="1"/>
  <c r="I57" i="1"/>
  <c r="K57" i="1" s="1"/>
  <c r="L57" i="1" s="1"/>
  <c r="G12" i="1"/>
  <c r="J12" i="1" s="1"/>
  <c r="I12" i="1"/>
  <c r="K12" i="1" s="1"/>
  <c r="L12" i="1" s="1"/>
  <c r="G13" i="1"/>
  <c r="J13" i="1" s="1"/>
  <c r="I13" i="1"/>
  <c r="K13" i="1" s="1"/>
  <c r="L13" i="1" s="1"/>
  <c r="G14" i="1"/>
  <c r="J14" i="1" s="1"/>
  <c r="I14" i="1"/>
  <c r="K14" i="1" s="1"/>
  <c r="L14" i="1" s="1"/>
  <c r="G15" i="1"/>
  <c r="J15" i="1" s="1"/>
  <c r="I15" i="1"/>
  <c r="K15" i="1" s="1"/>
  <c r="L15" i="1" s="1"/>
  <c r="G16" i="1"/>
  <c r="J16" i="1" s="1"/>
  <c r="I16" i="1"/>
  <c r="K16" i="1" s="1"/>
  <c r="L16" i="1" s="1"/>
  <c r="G17" i="1"/>
  <c r="J17" i="1" s="1"/>
  <c r="I17" i="1"/>
  <c r="K17" i="1" s="1"/>
  <c r="L17" i="1" s="1"/>
  <c r="G18" i="1"/>
  <c r="J18" i="1" s="1"/>
  <c r="I18" i="1"/>
  <c r="K18" i="1" s="1"/>
  <c r="L18" i="1" s="1"/>
  <c r="G19" i="1"/>
  <c r="J19" i="1" s="1"/>
  <c r="I19" i="1"/>
  <c r="K19" i="1" s="1"/>
  <c r="L19" i="1" s="1"/>
  <c r="G20" i="1"/>
  <c r="J20" i="1" s="1"/>
  <c r="I20" i="1"/>
  <c r="K20" i="1" s="1"/>
  <c r="L20" i="1" s="1"/>
  <c r="G21" i="1"/>
  <c r="J21" i="1" s="1"/>
  <c r="I21" i="1"/>
  <c r="K21" i="1" s="1"/>
  <c r="L21" i="1" s="1"/>
  <c r="G22" i="1"/>
  <c r="J22" i="1" s="1"/>
  <c r="I22" i="1"/>
  <c r="K22" i="1" s="1"/>
  <c r="L22" i="1" s="1"/>
  <c r="G23" i="1"/>
  <c r="J23" i="1" s="1"/>
  <c r="I23" i="1"/>
  <c r="K23" i="1" s="1"/>
  <c r="L23" i="1" s="1"/>
  <c r="G24" i="1"/>
  <c r="J24" i="1" s="1"/>
  <c r="I24" i="1"/>
  <c r="K24" i="1" s="1"/>
  <c r="L24" i="1" s="1"/>
  <c r="G25" i="1"/>
  <c r="J25" i="1" s="1"/>
  <c r="I25" i="1"/>
  <c r="K25" i="1" s="1"/>
  <c r="L25" i="1" s="1"/>
  <c r="G26" i="1"/>
  <c r="J26" i="1" s="1"/>
  <c r="I26" i="1"/>
  <c r="K26" i="1" s="1"/>
  <c r="L26" i="1" s="1"/>
  <c r="G27" i="1"/>
  <c r="J27" i="1" s="1"/>
  <c r="I27" i="1"/>
  <c r="K27" i="1" s="1"/>
  <c r="L27" i="1" s="1"/>
  <c r="G28" i="1"/>
  <c r="J28" i="1" s="1"/>
  <c r="I28" i="1"/>
  <c r="K28" i="1" s="1"/>
  <c r="L28" i="1" s="1"/>
  <c r="G29" i="1"/>
  <c r="J29" i="1" s="1"/>
  <c r="I29" i="1"/>
  <c r="K29" i="1" s="1"/>
  <c r="L29" i="1" s="1"/>
  <c r="G30" i="1"/>
  <c r="J30" i="1" s="1"/>
  <c r="I30" i="1"/>
  <c r="K30" i="1" s="1"/>
  <c r="L30" i="1" s="1"/>
  <c r="G31" i="1"/>
  <c r="J31" i="1" s="1"/>
  <c r="I31" i="1"/>
  <c r="K31" i="1" s="1"/>
  <c r="L31" i="1" s="1"/>
  <c r="G32" i="1"/>
  <c r="J32" i="1" s="1"/>
  <c r="I32" i="1"/>
  <c r="K32" i="1" s="1"/>
  <c r="L32" i="1" s="1"/>
  <c r="G33" i="1"/>
  <c r="J33" i="1" s="1"/>
  <c r="I33" i="1"/>
  <c r="K33" i="1" s="1"/>
  <c r="L33" i="1" s="1"/>
  <c r="G34" i="1"/>
  <c r="J34" i="1" s="1"/>
  <c r="I34" i="1"/>
  <c r="K34" i="1" s="1"/>
  <c r="L34" i="1" s="1"/>
  <c r="G35" i="1"/>
  <c r="J35" i="1" s="1"/>
  <c r="I35" i="1"/>
  <c r="K35" i="1" s="1"/>
  <c r="L35" i="1" s="1"/>
  <c r="G36" i="1"/>
  <c r="J36" i="1" s="1"/>
  <c r="I36" i="1"/>
  <c r="K36" i="1" s="1"/>
  <c r="L36" i="1" s="1"/>
  <c r="G37" i="1"/>
  <c r="J37" i="1" s="1"/>
  <c r="I37" i="1"/>
  <c r="K37" i="1" s="1"/>
  <c r="L37" i="1" s="1"/>
  <c r="G38" i="1"/>
  <c r="J38" i="1" s="1"/>
  <c r="I38" i="1"/>
  <c r="K38" i="1" s="1"/>
  <c r="L38" i="1" s="1"/>
  <c r="I59" i="1"/>
  <c r="K59" i="1" s="1"/>
  <c r="L59" i="1" s="1"/>
  <c r="G59" i="1"/>
  <c r="J59" i="1" s="1"/>
  <c r="I58" i="1"/>
  <c r="K58" i="1" s="1"/>
  <c r="L58" i="1" s="1"/>
  <c r="G58" i="1"/>
  <c r="J58" i="1" s="1"/>
  <c r="I11" i="1"/>
  <c r="K11" i="1" s="1"/>
  <c r="L11" i="1" s="1"/>
  <c r="G11" i="1"/>
  <c r="J11" i="1" l="1"/>
</calcChain>
</file>

<file path=xl/sharedStrings.xml><?xml version="1.0" encoding="utf-8"?>
<sst xmlns="http://schemas.openxmlformats.org/spreadsheetml/2006/main" count="309" uniqueCount="188">
  <si>
    <t>FORMATO ANEXO 
PROPUESTA ECONÓMICA
SELECCIÓN ABREVIADA / SUBASTA INVERSA</t>
  </si>
  <si>
    <t>Código: CC-PL-038</t>
  </si>
  <si>
    <t>Versión: 01</t>
  </si>
  <si>
    <t xml:space="preserve">PROVEEDOR:   </t>
  </si>
  <si>
    <t>NIT:</t>
  </si>
  <si>
    <t xml:space="preserve">NOMBRE REPRESENTANTE LEGAL: </t>
  </si>
  <si>
    <t>C.C.</t>
  </si>
  <si>
    <t xml:space="preserve">CONTACTO:  </t>
  </si>
  <si>
    <t xml:space="preserve">CORREO ELECTRÓNICO: </t>
  </si>
  <si>
    <t>TELEFONO FIJO Y/O MOVIL:</t>
  </si>
  <si>
    <t>REGIMEN AL CUAL PERTENECE</t>
  </si>
  <si>
    <t xml:space="preserve">  RESPONSABLE DE IVA _____    |    NO RESPONSABLE DE IVA ______     |     OTRO_______ CUAL:</t>
  </si>
  <si>
    <t>ITEM</t>
  </si>
  <si>
    <r>
      <t xml:space="preserve">DESCRIPCIÓN
</t>
    </r>
    <r>
      <rPr>
        <b/>
        <i/>
        <sz val="11"/>
        <rFont val="Arial Narrow"/>
        <family val="2"/>
      </rPr>
      <t>(Ver detalle en ficha técnica publicada por la entidad)</t>
    </r>
  </si>
  <si>
    <t>UNIDAD
DE
MANEJO</t>
  </si>
  <si>
    <t>CANTIDAD</t>
  </si>
  <si>
    <t>PROPUESTA ECONÓMICA</t>
  </si>
  <si>
    <r>
      <t xml:space="preserve">VALOR 
UNITARIO
</t>
    </r>
    <r>
      <rPr>
        <b/>
        <i/>
        <sz val="10"/>
        <rFont val="Arial Narrow"/>
        <family val="2"/>
      </rPr>
      <t>(digite los valores sin puntos ni comas)</t>
    </r>
  </si>
  <si>
    <t>VALOR TOTAL
ANTES DE IMPUESTOS</t>
  </si>
  <si>
    <t>%
IVA</t>
  </si>
  <si>
    <t>IVA UNITARIO</t>
  </si>
  <si>
    <t>TOTAL IVA</t>
  </si>
  <si>
    <t xml:space="preserve">VALOR UNITARIO CON IVA </t>
  </si>
  <si>
    <t>VALOR TOTAL
CON IVA</t>
  </si>
  <si>
    <t>PRECIO TECHO 
VALOR UNITARIO IVA  INCLUIDO</t>
  </si>
  <si>
    <t>VALOR TOTAL DE LA PROPUESTA</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</si>
  <si>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</si>
  <si>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</si>
  <si>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</si>
  <si>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 xml:space="preserve">Todos los requerimientos para dicho proceso se deberan verificar en la invitación publica el cual esta publicada en la página www.contratos.gov.co y en las oficinas de la Direción de Compras del Municipio de Envigado ubicado en la Cr. 43 N°38 A Sur 50 Segundo Piso </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</si>
  <si>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</si>
  <si>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 xml:space="preserve">Tener en cuenta los Valores Asociados al Contrato según el Acuerdo Municipal 052 del 22 de diciembre de 2017 (Estatuto Tributario Municipal)  </t>
  </si>
  <si>
    <t>Plazo de Entrega:</t>
  </si>
  <si>
    <t>SEGÚN LA INDICADA EN AVISO DE INVITACIÓN</t>
  </si>
  <si>
    <t>Forma de Pago:</t>
  </si>
  <si>
    <t>_________________________________________________________</t>
  </si>
  <si>
    <t>Firma del Representante Legal y sello de la empresa</t>
  </si>
  <si>
    <t>OBJETO DE CONTRATO: 
Suministro de materiales para los programas que adelanta la Administración Municipal de entrega de subsidios de mejoramiento de vivienda.</t>
  </si>
  <si>
    <t>Arena de pega (lavada de peña)</t>
  </si>
  <si>
    <t>Arena de revoque (lavada de río)</t>
  </si>
  <si>
    <t>Arena para Concreto de Cantera Lavada</t>
  </si>
  <si>
    <t>Arenón Chino No. 1/ No. 2 x 10 Kg.</t>
  </si>
  <si>
    <t>Triturado de diámetro 1 1/2" de Cantera Lavado</t>
  </si>
  <si>
    <t>Triturado de diámetro 3/4" de Cantera Lavado</t>
  </si>
  <si>
    <t>Piedra de Entresuelo (Delgada)</t>
  </si>
  <si>
    <t xml:space="preserve">Ruana autoadhesiva 30cm </t>
  </si>
  <si>
    <t>Tela Asfáltica (Fieltro) x 24 mt2 Permofit o similar</t>
  </si>
  <si>
    <t>Ala de Puerta Tripleada de 0,60 a 0,80 ml. de ancho</t>
  </si>
  <si>
    <t>Ala de Puerta Tripleada de 0,81 a 1,00 ml. de ancho</t>
  </si>
  <si>
    <t xml:space="preserve">Alfarda cepillada 2" x 4" x 3 varas (2,4 ml.) </t>
  </si>
  <si>
    <t xml:space="preserve">Alfarda cepillada 2" x 4" x 4 varas (3,2 ml.) </t>
  </si>
  <si>
    <t xml:space="preserve">Alfarda cepillada 2" x 4" x 5 varas (4,0 ml.) </t>
  </si>
  <si>
    <t xml:space="preserve">Alfarda cepillada 2" x 4" x 6 varas (4,8 ml.) </t>
  </si>
  <si>
    <t xml:space="preserve">Alfarda cepillada 2" x 5" x 4 varas (3,2 ml.) </t>
  </si>
  <si>
    <t xml:space="preserve">Alfarda cepillada 2" x 5" x 5 varas (4,0 ml.) </t>
  </si>
  <si>
    <t xml:space="preserve">Alfarda cepillada 2" x 5" x 6 varas (4,8 ml.) </t>
  </si>
  <si>
    <t xml:space="preserve">Alfarda cepillada 3" x 5" x 4 varas (3,2 ml.) </t>
  </si>
  <si>
    <t xml:space="preserve">Alfarda cepillada 3" x 5" x 5 varas (4,0 ml.) </t>
  </si>
  <si>
    <t xml:space="preserve">Alfarda cepillada 3" x 5" x 6 varas (4,8 ml.) </t>
  </si>
  <si>
    <t xml:space="preserve">Carguera 4" x 6" x 3 varas (2,4 ml.) cepillada </t>
  </si>
  <si>
    <t xml:space="preserve">Carguera 4" x 6" x 4 varas (3,2 ml.) cepillada </t>
  </si>
  <si>
    <t xml:space="preserve">Carguera 4" x 6" x 5 varas (4,0 ml.) cepillada </t>
  </si>
  <si>
    <t xml:space="preserve">Carguera 4" x 6" x 6 varas (4,8 ml.) cepillada </t>
  </si>
  <si>
    <t xml:space="preserve">Carguera 4" x 8" x 5 varas (4,0 ml.) cepillada </t>
  </si>
  <si>
    <t xml:space="preserve">Carguera 4" x 8" x 6 varas (4,8 ml.) cepillada </t>
  </si>
  <si>
    <t>Larguero madera común 2" x 4"</t>
  </si>
  <si>
    <t>Pilar 10 cm x 10 cm x 3 varas (2,40 ml) Cepillado</t>
  </si>
  <si>
    <t>Pilar 10 cm x 10 cm x 4 varas (3,2 ml) Cepillado</t>
  </si>
  <si>
    <t>Tabla madera común de 1" x  0,20 x 2,8 ml.</t>
  </si>
  <si>
    <t>Puerta Tripleada con Marco madera fina cepillado (derecha o Izquierda): De 0,60 a 0,80 de ancho, para muro de 10</t>
  </si>
  <si>
    <t>Puerta Tripleada con Marco madera fina cepillado (derecha o Izquierda): De 0,81 a 1,00 de ancho,  para muro de 15</t>
  </si>
  <si>
    <t>Tablilla de pino de 0.8 cm para techo con 10 cm. de ancho</t>
  </si>
  <si>
    <t>Tablilla de pino de 1.5 cm para piso con 10 cm de ancho</t>
  </si>
  <si>
    <t>Vinilo tipo 1 x Caneca (5 Galones)</t>
  </si>
  <si>
    <t>Vinilo tipo 1 x Balde (2.5 Galones)</t>
  </si>
  <si>
    <t xml:space="preserve">Vinilo tipo 1 x Galón </t>
  </si>
  <si>
    <t>Impermeabilizante acrílico</t>
  </si>
  <si>
    <t>Sika 1 o Toxement 1A x 2 Kg.</t>
  </si>
  <si>
    <t>Sika 1 o Toxement 1A x 4 Kg.</t>
  </si>
  <si>
    <t>Inmunizante concentrado para madera frasco 30ml</t>
  </si>
  <si>
    <t>Geotextil NT-1600, ancho 3.5 ml.</t>
  </si>
  <si>
    <t>Tubería Sanitaria en PVC, diámetro 1 1/2"</t>
  </si>
  <si>
    <t>Tubería Sanitaria en PVC, diámetro 2"</t>
  </si>
  <si>
    <t>Tubería  Sanitaria en PVC, diámetro 3"</t>
  </si>
  <si>
    <t>Tubería  Sanitaria en PVC, diámetro 4"</t>
  </si>
  <si>
    <t>Tubería para filtro perforada y corrugada, diámetro 2 1/2" (sin recubrimiento)</t>
  </si>
  <si>
    <t xml:space="preserve">Tubería en PVC, diámetro 3" para ventilación y aguas lluvias  </t>
  </si>
  <si>
    <t xml:space="preserve">Tubería PVC presión diámetro 1/2" de 500 lb.         RDE 9  </t>
  </si>
  <si>
    <t>Buje san 2" x 1 1/2"</t>
  </si>
  <si>
    <t>Buje san 3" x 2"</t>
  </si>
  <si>
    <t>Buje san 4" x 2"</t>
  </si>
  <si>
    <t>Buje san 4" x 3"</t>
  </si>
  <si>
    <t xml:space="preserve">Codo PVC 90o de presión diámetro 1/2"  </t>
  </si>
  <si>
    <t>Codo Sanitaria en PVC y a 90o de diámetro 1 1/2" c x c</t>
  </si>
  <si>
    <t>Codo Sanitaria en PVC y a 90o de diámetro          2"  c x c</t>
  </si>
  <si>
    <t xml:space="preserve">Codo Sanitaria en PVC y a 90o de diámetro           3" c x c  </t>
  </si>
  <si>
    <t xml:space="preserve">Codo Sanitaria en PVC y a 90o de diámetro           4"  c x c </t>
  </si>
  <si>
    <t>Codo Sanitaria en PVC y a 45o de diámetro           1 1/2"  c x c</t>
  </si>
  <si>
    <t>Codo Sanitaria en PVC y a 45o de diámetro          2"  c x c</t>
  </si>
  <si>
    <t>Codo Sanitaria en PVC y a 45o de diámetro           3"  c x c</t>
  </si>
  <si>
    <t>Codo Sanitaria en PVC y a 45o de diámetro           4" c x c</t>
  </si>
  <si>
    <t xml:space="preserve">Tee Sanitaria en PVC, diámetro 2"  </t>
  </si>
  <si>
    <t xml:space="preserve">Tee Sanitaria en PVC, diámetro 3"  </t>
  </si>
  <si>
    <t xml:space="preserve">Tee Sanitaria en PVC, diámetro 4"  </t>
  </si>
  <si>
    <t xml:space="preserve">Tee Sanitaria en PVC, diámetro 3" x 2"  </t>
  </si>
  <si>
    <t xml:space="preserve">Unión PVC de presión diámetro de 1/2"  </t>
  </si>
  <si>
    <t xml:space="preserve">Unión Sanitaria en PVC, diámetro 1  1/2" </t>
  </si>
  <si>
    <t xml:space="preserve">Unión Sanitaria en PVC, diámetro 2"  </t>
  </si>
  <si>
    <t xml:space="preserve">Unión Sanitaria en PVC, diámetro 3"  </t>
  </si>
  <si>
    <t xml:space="preserve">Unión Sanitaria en PVC, diámetro 4"  </t>
  </si>
  <si>
    <t xml:space="preserve">Yee Sanitaria en PVC, diámetro 2"  </t>
  </si>
  <si>
    <t xml:space="preserve">Yee Sanitaria en PVC, diámetro 3"  </t>
  </si>
  <si>
    <t xml:space="preserve">Yee Sanitaria en PVC, diámetro 4"  </t>
  </si>
  <si>
    <t xml:space="preserve">Yee Sanitaria en PVC, diámetro 3" x 2"  </t>
  </si>
  <si>
    <t xml:space="preserve">Yee Sanitaria en PVC, diámetro 4" x 2"  </t>
  </si>
  <si>
    <t xml:space="preserve">Yee Sanitaria en PVC, diámetro 4" x 3"  </t>
  </si>
  <si>
    <t>Conjunto Ducha, sin salida a tina, 1 llave, terminada en cromo y manija en forma maneral</t>
  </si>
  <si>
    <t>Teja Traslucida No. 4 en Policarbonato, perfil 7</t>
  </si>
  <si>
    <t>Teja Traslucida No. 6 en Policarbonato, perfil 7</t>
  </si>
  <si>
    <t>Teja Traslucida No. 8 en Policarbonato, perfil 7</t>
  </si>
  <si>
    <t>Teja Traslucida No. 10 en Policarbonato, perfil 7</t>
  </si>
  <si>
    <t>Sanitario (Incluye accesorios y tapa)</t>
  </si>
  <si>
    <t>Lavamanos (Incluye accesorios y llave sencilla)</t>
  </si>
  <si>
    <t xml:space="preserve">Baldosa cerámica Nacional, tráfico 4, </t>
  </si>
  <si>
    <t>Baldosín cerámica Nacional pared</t>
  </si>
  <si>
    <t xml:space="preserve">Baldosa cerámica Nacional antideslizante para baños </t>
  </si>
  <si>
    <t>Adhesivo para enchapes con base en cemento x 25 Kg.</t>
  </si>
  <si>
    <t>Lechada para enchape x 5kg</t>
  </si>
  <si>
    <t>Adobe (ladrillo arcilla) 10 x 20 x 40</t>
  </si>
  <si>
    <t>Adobe  (ladrillo arcilla) 15 x 20 x 40 Tolete</t>
  </si>
  <si>
    <t>Teja de Barro Maquinada tipo Española en gres</t>
  </si>
  <si>
    <t xml:space="preserve">Tablón en gres, con dimensiones de 25 x 25 cms. </t>
  </si>
  <si>
    <t>Cemento Gris x 50 Kg.</t>
  </si>
  <si>
    <t>Cemento Blanco x 2Kg.</t>
  </si>
  <si>
    <t>Cemento Blanco x 20 kg.</t>
  </si>
  <si>
    <t>Bloque cemento 10 x 20 x 40 Indural o similar</t>
  </si>
  <si>
    <t>Bloque cemento 15 x 20 x 40 Indural o similar</t>
  </si>
  <si>
    <t>Bloque cemento 20 x 20 x 40 Indural o similar</t>
  </si>
  <si>
    <t>Teja de fibrocemento No. 4 (0,90 x 1,20 = 1,08 mt2) Ondulada (Incluye Ganchos)</t>
  </si>
  <si>
    <t>Teja de fibrocemento cemento No. 6 (0,90 x 1,80 = 1,62 mt2) Ondulada (Incluye Ganchos)</t>
  </si>
  <si>
    <t xml:space="preserve">Teja de fibrocemento cemento No. 8 (0,90 x 2,40 = 2,16 mt2) Ondulada (Incluye Ganchos)  </t>
  </si>
  <si>
    <t xml:space="preserve">Teja de fibrocemento cemento No. 10 (0,90 x 3,00 = 2,70   mt2) Ondulada (Incluye Ganchos)  </t>
  </si>
  <si>
    <t>Caballete Fibrocemento de 90 cms.</t>
  </si>
  <si>
    <t>Lagrimal Cemento de 50 cms. para muro de 10</t>
  </si>
  <si>
    <t>Lagrimal Cemento de 50 cms. para muro de 15</t>
  </si>
  <si>
    <t>Lavadero prefabricado enchapado de 0,6 x 0,6 ml. (Tanque y Fregadero)</t>
  </si>
  <si>
    <t>Alambre quemado</t>
  </si>
  <si>
    <t>Varilla corrugada, Diámetro 1/2" x 6 ml de longitud (60.000 psi.)</t>
  </si>
  <si>
    <t>Varilla corrugada, Diametro 1/4" x 6 ml de longitud (60.000 psi.)</t>
  </si>
  <si>
    <t>Varilla corrugada, Diámetro 3/4" x 6 ml de longitud (60.000 psi.)</t>
  </si>
  <si>
    <t>Varilla corrugada, Diámetro 3/8" x 6 ml de longitud (60.000 psi.)</t>
  </si>
  <si>
    <t>Varilla corrugada, Diámetro 5/8" x 6 ml de longitud  (60.000 psi.)</t>
  </si>
  <si>
    <t>Chipa corrugada, Diámetro 3/8"</t>
  </si>
  <si>
    <t>Puerta Metálica con marco metálico en calibre 20 y chapa (Pintada con anticorrosivo) y medidas de ancho entre 0.70 a 1.0 ml.</t>
  </si>
  <si>
    <t>Ventanaria en aluminio  con vidrio en 4mm con cerrojo</t>
  </si>
  <si>
    <t xml:space="preserve">Lavaplatos en acero inoxidable de 1,0 x 50 cm </t>
  </si>
  <si>
    <t>Malla electrosoldada D-84</t>
  </si>
  <si>
    <t>Malla electrosoldada D-50</t>
  </si>
  <si>
    <t xml:space="preserve">Clavo Común   </t>
  </si>
  <si>
    <t xml:space="preserve">Clavo Acero </t>
  </si>
  <si>
    <t>Abasto plástico sanitario-lavamanos</t>
  </si>
  <si>
    <t>Llave Boca Manguera (Cobrizada)</t>
  </si>
  <si>
    <t>Sifón con tapón Sanitaria en PVC y diámetro de 2" 180o  c x c</t>
  </si>
  <si>
    <t xml:space="preserve">Sifón sin registro Sanitaria en PVC y diámetro de 2"  </t>
  </si>
  <si>
    <t>Sifón sin registro Sanitaria en PVC y diámetro de 3" 135o  c x e</t>
  </si>
  <si>
    <t>LLave de Bola diámetro de 1/2"</t>
  </si>
  <si>
    <t>Tablero para Breaker Tercol o similar de  12 Circuitos</t>
  </si>
  <si>
    <t>Tubería conduit PVC, diámetro 1/2" por 3 ml de longitud</t>
  </si>
  <si>
    <t>Tubería conduit PVC, diámetro 3/4"  por 3 ml de longitud</t>
  </si>
  <si>
    <t xml:space="preserve">Curva en PVC, diámetro de 1/2"  </t>
  </si>
  <si>
    <t xml:space="preserve">Curva en PVC, diámetro de 3/4"  </t>
  </si>
  <si>
    <t>Mt3</t>
  </si>
  <si>
    <t>Bulto</t>
  </si>
  <si>
    <t>Ml</t>
  </si>
  <si>
    <t>Rollo</t>
  </si>
  <si>
    <t>Unidad</t>
  </si>
  <si>
    <t>Mt2</t>
  </si>
  <si>
    <t>Galón</t>
  </si>
  <si>
    <t>Bolsa</t>
  </si>
  <si>
    <t>unidad</t>
  </si>
  <si>
    <t>Kg</t>
  </si>
  <si>
    <t>Mt 2</t>
  </si>
  <si>
    <t>Lb</t>
  </si>
  <si>
    <t>ML</t>
  </si>
  <si>
    <t>NÚMERO DE PROCESO: 
ENV-09-30-1253-22</t>
  </si>
  <si>
    <t>PRESUPUESTO OFICIAL         
($498.012.531) IVA INCLUIDO</t>
  </si>
  <si>
    <t>SUBTOTAL PROPUESTA</t>
  </si>
  <si>
    <t>IVA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</si>
</sst>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8" x14ac:knownFonts="1">
    <font>
      <sz val="10"/>
      <name val="Arial"/>
      <family val="2"/>
    </font>
    <font>
      <b/>
      <sz val="11"/>
      <color theme="3"/>
      <name val="Calibri"/>
      <family val="2"/>
      <scheme val="minor"/>
    </font>
    <font>
      <b/>
      <sz val="11"/>
      <color theme="1"/>
      <name val="Calibri"/>
      <family val="2"/>
      <scheme val="minor"/>
    </font>
    <font>
      <b/>
      <sz val="12"/>
      <color theme="1"/>
      <name val="Arial Narrow"/>
      <family val="2"/>
    </font>
    <font>
      <b/>
      <sz val="14"/>
      <color theme="1"/>
      <name val="Arial Narrow"/>
      <family val="2"/>
    </font>
    <font>
      <sz val="16"/>
      <name val="Arial Narrow"/>
      <family val="2"/>
    </font>
    <font>
      <b/>
      <sz val="13"/>
      <color theme="1"/>
      <name val="Arial Narrow"/>
      <family val="2"/>
    </font>
    <font>
      <sz val="12"/>
      <name val="Arial Narrow"/>
      <family val="2"/>
    </font>
    <font>
      <b/>
      <sz val="11"/>
      <name val="Arial Narrow"/>
      <family val="2"/>
    </font>
    <font>
      <b/>
      <i/>
      <sz val="11"/>
      <name val="Arial Narrow"/>
      <family val="2"/>
    </font>
    <font>
      <b/>
      <i/>
      <sz val="10"/>
      <name val="Arial Narrow"/>
      <family val="2"/>
    </font>
    <font>
      <b/>
      <sz val="16"/>
      <name val="Arial Narrow"/>
      <family val="2"/>
    </font>
    <font>
      <sz val="13"/>
      <name val="Arial Narrow"/>
      <family val="2"/>
    </font>
    <font>
      <b/>
      <sz val="14"/>
      <name val="Arial Narrow"/>
      <family val="2"/>
    </font>
    <font>
      <b/>
      <sz val="11"/>
      <color theme="1"/>
      <name val="Arial Narrow"/>
      <family val="2"/>
    </font>
    <font>
      <b/>
      <u/>
      <sz val="11"/>
      <color rgb="FF0000FF"/>
      <name val="Arial Narrow"/>
      <family val="2"/>
    </font>
    <font>
      <b/>
      <sz val="13"/>
      <name val="Arial Narrow"/>
      <family val="2"/>
    </font>
    <font>
      <sz val="12"/>
      <color theme="1"/>
      <name val="Arial Narrow"/>
      <family val="2"/>
    </font>
  </fonts>
  <fills count="9">
    <fill>
      <patternFill patternType="none"/>
    </fill>
    <fill>
      <patternFill patternType="gray125"/>
    </fill>
    <fill>
      <patternFill patternType="solid">
        <fgColor theme="4" tint="0.59999389629810485"/>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3" tint="0.79998168889431442"/>
        <bgColor indexed="64"/>
      </patternFill>
    </fill>
  </fills>
  <borders count="28">
    <border>
      <left/>
      <right/>
      <top/>
      <bottom/>
      <diagonal/>
    </border>
    <border>
      <left/>
      <right/>
      <top/>
      <bottom style="medium">
        <color theme="4" tint="0.39997558519241921"/>
      </bottom>
      <diagonal/>
    </border>
    <border>
      <left/>
      <right/>
      <top style="thin">
        <color theme="4"/>
      </top>
      <bottom style="double">
        <color theme="4"/>
      </bottom>
      <diagonal/>
    </border>
    <border>
      <left/>
      <right/>
      <top style="medium">
        <color rgb="FF002060"/>
      </top>
      <bottom style="double">
        <color theme="4"/>
      </bottom>
      <diagonal/>
    </border>
    <border>
      <left/>
      <right style="medium">
        <color rgb="FF002060"/>
      </right>
      <top style="medium">
        <color rgb="FF002060"/>
      </top>
      <bottom style="double">
        <color theme="4"/>
      </bottom>
      <diagonal/>
    </border>
    <border>
      <left style="medium">
        <color rgb="FF002060"/>
      </left>
      <right/>
      <top style="thin">
        <color theme="4"/>
      </top>
      <bottom style="double">
        <color theme="4"/>
      </bottom>
      <diagonal/>
    </border>
    <border>
      <left/>
      <right style="medium">
        <color rgb="FF002060"/>
      </right>
      <top style="thin">
        <color theme="4"/>
      </top>
      <bottom style="double">
        <color theme="4"/>
      </bottom>
      <diagonal/>
    </border>
    <border>
      <left style="thin">
        <color theme="3" tint="0.59999389629810485"/>
      </left>
      <right/>
      <top style="double">
        <color theme="4"/>
      </top>
      <bottom style="double">
        <color theme="4"/>
      </bottom>
      <diagonal/>
    </border>
    <border>
      <left/>
      <right/>
      <top style="double">
        <color theme="4"/>
      </top>
      <bottom style="double">
        <color theme="4"/>
      </bottom>
      <diagonal/>
    </border>
    <border>
      <left/>
      <right style="medium">
        <color rgb="FF002060"/>
      </right>
      <top style="double">
        <color theme="4"/>
      </top>
      <bottom style="double">
        <color theme="4"/>
      </bottom>
      <diagonal/>
    </border>
    <border>
      <left style="medium">
        <color rgb="FF002060"/>
      </left>
      <right/>
      <top/>
      <bottom style="medium">
        <color theme="4" tint="0.39997558519241921"/>
      </bottom>
      <diagonal/>
    </border>
    <border>
      <left/>
      <right style="medium">
        <color rgb="FF002060"/>
      </right>
      <top/>
      <bottom style="medium">
        <color theme="4" tint="0.39997558519241921"/>
      </bottom>
      <diagonal/>
    </border>
    <border>
      <left/>
      <right/>
      <top style="medium">
        <color theme="4" tint="0.39997558519241921"/>
      </top>
      <bottom style="double">
        <color theme="4"/>
      </bottom>
      <diagonal/>
    </border>
    <border>
      <left style="medium">
        <color rgb="FF002060"/>
      </left>
      <right/>
      <top style="thin">
        <color indexed="64"/>
      </top>
      <bottom/>
      <diagonal/>
    </border>
    <border>
      <left/>
      <right/>
      <top style="thin">
        <color indexed="64"/>
      </top>
      <bottom/>
      <diagonal/>
    </border>
    <border>
      <left/>
      <right style="medium">
        <color rgb="FF002060"/>
      </right>
      <top style="thin">
        <color indexed="64"/>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
      <left style="thin">
        <color indexed="64"/>
      </left>
      <right style="thin">
        <color indexed="64"/>
      </right>
      <top style="thin">
        <color indexed="64"/>
      </top>
      <bottom style="thin">
        <color indexed="64"/>
      </bottom>
      <diagonal/>
    </border>
    <border>
      <left/>
      <right/>
      <top style="thin">
        <color theme="4"/>
      </top>
      <bottom/>
      <diagonal/>
    </border>
    <border>
      <left/>
      <right style="medium">
        <color rgb="FF002060"/>
      </right>
      <top style="thin">
        <color theme="4"/>
      </top>
      <bottom/>
      <diagonal/>
    </border>
    <border>
      <left style="medium">
        <color rgb="FF002060"/>
      </left>
      <right/>
      <top/>
      <bottom style="double">
        <color theme="4"/>
      </bottom>
      <diagonal/>
    </border>
    <border>
      <left/>
      <right/>
      <top/>
      <bottom style="double">
        <color theme="4"/>
      </bottom>
      <diagonal/>
    </border>
    <border>
      <left style="thin">
        <color theme="3" tint="0.59999389629810485"/>
      </left>
      <right/>
      <top/>
      <bottom style="double">
        <color theme="4"/>
      </bottom>
      <diagonal/>
    </border>
    <border>
      <left/>
      <right style="medium">
        <color rgb="FF002060"/>
      </right>
      <top/>
      <bottom style="double">
        <color theme="4"/>
      </bottom>
      <diagonal/>
    </border>
  </borders>
  <cellStyleXfs count="3">
    <xf numFmtId="0" fontId="0" fillId="0" borderId="0"/>
    <xf numFmtId="0" fontId="1" fillId="0" borderId="1" applyNumberFormat="0" applyFill="0" applyAlignment="0" applyProtection="0"/>
    <xf numFmtId="0" fontId="2" fillId="0" borderId="2" applyNumberFormat="0" applyFill="0" applyAlignment="0" applyProtection="0"/>
  </cellStyleXfs>
  <cellXfs count="94">
    <xf numFmtId="0" fontId="0" fillId="0" borderId="0" xfId="0"/>
    <xf numFmtId="0" fontId="5" fillId="0" borderId="0" xfId="0" applyFont="1" applyAlignment="1">
      <alignment vertical="center"/>
    </xf>
    <xf numFmtId="4" fontId="6" fillId="3" borderId="7" xfId="2" applyNumberFormat="1" applyFont="1" applyFill="1" applyBorder="1" applyAlignment="1">
      <alignment horizontal="left" vertical="center"/>
    </xf>
    <xf numFmtId="0" fontId="6" fillId="3" borderId="7" xfId="2" applyFont="1" applyFill="1" applyBorder="1" applyAlignment="1">
      <alignment horizontal="left" vertical="center"/>
    </xf>
    <xf numFmtId="0" fontId="7" fillId="0" borderId="0" xfId="0" applyFont="1" applyAlignment="1">
      <alignment vertical="center"/>
    </xf>
    <xf numFmtId="3" fontId="8" fillId="4" borderId="1" xfId="1" applyNumberFormat="1" applyFont="1" applyFill="1" applyAlignment="1">
      <alignment horizontal="center" vertical="center" wrapText="1"/>
    </xf>
    <xf numFmtId="9" fontId="8" fillId="4" borderId="1" xfId="1" applyNumberFormat="1" applyFont="1" applyFill="1" applyAlignment="1">
      <alignment horizontal="center" vertical="center" wrapText="1"/>
    </xf>
    <xf numFmtId="3" fontId="8" fillId="4" borderId="11" xfId="1" applyNumberFormat="1" applyFont="1" applyFill="1" applyBorder="1" applyAlignment="1">
      <alignment horizontal="center" vertical="center" wrapText="1"/>
    </xf>
    <xf numFmtId="0" fontId="11" fillId="0" borderId="0" xfId="0" applyFont="1" applyAlignment="1">
      <alignment horizontal="center" vertical="center" wrapText="1"/>
    </xf>
    <xf numFmtId="0" fontId="6" fillId="0" borderId="5" xfId="2" applyFont="1" applyFill="1" applyBorder="1" applyAlignment="1">
      <alignment horizontal="center" vertical="center"/>
    </xf>
    <xf numFmtId="0" fontId="6" fillId="5" borderId="2" xfId="2" applyFont="1" applyFill="1" applyAlignment="1">
      <alignment horizontal="center" vertical="center" wrapText="1"/>
    </xf>
    <xf numFmtId="3" fontId="6" fillId="5" borderId="2" xfId="2" applyNumberFormat="1" applyFont="1" applyFill="1" applyAlignment="1">
      <alignment horizontal="center" vertical="center"/>
    </xf>
    <xf numFmtId="164" fontId="6" fillId="3" borderId="2" xfId="2" applyNumberFormat="1" applyFont="1" applyFill="1" applyAlignment="1">
      <alignment horizontal="center" vertical="center" wrapText="1"/>
    </xf>
    <xf numFmtId="164" fontId="6" fillId="0" borderId="2" xfId="2" applyNumberFormat="1" applyFont="1" applyFill="1" applyAlignment="1">
      <alignment horizontal="center" vertical="center" wrapText="1"/>
    </xf>
    <xf numFmtId="9" fontId="6" fillId="3" borderId="12" xfId="2" applyNumberFormat="1" applyFont="1" applyFill="1" applyBorder="1" applyAlignment="1">
      <alignment horizontal="center" vertical="center"/>
    </xf>
    <xf numFmtId="164" fontId="6" fillId="0" borderId="2" xfId="2" applyNumberFormat="1" applyFont="1" applyAlignment="1" applyProtection="1">
      <alignment horizontal="center" vertical="center" wrapText="1"/>
    </xf>
    <xf numFmtId="164" fontId="6" fillId="6" borderId="6" xfId="2" applyNumberFormat="1" applyFont="1" applyFill="1" applyBorder="1" applyAlignment="1">
      <alignment horizontal="center" vertical="center" wrapText="1"/>
    </xf>
    <xf numFmtId="0" fontId="12" fillId="0" borderId="0" xfId="0" applyFont="1" applyAlignment="1">
      <alignment vertical="center"/>
    </xf>
    <xf numFmtId="3" fontId="5" fillId="0" borderId="0" xfId="0" applyNumberFormat="1" applyFont="1" applyAlignment="1">
      <alignment horizontal="right" vertical="center"/>
    </xf>
    <xf numFmtId="9" fontId="5" fillId="0" borderId="0" xfId="0" applyNumberFormat="1" applyFont="1" applyAlignment="1">
      <alignment horizontal="center" vertical="center"/>
    </xf>
    <xf numFmtId="4" fontId="5" fillId="0" borderId="0" xfId="0" applyNumberFormat="1" applyFont="1" applyAlignment="1">
      <alignment vertical="center"/>
    </xf>
    <xf numFmtId="3" fontId="5" fillId="0" borderId="0" xfId="0" applyNumberFormat="1" applyFont="1" applyAlignment="1">
      <alignment vertical="center"/>
    </xf>
    <xf numFmtId="4" fontId="6" fillId="3" borderId="26" xfId="2" applyNumberFormat="1" applyFont="1" applyFill="1" applyBorder="1" applyAlignment="1">
      <alignment horizontal="left" vertical="center"/>
    </xf>
    <xf numFmtId="164" fontId="13" fillId="7" borderId="1" xfId="1" applyNumberFormat="1" applyFont="1" applyFill="1" applyAlignment="1">
      <alignment vertical="center" wrapText="1"/>
    </xf>
    <xf numFmtId="164" fontId="13" fillId="7" borderId="11" xfId="1" applyNumberFormat="1" applyFont="1" applyFill="1" applyBorder="1" applyAlignment="1">
      <alignment vertical="center" wrapText="1"/>
    </xf>
    <xf numFmtId="3" fontId="13" fillId="7" borderId="10" xfId="1" applyNumberFormat="1" applyFont="1" applyFill="1" applyBorder="1" applyAlignment="1">
      <alignment horizontal="right" vertical="center"/>
    </xf>
    <xf numFmtId="3" fontId="13" fillId="7" borderId="1" xfId="1" applyNumberFormat="1" applyFont="1" applyFill="1" applyAlignment="1">
      <alignment horizontal="right" vertical="center"/>
    </xf>
    <xf numFmtId="0" fontId="17" fillId="5" borderId="12" xfId="2" applyFont="1" applyFill="1" applyBorder="1" applyAlignment="1">
      <alignment horizontal="left" vertical="center" wrapText="1"/>
    </xf>
    <xf numFmtId="0" fontId="3" fillId="0" borderId="21" xfId="2" applyFont="1" applyBorder="1" applyAlignment="1">
      <alignment horizontal="center" vertical="center" wrapText="1"/>
    </xf>
    <xf numFmtId="0" fontId="4" fillId="0" borderId="21" xfId="2" applyFont="1" applyBorder="1" applyAlignment="1">
      <alignment horizontal="center" vertical="center" wrapText="1"/>
    </xf>
    <xf numFmtId="3" fontId="3" fillId="0" borderId="3" xfId="2" applyNumberFormat="1" applyFont="1" applyBorder="1" applyAlignment="1">
      <alignment horizontal="left" vertical="center"/>
    </xf>
    <xf numFmtId="3" fontId="3" fillId="0" borderId="4" xfId="2" applyNumberFormat="1" applyFont="1" applyBorder="1" applyAlignment="1">
      <alignment horizontal="left" vertical="center"/>
    </xf>
    <xf numFmtId="3" fontId="3" fillId="0" borderId="22" xfId="2" applyNumberFormat="1" applyFont="1" applyBorder="1" applyAlignment="1">
      <alignment horizontal="left" vertical="center"/>
    </xf>
    <xf numFmtId="3" fontId="3" fillId="0" borderId="23" xfId="2" applyNumberFormat="1" applyFont="1" applyBorder="1" applyAlignment="1">
      <alignment horizontal="left" vertical="center"/>
    </xf>
    <xf numFmtId="0" fontId="6" fillId="2" borderId="21" xfId="2" applyFont="1" applyFill="1" applyBorder="1" applyAlignment="1">
      <alignment horizontal="left" vertical="center" wrapText="1"/>
    </xf>
    <xf numFmtId="0" fontId="6" fillId="2" borderId="21" xfId="2" applyFont="1" applyFill="1" applyBorder="1" applyAlignment="1">
      <alignment horizontal="left" vertical="center"/>
    </xf>
    <xf numFmtId="0" fontId="4" fillId="2" borderId="21" xfId="2" applyFont="1" applyFill="1" applyBorder="1" applyAlignment="1">
      <alignment horizontal="center" vertical="center" wrapText="1"/>
    </xf>
    <xf numFmtId="0" fontId="6" fillId="3" borderId="24" xfId="2" applyFont="1" applyFill="1" applyBorder="1" applyAlignment="1">
      <alignment horizontal="left" vertical="center" wrapText="1"/>
    </xf>
    <xf numFmtId="0" fontId="6" fillId="3" borderId="25" xfId="2" applyFont="1" applyFill="1" applyBorder="1" applyAlignment="1">
      <alignment horizontal="left" vertical="center" wrapText="1"/>
    </xf>
    <xf numFmtId="0" fontId="6" fillId="3" borderId="26" xfId="2" applyFont="1" applyFill="1" applyBorder="1" applyAlignment="1">
      <alignment horizontal="left" vertical="center"/>
    </xf>
    <xf numFmtId="0" fontId="6" fillId="3" borderId="25" xfId="2" applyFont="1" applyFill="1" applyBorder="1" applyAlignment="1">
      <alignment horizontal="left" vertical="center"/>
    </xf>
    <xf numFmtId="4" fontId="6" fillId="3" borderId="25" xfId="2" applyNumberFormat="1" applyFont="1" applyFill="1" applyBorder="1" applyAlignment="1">
      <alignment horizontal="left" vertical="center"/>
    </xf>
    <xf numFmtId="4" fontId="6" fillId="3" borderId="27" xfId="2" applyNumberFormat="1" applyFont="1" applyFill="1" applyBorder="1" applyAlignment="1">
      <alignment horizontal="left" vertical="center"/>
    </xf>
    <xf numFmtId="0" fontId="6" fillId="3" borderId="5" xfId="2" applyFont="1" applyFill="1" applyBorder="1" applyAlignment="1">
      <alignment horizontal="left" vertical="center" wrapText="1"/>
    </xf>
    <xf numFmtId="0" fontId="6" fillId="3" borderId="2" xfId="2" applyFont="1" applyFill="1" applyAlignment="1">
      <alignment horizontal="left" vertical="center" wrapText="1"/>
    </xf>
    <xf numFmtId="0" fontId="6" fillId="3" borderId="7" xfId="2" applyFont="1" applyFill="1" applyBorder="1" applyAlignment="1">
      <alignment horizontal="left" vertical="center"/>
    </xf>
    <xf numFmtId="0" fontId="6" fillId="3" borderId="8" xfId="2" applyFont="1" applyFill="1" applyBorder="1" applyAlignment="1">
      <alignment horizontal="left" vertical="center"/>
    </xf>
    <xf numFmtId="4" fontId="6" fillId="3" borderId="8" xfId="2" applyNumberFormat="1" applyFont="1" applyFill="1" applyBorder="1" applyAlignment="1">
      <alignment horizontal="left" vertical="center"/>
    </xf>
    <xf numFmtId="4" fontId="6" fillId="3" borderId="9" xfId="2" applyNumberFormat="1" applyFont="1" applyFill="1" applyBorder="1" applyAlignment="1">
      <alignment horizontal="left" vertical="center"/>
    </xf>
    <xf numFmtId="4" fontId="6" fillId="3" borderId="7" xfId="2" applyNumberFormat="1" applyFont="1" applyFill="1" applyBorder="1" applyAlignment="1">
      <alignment horizontal="left" vertical="center"/>
    </xf>
    <xf numFmtId="4" fontId="6" fillId="3" borderId="7" xfId="2" applyNumberFormat="1" applyFont="1" applyFill="1" applyBorder="1" applyAlignment="1">
      <alignment horizontal="center" vertical="center"/>
    </xf>
    <xf numFmtId="4" fontId="6" fillId="3" borderId="8" xfId="2" applyNumberFormat="1" applyFont="1" applyFill="1" applyBorder="1" applyAlignment="1">
      <alignment horizontal="center" vertical="center"/>
    </xf>
    <xf numFmtId="4" fontId="6" fillId="3" borderId="9" xfId="2" applyNumberFormat="1" applyFont="1" applyFill="1" applyBorder="1" applyAlignment="1">
      <alignment horizontal="center" vertical="center"/>
    </xf>
    <xf numFmtId="0" fontId="6" fillId="3" borderId="5" xfId="2" applyFont="1" applyFill="1" applyBorder="1" applyAlignment="1">
      <alignment horizontal="left" vertical="center"/>
    </xf>
    <xf numFmtId="0" fontId="6" fillId="3" borderId="2" xfId="2" applyFont="1" applyFill="1" applyAlignment="1">
      <alignment horizontal="left" vertical="center"/>
    </xf>
    <xf numFmtId="0" fontId="6" fillId="3" borderId="6" xfId="2" applyFont="1" applyFill="1" applyBorder="1" applyAlignment="1">
      <alignment horizontal="left" vertical="center"/>
    </xf>
    <xf numFmtId="0" fontId="8" fillId="4" borderId="10" xfId="1" applyFont="1" applyFill="1" applyBorder="1" applyAlignment="1">
      <alignment horizontal="center" vertical="center" wrapText="1"/>
    </xf>
    <xf numFmtId="0" fontId="8" fillId="4" borderId="1" xfId="1" applyFont="1" applyFill="1" applyAlignment="1">
      <alignment horizontal="center" vertical="center" wrapText="1"/>
    </xf>
    <xf numFmtId="3" fontId="8" fillId="4" borderId="1" xfId="1" applyNumberFormat="1" applyFont="1" applyFill="1" applyAlignment="1">
      <alignment horizontal="center" vertical="center" wrapText="1"/>
    </xf>
    <xf numFmtId="3" fontId="8" fillId="4" borderId="11" xfId="1" applyNumberFormat="1" applyFont="1" applyFill="1" applyBorder="1" applyAlignment="1">
      <alignment horizontal="center" vertical="center" wrapText="1"/>
    </xf>
    <xf numFmtId="0" fontId="17" fillId="5" borderId="12" xfId="2" applyFont="1" applyFill="1" applyBorder="1" applyAlignment="1">
      <alignment horizontal="left" vertical="center"/>
    </xf>
    <xf numFmtId="0" fontId="15" fillId="5" borderId="5" xfId="2" applyFont="1" applyFill="1" applyBorder="1" applyAlignment="1" applyProtection="1">
      <alignment horizontal="left" vertical="center"/>
    </xf>
    <xf numFmtId="0" fontId="15" fillId="5" borderId="2" xfId="2" applyFont="1" applyFill="1" applyAlignment="1" applyProtection="1">
      <alignment horizontal="left" vertical="center"/>
    </xf>
    <xf numFmtId="0" fontId="15" fillId="5" borderId="6" xfId="2" applyFont="1" applyFill="1" applyBorder="1" applyAlignment="1" applyProtection="1">
      <alignment horizontal="left" vertical="center"/>
    </xf>
    <xf numFmtId="3" fontId="8" fillId="5" borderId="5" xfId="2" applyNumberFormat="1" applyFont="1" applyFill="1" applyBorder="1" applyAlignment="1">
      <alignment horizontal="center" vertical="center"/>
    </xf>
    <xf numFmtId="3" fontId="8" fillId="5" borderId="2" xfId="2" applyNumberFormat="1" applyFont="1" applyFill="1" applyAlignment="1">
      <alignment horizontal="center" vertical="center"/>
    </xf>
    <xf numFmtId="3" fontId="8" fillId="5" borderId="6" xfId="2" applyNumberFormat="1" applyFont="1" applyFill="1" applyBorder="1" applyAlignment="1">
      <alignment horizontal="center" vertical="center"/>
    </xf>
    <xf numFmtId="0" fontId="14" fillId="0" borderId="5" xfId="2" applyFont="1" applyFill="1" applyBorder="1" applyAlignment="1">
      <alignment horizontal="left" vertical="center"/>
    </xf>
    <xf numFmtId="0" fontId="14" fillId="0" borderId="2" xfId="2" applyFont="1" applyFill="1" applyAlignment="1">
      <alignment horizontal="left" vertical="center"/>
    </xf>
    <xf numFmtId="0" fontId="14" fillId="0" borderId="6" xfId="2" applyFont="1" applyFill="1" applyBorder="1" applyAlignment="1">
      <alignment horizontal="left" vertical="center"/>
    </xf>
    <xf numFmtId="0" fontId="14" fillId="6" borderId="5" xfId="2" applyFont="1" applyFill="1" applyBorder="1" applyAlignment="1">
      <alignment horizontal="justify" vertical="center" wrapText="1"/>
    </xf>
    <xf numFmtId="0" fontId="14" fillId="6" borderId="2" xfId="2" applyFont="1" applyFill="1" applyAlignment="1">
      <alignment horizontal="justify" vertical="center" wrapText="1"/>
    </xf>
    <xf numFmtId="0" fontId="14" fillId="6" borderId="6" xfId="2" applyFont="1" applyFill="1" applyBorder="1" applyAlignment="1">
      <alignment horizontal="justify" vertical="center" wrapText="1"/>
    </xf>
    <xf numFmtId="0" fontId="14" fillId="3" borderId="5" xfId="2" applyFont="1" applyFill="1" applyBorder="1" applyAlignment="1">
      <alignment horizontal="justify" vertical="center"/>
    </xf>
    <xf numFmtId="0" fontId="14" fillId="3" borderId="2" xfId="2" applyFont="1" applyFill="1" applyAlignment="1">
      <alignment horizontal="justify" vertical="center"/>
    </xf>
    <xf numFmtId="0" fontId="14" fillId="3" borderId="6" xfId="2" applyFont="1" applyFill="1" applyBorder="1" applyAlignment="1">
      <alignment horizontal="justify" vertical="center"/>
    </xf>
    <xf numFmtId="0" fontId="14" fillId="8" borderId="5" xfId="2" applyFont="1" applyFill="1" applyBorder="1" applyAlignment="1">
      <alignment horizontal="justify" vertical="center" wrapText="1"/>
    </xf>
    <xf numFmtId="0" fontId="14" fillId="8" borderId="2" xfId="2" applyFont="1" applyFill="1" applyAlignment="1">
      <alignment horizontal="justify" vertical="center" wrapText="1"/>
    </xf>
    <xf numFmtId="0" fontId="14" fillId="8" borderId="6" xfId="2" applyFont="1" applyFill="1" applyBorder="1" applyAlignment="1">
      <alignment horizontal="justify" vertical="center" wrapText="1"/>
    </xf>
    <xf numFmtId="0" fontId="16" fillId="0" borderId="16" xfId="0" applyFont="1" applyBorder="1" applyAlignment="1">
      <alignment horizontal="left" vertical="center"/>
    </xf>
    <xf numFmtId="0" fontId="16" fillId="0" borderId="0" xfId="0" applyFont="1" applyAlignment="1">
      <alignment horizontal="left" vertical="center"/>
    </xf>
    <xf numFmtId="0" fontId="16" fillId="0" borderId="17" xfId="0" applyFont="1" applyBorder="1" applyAlignment="1">
      <alignment horizontal="left"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4" fillId="0" borderId="5" xfId="2" applyFont="1" applyBorder="1" applyAlignment="1">
      <alignment horizontal="left" vertical="center"/>
    </xf>
    <xf numFmtId="0" fontId="14" fillId="0" borderId="2" xfId="2" applyFont="1" applyAlignment="1">
      <alignment horizontal="left" vertical="center"/>
    </xf>
    <xf numFmtId="0" fontId="14" fillId="0" borderId="6" xfId="2" applyFont="1" applyBorder="1" applyAlignment="1">
      <alignment horizontal="left" vertic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left"/>
    </xf>
    <xf numFmtId="0" fontId="12" fillId="0" borderId="0" xfId="0" applyFont="1" applyAlignment="1">
      <alignment horizontal="left"/>
    </xf>
    <xf numFmtId="0" fontId="12" fillId="0" borderId="17" xfId="0" applyFont="1" applyBorder="1" applyAlignment="1">
      <alignment horizontal="left"/>
    </xf>
  </cellXfs>
  <cellStyles count="3">
    <cellStyle name="Normal" xfId="0" builtinId="0"/>
    <cellStyle name="Título 3" xfId="1" builtinId="18"/>
    <cellStyle name="Total" xfId="2" builtinId="25"/>
  </cellStyles>
  <dxfs count="6">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483079</xdr:colOff>
      <xdr:row>0</xdr:row>
      <xdr:rowOff>69011</xdr:rowOff>
    </xdr:from>
    <xdr:to>
      <xdr:col>2</xdr:col>
      <xdr:colOff>162945</xdr:colOff>
      <xdr:row>1</xdr:row>
      <xdr:rowOff>457200</xdr:rowOff>
    </xdr:to>
    <xdr:pic>
      <xdr:nvPicPr>
        <xdr:cNvPr id="2" name="Picture 4">
          <a:extLst>
            <a:ext uri="{FF2B5EF4-FFF2-40B4-BE49-F238E27FC236}">
              <a16:creationId xmlns:a16="http://schemas.microsoft.com/office/drawing/2014/main" id="{C4890413-A5E3-481E-A79B-5FCFBE64877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2179" y="69011"/>
          <a:ext cx="908591" cy="883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18EDF-4FE4-45C4-9252-98A7F965832A}">
  <dimension ref="A1:R159"/>
  <sheetViews>
    <sheetView showGridLines="0" tabSelected="1" view="pageBreakPreview" topLeftCell="A5" zoomScale="80" zoomScaleNormal="80" zoomScaleSheetLayoutView="80" workbookViewId="0">
      <selection activeCell="M120" sqref="M120"/>
    </sheetView>
  </sheetViews>
  <sheetFormatPr baseColWidth="10" defaultColWidth="11.42578125" defaultRowHeight="20.25" x14ac:dyDescent="0.2"/>
  <cols>
    <col min="1" max="1" width="6.28515625" style="1" customWidth="1"/>
    <col min="2" max="2" width="18.42578125" style="1" customWidth="1"/>
    <col min="3" max="3" width="24" style="1" customWidth="1"/>
    <col min="4" max="4" width="11.42578125" style="1" customWidth="1"/>
    <col min="5" max="5" width="10.42578125" style="1" customWidth="1"/>
    <col min="6" max="6" width="18.140625" style="18" customWidth="1"/>
    <col min="7" max="7" width="14.7109375" style="18" customWidth="1"/>
    <col min="8" max="8" width="6.7109375" style="19" customWidth="1"/>
    <col min="9" max="9" width="12" style="19" customWidth="1"/>
    <col min="10" max="10" width="26.7109375" style="20" customWidth="1"/>
    <col min="11" max="11" width="16.5703125" style="20" customWidth="1"/>
    <col min="12" max="12" width="16" style="21" customWidth="1"/>
    <col min="13" max="13" width="19.85546875" style="21" customWidth="1"/>
    <col min="14" max="16384" width="11.42578125" style="1"/>
  </cols>
  <sheetData>
    <row r="1" spans="1:18" ht="39.6" customHeight="1" thickBot="1" x14ac:dyDescent="0.25">
      <c r="A1" s="28"/>
      <c r="B1" s="28"/>
      <c r="C1" s="28"/>
      <c r="D1" s="29" t="s">
        <v>0</v>
      </c>
      <c r="E1" s="29"/>
      <c r="F1" s="29"/>
      <c r="G1" s="29"/>
      <c r="H1" s="29"/>
      <c r="I1" s="29"/>
      <c r="J1" s="29"/>
      <c r="K1" s="29"/>
      <c r="L1" s="30" t="s">
        <v>1</v>
      </c>
      <c r="M1" s="31"/>
    </row>
    <row r="2" spans="1:18" ht="39.6" customHeight="1" thickTop="1" x14ac:dyDescent="0.2">
      <c r="A2" s="28"/>
      <c r="B2" s="28"/>
      <c r="C2" s="28"/>
      <c r="D2" s="29"/>
      <c r="E2" s="29"/>
      <c r="F2" s="29"/>
      <c r="G2" s="29"/>
      <c r="H2" s="29"/>
      <c r="I2" s="29"/>
      <c r="J2" s="29"/>
      <c r="K2" s="29"/>
      <c r="L2" s="32" t="s">
        <v>2</v>
      </c>
      <c r="M2" s="33"/>
    </row>
    <row r="3" spans="1:18" ht="54" customHeight="1" x14ac:dyDescent="0.2">
      <c r="A3" s="34" t="s">
        <v>184</v>
      </c>
      <c r="B3" s="35"/>
      <c r="C3" s="35"/>
      <c r="D3" s="34" t="s">
        <v>37</v>
      </c>
      <c r="E3" s="34"/>
      <c r="F3" s="34"/>
      <c r="G3" s="34"/>
      <c r="H3" s="34"/>
      <c r="I3" s="34"/>
      <c r="J3" s="34"/>
      <c r="K3" s="36" t="s">
        <v>185</v>
      </c>
      <c r="L3" s="36"/>
      <c r="M3" s="36"/>
    </row>
    <row r="4" spans="1:18" ht="27.75" customHeight="1" thickBot="1" x14ac:dyDescent="0.25">
      <c r="A4" s="37" t="s">
        <v>3</v>
      </c>
      <c r="B4" s="38"/>
      <c r="C4" s="38"/>
      <c r="D4" s="39"/>
      <c r="E4" s="40"/>
      <c r="F4" s="40"/>
      <c r="G4" s="40"/>
      <c r="H4" s="40"/>
      <c r="I4" s="40"/>
      <c r="J4" s="22" t="s">
        <v>4</v>
      </c>
      <c r="K4" s="41"/>
      <c r="L4" s="41"/>
      <c r="M4" s="42"/>
    </row>
    <row r="5" spans="1:18" ht="27.75" customHeight="1" thickTop="1" thickBot="1" x14ac:dyDescent="0.25">
      <c r="A5" s="43" t="s">
        <v>5</v>
      </c>
      <c r="B5" s="44"/>
      <c r="C5" s="44"/>
      <c r="D5" s="45"/>
      <c r="E5" s="46"/>
      <c r="F5" s="46"/>
      <c r="G5" s="46"/>
      <c r="H5" s="46"/>
      <c r="I5" s="46"/>
      <c r="J5" s="3" t="s">
        <v>6</v>
      </c>
      <c r="K5" s="47"/>
      <c r="L5" s="47"/>
      <c r="M5" s="48"/>
    </row>
    <row r="6" spans="1:18" ht="27.75" customHeight="1" thickTop="1" thickBot="1" x14ac:dyDescent="0.25">
      <c r="A6" s="43" t="s">
        <v>7</v>
      </c>
      <c r="B6" s="44"/>
      <c r="C6" s="44"/>
      <c r="D6" s="45"/>
      <c r="E6" s="46"/>
      <c r="F6" s="46"/>
      <c r="G6" s="46"/>
      <c r="H6" s="46"/>
      <c r="I6" s="46"/>
      <c r="J6" s="2" t="s">
        <v>8</v>
      </c>
      <c r="K6" s="49"/>
      <c r="L6" s="47"/>
      <c r="M6" s="48"/>
    </row>
    <row r="7" spans="1:18" ht="27.75" customHeight="1" thickTop="1" thickBot="1" x14ac:dyDescent="0.25">
      <c r="A7" s="43" t="s">
        <v>9</v>
      </c>
      <c r="B7" s="44"/>
      <c r="C7" s="44"/>
      <c r="D7" s="45"/>
      <c r="E7" s="46"/>
      <c r="F7" s="46"/>
      <c r="G7" s="46"/>
      <c r="H7" s="46"/>
      <c r="I7" s="46"/>
      <c r="J7" s="50"/>
      <c r="K7" s="51"/>
      <c r="L7" s="51"/>
      <c r="M7" s="52"/>
    </row>
    <row r="8" spans="1:18" s="4" customFormat="1" ht="25.15" customHeight="1" thickTop="1" thickBot="1" x14ac:dyDescent="0.25">
      <c r="A8" s="53" t="s">
        <v>10</v>
      </c>
      <c r="B8" s="54"/>
      <c r="C8" s="54"/>
      <c r="D8" s="54" t="s">
        <v>11</v>
      </c>
      <c r="E8" s="54"/>
      <c r="F8" s="54"/>
      <c r="G8" s="54"/>
      <c r="H8" s="54"/>
      <c r="I8" s="54"/>
      <c r="J8" s="54"/>
      <c r="K8" s="54"/>
      <c r="L8" s="54"/>
      <c r="M8" s="55"/>
    </row>
    <row r="9" spans="1:18" ht="28.5" customHeight="1" thickTop="1" thickBot="1" x14ac:dyDescent="0.25">
      <c r="A9" s="56" t="s">
        <v>12</v>
      </c>
      <c r="B9" s="57" t="s">
        <v>13</v>
      </c>
      <c r="C9" s="57"/>
      <c r="D9" s="57" t="s">
        <v>14</v>
      </c>
      <c r="E9" s="57" t="s">
        <v>15</v>
      </c>
      <c r="F9" s="58" t="s">
        <v>16</v>
      </c>
      <c r="G9" s="58"/>
      <c r="H9" s="58"/>
      <c r="I9" s="58"/>
      <c r="J9" s="58"/>
      <c r="K9" s="58"/>
      <c r="L9" s="58"/>
      <c r="M9" s="59"/>
    </row>
    <row r="10" spans="1:18" s="8" customFormat="1" ht="73.5" customHeight="1" thickBot="1" x14ac:dyDescent="0.25">
      <c r="A10" s="56"/>
      <c r="B10" s="57"/>
      <c r="C10" s="57"/>
      <c r="D10" s="57"/>
      <c r="E10" s="57"/>
      <c r="F10" s="5" t="s">
        <v>17</v>
      </c>
      <c r="G10" s="5" t="s">
        <v>18</v>
      </c>
      <c r="H10" s="6" t="s">
        <v>19</v>
      </c>
      <c r="I10" s="6" t="s">
        <v>20</v>
      </c>
      <c r="J10" s="5" t="s">
        <v>21</v>
      </c>
      <c r="K10" s="5" t="s">
        <v>22</v>
      </c>
      <c r="L10" s="5" t="s">
        <v>23</v>
      </c>
      <c r="M10" s="7" t="s">
        <v>24</v>
      </c>
      <c r="R10" s="1"/>
    </row>
    <row r="11" spans="1:18" s="17" customFormat="1" ht="31.5" customHeight="1" thickBot="1" x14ac:dyDescent="0.25">
      <c r="A11" s="9">
        <v>1</v>
      </c>
      <c r="B11" s="60" t="s">
        <v>38</v>
      </c>
      <c r="C11" s="60"/>
      <c r="D11" s="10" t="s">
        <v>171</v>
      </c>
      <c r="E11" s="11"/>
      <c r="F11" s="12"/>
      <c r="G11" s="13">
        <f>F11*E11</f>
        <v>0</v>
      </c>
      <c r="H11" s="14"/>
      <c r="I11" s="13">
        <f>+F11*H11</f>
        <v>0</v>
      </c>
      <c r="J11" s="13">
        <f>+G11*H11</f>
        <v>0</v>
      </c>
      <c r="K11" s="15">
        <f>+F11+I11</f>
        <v>0</v>
      </c>
      <c r="L11" s="13">
        <f>K11*E11</f>
        <v>0</v>
      </c>
      <c r="M11" s="16">
        <v>115000</v>
      </c>
    </row>
    <row r="12" spans="1:18" s="17" customFormat="1" ht="18.75" thickTop="1" thickBot="1" x14ac:dyDescent="0.25">
      <c r="A12" s="9">
        <v>2</v>
      </c>
      <c r="B12" s="27" t="s">
        <v>39</v>
      </c>
      <c r="C12" s="27"/>
      <c r="D12" s="10" t="s">
        <v>171</v>
      </c>
      <c r="E12" s="11"/>
      <c r="F12" s="12"/>
      <c r="G12" s="13">
        <f t="shared" ref="G12:G38" si="0">F12*E12</f>
        <v>0</v>
      </c>
      <c r="H12" s="14"/>
      <c r="I12" s="13">
        <f t="shared" ref="I12:I38" si="1">+F12*H12</f>
        <v>0</v>
      </c>
      <c r="J12" s="13">
        <f t="shared" ref="J12:J38" si="2">+G12*H12</f>
        <v>0</v>
      </c>
      <c r="K12" s="15">
        <f t="shared" ref="K12:K38" si="3">+F12+I12</f>
        <v>0</v>
      </c>
      <c r="L12" s="13">
        <f t="shared" ref="L12:L38" si="4">K12*E12</f>
        <v>0</v>
      </c>
      <c r="M12" s="16">
        <v>143751</v>
      </c>
    </row>
    <row r="13" spans="1:18" s="17" customFormat="1" ht="18.75" customHeight="1" thickTop="1" thickBot="1" x14ac:dyDescent="0.25">
      <c r="A13" s="9">
        <v>3</v>
      </c>
      <c r="B13" s="27" t="s">
        <v>40</v>
      </c>
      <c r="C13" s="27"/>
      <c r="D13" s="10" t="s">
        <v>171</v>
      </c>
      <c r="E13" s="11"/>
      <c r="F13" s="12"/>
      <c r="G13" s="13">
        <f t="shared" si="0"/>
        <v>0</v>
      </c>
      <c r="H13" s="14"/>
      <c r="I13" s="13">
        <f t="shared" si="1"/>
        <v>0</v>
      </c>
      <c r="J13" s="13">
        <f t="shared" si="2"/>
        <v>0</v>
      </c>
      <c r="K13" s="15">
        <f t="shared" si="3"/>
        <v>0</v>
      </c>
      <c r="L13" s="13">
        <f t="shared" si="4"/>
        <v>0</v>
      </c>
      <c r="M13" s="16">
        <v>178957</v>
      </c>
    </row>
    <row r="14" spans="1:18" s="17" customFormat="1" ht="18.75" customHeight="1" thickTop="1" thickBot="1" x14ac:dyDescent="0.25">
      <c r="A14" s="9">
        <v>4</v>
      </c>
      <c r="B14" s="27" t="s">
        <v>41</v>
      </c>
      <c r="C14" s="27"/>
      <c r="D14" s="10" t="s">
        <v>172</v>
      </c>
      <c r="E14" s="11"/>
      <c r="F14" s="12"/>
      <c r="G14" s="13">
        <f t="shared" si="0"/>
        <v>0</v>
      </c>
      <c r="H14" s="14"/>
      <c r="I14" s="13">
        <f t="shared" si="1"/>
        <v>0</v>
      </c>
      <c r="J14" s="13">
        <f t="shared" si="2"/>
        <v>0</v>
      </c>
      <c r="K14" s="15">
        <f t="shared" si="3"/>
        <v>0</v>
      </c>
      <c r="L14" s="13">
        <f t="shared" si="4"/>
        <v>0</v>
      </c>
      <c r="M14" s="16">
        <v>4600</v>
      </c>
    </row>
    <row r="15" spans="1:18" s="17" customFormat="1" ht="18.75" thickTop="1" thickBot="1" x14ac:dyDescent="0.25">
      <c r="A15" s="9">
        <v>5</v>
      </c>
      <c r="B15" s="27" t="s">
        <v>42</v>
      </c>
      <c r="C15" s="27"/>
      <c r="D15" s="10" t="s">
        <v>171</v>
      </c>
      <c r="E15" s="11"/>
      <c r="F15" s="12"/>
      <c r="G15" s="13">
        <f t="shared" si="0"/>
        <v>0</v>
      </c>
      <c r="H15" s="14"/>
      <c r="I15" s="13">
        <f t="shared" si="1"/>
        <v>0</v>
      </c>
      <c r="J15" s="13">
        <f t="shared" si="2"/>
        <v>0</v>
      </c>
      <c r="K15" s="15">
        <f t="shared" si="3"/>
        <v>0</v>
      </c>
      <c r="L15" s="13">
        <f t="shared" si="4"/>
        <v>0</v>
      </c>
      <c r="M15" s="16">
        <v>166750</v>
      </c>
    </row>
    <row r="16" spans="1:18" s="17" customFormat="1" ht="18.75" customHeight="1" thickTop="1" thickBot="1" x14ac:dyDescent="0.25">
      <c r="A16" s="9">
        <v>6</v>
      </c>
      <c r="B16" s="27" t="s">
        <v>43</v>
      </c>
      <c r="C16" s="27"/>
      <c r="D16" s="10" t="s">
        <v>171</v>
      </c>
      <c r="E16" s="11"/>
      <c r="F16" s="12"/>
      <c r="G16" s="13">
        <f t="shared" si="0"/>
        <v>0</v>
      </c>
      <c r="H16" s="14"/>
      <c r="I16" s="13">
        <f t="shared" si="1"/>
        <v>0</v>
      </c>
      <c r="J16" s="13">
        <f t="shared" si="2"/>
        <v>0</v>
      </c>
      <c r="K16" s="15">
        <f t="shared" si="3"/>
        <v>0</v>
      </c>
      <c r="L16" s="13">
        <f t="shared" si="4"/>
        <v>0</v>
      </c>
      <c r="M16" s="16">
        <v>151587</v>
      </c>
    </row>
    <row r="17" spans="1:13" s="17" customFormat="1" ht="18.75" customHeight="1" thickTop="1" thickBot="1" x14ac:dyDescent="0.25">
      <c r="A17" s="9">
        <v>7</v>
      </c>
      <c r="B17" s="27" t="s">
        <v>44</v>
      </c>
      <c r="C17" s="27"/>
      <c r="D17" s="10" t="s">
        <v>171</v>
      </c>
      <c r="E17" s="11"/>
      <c r="F17" s="12"/>
      <c r="G17" s="13">
        <f t="shared" si="0"/>
        <v>0</v>
      </c>
      <c r="H17" s="14"/>
      <c r="I17" s="13">
        <f t="shared" si="1"/>
        <v>0</v>
      </c>
      <c r="J17" s="13">
        <f t="shared" si="2"/>
        <v>0</v>
      </c>
      <c r="K17" s="15">
        <f t="shared" si="3"/>
        <v>0</v>
      </c>
      <c r="L17" s="13">
        <f t="shared" si="4"/>
        <v>0</v>
      </c>
      <c r="M17" s="16">
        <v>138001</v>
      </c>
    </row>
    <row r="18" spans="1:13" s="17" customFormat="1" ht="18.75" customHeight="1" thickTop="1" thickBot="1" x14ac:dyDescent="0.25">
      <c r="A18" s="9">
        <v>8</v>
      </c>
      <c r="B18" s="27" t="s">
        <v>45</v>
      </c>
      <c r="C18" s="27"/>
      <c r="D18" s="10" t="s">
        <v>173</v>
      </c>
      <c r="E18" s="11"/>
      <c r="F18" s="12"/>
      <c r="G18" s="13">
        <f t="shared" si="0"/>
        <v>0</v>
      </c>
      <c r="H18" s="14"/>
      <c r="I18" s="13">
        <f t="shared" si="1"/>
        <v>0</v>
      </c>
      <c r="J18" s="13">
        <f t="shared" si="2"/>
        <v>0</v>
      </c>
      <c r="K18" s="15">
        <f t="shared" si="3"/>
        <v>0</v>
      </c>
      <c r="L18" s="13">
        <f t="shared" si="4"/>
        <v>0</v>
      </c>
      <c r="M18" s="16">
        <v>14143</v>
      </c>
    </row>
    <row r="19" spans="1:13" s="17" customFormat="1" ht="18.75" customHeight="1" thickTop="1" thickBot="1" x14ac:dyDescent="0.25">
      <c r="A19" s="9">
        <v>9</v>
      </c>
      <c r="B19" s="27" t="s">
        <v>46</v>
      </c>
      <c r="C19" s="27"/>
      <c r="D19" s="10" t="s">
        <v>174</v>
      </c>
      <c r="E19" s="11"/>
      <c r="F19" s="12"/>
      <c r="G19" s="13">
        <f t="shared" si="0"/>
        <v>0</v>
      </c>
      <c r="H19" s="14"/>
      <c r="I19" s="13">
        <f t="shared" si="1"/>
        <v>0</v>
      </c>
      <c r="J19" s="13">
        <f t="shared" si="2"/>
        <v>0</v>
      </c>
      <c r="K19" s="15">
        <f t="shared" si="3"/>
        <v>0</v>
      </c>
      <c r="L19" s="13">
        <f t="shared" si="4"/>
        <v>0</v>
      </c>
      <c r="M19" s="16">
        <v>179999</v>
      </c>
    </row>
    <row r="20" spans="1:13" s="17" customFormat="1" ht="33.75" customHeight="1" thickTop="1" thickBot="1" x14ac:dyDescent="0.25">
      <c r="A20" s="9">
        <v>10</v>
      </c>
      <c r="B20" s="27" t="s">
        <v>47</v>
      </c>
      <c r="C20" s="27"/>
      <c r="D20" s="10" t="s">
        <v>175</v>
      </c>
      <c r="E20" s="11"/>
      <c r="F20" s="12"/>
      <c r="G20" s="13">
        <f t="shared" si="0"/>
        <v>0</v>
      </c>
      <c r="H20" s="14"/>
      <c r="I20" s="13">
        <f t="shared" si="1"/>
        <v>0</v>
      </c>
      <c r="J20" s="13">
        <f t="shared" si="2"/>
        <v>0</v>
      </c>
      <c r="K20" s="15">
        <f t="shared" si="3"/>
        <v>0</v>
      </c>
      <c r="L20" s="13">
        <f t="shared" si="4"/>
        <v>0</v>
      </c>
      <c r="M20" s="16">
        <v>121784</v>
      </c>
    </row>
    <row r="21" spans="1:13" s="17" customFormat="1" ht="33" customHeight="1" thickTop="1" thickBot="1" x14ac:dyDescent="0.25">
      <c r="A21" s="9">
        <v>11</v>
      </c>
      <c r="B21" s="27" t="s">
        <v>48</v>
      </c>
      <c r="C21" s="27"/>
      <c r="D21" s="10" t="s">
        <v>175</v>
      </c>
      <c r="E21" s="11"/>
      <c r="F21" s="12"/>
      <c r="G21" s="13">
        <f t="shared" si="0"/>
        <v>0</v>
      </c>
      <c r="H21" s="14"/>
      <c r="I21" s="13">
        <f t="shared" si="1"/>
        <v>0</v>
      </c>
      <c r="J21" s="13">
        <f t="shared" si="2"/>
        <v>0</v>
      </c>
      <c r="K21" s="15">
        <f t="shared" si="3"/>
        <v>0</v>
      </c>
      <c r="L21" s="13">
        <f t="shared" si="4"/>
        <v>0</v>
      </c>
      <c r="M21" s="16">
        <v>130064</v>
      </c>
    </row>
    <row r="22" spans="1:13" s="17" customFormat="1" ht="18.75" thickTop="1" thickBot="1" x14ac:dyDescent="0.25">
      <c r="A22" s="9">
        <v>12</v>
      </c>
      <c r="B22" s="27" t="s">
        <v>49</v>
      </c>
      <c r="C22" s="27"/>
      <c r="D22" s="10" t="s">
        <v>175</v>
      </c>
      <c r="E22" s="11"/>
      <c r="F22" s="12"/>
      <c r="G22" s="13">
        <f t="shared" si="0"/>
        <v>0</v>
      </c>
      <c r="H22" s="14"/>
      <c r="I22" s="13">
        <f t="shared" si="1"/>
        <v>0</v>
      </c>
      <c r="J22" s="13">
        <f t="shared" si="2"/>
        <v>0</v>
      </c>
      <c r="K22" s="15">
        <f t="shared" si="3"/>
        <v>0</v>
      </c>
      <c r="L22" s="13">
        <f t="shared" si="4"/>
        <v>0</v>
      </c>
      <c r="M22" s="16">
        <v>43987</v>
      </c>
    </row>
    <row r="23" spans="1:13" s="17" customFormat="1" ht="18.75" thickTop="1" thickBot="1" x14ac:dyDescent="0.25">
      <c r="A23" s="9">
        <v>13</v>
      </c>
      <c r="B23" s="27" t="s">
        <v>50</v>
      </c>
      <c r="C23" s="27"/>
      <c r="D23" s="10" t="s">
        <v>175</v>
      </c>
      <c r="E23" s="11"/>
      <c r="F23" s="12"/>
      <c r="G23" s="13">
        <f t="shared" si="0"/>
        <v>0</v>
      </c>
      <c r="H23" s="14"/>
      <c r="I23" s="13">
        <f t="shared" si="1"/>
        <v>0</v>
      </c>
      <c r="J23" s="13">
        <f t="shared" si="2"/>
        <v>0</v>
      </c>
      <c r="K23" s="15">
        <f t="shared" si="3"/>
        <v>0</v>
      </c>
      <c r="L23" s="13">
        <f t="shared" si="4"/>
        <v>0</v>
      </c>
      <c r="M23" s="16">
        <v>60606</v>
      </c>
    </row>
    <row r="24" spans="1:13" s="17" customFormat="1" ht="18.75" thickTop="1" thickBot="1" x14ac:dyDescent="0.25">
      <c r="A24" s="9">
        <v>14</v>
      </c>
      <c r="B24" s="27" t="s">
        <v>51</v>
      </c>
      <c r="C24" s="27"/>
      <c r="D24" s="10" t="s">
        <v>175</v>
      </c>
      <c r="E24" s="11"/>
      <c r="F24" s="12"/>
      <c r="G24" s="13">
        <f t="shared" si="0"/>
        <v>0</v>
      </c>
      <c r="H24" s="14"/>
      <c r="I24" s="13">
        <f t="shared" si="1"/>
        <v>0</v>
      </c>
      <c r="J24" s="13">
        <f t="shared" si="2"/>
        <v>0</v>
      </c>
      <c r="K24" s="15">
        <f t="shared" si="3"/>
        <v>0</v>
      </c>
      <c r="L24" s="13">
        <f t="shared" si="4"/>
        <v>0</v>
      </c>
      <c r="M24" s="16">
        <v>76244</v>
      </c>
    </row>
    <row r="25" spans="1:13" s="17" customFormat="1" ht="18.75" customHeight="1" thickTop="1" thickBot="1" x14ac:dyDescent="0.25">
      <c r="A25" s="9">
        <v>15</v>
      </c>
      <c r="B25" s="27" t="s">
        <v>52</v>
      </c>
      <c r="C25" s="27"/>
      <c r="D25" s="10" t="s">
        <v>175</v>
      </c>
      <c r="E25" s="11"/>
      <c r="F25" s="12"/>
      <c r="G25" s="13">
        <f t="shared" si="0"/>
        <v>0</v>
      </c>
      <c r="H25" s="14"/>
      <c r="I25" s="13">
        <f t="shared" si="1"/>
        <v>0</v>
      </c>
      <c r="J25" s="13">
        <f t="shared" si="2"/>
        <v>0</v>
      </c>
      <c r="K25" s="15">
        <f t="shared" si="3"/>
        <v>0</v>
      </c>
      <c r="L25" s="13">
        <f t="shared" si="4"/>
        <v>0</v>
      </c>
      <c r="M25" s="16">
        <v>87976</v>
      </c>
    </row>
    <row r="26" spans="1:13" s="17" customFormat="1" ht="18.75" thickTop="1" thickBot="1" x14ac:dyDescent="0.25">
      <c r="A26" s="9">
        <v>16</v>
      </c>
      <c r="B26" s="27" t="s">
        <v>53</v>
      </c>
      <c r="C26" s="27"/>
      <c r="D26" s="10" t="s">
        <v>175</v>
      </c>
      <c r="E26" s="11"/>
      <c r="F26" s="12"/>
      <c r="G26" s="13">
        <f t="shared" si="0"/>
        <v>0</v>
      </c>
      <c r="H26" s="14"/>
      <c r="I26" s="13">
        <f t="shared" si="1"/>
        <v>0</v>
      </c>
      <c r="J26" s="13">
        <f t="shared" si="2"/>
        <v>0</v>
      </c>
      <c r="K26" s="15">
        <f t="shared" si="3"/>
        <v>0</v>
      </c>
      <c r="L26" s="13">
        <f t="shared" si="4"/>
        <v>0</v>
      </c>
      <c r="M26" s="16">
        <v>66525</v>
      </c>
    </row>
    <row r="27" spans="1:13" s="17" customFormat="1" ht="18.75" thickTop="1" thickBot="1" x14ac:dyDescent="0.25">
      <c r="A27" s="9">
        <v>17</v>
      </c>
      <c r="B27" s="27" t="s">
        <v>54</v>
      </c>
      <c r="C27" s="27"/>
      <c r="D27" s="10" t="s">
        <v>175</v>
      </c>
      <c r="E27" s="11"/>
      <c r="F27" s="12"/>
      <c r="G27" s="13">
        <f t="shared" si="0"/>
        <v>0</v>
      </c>
      <c r="H27" s="14"/>
      <c r="I27" s="13">
        <f t="shared" si="1"/>
        <v>0</v>
      </c>
      <c r="J27" s="13">
        <f t="shared" si="2"/>
        <v>0</v>
      </c>
      <c r="K27" s="15">
        <f t="shared" si="3"/>
        <v>0</v>
      </c>
      <c r="L27" s="13">
        <f t="shared" si="4"/>
        <v>0</v>
      </c>
      <c r="M27" s="16">
        <v>87208</v>
      </c>
    </row>
    <row r="28" spans="1:13" s="17" customFormat="1" ht="18.75" thickTop="1" thickBot="1" x14ac:dyDescent="0.25">
      <c r="A28" s="9">
        <v>18</v>
      </c>
      <c r="B28" s="27" t="s">
        <v>55</v>
      </c>
      <c r="C28" s="27"/>
      <c r="D28" s="10" t="s">
        <v>175</v>
      </c>
      <c r="E28" s="11"/>
      <c r="F28" s="12"/>
      <c r="G28" s="13">
        <f t="shared" si="0"/>
        <v>0</v>
      </c>
      <c r="H28" s="14"/>
      <c r="I28" s="13">
        <f t="shared" si="1"/>
        <v>0</v>
      </c>
      <c r="J28" s="13">
        <f t="shared" si="2"/>
        <v>0</v>
      </c>
      <c r="K28" s="15">
        <f t="shared" si="3"/>
        <v>0</v>
      </c>
      <c r="L28" s="13">
        <f t="shared" si="4"/>
        <v>0</v>
      </c>
      <c r="M28" s="16">
        <v>111005</v>
      </c>
    </row>
    <row r="29" spans="1:13" s="17" customFormat="1" ht="18.75" thickTop="1" thickBot="1" x14ac:dyDescent="0.25">
      <c r="A29" s="9">
        <v>19</v>
      </c>
      <c r="B29" s="27" t="s">
        <v>56</v>
      </c>
      <c r="C29" s="27"/>
      <c r="D29" s="10" t="s">
        <v>175</v>
      </c>
      <c r="E29" s="11"/>
      <c r="F29" s="12"/>
      <c r="G29" s="13">
        <f t="shared" si="0"/>
        <v>0</v>
      </c>
      <c r="H29" s="14"/>
      <c r="I29" s="13">
        <f t="shared" si="1"/>
        <v>0</v>
      </c>
      <c r="J29" s="13">
        <f t="shared" si="2"/>
        <v>0</v>
      </c>
      <c r="K29" s="15">
        <f t="shared" si="3"/>
        <v>0</v>
      </c>
      <c r="L29" s="13">
        <f t="shared" si="4"/>
        <v>0</v>
      </c>
      <c r="M29" s="16">
        <v>100432</v>
      </c>
    </row>
    <row r="30" spans="1:13" s="17" customFormat="1" ht="18.75" thickTop="1" thickBot="1" x14ac:dyDescent="0.25">
      <c r="A30" s="9">
        <v>20</v>
      </c>
      <c r="B30" s="27" t="s">
        <v>57</v>
      </c>
      <c r="C30" s="27"/>
      <c r="D30" s="10" t="s">
        <v>175</v>
      </c>
      <c r="E30" s="11"/>
      <c r="F30" s="12"/>
      <c r="G30" s="13">
        <f t="shared" si="0"/>
        <v>0</v>
      </c>
      <c r="H30" s="14"/>
      <c r="I30" s="13">
        <f t="shared" si="1"/>
        <v>0</v>
      </c>
      <c r="J30" s="13">
        <f t="shared" si="2"/>
        <v>0</v>
      </c>
      <c r="K30" s="15">
        <f t="shared" si="3"/>
        <v>0</v>
      </c>
      <c r="L30" s="13">
        <f t="shared" si="4"/>
        <v>0</v>
      </c>
      <c r="M30" s="16">
        <v>125578</v>
      </c>
    </row>
    <row r="31" spans="1:13" s="17" customFormat="1" ht="18.75" thickTop="1" thickBot="1" x14ac:dyDescent="0.25">
      <c r="A31" s="9">
        <v>21</v>
      </c>
      <c r="B31" s="27" t="s">
        <v>58</v>
      </c>
      <c r="C31" s="27"/>
      <c r="D31" s="10" t="s">
        <v>175</v>
      </c>
      <c r="E31" s="11"/>
      <c r="F31" s="12"/>
      <c r="G31" s="13">
        <f t="shared" si="0"/>
        <v>0</v>
      </c>
      <c r="H31" s="14"/>
      <c r="I31" s="13">
        <f t="shared" si="1"/>
        <v>0</v>
      </c>
      <c r="J31" s="13">
        <f t="shared" si="2"/>
        <v>0</v>
      </c>
      <c r="K31" s="15">
        <f t="shared" si="3"/>
        <v>0</v>
      </c>
      <c r="L31" s="13">
        <f t="shared" si="4"/>
        <v>0</v>
      </c>
      <c r="M31" s="16">
        <v>159778</v>
      </c>
    </row>
    <row r="32" spans="1:13" s="17" customFormat="1" ht="18.75" thickTop="1" thickBot="1" x14ac:dyDescent="0.25">
      <c r="A32" s="9">
        <v>22</v>
      </c>
      <c r="B32" s="27" t="s">
        <v>59</v>
      </c>
      <c r="C32" s="27"/>
      <c r="D32" s="10" t="s">
        <v>175</v>
      </c>
      <c r="E32" s="11"/>
      <c r="F32" s="12"/>
      <c r="G32" s="13">
        <f t="shared" si="0"/>
        <v>0</v>
      </c>
      <c r="H32" s="14"/>
      <c r="I32" s="13">
        <f t="shared" si="1"/>
        <v>0</v>
      </c>
      <c r="J32" s="13">
        <f t="shared" si="2"/>
        <v>0</v>
      </c>
      <c r="K32" s="15">
        <f t="shared" si="3"/>
        <v>0</v>
      </c>
      <c r="L32" s="13">
        <f t="shared" si="4"/>
        <v>0</v>
      </c>
      <c r="M32" s="16">
        <v>134895</v>
      </c>
    </row>
    <row r="33" spans="1:13" s="17" customFormat="1" ht="18.75" thickTop="1" thickBot="1" x14ac:dyDescent="0.25">
      <c r="A33" s="9">
        <v>23</v>
      </c>
      <c r="B33" s="27" t="s">
        <v>60</v>
      </c>
      <c r="C33" s="27"/>
      <c r="D33" s="10" t="s">
        <v>175</v>
      </c>
      <c r="E33" s="11"/>
      <c r="F33" s="12"/>
      <c r="G33" s="13">
        <f t="shared" si="0"/>
        <v>0</v>
      </c>
      <c r="H33" s="14"/>
      <c r="I33" s="13">
        <f t="shared" si="1"/>
        <v>0</v>
      </c>
      <c r="J33" s="13">
        <f t="shared" si="2"/>
        <v>0</v>
      </c>
      <c r="K33" s="15">
        <f t="shared" si="3"/>
        <v>0</v>
      </c>
      <c r="L33" s="13">
        <f t="shared" si="4"/>
        <v>0</v>
      </c>
      <c r="M33" s="16">
        <v>191590</v>
      </c>
    </row>
    <row r="34" spans="1:13" s="17" customFormat="1" ht="18.75" thickTop="1" thickBot="1" x14ac:dyDescent="0.25">
      <c r="A34" s="9">
        <v>24</v>
      </c>
      <c r="B34" s="27" t="s">
        <v>61</v>
      </c>
      <c r="C34" s="27"/>
      <c r="D34" s="10" t="s">
        <v>175</v>
      </c>
      <c r="E34" s="11"/>
      <c r="F34" s="12"/>
      <c r="G34" s="13">
        <f t="shared" si="0"/>
        <v>0</v>
      </c>
      <c r="H34" s="14"/>
      <c r="I34" s="13">
        <f t="shared" si="1"/>
        <v>0</v>
      </c>
      <c r="J34" s="13">
        <f t="shared" si="2"/>
        <v>0</v>
      </c>
      <c r="K34" s="15">
        <f t="shared" si="3"/>
        <v>0</v>
      </c>
      <c r="L34" s="13">
        <f t="shared" si="4"/>
        <v>0</v>
      </c>
      <c r="M34" s="16">
        <v>238509</v>
      </c>
    </row>
    <row r="35" spans="1:13" s="17" customFormat="1" ht="18.75" customHeight="1" thickTop="1" thickBot="1" x14ac:dyDescent="0.25">
      <c r="A35" s="9">
        <v>25</v>
      </c>
      <c r="B35" s="27" t="s">
        <v>62</v>
      </c>
      <c r="C35" s="27"/>
      <c r="D35" s="10" t="s">
        <v>175</v>
      </c>
      <c r="E35" s="11"/>
      <c r="F35" s="12"/>
      <c r="G35" s="13">
        <f t="shared" si="0"/>
        <v>0</v>
      </c>
      <c r="H35" s="14"/>
      <c r="I35" s="13">
        <f t="shared" si="1"/>
        <v>0</v>
      </c>
      <c r="J35" s="13">
        <f t="shared" si="2"/>
        <v>0</v>
      </c>
      <c r="K35" s="15">
        <f t="shared" si="3"/>
        <v>0</v>
      </c>
      <c r="L35" s="13">
        <f t="shared" si="4"/>
        <v>0</v>
      </c>
      <c r="M35" s="16">
        <v>269791</v>
      </c>
    </row>
    <row r="36" spans="1:13" s="17" customFormat="1" ht="18.75" thickTop="1" thickBot="1" x14ac:dyDescent="0.25">
      <c r="A36" s="9">
        <v>26</v>
      </c>
      <c r="B36" s="27" t="s">
        <v>63</v>
      </c>
      <c r="C36" s="27"/>
      <c r="D36" s="10" t="s">
        <v>175</v>
      </c>
      <c r="E36" s="11"/>
      <c r="F36" s="12"/>
      <c r="G36" s="13">
        <f t="shared" si="0"/>
        <v>0</v>
      </c>
      <c r="H36" s="14"/>
      <c r="I36" s="13">
        <f t="shared" si="1"/>
        <v>0</v>
      </c>
      <c r="J36" s="13">
        <f t="shared" si="2"/>
        <v>0</v>
      </c>
      <c r="K36" s="15">
        <f t="shared" si="3"/>
        <v>0</v>
      </c>
      <c r="L36" s="13">
        <f t="shared" si="4"/>
        <v>0</v>
      </c>
      <c r="M36" s="16">
        <v>375859</v>
      </c>
    </row>
    <row r="37" spans="1:13" s="17" customFormat="1" ht="18.75" thickTop="1" thickBot="1" x14ac:dyDescent="0.25">
      <c r="A37" s="9">
        <v>27</v>
      </c>
      <c r="B37" s="27" t="s">
        <v>64</v>
      </c>
      <c r="C37" s="27"/>
      <c r="D37" s="10" t="s">
        <v>175</v>
      </c>
      <c r="E37" s="11"/>
      <c r="F37" s="12"/>
      <c r="G37" s="13">
        <f t="shared" si="0"/>
        <v>0</v>
      </c>
      <c r="H37" s="14"/>
      <c r="I37" s="13">
        <f t="shared" si="1"/>
        <v>0</v>
      </c>
      <c r="J37" s="13">
        <f t="shared" si="2"/>
        <v>0</v>
      </c>
      <c r="K37" s="15">
        <f t="shared" si="3"/>
        <v>0</v>
      </c>
      <c r="L37" s="13">
        <f t="shared" si="4"/>
        <v>0</v>
      </c>
      <c r="M37" s="16">
        <v>488944</v>
      </c>
    </row>
    <row r="38" spans="1:13" s="17" customFormat="1" ht="18.75" thickTop="1" thickBot="1" x14ac:dyDescent="0.25">
      <c r="A38" s="9">
        <v>28</v>
      </c>
      <c r="B38" s="27" t="s">
        <v>65</v>
      </c>
      <c r="C38" s="27"/>
      <c r="D38" s="10" t="s">
        <v>175</v>
      </c>
      <c r="E38" s="11"/>
      <c r="F38" s="12"/>
      <c r="G38" s="13">
        <f t="shared" si="0"/>
        <v>0</v>
      </c>
      <c r="H38" s="14"/>
      <c r="I38" s="13">
        <f t="shared" si="1"/>
        <v>0</v>
      </c>
      <c r="J38" s="13">
        <f t="shared" si="2"/>
        <v>0</v>
      </c>
      <c r="K38" s="15">
        <f t="shared" si="3"/>
        <v>0</v>
      </c>
      <c r="L38" s="13">
        <f t="shared" si="4"/>
        <v>0</v>
      </c>
      <c r="M38" s="16">
        <v>15641</v>
      </c>
    </row>
    <row r="39" spans="1:13" s="17" customFormat="1" ht="18.75" thickTop="1" thickBot="1" x14ac:dyDescent="0.25">
      <c r="A39" s="9">
        <v>29</v>
      </c>
      <c r="B39" s="27" t="s">
        <v>66</v>
      </c>
      <c r="C39" s="27"/>
      <c r="D39" s="10" t="s">
        <v>175</v>
      </c>
      <c r="E39" s="11"/>
      <c r="F39" s="12"/>
      <c r="G39" s="13">
        <f>F39*E39</f>
        <v>0</v>
      </c>
      <c r="H39" s="14"/>
      <c r="I39" s="13">
        <f>+F39*H39</f>
        <v>0</v>
      </c>
      <c r="J39" s="13">
        <f>+G39*H39</f>
        <v>0</v>
      </c>
      <c r="K39" s="15">
        <f>+F39+I39</f>
        <v>0</v>
      </c>
      <c r="L39" s="13">
        <f>K39*E39</f>
        <v>0</v>
      </c>
      <c r="M39" s="16">
        <v>121644</v>
      </c>
    </row>
    <row r="40" spans="1:13" s="17" customFormat="1" ht="18.75" thickTop="1" thickBot="1" x14ac:dyDescent="0.25">
      <c r="A40" s="9">
        <v>30</v>
      </c>
      <c r="B40" s="27" t="s">
        <v>67</v>
      </c>
      <c r="C40" s="27"/>
      <c r="D40" s="10" t="s">
        <v>175</v>
      </c>
      <c r="E40" s="11"/>
      <c r="F40" s="12"/>
      <c r="G40" s="13">
        <f t="shared" ref="G40:G57" si="5">F40*E40</f>
        <v>0</v>
      </c>
      <c r="H40" s="14"/>
      <c r="I40" s="13">
        <f t="shared" ref="I40:I57" si="6">+F40*H40</f>
        <v>0</v>
      </c>
      <c r="J40" s="13">
        <f t="shared" ref="J40:J57" si="7">+G40*H40</f>
        <v>0</v>
      </c>
      <c r="K40" s="15">
        <f t="shared" ref="K40:K57" si="8">+F40+I40</f>
        <v>0</v>
      </c>
      <c r="L40" s="13">
        <f t="shared" ref="L40:L57" si="9">K40*E40</f>
        <v>0</v>
      </c>
      <c r="M40" s="16">
        <v>150535</v>
      </c>
    </row>
    <row r="41" spans="1:13" s="17" customFormat="1" ht="18.75" thickTop="1" thickBot="1" x14ac:dyDescent="0.25">
      <c r="A41" s="9">
        <v>31</v>
      </c>
      <c r="B41" s="27" t="s">
        <v>68</v>
      </c>
      <c r="C41" s="27"/>
      <c r="D41" s="10" t="s">
        <v>175</v>
      </c>
      <c r="E41" s="11"/>
      <c r="F41" s="12"/>
      <c r="G41" s="13">
        <f t="shared" si="5"/>
        <v>0</v>
      </c>
      <c r="H41" s="14"/>
      <c r="I41" s="13">
        <f t="shared" si="6"/>
        <v>0</v>
      </c>
      <c r="J41" s="13">
        <f t="shared" si="7"/>
        <v>0</v>
      </c>
      <c r="K41" s="15">
        <f t="shared" si="8"/>
        <v>0</v>
      </c>
      <c r="L41" s="13">
        <f t="shared" si="9"/>
        <v>0</v>
      </c>
      <c r="M41" s="16">
        <v>24438</v>
      </c>
    </row>
    <row r="42" spans="1:13" s="17" customFormat="1" ht="50.25" customHeight="1" thickTop="1" thickBot="1" x14ac:dyDescent="0.25">
      <c r="A42" s="9">
        <v>32</v>
      </c>
      <c r="B42" s="27" t="s">
        <v>69</v>
      </c>
      <c r="C42" s="27"/>
      <c r="D42" s="10" t="s">
        <v>175</v>
      </c>
      <c r="E42" s="11"/>
      <c r="F42" s="12"/>
      <c r="G42" s="13">
        <f t="shared" si="5"/>
        <v>0</v>
      </c>
      <c r="H42" s="14"/>
      <c r="I42" s="13">
        <f t="shared" si="6"/>
        <v>0</v>
      </c>
      <c r="J42" s="13">
        <f t="shared" si="7"/>
        <v>0</v>
      </c>
      <c r="K42" s="15">
        <f t="shared" si="8"/>
        <v>0</v>
      </c>
      <c r="L42" s="13">
        <f t="shared" si="9"/>
        <v>0</v>
      </c>
      <c r="M42" s="16">
        <v>185915</v>
      </c>
    </row>
    <row r="43" spans="1:13" s="17" customFormat="1" ht="52.5" customHeight="1" thickTop="1" thickBot="1" x14ac:dyDescent="0.25">
      <c r="A43" s="9">
        <v>33</v>
      </c>
      <c r="B43" s="27" t="s">
        <v>70</v>
      </c>
      <c r="C43" s="27"/>
      <c r="D43" s="10" t="s">
        <v>175</v>
      </c>
      <c r="E43" s="11"/>
      <c r="F43" s="12"/>
      <c r="G43" s="13">
        <f t="shared" si="5"/>
        <v>0</v>
      </c>
      <c r="H43" s="14"/>
      <c r="I43" s="13">
        <f t="shared" si="6"/>
        <v>0</v>
      </c>
      <c r="J43" s="13">
        <f t="shared" si="7"/>
        <v>0</v>
      </c>
      <c r="K43" s="15">
        <f t="shared" si="8"/>
        <v>0</v>
      </c>
      <c r="L43" s="13">
        <f t="shared" si="9"/>
        <v>0</v>
      </c>
      <c r="M43" s="16">
        <v>216582</v>
      </c>
    </row>
    <row r="44" spans="1:13" s="17" customFormat="1" ht="41.25" customHeight="1" thickTop="1" thickBot="1" x14ac:dyDescent="0.25">
      <c r="A44" s="9">
        <v>34</v>
      </c>
      <c r="B44" s="27" t="s">
        <v>71</v>
      </c>
      <c r="C44" s="27"/>
      <c r="D44" s="10" t="s">
        <v>176</v>
      </c>
      <c r="E44" s="11"/>
      <c r="F44" s="12"/>
      <c r="G44" s="13">
        <f t="shared" si="5"/>
        <v>0</v>
      </c>
      <c r="H44" s="14"/>
      <c r="I44" s="13">
        <f t="shared" si="6"/>
        <v>0</v>
      </c>
      <c r="J44" s="13">
        <f t="shared" si="7"/>
        <v>0</v>
      </c>
      <c r="K44" s="15">
        <f t="shared" si="8"/>
        <v>0</v>
      </c>
      <c r="L44" s="13">
        <f t="shared" si="9"/>
        <v>0</v>
      </c>
      <c r="M44" s="16">
        <v>30528</v>
      </c>
    </row>
    <row r="45" spans="1:13" s="17" customFormat="1" ht="37.5" customHeight="1" thickTop="1" thickBot="1" x14ac:dyDescent="0.25">
      <c r="A45" s="9">
        <v>35</v>
      </c>
      <c r="B45" s="27" t="s">
        <v>72</v>
      </c>
      <c r="C45" s="27"/>
      <c r="D45" s="10" t="s">
        <v>176</v>
      </c>
      <c r="E45" s="11"/>
      <c r="F45" s="12"/>
      <c r="G45" s="13">
        <f t="shared" si="5"/>
        <v>0</v>
      </c>
      <c r="H45" s="14"/>
      <c r="I45" s="13">
        <f t="shared" si="6"/>
        <v>0</v>
      </c>
      <c r="J45" s="13">
        <f t="shared" si="7"/>
        <v>0</v>
      </c>
      <c r="K45" s="15">
        <f t="shared" si="8"/>
        <v>0</v>
      </c>
      <c r="L45" s="13">
        <f t="shared" si="9"/>
        <v>0</v>
      </c>
      <c r="M45" s="16">
        <v>63160</v>
      </c>
    </row>
    <row r="46" spans="1:13" s="17" customFormat="1" ht="18.75" customHeight="1" thickTop="1" thickBot="1" x14ac:dyDescent="0.25">
      <c r="A46" s="9">
        <v>36</v>
      </c>
      <c r="B46" s="27" t="s">
        <v>73</v>
      </c>
      <c r="C46" s="27"/>
      <c r="D46" s="10" t="s">
        <v>175</v>
      </c>
      <c r="E46" s="11"/>
      <c r="F46" s="12"/>
      <c r="G46" s="13">
        <f t="shared" si="5"/>
        <v>0</v>
      </c>
      <c r="H46" s="14"/>
      <c r="I46" s="13">
        <f t="shared" si="6"/>
        <v>0</v>
      </c>
      <c r="J46" s="13">
        <f t="shared" si="7"/>
        <v>0</v>
      </c>
      <c r="K46" s="15">
        <f t="shared" si="8"/>
        <v>0</v>
      </c>
      <c r="L46" s="13">
        <f t="shared" si="9"/>
        <v>0</v>
      </c>
      <c r="M46" s="16">
        <v>272915</v>
      </c>
    </row>
    <row r="47" spans="1:13" s="17" customFormat="1" ht="18.75" customHeight="1" thickTop="1" thickBot="1" x14ac:dyDescent="0.25">
      <c r="A47" s="9">
        <v>37</v>
      </c>
      <c r="B47" s="27" t="s">
        <v>74</v>
      </c>
      <c r="C47" s="27"/>
      <c r="D47" s="10" t="s">
        <v>175</v>
      </c>
      <c r="E47" s="11"/>
      <c r="F47" s="12"/>
      <c r="G47" s="13">
        <f t="shared" si="5"/>
        <v>0</v>
      </c>
      <c r="H47" s="14"/>
      <c r="I47" s="13">
        <f t="shared" si="6"/>
        <v>0</v>
      </c>
      <c r="J47" s="13">
        <f t="shared" si="7"/>
        <v>0</v>
      </c>
      <c r="K47" s="15">
        <f t="shared" si="8"/>
        <v>0</v>
      </c>
      <c r="L47" s="13">
        <f t="shared" si="9"/>
        <v>0</v>
      </c>
      <c r="M47" s="16">
        <v>148115</v>
      </c>
    </row>
    <row r="48" spans="1:13" s="17" customFormat="1" ht="18.75" customHeight="1" thickTop="1" thickBot="1" x14ac:dyDescent="0.25">
      <c r="A48" s="9">
        <v>38</v>
      </c>
      <c r="B48" s="27" t="s">
        <v>75</v>
      </c>
      <c r="C48" s="27"/>
      <c r="D48" s="10" t="s">
        <v>175</v>
      </c>
      <c r="E48" s="11"/>
      <c r="F48" s="12"/>
      <c r="G48" s="13">
        <f t="shared" si="5"/>
        <v>0</v>
      </c>
      <c r="H48" s="14"/>
      <c r="I48" s="13">
        <f t="shared" si="6"/>
        <v>0</v>
      </c>
      <c r="J48" s="13">
        <f t="shared" si="7"/>
        <v>0</v>
      </c>
      <c r="K48" s="15">
        <f t="shared" si="8"/>
        <v>0</v>
      </c>
      <c r="L48" s="13">
        <f t="shared" si="9"/>
        <v>0</v>
      </c>
      <c r="M48" s="16">
        <v>60344</v>
      </c>
    </row>
    <row r="49" spans="1:13" s="17" customFormat="1" ht="18.75" thickTop="1" thickBot="1" x14ac:dyDescent="0.25">
      <c r="A49" s="9">
        <v>39</v>
      </c>
      <c r="B49" s="27" t="s">
        <v>76</v>
      </c>
      <c r="C49" s="27"/>
      <c r="D49" s="10" t="s">
        <v>177</v>
      </c>
      <c r="E49" s="11"/>
      <c r="F49" s="12"/>
      <c r="G49" s="13">
        <f t="shared" si="5"/>
        <v>0</v>
      </c>
      <c r="H49" s="14"/>
      <c r="I49" s="13">
        <f t="shared" si="6"/>
        <v>0</v>
      </c>
      <c r="J49" s="13">
        <f t="shared" si="7"/>
        <v>0</v>
      </c>
      <c r="K49" s="15">
        <f t="shared" si="8"/>
        <v>0</v>
      </c>
      <c r="L49" s="13">
        <f t="shared" si="9"/>
        <v>0</v>
      </c>
      <c r="M49" s="16">
        <v>90000</v>
      </c>
    </row>
    <row r="50" spans="1:13" s="17" customFormat="1" ht="18.75" thickTop="1" thickBot="1" x14ac:dyDescent="0.25">
      <c r="A50" s="9">
        <v>40</v>
      </c>
      <c r="B50" s="27" t="s">
        <v>77</v>
      </c>
      <c r="C50" s="27"/>
      <c r="D50" s="10" t="s">
        <v>175</v>
      </c>
      <c r="E50" s="11"/>
      <c r="F50" s="12"/>
      <c r="G50" s="13">
        <f t="shared" si="5"/>
        <v>0</v>
      </c>
      <c r="H50" s="14"/>
      <c r="I50" s="13">
        <f t="shared" si="6"/>
        <v>0</v>
      </c>
      <c r="J50" s="13">
        <f t="shared" si="7"/>
        <v>0</v>
      </c>
      <c r="K50" s="15">
        <f t="shared" si="8"/>
        <v>0</v>
      </c>
      <c r="L50" s="13">
        <f t="shared" si="9"/>
        <v>0</v>
      </c>
      <c r="M50" s="16">
        <v>45497</v>
      </c>
    </row>
    <row r="51" spans="1:13" s="17" customFormat="1" ht="18.75" thickTop="1" thickBot="1" x14ac:dyDescent="0.25">
      <c r="A51" s="9">
        <v>41</v>
      </c>
      <c r="B51" s="27" t="s">
        <v>78</v>
      </c>
      <c r="C51" s="27"/>
      <c r="D51" s="10" t="s">
        <v>175</v>
      </c>
      <c r="E51" s="11"/>
      <c r="F51" s="12"/>
      <c r="G51" s="13">
        <f t="shared" si="5"/>
        <v>0</v>
      </c>
      <c r="H51" s="14"/>
      <c r="I51" s="13">
        <f t="shared" si="6"/>
        <v>0</v>
      </c>
      <c r="J51" s="13">
        <f t="shared" si="7"/>
        <v>0</v>
      </c>
      <c r="K51" s="15">
        <f t="shared" si="8"/>
        <v>0</v>
      </c>
      <c r="L51" s="13">
        <f t="shared" si="9"/>
        <v>0</v>
      </c>
      <c r="M51" s="16">
        <v>87146</v>
      </c>
    </row>
    <row r="52" spans="1:13" s="17" customFormat="1" ht="34.5" customHeight="1" thickTop="1" thickBot="1" x14ac:dyDescent="0.25">
      <c r="A52" s="9">
        <v>42</v>
      </c>
      <c r="B52" s="27" t="s">
        <v>79</v>
      </c>
      <c r="C52" s="27"/>
      <c r="D52" s="10" t="s">
        <v>175</v>
      </c>
      <c r="E52" s="11"/>
      <c r="F52" s="12"/>
      <c r="G52" s="13">
        <f t="shared" si="5"/>
        <v>0</v>
      </c>
      <c r="H52" s="14"/>
      <c r="I52" s="13">
        <f t="shared" si="6"/>
        <v>0</v>
      </c>
      <c r="J52" s="13">
        <f t="shared" si="7"/>
        <v>0</v>
      </c>
      <c r="K52" s="15">
        <f t="shared" si="8"/>
        <v>0</v>
      </c>
      <c r="L52" s="13">
        <f t="shared" si="9"/>
        <v>0</v>
      </c>
      <c r="M52" s="16">
        <v>21850</v>
      </c>
    </row>
    <row r="53" spans="1:13" s="17" customFormat="1" ht="18.75" customHeight="1" thickTop="1" thickBot="1" x14ac:dyDescent="0.25">
      <c r="A53" s="9">
        <v>43</v>
      </c>
      <c r="B53" s="27" t="s">
        <v>80</v>
      </c>
      <c r="C53" s="27"/>
      <c r="D53" s="10" t="s">
        <v>173</v>
      </c>
      <c r="E53" s="11"/>
      <c r="F53" s="12"/>
      <c r="G53" s="13">
        <f t="shared" si="5"/>
        <v>0</v>
      </c>
      <c r="H53" s="14"/>
      <c r="I53" s="13">
        <f t="shared" si="6"/>
        <v>0</v>
      </c>
      <c r="J53" s="13">
        <f t="shared" si="7"/>
        <v>0</v>
      </c>
      <c r="K53" s="15">
        <f t="shared" si="8"/>
        <v>0</v>
      </c>
      <c r="L53" s="13">
        <f t="shared" si="9"/>
        <v>0</v>
      </c>
      <c r="M53" s="16">
        <v>12583</v>
      </c>
    </row>
    <row r="54" spans="1:13" s="17" customFormat="1" ht="18.75" thickTop="1" thickBot="1" x14ac:dyDescent="0.25">
      <c r="A54" s="9">
        <v>44</v>
      </c>
      <c r="B54" s="27" t="s">
        <v>81</v>
      </c>
      <c r="C54" s="27"/>
      <c r="D54" s="10" t="s">
        <v>173</v>
      </c>
      <c r="E54" s="11"/>
      <c r="F54" s="12"/>
      <c r="G54" s="13">
        <f t="shared" si="5"/>
        <v>0</v>
      </c>
      <c r="H54" s="14"/>
      <c r="I54" s="13">
        <f t="shared" si="6"/>
        <v>0</v>
      </c>
      <c r="J54" s="13">
        <f t="shared" si="7"/>
        <v>0</v>
      </c>
      <c r="K54" s="15">
        <f t="shared" si="8"/>
        <v>0</v>
      </c>
      <c r="L54" s="13">
        <f t="shared" si="9"/>
        <v>0</v>
      </c>
      <c r="M54" s="16">
        <v>11594</v>
      </c>
    </row>
    <row r="55" spans="1:13" s="17" customFormat="1" ht="18.75" thickTop="1" thickBot="1" x14ac:dyDescent="0.25">
      <c r="A55" s="9">
        <v>45</v>
      </c>
      <c r="B55" s="27" t="s">
        <v>82</v>
      </c>
      <c r="C55" s="27"/>
      <c r="D55" s="10" t="s">
        <v>173</v>
      </c>
      <c r="E55" s="11"/>
      <c r="F55" s="12"/>
      <c r="G55" s="13">
        <f t="shared" si="5"/>
        <v>0</v>
      </c>
      <c r="H55" s="14"/>
      <c r="I55" s="13">
        <f t="shared" si="6"/>
        <v>0</v>
      </c>
      <c r="J55" s="13">
        <f t="shared" si="7"/>
        <v>0</v>
      </c>
      <c r="K55" s="15">
        <f t="shared" si="8"/>
        <v>0</v>
      </c>
      <c r="L55" s="13">
        <f t="shared" si="9"/>
        <v>0</v>
      </c>
      <c r="M55" s="16">
        <v>14374</v>
      </c>
    </row>
    <row r="56" spans="1:13" s="17" customFormat="1" ht="18.75" thickTop="1" thickBot="1" x14ac:dyDescent="0.25">
      <c r="A56" s="9">
        <v>46</v>
      </c>
      <c r="B56" s="27" t="s">
        <v>83</v>
      </c>
      <c r="C56" s="27"/>
      <c r="D56" s="10" t="s">
        <v>173</v>
      </c>
      <c r="E56" s="11"/>
      <c r="F56" s="12"/>
      <c r="G56" s="13">
        <f t="shared" si="5"/>
        <v>0</v>
      </c>
      <c r="H56" s="14"/>
      <c r="I56" s="13">
        <f t="shared" si="6"/>
        <v>0</v>
      </c>
      <c r="J56" s="13">
        <f t="shared" si="7"/>
        <v>0</v>
      </c>
      <c r="K56" s="15">
        <f t="shared" si="8"/>
        <v>0</v>
      </c>
      <c r="L56" s="13">
        <f t="shared" si="9"/>
        <v>0</v>
      </c>
      <c r="M56" s="16">
        <v>21470</v>
      </c>
    </row>
    <row r="57" spans="1:13" s="17" customFormat="1" ht="18.75" thickTop="1" thickBot="1" x14ac:dyDescent="0.25">
      <c r="A57" s="9">
        <v>47</v>
      </c>
      <c r="B57" s="27" t="s">
        <v>84</v>
      </c>
      <c r="C57" s="27"/>
      <c r="D57" s="10" t="s">
        <v>173</v>
      </c>
      <c r="E57" s="11"/>
      <c r="F57" s="12"/>
      <c r="G57" s="13">
        <f t="shared" si="5"/>
        <v>0</v>
      </c>
      <c r="H57" s="14"/>
      <c r="I57" s="13">
        <f t="shared" si="6"/>
        <v>0</v>
      </c>
      <c r="J57" s="13">
        <f t="shared" si="7"/>
        <v>0</v>
      </c>
      <c r="K57" s="15">
        <f t="shared" si="8"/>
        <v>0</v>
      </c>
      <c r="L57" s="13">
        <f t="shared" si="9"/>
        <v>0</v>
      </c>
      <c r="M57" s="16">
        <v>29919</v>
      </c>
    </row>
    <row r="58" spans="1:13" s="17" customFormat="1" ht="43.5" customHeight="1" thickTop="1" thickBot="1" x14ac:dyDescent="0.25">
      <c r="A58" s="9">
        <v>48</v>
      </c>
      <c r="B58" s="27" t="s">
        <v>85</v>
      </c>
      <c r="C58" s="27"/>
      <c r="D58" s="10" t="s">
        <v>173</v>
      </c>
      <c r="E58" s="11"/>
      <c r="F58" s="12"/>
      <c r="G58" s="13">
        <f t="shared" ref="G58:G59" si="10">F58*E58</f>
        <v>0</v>
      </c>
      <c r="H58" s="14"/>
      <c r="I58" s="13">
        <f t="shared" ref="I58:I59" si="11">+F58*H58</f>
        <v>0</v>
      </c>
      <c r="J58" s="13">
        <f t="shared" ref="J58:J59" si="12">+G58*H58</f>
        <v>0</v>
      </c>
      <c r="K58" s="15">
        <f t="shared" ref="K58:K59" si="13">+F58+I58</f>
        <v>0</v>
      </c>
      <c r="L58" s="13">
        <f t="shared" ref="L58:L59" si="14">K58*E58</f>
        <v>0</v>
      </c>
      <c r="M58" s="16">
        <v>12193</v>
      </c>
    </row>
    <row r="59" spans="1:13" s="17" customFormat="1" ht="41.25" customHeight="1" thickTop="1" thickBot="1" x14ac:dyDescent="0.25">
      <c r="A59" s="9">
        <v>49</v>
      </c>
      <c r="B59" s="27" t="s">
        <v>86</v>
      </c>
      <c r="C59" s="27"/>
      <c r="D59" s="10" t="s">
        <v>173</v>
      </c>
      <c r="E59" s="11"/>
      <c r="F59" s="12"/>
      <c r="G59" s="13">
        <f t="shared" si="10"/>
        <v>0</v>
      </c>
      <c r="H59" s="14"/>
      <c r="I59" s="13">
        <f t="shared" si="11"/>
        <v>0</v>
      </c>
      <c r="J59" s="13">
        <f t="shared" si="12"/>
        <v>0</v>
      </c>
      <c r="K59" s="15">
        <f t="shared" si="13"/>
        <v>0</v>
      </c>
      <c r="L59" s="13">
        <f t="shared" si="14"/>
        <v>0</v>
      </c>
      <c r="M59" s="16">
        <v>12570</v>
      </c>
    </row>
    <row r="60" spans="1:13" s="17" customFormat="1" ht="40.5" customHeight="1" thickTop="1" thickBot="1" x14ac:dyDescent="0.25">
      <c r="A60" s="9">
        <v>50</v>
      </c>
      <c r="B60" s="27" t="s">
        <v>87</v>
      </c>
      <c r="C60" s="27"/>
      <c r="D60" s="10" t="s">
        <v>173</v>
      </c>
      <c r="E60" s="11"/>
      <c r="F60" s="12"/>
      <c r="G60" s="13">
        <f t="shared" ref="G60:G124" si="15">F60*E60</f>
        <v>0</v>
      </c>
      <c r="H60" s="14"/>
      <c r="I60" s="13">
        <f t="shared" ref="I60:I124" si="16">+F60*H60</f>
        <v>0</v>
      </c>
      <c r="J60" s="13">
        <f t="shared" ref="J60:J124" si="17">+G60*H60</f>
        <v>0</v>
      </c>
      <c r="K60" s="15">
        <f t="shared" ref="K60:K124" si="18">+F60+I60</f>
        <v>0</v>
      </c>
      <c r="L60" s="13">
        <f t="shared" ref="L60:L124" si="19">K60*E60</f>
        <v>0</v>
      </c>
      <c r="M60" s="16">
        <v>4623</v>
      </c>
    </row>
    <row r="61" spans="1:13" s="17" customFormat="1" ht="18.75" thickTop="1" thickBot="1" x14ac:dyDescent="0.25">
      <c r="A61" s="9">
        <v>51</v>
      </c>
      <c r="B61" s="27" t="s">
        <v>88</v>
      </c>
      <c r="C61" s="27"/>
      <c r="D61" s="10" t="s">
        <v>175</v>
      </c>
      <c r="E61" s="11"/>
      <c r="F61" s="12"/>
      <c r="G61" s="13">
        <f t="shared" si="15"/>
        <v>0</v>
      </c>
      <c r="H61" s="14"/>
      <c r="I61" s="13">
        <f t="shared" si="16"/>
        <v>0</v>
      </c>
      <c r="J61" s="13">
        <f t="shared" si="17"/>
        <v>0</v>
      </c>
      <c r="K61" s="15">
        <f t="shared" si="18"/>
        <v>0</v>
      </c>
      <c r="L61" s="13">
        <f t="shared" si="19"/>
        <v>0</v>
      </c>
      <c r="M61" s="16">
        <v>3081</v>
      </c>
    </row>
    <row r="62" spans="1:13" s="17" customFormat="1" ht="18.75" thickTop="1" thickBot="1" x14ac:dyDescent="0.25">
      <c r="A62" s="9">
        <v>52</v>
      </c>
      <c r="B62" s="27" t="s">
        <v>89</v>
      </c>
      <c r="C62" s="27"/>
      <c r="D62" s="10" t="s">
        <v>175</v>
      </c>
      <c r="E62" s="11"/>
      <c r="F62" s="12"/>
      <c r="G62" s="13">
        <f t="shared" si="15"/>
        <v>0</v>
      </c>
      <c r="H62" s="14"/>
      <c r="I62" s="13">
        <f t="shared" si="16"/>
        <v>0</v>
      </c>
      <c r="J62" s="13">
        <f t="shared" si="17"/>
        <v>0</v>
      </c>
      <c r="K62" s="15">
        <f t="shared" si="18"/>
        <v>0</v>
      </c>
      <c r="L62" s="13">
        <f t="shared" si="19"/>
        <v>0</v>
      </c>
      <c r="M62" s="16">
        <v>6688</v>
      </c>
    </row>
    <row r="63" spans="1:13" s="17" customFormat="1" ht="18.75" thickTop="1" thickBot="1" x14ac:dyDescent="0.25">
      <c r="A63" s="9">
        <v>53</v>
      </c>
      <c r="B63" s="27" t="s">
        <v>90</v>
      </c>
      <c r="C63" s="27"/>
      <c r="D63" s="10" t="s">
        <v>175</v>
      </c>
      <c r="E63" s="11"/>
      <c r="F63" s="12"/>
      <c r="G63" s="13">
        <f t="shared" si="15"/>
        <v>0</v>
      </c>
      <c r="H63" s="14"/>
      <c r="I63" s="13">
        <f t="shared" si="16"/>
        <v>0</v>
      </c>
      <c r="J63" s="13">
        <f t="shared" si="17"/>
        <v>0</v>
      </c>
      <c r="K63" s="15">
        <f t="shared" si="18"/>
        <v>0</v>
      </c>
      <c r="L63" s="13">
        <f t="shared" si="19"/>
        <v>0</v>
      </c>
      <c r="M63" s="16">
        <v>11675</v>
      </c>
    </row>
    <row r="64" spans="1:13" s="17" customFormat="1" ht="18.75" thickTop="1" thickBot="1" x14ac:dyDescent="0.25">
      <c r="A64" s="9">
        <v>54</v>
      </c>
      <c r="B64" s="27" t="s">
        <v>91</v>
      </c>
      <c r="C64" s="27"/>
      <c r="D64" s="10" t="s">
        <v>175</v>
      </c>
      <c r="E64" s="11"/>
      <c r="F64" s="12"/>
      <c r="G64" s="13">
        <f t="shared" si="15"/>
        <v>0</v>
      </c>
      <c r="H64" s="14"/>
      <c r="I64" s="13">
        <f t="shared" si="16"/>
        <v>0</v>
      </c>
      <c r="J64" s="13">
        <f t="shared" si="17"/>
        <v>0</v>
      </c>
      <c r="K64" s="15">
        <f t="shared" si="18"/>
        <v>0</v>
      </c>
      <c r="L64" s="13">
        <f t="shared" si="19"/>
        <v>0</v>
      </c>
      <c r="M64" s="16">
        <v>11675</v>
      </c>
    </row>
    <row r="65" spans="1:13" s="17" customFormat="1" ht="18.75" thickTop="1" thickBot="1" x14ac:dyDescent="0.25">
      <c r="A65" s="9">
        <v>55</v>
      </c>
      <c r="B65" s="27" t="s">
        <v>92</v>
      </c>
      <c r="C65" s="27"/>
      <c r="D65" s="10" t="s">
        <v>175</v>
      </c>
      <c r="E65" s="11"/>
      <c r="F65" s="12"/>
      <c r="G65" s="13">
        <f t="shared" si="15"/>
        <v>0</v>
      </c>
      <c r="H65" s="14"/>
      <c r="I65" s="13">
        <f t="shared" si="16"/>
        <v>0</v>
      </c>
      <c r="J65" s="13">
        <f t="shared" si="17"/>
        <v>0</v>
      </c>
      <c r="K65" s="15">
        <f t="shared" si="18"/>
        <v>0</v>
      </c>
      <c r="L65" s="13">
        <f t="shared" si="19"/>
        <v>0</v>
      </c>
      <c r="M65" s="16">
        <v>765</v>
      </c>
    </row>
    <row r="66" spans="1:13" s="17" customFormat="1" ht="42" customHeight="1" thickTop="1" thickBot="1" x14ac:dyDescent="0.25">
      <c r="A66" s="9">
        <v>56</v>
      </c>
      <c r="B66" s="27" t="s">
        <v>93</v>
      </c>
      <c r="C66" s="27"/>
      <c r="D66" s="10" t="s">
        <v>175</v>
      </c>
      <c r="E66" s="11"/>
      <c r="F66" s="12"/>
      <c r="G66" s="13">
        <f t="shared" si="15"/>
        <v>0</v>
      </c>
      <c r="H66" s="14"/>
      <c r="I66" s="13">
        <f t="shared" si="16"/>
        <v>0</v>
      </c>
      <c r="J66" s="13">
        <f t="shared" si="17"/>
        <v>0</v>
      </c>
      <c r="K66" s="15">
        <f t="shared" si="18"/>
        <v>0</v>
      </c>
      <c r="L66" s="13">
        <f t="shared" si="19"/>
        <v>0</v>
      </c>
      <c r="M66" s="16">
        <v>3359</v>
      </c>
    </row>
    <row r="67" spans="1:13" s="17" customFormat="1" ht="33.75" customHeight="1" thickTop="1" thickBot="1" x14ac:dyDescent="0.25">
      <c r="A67" s="9">
        <v>57</v>
      </c>
      <c r="B67" s="27" t="s">
        <v>94</v>
      </c>
      <c r="C67" s="27"/>
      <c r="D67" s="10" t="s">
        <v>175</v>
      </c>
      <c r="E67" s="11"/>
      <c r="F67" s="12"/>
      <c r="G67" s="13">
        <f t="shared" si="15"/>
        <v>0</v>
      </c>
      <c r="H67" s="14"/>
      <c r="I67" s="13">
        <f t="shared" si="16"/>
        <v>0</v>
      </c>
      <c r="J67" s="13">
        <f t="shared" si="17"/>
        <v>0</v>
      </c>
      <c r="K67" s="15">
        <f t="shared" si="18"/>
        <v>0</v>
      </c>
      <c r="L67" s="13">
        <f t="shared" si="19"/>
        <v>0</v>
      </c>
      <c r="M67" s="16">
        <v>3938</v>
      </c>
    </row>
    <row r="68" spans="1:13" s="17" customFormat="1" ht="31.5" customHeight="1" thickTop="1" thickBot="1" x14ac:dyDescent="0.25">
      <c r="A68" s="9">
        <v>58</v>
      </c>
      <c r="B68" s="27" t="s">
        <v>95</v>
      </c>
      <c r="C68" s="27"/>
      <c r="D68" s="10" t="s">
        <v>175</v>
      </c>
      <c r="E68" s="11"/>
      <c r="F68" s="12"/>
      <c r="G68" s="13">
        <f t="shared" si="15"/>
        <v>0</v>
      </c>
      <c r="H68" s="14"/>
      <c r="I68" s="13">
        <f t="shared" si="16"/>
        <v>0</v>
      </c>
      <c r="J68" s="13">
        <f t="shared" si="17"/>
        <v>0</v>
      </c>
      <c r="K68" s="15">
        <f t="shared" si="18"/>
        <v>0</v>
      </c>
      <c r="L68" s="13">
        <f t="shared" si="19"/>
        <v>0</v>
      </c>
      <c r="M68" s="16">
        <v>9120</v>
      </c>
    </row>
    <row r="69" spans="1:13" s="17" customFormat="1" ht="33.75" customHeight="1" thickTop="1" thickBot="1" x14ac:dyDescent="0.25">
      <c r="A69" s="9">
        <v>59</v>
      </c>
      <c r="B69" s="27" t="s">
        <v>96</v>
      </c>
      <c r="C69" s="27"/>
      <c r="D69" s="10" t="s">
        <v>175</v>
      </c>
      <c r="E69" s="11"/>
      <c r="F69" s="12"/>
      <c r="G69" s="13">
        <f t="shared" si="15"/>
        <v>0</v>
      </c>
      <c r="H69" s="14"/>
      <c r="I69" s="13">
        <f t="shared" si="16"/>
        <v>0</v>
      </c>
      <c r="J69" s="13">
        <f t="shared" si="17"/>
        <v>0</v>
      </c>
      <c r="K69" s="15">
        <f t="shared" si="18"/>
        <v>0</v>
      </c>
      <c r="L69" s="13">
        <f t="shared" si="19"/>
        <v>0</v>
      </c>
      <c r="M69" s="16">
        <v>15715</v>
      </c>
    </row>
    <row r="70" spans="1:13" s="17" customFormat="1" ht="33" customHeight="1" thickTop="1" thickBot="1" x14ac:dyDescent="0.25">
      <c r="A70" s="9">
        <v>60</v>
      </c>
      <c r="B70" s="27" t="s">
        <v>97</v>
      </c>
      <c r="C70" s="27"/>
      <c r="D70" s="10" t="s">
        <v>175</v>
      </c>
      <c r="E70" s="11"/>
      <c r="F70" s="12"/>
      <c r="G70" s="13">
        <f t="shared" si="15"/>
        <v>0</v>
      </c>
      <c r="H70" s="14"/>
      <c r="I70" s="13">
        <f t="shared" si="16"/>
        <v>0</v>
      </c>
      <c r="J70" s="13">
        <f t="shared" si="17"/>
        <v>0</v>
      </c>
      <c r="K70" s="15">
        <f t="shared" si="18"/>
        <v>0</v>
      </c>
      <c r="L70" s="13">
        <f t="shared" si="19"/>
        <v>0</v>
      </c>
      <c r="M70" s="16">
        <v>3884</v>
      </c>
    </row>
    <row r="71" spans="1:13" s="17" customFormat="1" ht="30.75" customHeight="1" thickTop="1" thickBot="1" x14ac:dyDescent="0.25">
      <c r="A71" s="9">
        <v>61</v>
      </c>
      <c r="B71" s="27" t="s">
        <v>98</v>
      </c>
      <c r="C71" s="27"/>
      <c r="D71" s="10" t="s">
        <v>175</v>
      </c>
      <c r="E71" s="11"/>
      <c r="F71" s="12"/>
      <c r="G71" s="13">
        <f t="shared" si="15"/>
        <v>0</v>
      </c>
      <c r="H71" s="14"/>
      <c r="I71" s="13">
        <f t="shared" si="16"/>
        <v>0</v>
      </c>
      <c r="J71" s="13">
        <f t="shared" si="17"/>
        <v>0</v>
      </c>
      <c r="K71" s="15">
        <f t="shared" si="18"/>
        <v>0</v>
      </c>
      <c r="L71" s="13">
        <f t="shared" si="19"/>
        <v>0</v>
      </c>
      <c r="M71" s="16">
        <v>4715</v>
      </c>
    </row>
    <row r="72" spans="1:13" s="17" customFormat="1" ht="32.25" customHeight="1" thickTop="1" thickBot="1" x14ac:dyDescent="0.25">
      <c r="A72" s="9">
        <v>62</v>
      </c>
      <c r="B72" s="27" t="s">
        <v>99</v>
      </c>
      <c r="C72" s="27"/>
      <c r="D72" s="10" t="s">
        <v>175</v>
      </c>
      <c r="E72" s="11"/>
      <c r="F72" s="12"/>
      <c r="G72" s="13">
        <f t="shared" si="15"/>
        <v>0</v>
      </c>
      <c r="H72" s="14"/>
      <c r="I72" s="13">
        <f t="shared" si="16"/>
        <v>0</v>
      </c>
      <c r="J72" s="13">
        <f t="shared" si="17"/>
        <v>0</v>
      </c>
      <c r="K72" s="15">
        <f t="shared" si="18"/>
        <v>0</v>
      </c>
      <c r="L72" s="13">
        <f t="shared" si="19"/>
        <v>0</v>
      </c>
      <c r="M72" s="16">
        <v>10132</v>
      </c>
    </row>
    <row r="73" spans="1:13" s="17" customFormat="1" ht="31.5" customHeight="1" thickTop="1" thickBot="1" x14ac:dyDescent="0.25">
      <c r="A73" s="9">
        <v>63</v>
      </c>
      <c r="B73" s="27" t="s">
        <v>100</v>
      </c>
      <c r="C73" s="27"/>
      <c r="D73" s="10" t="s">
        <v>175</v>
      </c>
      <c r="E73" s="11"/>
      <c r="F73" s="12"/>
      <c r="G73" s="13">
        <f t="shared" si="15"/>
        <v>0</v>
      </c>
      <c r="H73" s="14"/>
      <c r="I73" s="13">
        <f t="shared" si="16"/>
        <v>0</v>
      </c>
      <c r="J73" s="13">
        <f t="shared" si="17"/>
        <v>0</v>
      </c>
      <c r="K73" s="15">
        <f t="shared" si="18"/>
        <v>0</v>
      </c>
      <c r="L73" s="13">
        <f t="shared" si="19"/>
        <v>0</v>
      </c>
      <c r="M73" s="16">
        <v>17681</v>
      </c>
    </row>
    <row r="74" spans="1:13" s="17" customFormat="1" ht="18.75" thickTop="1" thickBot="1" x14ac:dyDescent="0.25">
      <c r="A74" s="9">
        <v>64</v>
      </c>
      <c r="B74" s="27" t="s">
        <v>101</v>
      </c>
      <c r="C74" s="27"/>
      <c r="D74" s="10" t="s">
        <v>175</v>
      </c>
      <c r="E74" s="11"/>
      <c r="F74" s="12"/>
      <c r="G74" s="13">
        <f t="shared" si="15"/>
        <v>0</v>
      </c>
      <c r="H74" s="14"/>
      <c r="I74" s="13">
        <f t="shared" si="16"/>
        <v>0</v>
      </c>
      <c r="J74" s="13">
        <f t="shared" si="17"/>
        <v>0</v>
      </c>
      <c r="K74" s="15">
        <f t="shared" si="18"/>
        <v>0</v>
      </c>
      <c r="L74" s="13">
        <f t="shared" si="19"/>
        <v>0</v>
      </c>
      <c r="M74" s="16">
        <v>8034</v>
      </c>
    </row>
    <row r="75" spans="1:13" s="17" customFormat="1" ht="18.75" thickTop="1" thickBot="1" x14ac:dyDescent="0.25">
      <c r="A75" s="9">
        <v>65</v>
      </c>
      <c r="B75" s="27" t="s">
        <v>102</v>
      </c>
      <c r="C75" s="27"/>
      <c r="D75" s="10" t="s">
        <v>175</v>
      </c>
      <c r="E75" s="11"/>
      <c r="F75" s="12"/>
      <c r="G75" s="13">
        <f t="shared" si="15"/>
        <v>0</v>
      </c>
      <c r="H75" s="14"/>
      <c r="I75" s="13">
        <f t="shared" si="16"/>
        <v>0</v>
      </c>
      <c r="J75" s="13">
        <f t="shared" si="17"/>
        <v>0</v>
      </c>
      <c r="K75" s="15">
        <f t="shared" si="18"/>
        <v>0</v>
      </c>
      <c r="L75" s="13">
        <f t="shared" si="19"/>
        <v>0</v>
      </c>
      <c r="M75" s="16">
        <v>10082</v>
      </c>
    </row>
    <row r="76" spans="1:13" s="17" customFormat="1" ht="18.75" thickTop="1" thickBot="1" x14ac:dyDescent="0.25">
      <c r="A76" s="9">
        <v>66</v>
      </c>
      <c r="B76" s="27" t="s">
        <v>103</v>
      </c>
      <c r="C76" s="27"/>
      <c r="D76" s="10" t="s">
        <v>175</v>
      </c>
      <c r="E76" s="11"/>
      <c r="F76" s="12"/>
      <c r="G76" s="13">
        <f t="shared" si="15"/>
        <v>0</v>
      </c>
      <c r="H76" s="14"/>
      <c r="I76" s="13">
        <f t="shared" si="16"/>
        <v>0</v>
      </c>
      <c r="J76" s="13">
        <f t="shared" si="17"/>
        <v>0</v>
      </c>
      <c r="K76" s="15">
        <f t="shared" si="18"/>
        <v>0</v>
      </c>
      <c r="L76" s="13">
        <f t="shared" si="19"/>
        <v>0</v>
      </c>
      <c r="M76" s="16">
        <v>20817</v>
      </c>
    </row>
    <row r="77" spans="1:13" s="17" customFormat="1" ht="18.75" thickTop="1" thickBot="1" x14ac:dyDescent="0.25">
      <c r="A77" s="9">
        <v>67</v>
      </c>
      <c r="B77" s="27" t="s">
        <v>104</v>
      </c>
      <c r="C77" s="27"/>
      <c r="D77" s="10" t="s">
        <v>175</v>
      </c>
      <c r="E77" s="11"/>
      <c r="F77" s="12"/>
      <c r="G77" s="13">
        <f t="shared" si="15"/>
        <v>0</v>
      </c>
      <c r="H77" s="14"/>
      <c r="I77" s="13">
        <f t="shared" si="16"/>
        <v>0</v>
      </c>
      <c r="J77" s="13">
        <f t="shared" si="17"/>
        <v>0</v>
      </c>
      <c r="K77" s="15">
        <f t="shared" si="18"/>
        <v>0</v>
      </c>
      <c r="L77" s="13">
        <f t="shared" si="19"/>
        <v>0</v>
      </c>
      <c r="M77" s="16">
        <v>19354</v>
      </c>
    </row>
    <row r="78" spans="1:13" s="17" customFormat="1" ht="18.75" thickTop="1" thickBot="1" x14ac:dyDescent="0.25">
      <c r="A78" s="9">
        <v>68</v>
      </c>
      <c r="B78" s="27" t="s">
        <v>105</v>
      </c>
      <c r="C78" s="27"/>
      <c r="D78" s="10" t="s">
        <v>175</v>
      </c>
      <c r="E78" s="11"/>
      <c r="F78" s="12"/>
      <c r="G78" s="13">
        <f t="shared" si="15"/>
        <v>0</v>
      </c>
      <c r="H78" s="14"/>
      <c r="I78" s="13">
        <f t="shared" si="16"/>
        <v>0</v>
      </c>
      <c r="J78" s="13">
        <f t="shared" si="17"/>
        <v>0</v>
      </c>
      <c r="K78" s="15">
        <f t="shared" si="18"/>
        <v>0</v>
      </c>
      <c r="L78" s="13">
        <f t="shared" si="19"/>
        <v>0</v>
      </c>
      <c r="M78" s="16">
        <v>489</v>
      </c>
    </row>
    <row r="79" spans="1:13" s="17" customFormat="1" ht="18.75" thickTop="1" thickBot="1" x14ac:dyDescent="0.25">
      <c r="A79" s="9">
        <v>69</v>
      </c>
      <c r="B79" s="27" t="s">
        <v>106</v>
      </c>
      <c r="C79" s="27"/>
      <c r="D79" s="10" t="s">
        <v>175</v>
      </c>
      <c r="E79" s="11"/>
      <c r="F79" s="12"/>
      <c r="G79" s="13">
        <f t="shared" si="15"/>
        <v>0</v>
      </c>
      <c r="H79" s="14"/>
      <c r="I79" s="13">
        <f t="shared" si="16"/>
        <v>0</v>
      </c>
      <c r="J79" s="13">
        <f t="shared" si="17"/>
        <v>0</v>
      </c>
      <c r="K79" s="15">
        <f t="shared" si="18"/>
        <v>0</v>
      </c>
      <c r="L79" s="13">
        <f t="shared" si="19"/>
        <v>0</v>
      </c>
      <c r="M79" s="16">
        <v>2774</v>
      </c>
    </row>
    <row r="80" spans="1:13" s="17" customFormat="1" ht="18.75" thickTop="1" thickBot="1" x14ac:dyDescent="0.25">
      <c r="A80" s="9">
        <v>70</v>
      </c>
      <c r="B80" s="27" t="s">
        <v>107</v>
      </c>
      <c r="C80" s="27"/>
      <c r="D80" s="10" t="s">
        <v>175</v>
      </c>
      <c r="E80" s="11"/>
      <c r="F80" s="12"/>
      <c r="G80" s="13">
        <f t="shared" si="15"/>
        <v>0</v>
      </c>
      <c r="H80" s="14"/>
      <c r="I80" s="13">
        <f t="shared" si="16"/>
        <v>0</v>
      </c>
      <c r="J80" s="13">
        <f t="shared" si="17"/>
        <v>0</v>
      </c>
      <c r="K80" s="15">
        <f t="shared" si="18"/>
        <v>0</v>
      </c>
      <c r="L80" s="13">
        <f t="shared" si="19"/>
        <v>0</v>
      </c>
      <c r="M80" s="16">
        <v>3176</v>
      </c>
    </row>
    <row r="81" spans="1:13" s="17" customFormat="1" ht="18.75" thickTop="1" thickBot="1" x14ac:dyDescent="0.25">
      <c r="A81" s="9">
        <v>71</v>
      </c>
      <c r="B81" s="27" t="s">
        <v>108</v>
      </c>
      <c r="C81" s="27"/>
      <c r="D81" s="10" t="s">
        <v>175</v>
      </c>
      <c r="E81" s="11"/>
      <c r="F81" s="12"/>
      <c r="G81" s="13">
        <f t="shared" si="15"/>
        <v>0</v>
      </c>
      <c r="H81" s="14"/>
      <c r="I81" s="13">
        <f t="shared" si="16"/>
        <v>0</v>
      </c>
      <c r="J81" s="13">
        <f t="shared" si="17"/>
        <v>0</v>
      </c>
      <c r="K81" s="15">
        <f t="shared" si="18"/>
        <v>0</v>
      </c>
      <c r="L81" s="13">
        <f t="shared" si="19"/>
        <v>0</v>
      </c>
      <c r="M81" s="16">
        <v>4585</v>
      </c>
    </row>
    <row r="82" spans="1:13" s="17" customFormat="1" ht="18.75" thickTop="1" thickBot="1" x14ac:dyDescent="0.25">
      <c r="A82" s="9">
        <v>72</v>
      </c>
      <c r="B82" s="27" t="s">
        <v>109</v>
      </c>
      <c r="C82" s="27"/>
      <c r="D82" s="10" t="s">
        <v>175</v>
      </c>
      <c r="E82" s="11"/>
      <c r="F82" s="12"/>
      <c r="G82" s="13">
        <f t="shared" si="15"/>
        <v>0</v>
      </c>
      <c r="H82" s="14"/>
      <c r="I82" s="13">
        <f t="shared" si="16"/>
        <v>0</v>
      </c>
      <c r="J82" s="13">
        <f t="shared" si="17"/>
        <v>0</v>
      </c>
      <c r="K82" s="15">
        <f t="shared" si="18"/>
        <v>0</v>
      </c>
      <c r="L82" s="13">
        <f t="shared" si="19"/>
        <v>0</v>
      </c>
      <c r="M82" s="16">
        <v>9156</v>
      </c>
    </row>
    <row r="83" spans="1:13" s="17" customFormat="1" ht="18.75" thickTop="1" thickBot="1" x14ac:dyDescent="0.25">
      <c r="A83" s="9">
        <v>73</v>
      </c>
      <c r="B83" s="27" t="s">
        <v>110</v>
      </c>
      <c r="C83" s="27"/>
      <c r="D83" s="10" t="s">
        <v>175</v>
      </c>
      <c r="E83" s="11"/>
      <c r="F83" s="12"/>
      <c r="G83" s="13">
        <f t="shared" si="15"/>
        <v>0</v>
      </c>
      <c r="H83" s="14"/>
      <c r="I83" s="13">
        <f t="shared" si="16"/>
        <v>0</v>
      </c>
      <c r="J83" s="13">
        <f t="shared" si="17"/>
        <v>0</v>
      </c>
      <c r="K83" s="15">
        <f t="shared" si="18"/>
        <v>0</v>
      </c>
      <c r="L83" s="13">
        <f t="shared" si="19"/>
        <v>0</v>
      </c>
      <c r="M83" s="16">
        <v>9034</v>
      </c>
    </row>
    <row r="84" spans="1:13" s="17" customFormat="1" ht="18.75" thickTop="1" thickBot="1" x14ac:dyDescent="0.25">
      <c r="A84" s="9">
        <v>74</v>
      </c>
      <c r="B84" s="27" t="s">
        <v>111</v>
      </c>
      <c r="C84" s="27"/>
      <c r="D84" s="10" t="s">
        <v>175</v>
      </c>
      <c r="E84" s="11"/>
      <c r="F84" s="12"/>
      <c r="G84" s="13">
        <f t="shared" si="15"/>
        <v>0</v>
      </c>
      <c r="H84" s="14"/>
      <c r="I84" s="13">
        <f t="shared" si="16"/>
        <v>0</v>
      </c>
      <c r="J84" s="13">
        <f t="shared" si="17"/>
        <v>0</v>
      </c>
      <c r="K84" s="15">
        <f t="shared" si="18"/>
        <v>0</v>
      </c>
      <c r="L84" s="13">
        <f t="shared" si="19"/>
        <v>0</v>
      </c>
      <c r="M84" s="16">
        <v>18558</v>
      </c>
    </row>
    <row r="85" spans="1:13" s="17" customFormat="1" ht="18.75" thickTop="1" thickBot="1" x14ac:dyDescent="0.25">
      <c r="A85" s="9">
        <v>75</v>
      </c>
      <c r="B85" s="27" t="s">
        <v>112</v>
      </c>
      <c r="C85" s="27"/>
      <c r="D85" s="10" t="s">
        <v>175</v>
      </c>
      <c r="E85" s="11"/>
      <c r="F85" s="12"/>
      <c r="G85" s="13">
        <f t="shared" si="15"/>
        <v>0</v>
      </c>
      <c r="H85" s="14"/>
      <c r="I85" s="13">
        <f t="shared" si="16"/>
        <v>0</v>
      </c>
      <c r="J85" s="13">
        <f t="shared" si="17"/>
        <v>0</v>
      </c>
      <c r="K85" s="15">
        <f t="shared" si="18"/>
        <v>0</v>
      </c>
      <c r="L85" s="13">
        <f t="shared" si="19"/>
        <v>0</v>
      </c>
      <c r="M85" s="16">
        <v>31994</v>
      </c>
    </row>
    <row r="86" spans="1:13" s="17" customFormat="1" ht="18.75" thickTop="1" thickBot="1" x14ac:dyDescent="0.25">
      <c r="A86" s="9">
        <v>76</v>
      </c>
      <c r="B86" s="27" t="s">
        <v>113</v>
      </c>
      <c r="C86" s="27"/>
      <c r="D86" s="10" t="s">
        <v>175</v>
      </c>
      <c r="E86" s="11"/>
      <c r="F86" s="12"/>
      <c r="G86" s="13">
        <f t="shared" si="15"/>
        <v>0</v>
      </c>
      <c r="H86" s="14"/>
      <c r="I86" s="13">
        <f t="shared" si="16"/>
        <v>0</v>
      </c>
      <c r="J86" s="13">
        <f t="shared" si="17"/>
        <v>0</v>
      </c>
      <c r="K86" s="15">
        <f t="shared" si="18"/>
        <v>0</v>
      </c>
      <c r="L86" s="13">
        <f t="shared" si="19"/>
        <v>0</v>
      </c>
      <c r="M86" s="16">
        <v>17529</v>
      </c>
    </row>
    <row r="87" spans="1:13" s="17" customFormat="1" ht="18.75" thickTop="1" thickBot="1" x14ac:dyDescent="0.25">
      <c r="A87" s="9">
        <v>77</v>
      </c>
      <c r="B87" s="27" t="s">
        <v>114</v>
      </c>
      <c r="C87" s="27"/>
      <c r="D87" s="10" t="s">
        <v>175</v>
      </c>
      <c r="E87" s="11"/>
      <c r="F87" s="12"/>
      <c r="G87" s="13">
        <f t="shared" si="15"/>
        <v>0</v>
      </c>
      <c r="H87" s="14"/>
      <c r="I87" s="13">
        <f t="shared" si="16"/>
        <v>0</v>
      </c>
      <c r="J87" s="13">
        <f t="shared" si="17"/>
        <v>0</v>
      </c>
      <c r="K87" s="15">
        <f t="shared" si="18"/>
        <v>0</v>
      </c>
      <c r="L87" s="13">
        <f t="shared" si="19"/>
        <v>0</v>
      </c>
      <c r="M87" s="16">
        <v>27465</v>
      </c>
    </row>
    <row r="88" spans="1:13" s="17" customFormat="1" ht="18.75" thickTop="1" thickBot="1" x14ac:dyDescent="0.25">
      <c r="A88" s="9">
        <v>78</v>
      </c>
      <c r="B88" s="27" t="s">
        <v>115</v>
      </c>
      <c r="C88" s="27"/>
      <c r="D88" s="10" t="s">
        <v>175</v>
      </c>
      <c r="E88" s="11"/>
      <c r="F88" s="12"/>
      <c r="G88" s="13">
        <f t="shared" si="15"/>
        <v>0</v>
      </c>
      <c r="H88" s="14"/>
      <c r="I88" s="13">
        <f t="shared" si="16"/>
        <v>0</v>
      </c>
      <c r="J88" s="13">
        <f t="shared" si="17"/>
        <v>0</v>
      </c>
      <c r="K88" s="15">
        <f t="shared" si="18"/>
        <v>0</v>
      </c>
      <c r="L88" s="13">
        <f t="shared" si="19"/>
        <v>0</v>
      </c>
      <c r="M88" s="16">
        <v>27465</v>
      </c>
    </row>
    <row r="89" spans="1:13" s="17" customFormat="1" ht="32.25" customHeight="1" thickTop="1" thickBot="1" x14ac:dyDescent="0.25">
      <c r="A89" s="9">
        <v>79</v>
      </c>
      <c r="B89" s="27" t="s">
        <v>116</v>
      </c>
      <c r="C89" s="27"/>
      <c r="D89" s="10" t="s">
        <v>175</v>
      </c>
      <c r="E89" s="11"/>
      <c r="F89" s="12"/>
      <c r="G89" s="13">
        <f t="shared" si="15"/>
        <v>0</v>
      </c>
      <c r="H89" s="14"/>
      <c r="I89" s="13">
        <f t="shared" si="16"/>
        <v>0</v>
      </c>
      <c r="J89" s="13">
        <f t="shared" si="17"/>
        <v>0</v>
      </c>
      <c r="K89" s="15">
        <f t="shared" si="18"/>
        <v>0</v>
      </c>
      <c r="L89" s="13">
        <f t="shared" si="19"/>
        <v>0</v>
      </c>
      <c r="M89" s="16">
        <v>51751</v>
      </c>
    </row>
    <row r="90" spans="1:13" s="17" customFormat="1" ht="18.75" thickTop="1" thickBot="1" x14ac:dyDescent="0.25">
      <c r="A90" s="9">
        <v>80</v>
      </c>
      <c r="B90" s="27" t="s">
        <v>117</v>
      </c>
      <c r="C90" s="27"/>
      <c r="D90" s="10" t="s">
        <v>175</v>
      </c>
      <c r="E90" s="11"/>
      <c r="F90" s="12"/>
      <c r="G90" s="13">
        <f t="shared" si="15"/>
        <v>0</v>
      </c>
      <c r="H90" s="14"/>
      <c r="I90" s="13">
        <f t="shared" si="16"/>
        <v>0</v>
      </c>
      <c r="J90" s="13">
        <f t="shared" si="17"/>
        <v>0</v>
      </c>
      <c r="K90" s="15">
        <f t="shared" si="18"/>
        <v>0</v>
      </c>
      <c r="L90" s="13">
        <f t="shared" si="19"/>
        <v>0</v>
      </c>
      <c r="M90" s="16">
        <v>46091</v>
      </c>
    </row>
    <row r="91" spans="1:13" s="17" customFormat="1" ht="18.75" thickTop="1" thickBot="1" x14ac:dyDescent="0.25">
      <c r="A91" s="9">
        <v>81</v>
      </c>
      <c r="B91" s="27" t="s">
        <v>118</v>
      </c>
      <c r="C91" s="27"/>
      <c r="D91" s="10" t="s">
        <v>175</v>
      </c>
      <c r="E91" s="11"/>
      <c r="F91" s="12"/>
      <c r="G91" s="13">
        <f t="shared" si="15"/>
        <v>0</v>
      </c>
      <c r="H91" s="14"/>
      <c r="I91" s="13">
        <f t="shared" si="16"/>
        <v>0</v>
      </c>
      <c r="J91" s="13">
        <f t="shared" si="17"/>
        <v>0</v>
      </c>
      <c r="K91" s="15">
        <f t="shared" si="18"/>
        <v>0</v>
      </c>
      <c r="L91" s="13">
        <f t="shared" si="19"/>
        <v>0</v>
      </c>
      <c r="M91" s="16">
        <v>69138</v>
      </c>
    </row>
    <row r="92" spans="1:13" s="17" customFormat="1" ht="18.75" thickTop="1" thickBot="1" x14ac:dyDescent="0.25">
      <c r="A92" s="9">
        <v>82</v>
      </c>
      <c r="B92" s="27" t="s">
        <v>119</v>
      </c>
      <c r="C92" s="27"/>
      <c r="D92" s="10" t="s">
        <v>175</v>
      </c>
      <c r="E92" s="11"/>
      <c r="F92" s="12"/>
      <c r="G92" s="13">
        <f t="shared" si="15"/>
        <v>0</v>
      </c>
      <c r="H92" s="14"/>
      <c r="I92" s="13">
        <f t="shared" si="16"/>
        <v>0</v>
      </c>
      <c r="J92" s="13">
        <f t="shared" si="17"/>
        <v>0</v>
      </c>
      <c r="K92" s="15">
        <f t="shared" si="18"/>
        <v>0</v>
      </c>
      <c r="L92" s="13">
        <f t="shared" si="19"/>
        <v>0</v>
      </c>
      <c r="M92" s="16">
        <v>92183</v>
      </c>
    </row>
    <row r="93" spans="1:13" s="17" customFormat="1" ht="18.75" thickTop="1" thickBot="1" x14ac:dyDescent="0.25">
      <c r="A93" s="9">
        <v>83</v>
      </c>
      <c r="B93" s="27" t="s">
        <v>120</v>
      </c>
      <c r="C93" s="27"/>
      <c r="D93" s="10" t="s">
        <v>175</v>
      </c>
      <c r="E93" s="11"/>
      <c r="F93" s="12"/>
      <c r="G93" s="13">
        <f t="shared" si="15"/>
        <v>0</v>
      </c>
      <c r="H93" s="14"/>
      <c r="I93" s="13">
        <f t="shared" si="16"/>
        <v>0</v>
      </c>
      <c r="J93" s="13">
        <f t="shared" si="17"/>
        <v>0</v>
      </c>
      <c r="K93" s="15">
        <f t="shared" si="18"/>
        <v>0</v>
      </c>
      <c r="L93" s="13">
        <f t="shared" si="19"/>
        <v>0</v>
      </c>
      <c r="M93" s="16">
        <v>115229.06849999999</v>
      </c>
    </row>
    <row r="94" spans="1:13" s="17" customFormat="1" ht="18.75" thickTop="1" thickBot="1" x14ac:dyDescent="0.25">
      <c r="A94" s="9">
        <v>84</v>
      </c>
      <c r="B94" s="27" t="s">
        <v>121</v>
      </c>
      <c r="C94" s="27"/>
      <c r="D94" s="10" t="s">
        <v>175</v>
      </c>
      <c r="E94" s="11"/>
      <c r="F94" s="12"/>
      <c r="G94" s="13">
        <f t="shared" si="15"/>
        <v>0</v>
      </c>
      <c r="H94" s="14"/>
      <c r="I94" s="13">
        <f t="shared" si="16"/>
        <v>0</v>
      </c>
      <c r="J94" s="13">
        <f t="shared" si="17"/>
        <v>0</v>
      </c>
      <c r="K94" s="15">
        <f t="shared" si="18"/>
        <v>0</v>
      </c>
      <c r="L94" s="13">
        <f t="shared" si="19"/>
        <v>0</v>
      </c>
      <c r="M94" s="16">
        <v>241500</v>
      </c>
    </row>
    <row r="95" spans="1:13" s="17" customFormat="1" ht="18.75" thickTop="1" thickBot="1" x14ac:dyDescent="0.25">
      <c r="A95" s="9">
        <v>85</v>
      </c>
      <c r="B95" s="27" t="s">
        <v>122</v>
      </c>
      <c r="C95" s="27"/>
      <c r="D95" s="10" t="s">
        <v>175</v>
      </c>
      <c r="E95" s="11"/>
      <c r="F95" s="12"/>
      <c r="G95" s="13">
        <f t="shared" si="15"/>
        <v>0</v>
      </c>
      <c r="H95" s="14"/>
      <c r="I95" s="13">
        <f t="shared" si="16"/>
        <v>0</v>
      </c>
      <c r="J95" s="13">
        <f t="shared" si="17"/>
        <v>0</v>
      </c>
      <c r="K95" s="15">
        <f t="shared" si="18"/>
        <v>0</v>
      </c>
      <c r="L95" s="13">
        <f t="shared" si="19"/>
        <v>0</v>
      </c>
      <c r="M95" s="16">
        <v>120000</v>
      </c>
    </row>
    <row r="96" spans="1:13" s="17" customFormat="1" ht="18.75" thickTop="1" thickBot="1" x14ac:dyDescent="0.25">
      <c r="A96" s="9">
        <v>86</v>
      </c>
      <c r="B96" s="27" t="s">
        <v>123</v>
      </c>
      <c r="C96" s="27"/>
      <c r="D96" s="10" t="s">
        <v>176</v>
      </c>
      <c r="E96" s="11"/>
      <c r="F96" s="12"/>
      <c r="G96" s="13">
        <f t="shared" ref="G96" si="20">F96*E96</f>
        <v>0</v>
      </c>
      <c r="H96" s="14"/>
      <c r="I96" s="13">
        <f t="shared" ref="I96" si="21">+F96*H96</f>
        <v>0</v>
      </c>
      <c r="J96" s="13">
        <f t="shared" ref="J96" si="22">+G96*H96</f>
        <v>0</v>
      </c>
      <c r="K96" s="15">
        <f t="shared" ref="K96" si="23">+F96+I96</f>
        <v>0</v>
      </c>
      <c r="L96" s="13">
        <f t="shared" ref="L96" si="24">K96*E96</f>
        <v>0</v>
      </c>
      <c r="M96" s="16">
        <v>55000</v>
      </c>
    </row>
    <row r="97" spans="1:13" s="17" customFormat="1" ht="18.75" thickTop="1" thickBot="1" x14ac:dyDescent="0.25">
      <c r="A97" s="9">
        <v>87</v>
      </c>
      <c r="B97" s="27" t="s">
        <v>124</v>
      </c>
      <c r="C97" s="27"/>
      <c r="D97" s="10" t="s">
        <v>176</v>
      </c>
      <c r="E97" s="11"/>
      <c r="F97" s="12"/>
      <c r="G97" s="13">
        <f t="shared" si="15"/>
        <v>0</v>
      </c>
      <c r="H97" s="14"/>
      <c r="I97" s="13">
        <f t="shared" si="16"/>
        <v>0</v>
      </c>
      <c r="J97" s="13">
        <f t="shared" si="17"/>
        <v>0</v>
      </c>
      <c r="K97" s="15">
        <f t="shared" si="18"/>
        <v>0</v>
      </c>
      <c r="L97" s="13">
        <f t="shared" si="19"/>
        <v>0</v>
      </c>
      <c r="M97" s="16">
        <v>35000</v>
      </c>
    </row>
    <row r="98" spans="1:13" s="17" customFormat="1" ht="33.75" customHeight="1" thickTop="1" thickBot="1" x14ac:dyDescent="0.25">
      <c r="A98" s="9">
        <v>88</v>
      </c>
      <c r="B98" s="27" t="s">
        <v>125</v>
      </c>
      <c r="C98" s="27"/>
      <c r="D98" s="10" t="s">
        <v>176</v>
      </c>
      <c r="E98" s="11"/>
      <c r="F98" s="12"/>
      <c r="G98" s="13">
        <f t="shared" si="15"/>
        <v>0</v>
      </c>
      <c r="H98" s="14"/>
      <c r="I98" s="13">
        <f t="shared" si="16"/>
        <v>0</v>
      </c>
      <c r="J98" s="13">
        <f t="shared" si="17"/>
        <v>0</v>
      </c>
      <c r="K98" s="15">
        <f t="shared" si="18"/>
        <v>0</v>
      </c>
      <c r="L98" s="13">
        <f t="shared" si="19"/>
        <v>0</v>
      </c>
      <c r="M98" s="16">
        <v>55000</v>
      </c>
    </row>
    <row r="99" spans="1:13" s="17" customFormat="1" ht="30.75" customHeight="1" thickTop="1" thickBot="1" x14ac:dyDescent="0.25">
      <c r="A99" s="9">
        <v>89</v>
      </c>
      <c r="B99" s="27" t="s">
        <v>126</v>
      </c>
      <c r="C99" s="27"/>
      <c r="D99" s="10" t="s">
        <v>172</v>
      </c>
      <c r="E99" s="11"/>
      <c r="F99" s="12"/>
      <c r="G99" s="13">
        <f t="shared" si="15"/>
        <v>0</v>
      </c>
      <c r="H99" s="14"/>
      <c r="I99" s="13">
        <f t="shared" si="16"/>
        <v>0</v>
      </c>
      <c r="J99" s="13">
        <f t="shared" si="17"/>
        <v>0</v>
      </c>
      <c r="K99" s="15">
        <f t="shared" si="18"/>
        <v>0</v>
      </c>
      <c r="L99" s="13">
        <f t="shared" si="19"/>
        <v>0</v>
      </c>
      <c r="M99" s="16">
        <v>20070</v>
      </c>
    </row>
    <row r="100" spans="1:13" s="17" customFormat="1" ht="18.75" thickTop="1" thickBot="1" x14ac:dyDescent="0.25">
      <c r="A100" s="9">
        <v>90</v>
      </c>
      <c r="B100" s="27" t="s">
        <v>127</v>
      </c>
      <c r="C100" s="27"/>
      <c r="D100" s="10" t="s">
        <v>175</v>
      </c>
      <c r="E100" s="11"/>
      <c r="F100" s="12"/>
      <c r="G100" s="13">
        <f t="shared" si="15"/>
        <v>0</v>
      </c>
      <c r="H100" s="14"/>
      <c r="I100" s="13">
        <f t="shared" si="16"/>
        <v>0</v>
      </c>
      <c r="J100" s="13">
        <f t="shared" si="17"/>
        <v>0</v>
      </c>
      <c r="K100" s="15">
        <f t="shared" si="18"/>
        <v>0</v>
      </c>
      <c r="L100" s="13">
        <f t="shared" si="19"/>
        <v>0</v>
      </c>
      <c r="M100" s="16">
        <v>30820</v>
      </c>
    </row>
    <row r="101" spans="1:13" s="17" customFormat="1" ht="18.75" thickTop="1" thickBot="1" x14ac:dyDescent="0.25">
      <c r="A101" s="9">
        <v>91</v>
      </c>
      <c r="B101" s="27" t="s">
        <v>128</v>
      </c>
      <c r="C101" s="27"/>
      <c r="D101" s="10" t="s">
        <v>175</v>
      </c>
      <c r="E101" s="11"/>
      <c r="F101" s="12"/>
      <c r="G101" s="13">
        <f t="shared" si="15"/>
        <v>0</v>
      </c>
      <c r="H101" s="14"/>
      <c r="I101" s="13">
        <f t="shared" si="16"/>
        <v>0</v>
      </c>
      <c r="J101" s="13">
        <f t="shared" si="17"/>
        <v>0</v>
      </c>
      <c r="K101" s="15">
        <f t="shared" si="18"/>
        <v>0</v>
      </c>
      <c r="L101" s="13">
        <f t="shared" si="19"/>
        <v>0</v>
      </c>
      <c r="M101" s="16">
        <v>1750</v>
      </c>
    </row>
    <row r="102" spans="1:13" s="17" customFormat="1" ht="18.75" thickTop="1" thickBot="1" x14ac:dyDescent="0.25">
      <c r="A102" s="9">
        <v>92</v>
      </c>
      <c r="B102" s="27" t="s">
        <v>129</v>
      </c>
      <c r="C102" s="27"/>
      <c r="D102" s="10" t="s">
        <v>175</v>
      </c>
      <c r="E102" s="11"/>
      <c r="F102" s="12"/>
      <c r="G102" s="13">
        <f t="shared" si="15"/>
        <v>0</v>
      </c>
      <c r="H102" s="14"/>
      <c r="I102" s="13">
        <f t="shared" si="16"/>
        <v>0</v>
      </c>
      <c r="J102" s="13">
        <f t="shared" si="17"/>
        <v>0</v>
      </c>
      <c r="K102" s="15">
        <f t="shared" si="18"/>
        <v>0</v>
      </c>
      <c r="L102" s="13">
        <f t="shared" si="19"/>
        <v>0</v>
      </c>
      <c r="M102" s="16">
        <v>2500</v>
      </c>
    </row>
    <row r="103" spans="1:13" s="17" customFormat="1" ht="18.75" thickTop="1" thickBot="1" x14ac:dyDescent="0.25">
      <c r="A103" s="9">
        <v>93</v>
      </c>
      <c r="B103" s="27" t="s">
        <v>130</v>
      </c>
      <c r="C103" s="27"/>
      <c r="D103" s="10" t="s">
        <v>175</v>
      </c>
      <c r="E103" s="11"/>
      <c r="F103" s="12"/>
      <c r="G103" s="13">
        <f t="shared" si="15"/>
        <v>0</v>
      </c>
      <c r="H103" s="14"/>
      <c r="I103" s="13">
        <f t="shared" si="16"/>
        <v>0</v>
      </c>
      <c r="J103" s="13">
        <f t="shared" si="17"/>
        <v>0</v>
      </c>
      <c r="K103" s="15">
        <f t="shared" si="18"/>
        <v>0</v>
      </c>
      <c r="L103" s="13">
        <f t="shared" si="19"/>
        <v>0</v>
      </c>
      <c r="M103" s="16">
        <v>1438</v>
      </c>
    </row>
    <row r="104" spans="1:13" s="17" customFormat="1" ht="32.25" customHeight="1" thickTop="1" thickBot="1" x14ac:dyDescent="0.25">
      <c r="A104" s="9">
        <v>94</v>
      </c>
      <c r="B104" s="27" t="s">
        <v>131</v>
      </c>
      <c r="C104" s="27"/>
      <c r="D104" s="10" t="s">
        <v>176</v>
      </c>
      <c r="E104" s="11"/>
      <c r="F104" s="12"/>
      <c r="G104" s="13">
        <f t="shared" si="15"/>
        <v>0</v>
      </c>
      <c r="H104" s="14"/>
      <c r="I104" s="13">
        <f t="shared" si="16"/>
        <v>0</v>
      </c>
      <c r="J104" s="13">
        <f t="shared" si="17"/>
        <v>0</v>
      </c>
      <c r="K104" s="15">
        <f t="shared" si="18"/>
        <v>0</v>
      </c>
      <c r="L104" s="13">
        <f t="shared" si="19"/>
        <v>0</v>
      </c>
      <c r="M104" s="16">
        <v>37339</v>
      </c>
    </row>
    <row r="105" spans="1:13" s="17" customFormat="1" ht="18.75" thickTop="1" thickBot="1" x14ac:dyDescent="0.25">
      <c r="A105" s="9">
        <v>95</v>
      </c>
      <c r="B105" s="27" t="s">
        <v>132</v>
      </c>
      <c r="C105" s="27"/>
      <c r="D105" s="10" t="s">
        <v>172</v>
      </c>
      <c r="E105" s="11"/>
      <c r="F105" s="12"/>
      <c r="G105" s="13">
        <f t="shared" si="15"/>
        <v>0</v>
      </c>
      <c r="H105" s="14"/>
      <c r="I105" s="13">
        <f t="shared" si="16"/>
        <v>0</v>
      </c>
      <c r="J105" s="13">
        <f t="shared" si="17"/>
        <v>0</v>
      </c>
      <c r="K105" s="15">
        <f t="shared" si="18"/>
        <v>0</v>
      </c>
      <c r="L105" s="13">
        <f t="shared" si="19"/>
        <v>0</v>
      </c>
      <c r="M105" s="16">
        <v>36638</v>
      </c>
    </row>
    <row r="106" spans="1:13" s="17" customFormat="1" ht="18.75" thickTop="1" thickBot="1" x14ac:dyDescent="0.25">
      <c r="A106" s="9">
        <v>96</v>
      </c>
      <c r="B106" s="27" t="s">
        <v>133</v>
      </c>
      <c r="C106" s="27"/>
      <c r="D106" s="10" t="s">
        <v>178</v>
      </c>
      <c r="E106" s="11"/>
      <c r="F106" s="12"/>
      <c r="G106" s="13">
        <f t="shared" si="15"/>
        <v>0</v>
      </c>
      <c r="H106" s="14"/>
      <c r="I106" s="13">
        <f t="shared" si="16"/>
        <v>0</v>
      </c>
      <c r="J106" s="13">
        <f t="shared" si="17"/>
        <v>0</v>
      </c>
      <c r="K106" s="15">
        <f t="shared" si="18"/>
        <v>0</v>
      </c>
      <c r="L106" s="13">
        <f t="shared" si="19"/>
        <v>0</v>
      </c>
      <c r="M106" s="16">
        <v>5750</v>
      </c>
    </row>
    <row r="107" spans="1:13" s="17" customFormat="1" ht="18.75" thickTop="1" thickBot="1" x14ac:dyDescent="0.25">
      <c r="A107" s="9">
        <v>97</v>
      </c>
      <c r="B107" s="27" t="s">
        <v>134</v>
      </c>
      <c r="C107" s="27"/>
      <c r="D107" s="10" t="s">
        <v>172</v>
      </c>
      <c r="E107" s="11"/>
      <c r="F107" s="12"/>
      <c r="G107" s="13">
        <f t="shared" si="15"/>
        <v>0</v>
      </c>
      <c r="H107" s="14"/>
      <c r="I107" s="13">
        <f t="shared" si="16"/>
        <v>0</v>
      </c>
      <c r="J107" s="13">
        <f t="shared" si="17"/>
        <v>0</v>
      </c>
      <c r="K107" s="15">
        <f t="shared" si="18"/>
        <v>0</v>
      </c>
      <c r="L107" s="13">
        <f t="shared" si="19"/>
        <v>0</v>
      </c>
      <c r="M107" s="16">
        <v>34499</v>
      </c>
    </row>
    <row r="108" spans="1:13" s="17" customFormat="1" ht="18.75" thickTop="1" thickBot="1" x14ac:dyDescent="0.25">
      <c r="A108" s="9">
        <v>98</v>
      </c>
      <c r="B108" s="27" t="s">
        <v>135</v>
      </c>
      <c r="C108" s="27"/>
      <c r="D108" s="10" t="s">
        <v>175</v>
      </c>
      <c r="E108" s="11"/>
      <c r="F108" s="12"/>
      <c r="G108" s="13">
        <f t="shared" si="15"/>
        <v>0</v>
      </c>
      <c r="H108" s="14"/>
      <c r="I108" s="13">
        <f t="shared" si="16"/>
        <v>0</v>
      </c>
      <c r="J108" s="13">
        <f t="shared" si="17"/>
        <v>0</v>
      </c>
      <c r="K108" s="15">
        <f t="shared" si="18"/>
        <v>0</v>
      </c>
      <c r="L108" s="13">
        <f t="shared" si="19"/>
        <v>0</v>
      </c>
      <c r="M108" s="16">
        <v>3250</v>
      </c>
    </row>
    <row r="109" spans="1:13" s="17" customFormat="1" ht="18.75" thickTop="1" thickBot="1" x14ac:dyDescent="0.25">
      <c r="A109" s="9">
        <v>99</v>
      </c>
      <c r="B109" s="27" t="s">
        <v>136</v>
      </c>
      <c r="C109" s="27"/>
      <c r="D109" s="10" t="s">
        <v>179</v>
      </c>
      <c r="E109" s="11"/>
      <c r="F109" s="12"/>
      <c r="G109" s="13">
        <f t="shared" si="15"/>
        <v>0</v>
      </c>
      <c r="H109" s="14"/>
      <c r="I109" s="13">
        <f t="shared" si="16"/>
        <v>0</v>
      </c>
      <c r="J109" s="13">
        <f t="shared" si="17"/>
        <v>0</v>
      </c>
      <c r="K109" s="15">
        <f t="shared" si="18"/>
        <v>0</v>
      </c>
      <c r="L109" s="13">
        <f t="shared" si="19"/>
        <v>0</v>
      </c>
      <c r="M109" s="16">
        <v>4025</v>
      </c>
    </row>
    <row r="110" spans="1:13" s="17" customFormat="1" ht="18.75" thickTop="1" thickBot="1" x14ac:dyDescent="0.25">
      <c r="A110" s="9">
        <v>100</v>
      </c>
      <c r="B110" s="27" t="s">
        <v>137</v>
      </c>
      <c r="C110" s="27"/>
      <c r="D110" s="10" t="s">
        <v>175</v>
      </c>
      <c r="E110" s="11"/>
      <c r="F110" s="12"/>
      <c r="G110" s="13">
        <f t="shared" si="15"/>
        <v>0</v>
      </c>
      <c r="H110" s="14"/>
      <c r="I110" s="13">
        <f t="shared" si="16"/>
        <v>0</v>
      </c>
      <c r="J110" s="13">
        <f t="shared" si="17"/>
        <v>0</v>
      </c>
      <c r="K110" s="15">
        <f t="shared" si="18"/>
        <v>0</v>
      </c>
      <c r="L110" s="13">
        <f t="shared" si="19"/>
        <v>0</v>
      </c>
      <c r="M110" s="16">
        <v>5175</v>
      </c>
    </row>
    <row r="111" spans="1:13" s="17" customFormat="1" ht="36" customHeight="1" thickTop="1" thickBot="1" x14ac:dyDescent="0.25">
      <c r="A111" s="9">
        <v>101</v>
      </c>
      <c r="B111" s="27" t="s">
        <v>138</v>
      </c>
      <c r="C111" s="27"/>
      <c r="D111" s="10" t="s">
        <v>175</v>
      </c>
      <c r="E111" s="11"/>
      <c r="F111" s="12"/>
      <c r="G111" s="13">
        <f t="shared" si="15"/>
        <v>0</v>
      </c>
      <c r="H111" s="14"/>
      <c r="I111" s="13">
        <f t="shared" si="16"/>
        <v>0</v>
      </c>
      <c r="J111" s="13">
        <f t="shared" si="17"/>
        <v>0</v>
      </c>
      <c r="K111" s="15">
        <f t="shared" si="18"/>
        <v>0</v>
      </c>
      <c r="L111" s="13">
        <f t="shared" si="19"/>
        <v>0</v>
      </c>
      <c r="M111" s="16">
        <v>28812</v>
      </c>
    </row>
    <row r="112" spans="1:13" s="17" customFormat="1" ht="35.25" customHeight="1" thickTop="1" thickBot="1" x14ac:dyDescent="0.25">
      <c r="A112" s="9">
        <v>102</v>
      </c>
      <c r="B112" s="27" t="s">
        <v>139</v>
      </c>
      <c r="C112" s="27"/>
      <c r="D112" s="10" t="s">
        <v>175</v>
      </c>
      <c r="E112" s="11"/>
      <c r="F112" s="12"/>
      <c r="G112" s="13">
        <f t="shared" si="15"/>
        <v>0</v>
      </c>
      <c r="H112" s="14"/>
      <c r="I112" s="13">
        <f t="shared" si="16"/>
        <v>0</v>
      </c>
      <c r="J112" s="13">
        <f t="shared" si="17"/>
        <v>0</v>
      </c>
      <c r="K112" s="15">
        <f t="shared" si="18"/>
        <v>0</v>
      </c>
      <c r="L112" s="13">
        <f t="shared" si="19"/>
        <v>0</v>
      </c>
      <c r="M112" s="16">
        <v>43103</v>
      </c>
    </row>
    <row r="113" spans="1:13" s="17" customFormat="1" ht="33.75" customHeight="1" thickTop="1" thickBot="1" x14ac:dyDescent="0.25">
      <c r="A113" s="9">
        <v>103</v>
      </c>
      <c r="B113" s="27" t="s">
        <v>140</v>
      </c>
      <c r="C113" s="27"/>
      <c r="D113" s="10" t="s">
        <v>175</v>
      </c>
      <c r="E113" s="11"/>
      <c r="F113" s="12"/>
      <c r="G113" s="13">
        <f t="shared" si="15"/>
        <v>0</v>
      </c>
      <c r="H113" s="14"/>
      <c r="I113" s="13">
        <f t="shared" si="16"/>
        <v>0</v>
      </c>
      <c r="J113" s="13">
        <f t="shared" si="17"/>
        <v>0</v>
      </c>
      <c r="K113" s="15">
        <f t="shared" si="18"/>
        <v>0</v>
      </c>
      <c r="L113" s="13">
        <f t="shared" si="19"/>
        <v>0</v>
      </c>
      <c r="M113" s="16">
        <v>57450</v>
      </c>
    </row>
    <row r="114" spans="1:13" s="17" customFormat="1" ht="33" customHeight="1" thickTop="1" thickBot="1" x14ac:dyDescent="0.25">
      <c r="A114" s="9">
        <v>104</v>
      </c>
      <c r="B114" s="27" t="s">
        <v>141</v>
      </c>
      <c r="C114" s="27"/>
      <c r="D114" s="10" t="s">
        <v>175</v>
      </c>
      <c r="E114" s="11"/>
      <c r="F114" s="12"/>
      <c r="G114" s="13">
        <f t="shared" si="15"/>
        <v>0</v>
      </c>
      <c r="H114" s="14"/>
      <c r="I114" s="13">
        <f t="shared" si="16"/>
        <v>0</v>
      </c>
      <c r="J114" s="13">
        <f t="shared" si="17"/>
        <v>0</v>
      </c>
      <c r="K114" s="15">
        <f t="shared" si="18"/>
        <v>0</v>
      </c>
      <c r="L114" s="13">
        <f t="shared" si="19"/>
        <v>0</v>
      </c>
      <c r="M114" s="16">
        <v>71851</v>
      </c>
    </row>
    <row r="115" spans="1:13" s="17" customFormat="1" ht="18.75" thickTop="1" thickBot="1" x14ac:dyDescent="0.25">
      <c r="A115" s="9">
        <v>105</v>
      </c>
      <c r="B115" s="27" t="s">
        <v>142</v>
      </c>
      <c r="C115" s="27"/>
      <c r="D115" s="10" t="s">
        <v>175</v>
      </c>
      <c r="E115" s="11"/>
      <c r="F115" s="12"/>
      <c r="G115" s="13">
        <f t="shared" si="15"/>
        <v>0</v>
      </c>
      <c r="H115" s="14"/>
      <c r="I115" s="13">
        <f t="shared" si="16"/>
        <v>0</v>
      </c>
      <c r="J115" s="13">
        <f t="shared" si="17"/>
        <v>0</v>
      </c>
      <c r="K115" s="15">
        <f t="shared" si="18"/>
        <v>0</v>
      </c>
      <c r="L115" s="13">
        <f t="shared" si="19"/>
        <v>0</v>
      </c>
      <c r="M115" s="16">
        <v>39614</v>
      </c>
    </row>
    <row r="116" spans="1:13" s="17" customFormat="1" ht="18.75" thickTop="1" thickBot="1" x14ac:dyDescent="0.25">
      <c r="A116" s="9">
        <v>106</v>
      </c>
      <c r="B116" s="27" t="s">
        <v>143</v>
      </c>
      <c r="C116" s="27"/>
      <c r="D116" s="10" t="s">
        <v>175</v>
      </c>
      <c r="E116" s="11"/>
      <c r="F116" s="12"/>
      <c r="G116" s="13">
        <f t="shared" si="15"/>
        <v>0</v>
      </c>
      <c r="H116" s="14"/>
      <c r="I116" s="13">
        <f t="shared" si="16"/>
        <v>0</v>
      </c>
      <c r="J116" s="13">
        <f t="shared" si="17"/>
        <v>0</v>
      </c>
      <c r="K116" s="15">
        <f t="shared" si="18"/>
        <v>0</v>
      </c>
      <c r="L116" s="13">
        <f t="shared" si="19"/>
        <v>0</v>
      </c>
      <c r="M116" s="16">
        <v>7474</v>
      </c>
    </row>
    <row r="117" spans="1:13" s="17" customFormat="1" ht="18.75" thickTop="1" thickBot="1" x14ac:dyDescent="0.25">
      <c r="A117" s="9">
        <v>107</v>
      </c>
      <c r="B117" s="27" t="s">
        <v>144</v>
      </c>
      <c r="C117" s="27"/>
      <c r="D117" s="10" t="s">
        <v>175</v>
      </c>
      <c r="E117" s="11"/>
      <c r="F117" s="12"/>
      <c r="G117" s="13">
        <f t="shared" si="15"/>
        <v>0</v>
      </c>
      <c r="H117" s="14"/>
      <c r="I117" s="13">
        <f t="shared" si="16"/>
        <v>0</v>
      </c>
      <c r="J117" s="13">
        <f t="shared" si="17"/>
        <v>0</v>
      </c>
      <c r="K117" s="15">
        <f t="shared" si="18"/>
        <v>0</v>
      </c>
      <c r="L117" s="13">
        <f t="shared" si="19"/>
        <v>0</v>
      </c>
      <c r="M117" s="16">
        <v>7821</v>
      </c>
    </row>
    <row r="118" spans="1:13" s="17" customFormat="1" ht="34.5" customHeight="1" thickTop="1" thickBot="1" x14ac:dyDescent="0.25">
      <c r="A118" s="9">
        <v>108</v>
      </c>
      <c r="B118" s="27" t="s">
        <v>145</v>
      </c>
      <c r="C118" s="27"/>
      <c r="D118" s="10" t="s">
        <v>175</v>
      </c>
      <c r="E118" s="11"/>
      <c r="F118" s="12"/>
      <c r="G118" s="13">
        <f t="shared" si="15"/>
        <v>0</v>
      </c>
      <c r="H118" s="14"/>
      <c r="I118" s="13">
        <f t="shared" si="16"/>
        <v>0</v>
      </c>
      <c r="J118" s="13">
        <f t="shared" si="17"/>
        <v>0</v>
      </c>
      <c r="K118" s="15">
        <f t="shared" si="18"/>
        <v>0</v>
      </c>
      <c r="L118" s="13">
        <f t="shared" si="19"/>
        <v>0</v>
      </c>
      <c r="M118" s="16">
        <v>105800</v>
      </c>
    </row>
    <row r="119" spans="1:13" s="17" customFormat="1" ht="18.75" thickTop="1" thickBot="1" x14ac:dyDescent="0.25">
      <c r="A119" s="9">
        <v>109</v>
      </c>
      <c r="B119" s="27" t="s">
        <v>146</v>
      </c>
      <c r="C119" s="27"/>
      <c r="D119" s="10" t="s">
        <v>180</v>
      </c>
      <c r="E119" s="11"/>
      <c r="F119" s="12"/>
      <c r="G119" s="13">
        <f t="shared" si="15"/>
        <v>0</v>
      </c>
      <c r="H119" s="14"/>
      <c r="I119" s="13">
        <f t="shared" si="16"/>
        <v>0</v>
      </c>
      <c r="J119" s="13">
        <f t="shared" si="17"/>
        <v>0</v>
      </c>
      <c r="K119" s="15">
        <f t="shared" si="18"/>
        <v>0</v>
      </c>
      <c r="L119" s="13">
        <f t="shared" si="19"/>
        <v>0</v>
      </c>
      <c r="M119" s="16">
        <v>10000</v>
      </c>
    </row>
    <row r="120" spans="1:13" s="17" customFormat="1" ht="36.75" customHeight="1" thickTop="1" thickBot="1" x14ac:dyDescent="0.25">
      <c r="A120" s="9">
        <v>110</v>
      </c>
      <c r="B120" s="27" t="s">
        <v>147</v>
      </c>
      <c r="C120" s="27"/>
      <c r="D120" s="10" t="s">
        <v>175</v>
      </c>
      <c r="E120" s="11"/>
      <c r="F120" s="12"/>
      <c r="G120" s="13">
        <f t="shared" si="15"/>
        <v>0</v>
      </c>
      <c r="H120" s="14"/>
      <c r="I120" s="13">
        <f t="shared" si="16"/>
        <v>0</v>
      </c>
      <c r="J120" s="13">
        <f t="shared" si="17"/>
        <v>0</v>
      </c>
      <c r="K120" s="15">
        <f t="shared" si="18"/>
        <v>0</v>
      </c>
      <c r="L120" s="13">
        <f t="shared" si="19"/>
        <v>0</v>
      </c>
      <c r="M120" s="16">
        <v>33773</v>
      </c>
    </row>
    <row r="121" spans="1:13" s="17" customFormat="1" ht="36.75" customHeight="1" thickTop="1" thickBot="1" x14ac:dyDescent="0.25">
      <c r="A121" s="9">
        <v>111</v>
      </c>
      <c r="B121" s="27" t="s">
        <v>148</v>
      </c>
      <c r="C121" s="27"/>
      <c r="D121" s="10" t="s">
        <v>175</v>
      </c>
      <c r="E121" s="11"/>
      <c r="F121" s="12"/>
      <c r="G121" s="13">
        <f t="shared" si="15"/>
        <v>0</v>
      </c>
      <c r="H121" s="14"/>
      <c r="I121" s="13">
        <f t="shared" si="16"/>
        <v>0</v>
      </c>
      <c r="J121" s="13">
        <f t="shared" si="17"/>
        <v>0</v>
      </c>
      <c r="K121" s="15">
        <f t="shared" si="18"/>
        <v>0</v>
      </c>
      <c r="L121" s="13">
        <f t="shared" si="19"/>
        <v>0</v>
      </c>
      <c r="M121" s="16">
        <v>10638</v>
      </c>
    </row>
    <row r="122" spans="1:13" s="17" customFormat="1" ht="34.5" customHeight="1" thickTop="1" thickBot="1" x14ac:dyDescent="0.25">
      <c r="A122" s="9">
        <v>112</v>
      </c>
      <c r="B122" s="27" t="s">
        <v>149</v>
      </c>
      <c r="C122" s="27"/>
      <c r="D122" s="10" t="s">
        <v>175</v>
      </c>
      <c r="E122" s="11"/>
      <c r="F122" s="12"/>
      <c r="G122" s="13">
        <f t="shared" si="15"/>
        <v>0</v>
      </c>
      <c r="H122" s="14"/>
      <c r="I122" s="13">
        <f t="shared" si="16"/>
        <v>0</v>
      </c>
      <c r="J122" s="13">
        <f t="shared" si="17"/>
        <v>0</v>
      </c>
      <c r="K122" s="15">
        <f t="shared" si="18"/>
        <v>0</v>
      </c>
      <c r="L122" s="13">
        <f t="shared" si="19"/>
        <v>0</v>
      </c>
      <c r="M122" s="16">
        <v>73575</v>
      </c>
    </row>
    <row r="123" spans="1:13" s="17" customFormat="1" ht="36.75" customHeight="1" thickTop="1" thickBot="1" x14ac:dyDescent="0.25">
      <c r="A123" s="9">
        <v>113</v>
      </c>
      <c r="B123" s="27" t="s">
        <v>150</v>
      </c>
      <c r="C123" s="27"/>
      <c r="D123" s="10" t="s">
        <v>175</v>
      </c>
      <c r="E123" s="11"/>
      <c r="F123" s="12"/>
      <c r="G123" s="13">
        <f t="shared" si="15"/>
        <v>0</v>
      </c>
      <c r="H123" s="14"/>
      <c r="I123" s="13">
        <f t="shared" si="16"/>
        <v>0</v>
      </c>
      <c r="J123" s="13">
        <f t="shared" si="17"/>
        <v>0</v>
      </c>
      <c r="K123" s="15">
        <f t="shared" si="18"/>
        <v>0</v>
      </c>
      <c r="L123" s="13">
        <f t="shared" si="19"/>
        <v>0</v>
      </c>
      <c r="M123" s="16">
        <v>20425</v>
      </c>
    </row>
    <row r="124" spans="1:13" s="17" customFormat="1" ht="38.25" customHeight="1" thickTop="1" thickBot="1" x14ac:dyDescent="0.25">
      <c r="A124" s="9">
        <v>114</v>
      </c>
      <c r="B124" s="27" t="s">
        <v>151</v>
      </c>
      <c r="C124" s="27"/>
      <c r="D124" s="10" t="s">
        <v>175</v>
      </c>
      <c r="E124" s="11"/>
      <c r="F124" s="12"/>
      <c r="G124" s="13">
        <f t="shared" si="15"/>
        <v>0</v>
      </c>
      <c r="H124" s="14"/>
      <c r="I124" s="13">
        <f t="shared" si="16"/>
        <v>0</v>
      </c>
      <c r="J124" s="13">
        <f t="shared" si="17"/>
        <v>0</v>
      </c>
      <c r="K124" s="15">
        <f t="shared" si="18"/>
        <v>0</v>
      </c>
      <c r="L124" s="13">
        <f t="shared" si="19"/>
        <v>0</v>
      </c>
      <c r="M124" s="16">
        <v>54223</v>
      </c>
    </row>
    <row r="125" spans="1:13" s="17" customFormat="1" ht="18.75" thickTop="1" thickBot="1" x14ac:dyDescent="0.25">
      <c r="A125" s="9">
        <v>115</v>
      </c>
      <c r="B125" s="27" t="s">
        <v>152</v>
      </c>
      <c r="C125" s="27"/>
      <c r="D125" s="10" t="s">
        <v>180</v>
      </c>
      <c r="E125" s="11"/>
      <c r="F125" s="12"/>
      <c r="G125" s="13">
        <f t="shared" ref="G125:G143" si="25">F125*E125</f>
        <v>0</v>
      </c>
      <c r="H125" s="14"/>
      <c r="I125" s="13">
        <f t="shared" ref="I125:I143" si="26">+F125*H125</f>
        <v>0</v>
      </c>
      <c r="J125" s="13">
        <f t="shared" ref="J125:J143" si="27">+G125*H125</f>
        <v>0</v>
      </c>
      <c r="K125" s="15">
        <f t="shared" ref="K125:K143" si="28">+F125+I125</f>
        <v>0</v>
      </c>
      <c r="L125" s="13">
        <f t="shared" ref="L125:L143" si="29">K125*E125</f>
        <v>0</v>
      </c>
      <c r="M125" s="16">
        <v>5775</v>
      </c>
    </row>
    <row r="126" spans="1:13" s="17" customFormat="1" ht="49.5" customHeight="1" thickTop="1" thickBot="1" x14ac:dyDescent="0.25">
      <c r="A126" s="9">
        <v>116</v>
      </c>
      <c r="B126" s="27" t="s">
        <v>153</v>
      </c>
      <c r="C126" s="27"/>
      <c r="D126" s="10" t="s">
        <v>175</v>
      </c>
      <c r="E126" s="11"/>
      <c r="F126" s="12"/>
      <c r="G126" s="13">
        <f t="shared" si="25"/>
        <v>0</v>
      </c>
      <c r="H126" s="14"/>
      <c r="I126" s="13">
        <f t="shared" si="26"/>
        <v>0</v>
      </c>
      <c r="J126" s="13">
        <f t="shared" si="27"/>
        <v>0</v>
      </c>
      <c r="K126" s="15">
        <f t="shared" si="28"/>
        <v>0</v>
      </c>
      <c r="L126" s="13">
        <f t="shared" si="29"/>
        <v>0</v>
      </c>
      <c r="M126" s="16">
        <v>478497</v>
      </c>
    </row>
    <row r="127" spans="1:13" s="17" customFormat="1" ht="43.5" customHeight="1" thickTop="1" thickBot="1" x14ac:dyDescent="0.25">
      <c r="A127" s="9">
        <v>117</v>
      </c>
      <c r="B127" s="27" t="s">
        <v>154</v>
      </c>
      <c r="C127" s="27"/>
      <c r="D127" s="10" t="s">
        <v>181</v>
      </c>
      <c r="E127" s="11"/>
      <c r="F127" s="12"/>
      <c r="G127" s="13">
        <f t="shared" si="25"/>
        <v>0</v>
      </c>
      <c r="H127" s="14"/>
      <c r="I127" s="13">
        <f t="shared" si="26"/>
        <v>0</v>
      </c>
      <c r="J127" s="13">
        <f t="shared" si="27"/>
        <v>0</v>
      </c>
      <c r="K127" s="15">
        <f t="shared" si="28"/>
        <v>0</v>
      </c>
      <c r="L127" s="13">
        <f t="shared" si="29"/>
        <v>0</v>
      </c>
      <c r="M127" s="16">
        <v>269949</v>
      </c>
    </row>
    <row r="128" spans="1:13" s="17" customFormat="1" ht="18.75" thickTop="1" thickBot="1" x14ac:dyDescent="0.25">
      <c r="A128" s="9">
        <v>118</v>
      </c>
      <c r="B128" s="27" t="s">
        <v>155</v>
      </c>
      <c r="C128" s="27"/>
      <c r="D128" s="10" t="s">
        <v>175</v>
      </c>
      <c r="E128" s="11"/>
      <c r="F128" s="12"/>
      <c r="G128" s="13">
        <f t="shared" si="25"/>
        <v>0</v>
      </c>
      <c r="H128" s="14"/>
      <c r="I128" s="13">
        <f t="shared" si="26"/>
        <v>0</v>
      </c>
      <c r="J128" s="13">
        <f t="shared" si="27"/>
        <v>0</v>
      </c>
      <c r="K128" s="15">
        <f t="shared" si="28"/>
        <v>0</v>
      </c>
      <c r="L128" s="13">
        <f t="shared" si="29"/>
        <v>0</v>
      </c>
      <c r="M128" s="16">
        <v>191258</v>
      </c>
    </row>
    <row r="129" spans="1:13" s="17" customFormat="1" ht="18.75" thickTop="1" thickBot="1" x14ac:dyDescent="0.25">
      <c r="A129" s="9">
        <v>119</v>
      </c>
      <c r="B129" s="27" t="s">
        <v>156</v>
      </c>
      <c r="C129" s="27"/>
      <c r="D129" s="10" t="s">
        <v>175</v>
      </c>
      <c r="E129" s="11"/>
      <c r="F129" s="12"/>
      <c r="G129" s="13">
        <f t="shared" si="25"/>
        <v>0</v>
      </c>
      <c r="H129" s="14"/>
      <c r="I129" s="13">
        <f t="shared" si="26"/>
        <v>0</v>
      </c>
      <c r="J129" s="13">
        <f t="shared" si="27"/>
        <v>0</v>
      </c>
      <c r="K129" s="15">
        <f t="shared" si="28"/>
        <v>0</v>
      </c>
      <c r="L129" s="13">
        <f t="shared" si="29"/>
        <v>0</v>
      </c>
      <c r="M129" s="16">
        <v>140813</v>
      </c>
    </row>
    <row r="130" spans="1:13" s="17" customFormat="1" ht="18.75" thickTop="1" thickBot="1" x14ac:dyDescent="0.25">
      <c r="A130" s="9">
        <v>120</v>
      </c>
      <c r="B130" s="27" t="s">
        <v>157</v>
      </c>
      <c r="C130" s="27"/>
      <c r="D130" s="10" t="s">
        <v>175</v>
      </c>
      <c r="E130" s="11"/>
      <c r="F130" s="12"/>
      <c r="G130" s="13">
        <f t="shared" si="25"/>
        <v>0</v>
      </c>
      <c r="H130" s="14"/>
      <c r="I130" s="13">
        <f t="shared" si="26"/>
        <v>0</v>
      </c>
      <c r="J130" s="13">
        <f t="shared" si="27"/>
        <v>0</v>
      </c>
      <c r="K130" s="15">
        <f t="shared" si="28"/>
        <v>0</v>
      </c>
      <c r="L130" s="13">
        <f t="shared" si="29"/>
        <v>0</v>
      </c>
      <c r="M130" s="16">
        <v>81900</v>
      </c>
    </row>
    <row r="131" spans="1:13" s="17" customFormat="1" ht="18.75" thickTop="1" thickBot="1" x14ac:dyDescent="0.25">
      <c r="A131" s="9">
        <v>121</v>
      </c>
      <c r="B131" s="27" t="s">
        <v>158</v>
      </c>
      <c r="C131" s="27"/>
      <c r="D131" s="10" t="s">
        <v>182</v>
      </c>
      <c r="E131" s="11"/>
      <c r="F131" s="12"/>
      <c r="G131" s="13">
        <f t="shared" si="25"/>
        <v>0</v>
      </c>
      <c r="H131" s="14"/>
      <c r="I131" s="13">
        <f t="shared" si="26"/>
        <v>0</v>
      </c>
      <c r="J131" s="13">
        <f t="shared" si="27"/>
        <v>0</v>
      </c>
      <c r="K131" s="15">
        <f t="shared" si="28"/>
        <v>0</v>
      </c>
      <c r="L131" s="13">
        <f t="shared" si="29"/>
        <v>0</v>
      </c>
      <c r="M131" s="16">
        <v>408474</v>
      </c>
    </row>
    <row r="132" spans="1:13" s="17" customFormat="1" ht="18.75" thickTop="1" thickBot="1" x14ac:dyDescent="0.25">
      <c r="A132" s="9">
        <v>122</v>
      </c>
      <c r="B132" s="27" t="s">
        <v>159</v>
      </c>
      <c r="C132" s="27"/>
      <c r="D132" s="10" t="s">
        <v>180</v>
      </c>
      <c r="E132" s="11"/>
      <c r="F132" s="12"/>
      <c r="G132" s="13">
        <f t="shared" si="25"/>
        <v>0</v>
      </c>
      <c r="H132" s="14"/>
      <c r="I132" s="13">
        <f t="shared" si="26"/>
        <v>0</v>
      </c>
      <c r="J132" s="13">
        <f t="shared" si="27"/>
        <v>0</v>
      </c>
      <c r="K132" s="15">
        <f t="shared" si="28"/>
        <v>0</v>
      </c>
      <c r="L132" s="13">
        <f t="shared" si="29"/>
        <v>0</v>
      </c>
      <c r="M132" s="16">
        <v>33690</v>
      </c>
    </row>
    <row r="133" spans="1:13" s="17" customFormat="1" ht="18.75" thickTop="1" thickBot="1" x14ac:dyDescent="0.25">
      <c r="A133" s="9">
        <v>123</v>
      </c>
      <c r="B133" s="27" t="s">
        <v>160</v>
      </c>
      <c r="C133" s="27"/>
      <c r="D133" s="10" t="s">
        <v>175</v>
      </c>
      <c r="E133" s="11"/>
      <c r="F133" s="12"/>
      <c r="G133" s="13">
        <f t="shared" si="25"/>
        <v>0</v>
      </c>
      <c r="H133" s="14"/>
      <c r="I133" s="13">
        <f t="shared" si="26"/>
        <v>0</v>
      </c>
      <c r="J133" s="13">
        <f t="shared" si="27"/>
        <v>0</v>
      </c>
      <c r="K133" s="15">
        <f t="shared" si="28"/>
        <v>0</v>
      </c>
      <c r="L133" s="13">
        <f t="shared" si="29"/>
        <v>0</v>
      </c>
      <c r="M133" s="16">
        <v>886561</v>
      </c>
    </row>
    <row r="134" spans="1:13" s="17" customFormat="1" ht="18.75" thickTop="1" thickBot="1" x14ac:dyDescent="0.25">
      <c r="A134" s="9">
        <v>124</v>
      </c>
      <c r="B134" s="27" t="s">
        <v>161</v>
      </c>
      <c r="C134" s="27"/>
      <c r="D134" s="10" t="s">
        <v>175</v>
      </c>
      <c r="E134" s="11"/>
      <c r="F134" s="12"/>
      <c r="G134" s="13">
        <f t="shared" si="25"/>
        <v>0</v>
      </c>
      <c r="H134" s="14"/>
      <c r="I134" s="13">
        <f t="shared" si="26"/>
        <v>0</v>
      </c>
      <c r="J134" s="13">
        <f t="shared" si="27"/>
        <v>0</v>
      </c>
      <c r="K134" s="15">
        <f t="shared" si="28"/>
        <v>0</v>
      </c>
      <c r="L134" s="13">
        <f t="shared" si="29"/>
        <v>0</v>
      </c>
      <c r="M134" s="16">
        <v>318500</v>
      </c>
    </row>
    <row r="135" spans="1:13" s="17" customFormat="1" ht="38.25" customHeight="1" thickTop="1" thickBot="1" x14ac:dyDescent="0.25">
      <c r="A135" s="9">
        <v>125</v>
      </c>
      <c r="B135" s="27" t="s">
        <v>162</v>
      </c>
      <c r="C135" s="27"/>
      <c r="D135" s="10" t="s">
        <v>175</v>
      </c>
      <c r="E135" s="11"/>
      <c r="F135" s="12"/>
      <c r="G135" s="13">
        <f t="shared" si="25"/>
        <v>0</v>
      </c>
      <c r="H135" s="14"/>
      <c r="I135" s="13">
        <f t="shared" si="26"/>
        <v>0</v>
      </c>
      <c r="J135" s="13">
        <f t="shared" si="27"/>
        <v>0</v>
      </c>
      <c r="K135" s="15">
        <f t="shared" si="28"/>
        <v>0</v>
      </c>
      <c r="L135" s="13">
        <f t="shared" si="29"/>
        <v>0</v>
      </c>
      <c r="M135" s="16">
        <v>286308</v>
      </c>
    </row>
    <row r="136" spans="1:13" s="17" customFormat="1" ht="36" customHeight="1" thickTop="1" thickBot="1" x14ac:dyDescent="0.25">
      <c r="A136" s="9">
        <v>126</v>
      </c>
      <c r="B136" s="27" t="s">
        <v>163</v>
      </c>
      <c r="C136" s="27"/>
      <c r="D136" s="10" t="s">
        <v>175</v>
      </c>
      <c r="E136" s="11"/>
      <c r="F136" s="12"/>
      <c r="G136" s="13">
        <f t="shared" si="25"/>
        <v>0</v>
      </c>
      <c r="H136" s="14"/>
      <c r="I136" s="13">
        <f t="shared" si="26"/>
        <v>0</v>
      </c>
      <c r="J136" s="13">
        <f t="shared" si="27"/>
        <v>0</v>
      </c>
      <c r="K136" s="15">
        <f t="shared" si="28"/>
        <v>0</v>
      </c>
      <c r="L136" s="13">
        <f t="shared" si="29"/>
        <v>0</v>
      </c>
      <c r="M136" s="16">
        <v>110806</v>
      </c>
    </row>
    <row r="137" spans="1:13" s="17" customFormat="1" ht="38.25" customHeight="1" thickTop="1" thickBot="1" x14ac:dyDescent="0.25">
      <c r="A137" s="9">
        <v>127</v>
      </c>
      <c r="B137" s="27" t="s">
        <v>164</v>
      </c>
      <c r="C137" s="27"/>
      <c r="D137" s="10" t="s">
        <v>175</v>
      </c>
      <c r="E137" s="11"/>
      <c r="F137" s="12"/>
      <c r="G137" s="13">
        <f t="shared" si="25"/>
        <v>0</v>
      </c>
      <c r="H137" s="14"/>
      <c r="I137" s="13">
        <f t="shared" si="26"/>
        <v>0</v>
      </c>
      <c r="J137" s="13">
        <f t="shared" si="27"/>
        <v>0</v>
      </c>
      <c r="K137" s="15">
        <f t="shared" si="28"/>
        <v>0</v>
      </c>
      <c r="L137" s="13">
        <f t="shared" si="29"/>
        <v>0</v>
      </c>
      <c r="M137" s="16">
        <v>223499</v>
      </c>
    </row>
    <row r="138" spans="1:13" s="17" customFormat="1" ht="18.75" thickTop="1" thickBot="1" x14ac:dyDescent="0.25">
      <c r="A138" s="9">
        <v>128</v>
      </c>
      <c r="B138" s="27" t="s">
        <v>165</v>
      </c>
      <c r="C138" s="27"/>
      <c r="D138" s="10" t="s">
        <v>175</v>
      </c>
      <c r="E138" s="11"/>
      <c r="F138" s="12"/>
      <c r="G138" s="13">
        <f t="shared" si="25"/>
        <v>0</v>
      </c>
      <c r="H138" s="14"/>
      <c r="I138" s="13">
        <f t="shared" si="26"/>
        <v>0</v>
      </c>
      <c r="J138" s="13">
        <f t="shared" si="27"/>
        <v>0</v>
      </c>
      <c r="K138" s="15">
        <f t="shared" si="28"/>
        <v>0</v>
      </c>
      <c r="L138" s="13">
        <f t="shared" si="29"/>
        <v>0</v>
      </c>
      <c r="M138" s="16">
        <v>248183</v>
      </c>
    </row>
    <row r="139" spans="1:13" s="17" customFormat="1" ht="33.75" customHeight="1" thickTop="1" thickBot="1" x14ac:dyDescent="0.25">
      <c r="A139" s="9">
        <v>129</v>
      </c>
      <c r="B139" s="27" t="s">
        <v>166</v>
      </c>
      <c r="C139" s="27"/>
      <c r="D139" s="10" t="s">
        <v>175</v>
      </c>
      <c r="E139" s="11"/>
      <c r="F139" s="12"/>
      <c r="G139" s="13">
        <f t="shared" si="25"/>
        <v>0</v>
      </c>
      <c r="H139" s="14"/>
      <c r="I139" s="13">
        <f t="shared" si="26"/>
        <v>0</v>
      </c>
      <c r="J139" s="13">
        <f t="shared" si="27"/>
        <v>0</v>
      </c>
      <c r="K139" s="15">
        <f t="shared" si="28"/>
        <v>0</v>
      </c>
      <c r="L139" s="13">
        <f t="shared" si="29"/>
        <v>0</v>
      </c>
      <c r="M139" s="16">
        <v>1416474</v>
      </c>
    </row>
    <row r="140" spans="1:13" s="17" customFormat="1" ht="36" customHeight="1" thickTop="1" thickBot="1" x14ac:dyDescent="0.25">
      <c r="A140" s="9">
        <v>130</v>
      </c>
      <c r="B140" s="27" t="s">
        <v>167</v>
      </c>
      <c r="C140" s="27"/>
      <c r="D140" s="10" t="s">
        <v>183</v>
      </c>
      <c r="E140" s="11"/>
      <c r="F140" s="12"/>
      <c r="G140" s="13">
        <f t="shared" si="25"/>
        <v>0</v>
      </c>
      <c r="H140" s="14"/>
      <c r="I140" s="13">
        <f t="shared" si="26"/>
        <v>0</v>
      </c>
      <c r="J140" s="13">
        <f t="shared" si="27"/>
        <v>0</v>
      </c>
      <c r="K140" s="15">
        <f t="shared" si="28"/>
        <v>0</v>
      </c>
      <c r="L140" s="13">
        <f t="shared" si="29"/>
        <v>0</v>
      </c>
      <c r="M140" s="16">
        <v>207000</v>
      </c>
    </row>
    <row r="141" spans="1:13" s="17" customFormat="1" ht="37.5" customHeight="1" thickTop="1" thickBot="1" x14ac:dyDescent="0.25">
      <c r="A141" s="9">
        <v>131</v>
      </c>
      <c r="B141" s="27" t="s">
        <v>168</v>
      </c>
      <c r="C141" s="27"/>
      <c r="D141" s="10" t="s">
        <v>173</v>
      </c>
      <c r="E141" s="11"/>
      <c r="F141" s="12"/>
      <c r="G141" s="13">
        <f t="shared" si="25"/>
        <v>0</v>
      </c>
      <c r="H141" s="14"/>
      <c r="I141" s="13">
        <f t="shared" si="26"/>
        <v>0</v>
      </c>
      <c r="J141" s="13">
        <f t="shared" si="27"/>
        <v>0</v>
      </c>
      <c r="K141" s="15">
        <f t="shared" si="28"/>
        <v>0</v>
      </c>
      <c r="L141" s="13">
        <f t="shared" si="29"/>
        <v>0</v>
      </c>
      <c r="M141" s="16">
        <v>183158</v>
      </c>
    </row>
    <row r="142" spans="1:13" s="17" customFormat="1" ht="18.75" thickTop="1" thickBot="1" x14ac:dyDescent="0.25">
      <c r="A142" s="9">
        <v>132</v>
      </c>
      <c r="B142" s="27" t="s">
        <v>169</v>
      </c>
      <c r="C142" s="27"/>
      <c r="D142" s="10" t="s">
        <v>175</v>
      </c>
      <c r="E142" s="11"/>
      <c r="F142" s="12"/>
      <c r="G142" s="13">
        <f t="shared" si="25"/>
        <v>0</v>
      </c>
      <c r="H142" s="14"/>
      <c r="I142" s="13">
        <f t="shared" si="26"/>
        <v>0</v>
      </c>
      <c r="J142" s="13">
        <f t="shared" si="27"/>
        <v>0</v>
      </c>
      <c r="K142" s="15">
        <f t="shared" si="28"/>
        <v>0</v>
      </c>
      <c r="L142" s="13">
        <f t="shared" si="29"/>
        <v>0</v>
      </c>
      <c r="M142" s="16">
        <v>133574</v>
      </c>
    </row>
    <row r="143" spans="1:13" s="17" customFormat="1" ht="18.75" thickTop="1" thickBot="1" x14ac:dyDescent="0.25">
      <c r="A143" s="9">
        <v>133</v>
      </c>
      <c r="B143" s="27" t="s">
        <v>170</v>
      </c>
      <c r="C143" s="27"/>
      <c r="D143" s="10" t="s">
        <v>175</v>
      </c>
      <c r="E143" s="11"/>
      <c r="F143" s="12"/>
      <c r="G143" s="13">
        <f t="shared" si="25"/>
        <v>0</v>
      </c>
      <c r="H143" s="14"/>
      <c r="I143" s="13">
        <f t="shared" si="26"/>
        <v>0</v>
      </c>
      <c r="J143" s="13">
        <f t="shared" si="27"/>
        <v>0</v>
      </c>
      <c r="K143" s="15">
        <f t="shared" si="28"/>
        <v>0</v>
      </c>
      <c r="L143" s="13">
        <f t="shared" si="29"/>
        <v>0</v>
      </c>
      <c r="M143" s="16">
        <v>22680</v>
      </c>
    </row>
    <row r="144" spans="1:13" s="17" customFormat="1" ht="19.5" thickTop="1" thickBot="1" x14ac:dyDescent="0.25">
      <c r="A144" s="25" t="s">
        <v>186</v>
      </c>
      <c r="B144" s="26"/>
      <c r="C144" s="26"/>
      <c r="D144" s="26"/>
      <c r="E144" s="26"/>
      <c r="F144" s="26"/>
      <c r="G144" s="26"/>
      <c r="H144" s="26"/>
      <c r="I144" s="26"/>
      <c r="J144" s="26"/>
      <c r="K144" s="26"/>
      <c r="L144" s="23">
        <f>+SUM(G11:G143)</f>
        <v>0</v>
      </c>
      <c r="M144" s="24"/>
    </row>
    <row r="145" spans="1:13" s="17" customFormat="1" ht="18.75" thickBot="1" x14ac:dyDescent="0.25">
      <c r="A145" s="25" t="s">
        <v>187</v>
      </c>
      <c r="B145" s="26"/>
      <c r="C145" s="26"/>
      <c r="D145" s="26"/>
      <c r="E145" s="26"/>
      <c r="F145" s="26"/>
      <c r="G145" s="26"/>
      <c r="H145" s="26"/>
      <c r="I145" s="26"/>
      <c r="J145" s="26"/>
      <c r="K145" s="26"/>
      <c r="L145" s="23">
        <f>+SUM(J11:J143)</f>
        <v>0</v>
      </c>
      <c r="M145" s="24"/>
    </row>
    <row r="146" spans="1:13" ht="25.5" customHeight="1" thickBot="1" x14ac:dyDescent="0.25">
      <c r="A146" s="25" t="s">
        <v>25</v>
      </c>
      <c r="B146" s="26"/>
      <c r="C146" s="26"/>
      <c r="D146" s="26"/>
      <c r="E146" s="26"/>
      <c r="F146" s="26"/>
      <c r="G146" s="26"/>
      <c r="H146" s="26"/>
      <c r="I146" s="26"/>
      <c r="J146" s="26"/>
      <c r="K146" s="26"/>
      <c r="L146" s="23">
        <f>+L144+L145</f>
        <v>0</v>
      </c>
      <c r="M146" s="24"/>
    </row>
    <row r="147" spans="1:13" ht="16.350000000000001" customHeight="1" thickBot="1" x14ac:dyDescent="0.25">
      <c r="A147" s="64"/>
      <c r="B147" s="65"/>
      <c r="C147" s="65"/>
      <c r="D147" s="65"/>
      <c r="E147" s="65"/>
      <c r="F147" s="65"/>
      <c r="G147" s="65"/>
      <c r="H147" s="65"/>
      <c r="I147" s="65"/>
      <c r="J147" s="65"/>
      <c r="K147" s="65"/>
      <c r="L147" s="65"/>
      <c r="M147" s="66"/>
    </row>
    <row r="148" spans="1:13" s="17" customFormat="1" ht="23.85" customHeight="1" thickTop="1" thickBot="1" x14ac:dyDescent="0.25">
      <c r="A148" s="67" t="s">
        <v>26</v>
      </c>
      <c r="B148" s="68"/>
      <c r="C148" s="68"/>
      <c r="D148" s="68"/>
      <c r="E148" s="68"/>
      <c r="F148" s="68"/>
      <c r="G148" s="68"/>
      <c r="H148" s="68"/>
      <c r="I148" s="68"/>
      <c r="J148" s="68"/>
      <c r="K148" s="68"/>
      <c r="L148" s="68"/>
      <c r="M148" s="69"/>
    </row>
    <row r="149" spans="1:13" s="17" customFormat="1" ht="34.700000000000003" customHeight="1" thickTop="1" thickBot="1" x14ac:dyDescent="0.25">
      <c r="A149" s="70" t="s">
        <v>27</v>
      </c>
      <c r="B149" s="71"/>
      <c r="C149" s="71"/>
      <c r="D149" s="71"/>
      <c r="E149" s="71"/>
      <c r="F149" s="71"/>
      <c r="G149" s="71"/>
      <c r="H149" s="71"/>
      <c r="I149" s="71"/>
      <c r="J149" s="71"/>
      <c r="K149" s="71"/>
      <c r="L149" s="71"/>
      <c r="M149" s="72"/>
    </row>
    <row r="150" spans="1:13" s="17" customFormat="1" ht="27.2" customHeight="1" thickTop="1" thickBot="1" x14ac:dyDescent="0.25">
      <c r="A150" s="73" t="s">
        <v>28</v>
      </c>
      <c r="B150" s="74"/>
      <c r="C150" s="74"/>
      <c r="D150" s="74"/>
      <c r="E150" s="74"/>
      <c r="F150" s="74"/>
      <c r="G150" s="74"/>
      <c r="H150" s="74"/>
      <c r="I150" s="74"/>
      <c r="J150" s="74"/>
      <c r="K150" s="74"/>
      <c r="L150" s="74"/>
      <c r="M150" s="75"/>
    </row>
    <row r="151" spans="1:13" s="17" customFormat="1" ht="31.35" customHeight="1" thickTop="1" thickBot="1" x14ac:dyDescent="0.25">
      <c r="A151" s="76" t="s">
        <v>29</v>
      </c>
      <c r="B151" s="77"/>
      <c r="C151" s="77"/>
      <c r="D151" s="77"/>
      <c r="E151" s="77"/>
      <c r="F151" s="77"/>
      <c r="G151" s="77"/>
      <c r="H151" s="77"/>
      <c r="I151" s="77"/>
      <c r="J151" s="77"/>
      <c r="K151" s="77"/>
      <c r="L151" s="77"/>
      <c r="M151" s="78"/>
    </row>
    <row r="152" spans="1:13" s="17" customFormat="1" ht="31.35" customHeight="1" thickTop="1" thickBot="1" x14ac:dyDescent="0.25">
      <c r="A152" s="76" t="s">
        <v>30</v>
      </c>
      <c r="B152" s="77"/>
      <c r="C152" s="77"/>
      <c r="D152" s="77"/>
      <c r="E152" s="77"/>
      <c r="F152" s="77"/>
      <c r="G152" s="77"/>
      <c r="H152" s="77"/>
      <c r="I152" s="77"/>
      <c r="J152" s="77"/>
      <c r="K152" s="77"/>
      <c r="L152" s="77"/>
      <c r="M152" s="78"/>
    </row>
    <row r="153" spans="1:13" s="17" customFormat="1" ht="27.2" customHeight="1" thickTop="1" thickBot="1" x14ac:dyDescent="0.25">
      <c r="A153" s="61" t="s">
        <v>31</v>
      </c>
      <c r="B153" s="62"/>
      <c r="C153" s="62"/>
      <c r="D153" s="62"/>
      <c r="E153" s="62"/>
      <c r="F153" s="62"/>
      <c r="G153" s="62"/>
      <c r="H153" s="62"/>
      <c r="I153" s="62"/>
      <c r="J153" s="62"/>
      <c r="K153" s="62"/>
      <c r="L153" s="62"/>
      <c r="M153" s="63"/>
    </row>
    <row r="154" spans="1:13" s="17" customFormat="1" ht="24.4" customHeight="1" thickTop="1" thickBot="1" x14ac:dyDescent="0.25">
      <c r="A154" s="85" t="s">
        <v>32</v>
      </c>
      <c r="B154" s="86"/>
      <c r="C154" s="86" t="s">
        <v>33</v>
      </c>
      <c r="D154" s="86"/>
      <c r="E154" s="86"/>
      <c r="F154" s="86"/>
      <c r="G154" s="86"/>
      <c r="H154" s="86"/>
      <c r="I154" s="86"/>
      <c r="J154" s="86"/>
      <c r="K154" s="86"/>
      <c r="L154" s="86"/>
      <c r="M154" s="87"/>
    </row>
    <row r="155" spans="1:13" s="17" customFormat="1" ht="24.4" customHeight="1" thickTop="1" thickBot="1" x14ac:dyDescent="0.25">
      <c r="A155" s="85" t="s">
        <v>34</v>
      </c>
      <c r="B155" s="86"/>
      <c r="C155" s="86" t="s">
        <v>33</v>
      </c>
      <c r="D155" s="86"/>
      <c r="E155" s="86"/>
      <c r="F155" s="86"/>
      <c r="G155" s="86"/>
      <c r="H155" s="86"/>
      <c r="I155" s="86"/>
      <c r="J155" s="86"/>
      <c r="K155" s="86"/>
      <c r="L155" s="86"/>
      <c r="M155" s="87"/>
    </row>
    <row r="156" spans="1:13" s="17" customFormat="1" ht="15" customHeight="1" thickTop="1" x14ac:dyDescent="0.2">
      <c r="A156" s="88"/>
      <c r="B156" s="89"/>
      <c r="C156" s="89"/>
      <c r="D156" s="89"/>
      <c r="E156" s="89"/>
      <c r="F156" s="89"/>
      <c r="G156" s="89"/>
      <c r="H156" s="89"/>
      <c r="I156" s="89"/>
      <c r="J156" s="89"/>
      <c r="K156" s="89"/>
      <c r="L156" s="89"/>
      <c r="M156" s="90"/>
    </row>
    <row r="157" spans="1:13" s="17" customFormat="1" ht="26.45" customHeight="1" x14ac:dyDescent="0.3">
      <c r="A157" s="91" t="s">
        <v>35</v>
      </c>
      <c r="B157" s="92"/>
      <c r="C157" s="92"/>
      <c r="D157" s="92"/>
      <c r="E157" s="92"/>
      <c r="F157" s="92"/>
      <c r="G157" s="92"/>
      <c r="H157" s="92"/>
      <c r="I157" s="92"/>
      <c r="J157" s="92"/>
      <c r="K157" s="92"/>
      <c r="L157" s="92"/>
      <c r="M157" s="93"/>
    </row>
    <row r="158" spans="1:13" s="17" customFormat="1" ht="17.25" x14ac:dyDescent="0.2">
      <c r="A158" s="79" t="s">
        <v>36</v>
      </c>
      <c r="B158" s="80"/>
      <c r="C158" s="80"/>
      <c r="D158" s="80"/>
      <c r="E158" s="80"/>
      <c r="F158" s="80"/>
      <c r="G158" s="80"/>
      <c r="H158" s="80"/>
      <c r="I158" s="80"/>
      <c r="J158" s="80"/>
      <c r="K158" s="80"/>
      <c r="L158" s="80"/>
      <c r="M158" s="81"/>
    </row>
    <row r="159" spans="1:13" ht="21" thickBot="1" x14ac:dyDescent="0.25">
      <c r="A159" s="82"/>
      <c r="B159" s="83"/>
      <c r="C159" s="83"/>
      <c r="D159" s="83"/>
      <c r="E159" s="83"/>
      <c r="F159" s="83"/>
      <c r="G159" s="83"/>
      <c r="H159" s="83"/>
      <c r="I159" s="83"/>
      <c r="J159" s="83"/>
      <c r="K159" s="83"/>
      <c r="L159" s="83"/>
      <c r="M159" s="84"/>
    </row>
  </sheetData>
  <sheetProtection algorithmName="SHA-512" hashValue="t1/wQncAUnjfAzuc69d72ovpE+ABHJoIRIuzLyDRKq2HcyS/4YVZ71KanmKb/4Tx4hV4LRJQt07xBcLF+b+uTg==" saltValue="M0VmEwrS/9gku0QPzpye7A==" spinCount="100000" sheet="1" objects="1" scenarios="1"/>
  <protectedRanges>
    <protectedRange sqref="K4:K6 J7 D4:I7 F11:F145 H11:I145" name="DATOS"/>
    <protectedRange sqref="D8" name="DATOS_1"/>
  </protectedRanges>
  <mergeCells count="177">
    <mergeCell ref="A158:M158"/>
    <mergeCell ref="A159:M159"/>
    <mergeCell ref="B14:C14"/>
    <mergeCell ref="B15:C15"/>
    <mergeCell ref="B16:C16"/>
    <mergeCell ref="B17:C17"/>
    <mergeCell ref="B18:C18"/>
    <mergeCell ref="B19:C19"/>
    <mergeCell ref="B20:C20"/>
    <mergeCell ref="B21:C21"/>
    <mergeCell ref="A154:B154"/>
    <mergeCell ref="C154:M154"/>
    <mergeCell ref="A155:B155"/>
    <mergeCell ref="C155:M155"/>
    <mergeCell ref="A156:M156"/>
    <mergeCell ref="A157:M157"/>
    <mergeCell ref="B37:C37"/>
    <mergeCell ref="B26:C26"/>
    <mergeCell ref="B27:C27"/>
    <mergeCell ref="B28:C28"/>
    <mergeCell ref="B29:C29"/>
    <mergeCell ref="B30:C30"/>
    <mergeCell ref="B31:C31"/>
    <mergeCell ref="B32:C32"/>
    <mergeCell ref="A153:M153"/>
    <mergeCell ref="A146:K146"/>
    <mergeCell ref="A147:M147"/>
    <mergeCell ref="A148:M148"/>
    <mergeCell ref="A149:M149"/>
    <mergeCell ref="A150:M150"/>
    <mergeCell ref="A151:M151"/>
    <mergeCell ref="A152:M152"/>
    <mergeCell ref="B33:C33"/>
    <mergeCell ref="B34:C34"/>
    <mergeCell ref="B35:C35"/>
    <mergeCell ref="B36:C36"/>
    <mergeCell ref="B49:C49"/>
    <mergeCell ref="B38:C38"/>
    <mergeCell ref="B39:C39"/>
    <mergeCell ref="B65:C65"/>
    <mergeCell ref="B66:C66"/>
    <mergeCell ref="B56:C56"/>
    <mergeCell ref="B57:C57"/>
    <mergeCell ref="B50:C50"/>
    <mergeCell ref="B51:C51"/>
    <mergeCell ref="B52:C52"/>
    <mergeCell ref="B53:C53"/>
    <mergeCell ref="B54:C54"/>
    <mergeCell ref="D9:D10"/>
    <mergeCell ref="E9:E10"/>
    <mergeCell ref="F9:M9"/>
    <mergeCell ref="B11:C11"/>
    <mergeCell ref="B12:C12"/>
    <mergeCell ref="B13:C13"/>
    <mergeCell ref="B58:C58"/>
    <mergeCell ref="B59:C59"/>
    <mergeCell ref="B22:C22"/>
    <mergeCell ref="B23:C23"/>
    <mergeCell ref="B24:C24"/>
    <mergeCell ref="B25:C25"/>
    <mergeCell ref="B55:C55"/>
    <mergeCell ref="B40:C40"/>
    <mergeCell ref="B41:C41"/>
    <mergeCell ref="B42:C42"/>
    <mergeCell ref="B43:C43"/>
    <mergeCell ref="B44:C44"/>
    <mergeCell ref="B45:C45"/>
    <mergeCell ref="B46:C46"/>
    <mergeCell ref="B47:C47"/>
    <mergeCell ref="B48:C48"/>
    <mergeCell ref="B75:C75"/>
    <mergeCell ref="A1:C2"/>
    <mergeCell ref="D1:K2"/>
    <mergeCell ref="L1:M1"/>
    <mergeCell ref="L2:M2"/>
    <mergeCell ref="A3:C3"/>
    <mergeCell ref="D3:J3"/>
    <mergeCell ref="K3:M3"/>
    <mergeCell ref="A4:C4"/>
    <mergeCell ref="D4:I4"/>
    <mergeCell ref="K4:M4"/>
    <mergeCell ref="A5:C5"/>
    <mergeCell ref="D5:I5"/>
    <mergeCell ref="K5:M5"/>
    <mergeCell ref="A6:C6"/>
    <mergeCell ref="D6:I6"/>
    <mergeCell ref="K6:M6"/>
    <mergeCell ref="A7:C7"/>
    <mergeCell ref="D7:I7"/>
    <mergeCell ref="J7:M7"/>
    <mergeCell ref="A8:C8"/>
    <mergeCell ref="D8:M8"/>
    <mergeCell ref="A9:A10"/>
    <mergeCell ref="B9:C10"/>
    <mergeCell ref="B70:C70"/>
    <mergeCell ref="B71:C71"/>
    <mergeCell ref="B72:C72"/>
    <mergeCell ref="B73:C73"/>
    <mergeCell ref="B74:C74"/>
    <mergeCell ref="B67:C67"/>
    <mergeCell ref="B68:C68"/>
    <mergeCell ref="B69:C69"/>
    <mergeCell ref="B60:C60"/>
    <mergeCell ref="B61:C61"/>
    <mergeCell ref="B62:C62"/>
    <mergeCell ref="B63:C63"/>
    <mergeCell ref="B64:C64"/>
    <mergeCell ref="B80:C80"/>
    <mergeCell ref="B81:C81"/>
    <mergeCell ref="B82:C82"/>
    <mergeCell ref="B83:C83"/>
    <mergeCell ref="B84:C84"/>
    <mergeCell ref="B76:C76"/>
    <mergeCell ref="B77:C77"/>
    <mergeCell ref="B78:C78"/>
    <mergeCell ref="B79:C79"/>
    <mergeCell ref="B90:C90"/>
    <mergeCell ref="B91:C91"/>
    <mergeCell ref="B92:C92"/>
    <mergeCell ref="B93:C93"/>
    <mergeCell ref="B94:C94"/>
    <mergeCell ref="B85:C85"/>
    <mergeCell ref="B86:C86"/>
    <mergeCell ref="B87:C87"/>
    <mergeCell ref="B88:C88"/>
    <mergeCell ref="B89:C89"/>
    <mergeCell ref="B101:C101"/>
    <mergeCell ref="B102:C102"/>
    <mergeCell ref="B103:C103"/>
    <mergeCell ref="B104:C104"/>
    <mergeCell ref="B105:C105"/>
    <mergeCell ref="B95:C95"/>
    <mergeCell ref="B97:C97"/>
    <mergeCell ref="B98:C98"/>
    <mergeCell ref="B99:C99"/>
    <mergeCell ref="B100:C100"/>
    <mergeCell ref="B96:C96"/>
    <mergeCell ref="B111:C111"/>
    <mergeCell ref="B112:C112"/>
    <mergeCell ref="B113:C113"/>
    <mergeCell ref="B114:C114"/>
    <mergeCell ref="B115:C115"/>
    <mergeCell ref="B106:C106"/>
    <mergeCell ref="B107:C107"/>
    <mergeCell ref="B108:C108"/>
    <mergeCell ref="B109:C109"/>
    <mergeCell ref="B110:C110"/>
    <mergeCell ref="B130:C130"/>
    <mergeCell ref="B131:C131"/>
    <mergeCell ref="B132:C132"/>
    <mergeCell ref="B133:C133"/>
    <mergeCell ref="B134:C134"/>
    <mergeCell ref="B135:C13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29:C129"/>
    <mergeCell ref="A144:K144"/>
    <mergeCell ref="A145:K145"/>
    <mergeCell ref="B141:C141"/>
    <mergeCell ref="B142:C142"/>
    <mergeCell ref="B143:C143"/>
    <mergeCell ref="B136:C136"/>
    <mergeCell ref="B137:C137"/>
    <mergeCell ref="B138:C138"/>
    <mergeCell ref="B139:C139"/>
    <mergeCell ref="B140:C140"/>
  </mergeCells>
  <conditionalFormatting sqref="K11:K57 K59:K143">
    <cfRule type="cellIs" dxfId="5" priority="7" operator="equal">
      <formula>M11</formula>
    </cfRule>
    <cfRule type="cellIs" dxfId="4" priority="8" operator="lessThan">
      <formula>M11</formula>
    </cfRule>
    <cfRule type="cellIs" dxfId="3" priority="9" operator="greaterThan">
      <formula>M11</formula>
    </cfRule>
  </conditionalFormatting>
  <conditionalFormatting sqref="K58">
    <cfRule type="cellIs" dxfId="2" priority="1" operator="equal">
      <formula>M58</formula>
    </cfRule>
    <cfRule type="cellIs" dxfId="1" priority="2" operator="lessThan">
      <formula>M58</formula>
    </cfRule>
    <cfRule type="cellIs" dxfId="0" priority="3" operator="greaterThan">
      <formula>M58</formula>
    </cfRule>
  </conditionalFormatting>
  <hyperlinks>
    <hyperlink ref="A153:J153" r:id="rId1" display="Tener en cuenta los Valores Asociados al Contrato según el Acuerdo Municipal 052 del 22 de diciembre de 2017 (Estatuto Tributario Municipal)  " xr:uid="{B668580A-FB64-48DF-88D7-E76FD2554DCE}"/>
  </hyperlinks>
  <pageMargins left="0.25" right="0.25" top="0.75" bottom="0.75" header="0.3" footer="0.3"/>
  <pageSetup paperSize="5" scale="70" orientation="landscape" horizontalDpi="300" verticalDpi="3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CUADRO DE CANTIDADES Y PRECIOS</vt:lpstr>
      <vt:lpstr>'CUADRO DE CANTIDADES Y PRECIOS'!Títulos_a_imprimir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javier niño</dc:creator>
  <cp:lastModifiedBy>javier niño</cp:lastModifiedBy>
  <dcterms:created xsi:type="dcterms:W3CDTF">2021-08-10T02:20:46Z</dcterms:created>
  <dcterms:modified xsi:type="dcterms:W3CDTF">2022-09-30T19:07:41Z</dcterms:modified>
</cp:coreProperties>
</file>