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interSERVICES 2012\interSERVICES\CONTRATACION\Contratación 2022\IE Club unión\DOCUMENTOS TIPO PARA PUBLICACION\"/>
    </mc:Choice>
  </mc:AlternateContent>
  <bookViews>
    <workbookView xWindow="0" yWindow="0" windowWidth="20490" windowHeight="7455" activeTab="1"/>
  </bookViews>
  <sheets>
    <sheet name="Cronograma-Licitación Pública" sheetId="11" r:id="rId1"/>
    <sheet name="Cronograma JCM-SA-01-22" sheetId="14" r:id="rId2"/>
    <sheet name="Festivos" sheetId="12" state="hidden" r:id="rId3"/>
    <sheet name="Laborales" sheetId="13" state="hidden" r:id="rId4"/>
  </sheets>
  <definedNames>
    <definedName name="_ftn1" localSheetId="1">'Cronograma JCM-SA-01-22'!$C$35</definedName>
    <definedName name="_ftn1" localSheetId="0">'Cronograma-Licitación Pública'!$C$35</definedName>
    <definedName name="_ftnref1" localSheetId="1">'Cronograma JCM-SA-01-22'!$C$20</definedName>
    <definedName name="_ftnref1" localSheetId="0">'Cronograma-Licitación Pública'!$C$20</definedName>
    <definedName name="_GoBack" localSheetId="1">'Cronograma JCM-SA-01-22'!$F$5</definedName>
    <definedName name="_GoBack" localSheetId="0">'Cronograma-Licitación Pública'!$F$5</definedName>
    <definedName name="_xlnm.Print_Area" localSheetId="1">'Cronograma JCM-SA-01-22'!$A$1:$L$37</definedName>
    <definedName name="_xlnm.Print_Area" localSheetId="0">'Cronograma-Licitación Pública'!$A$1:$L$37</definedName>
    <definedName name="Región" localSheetId="1">#REF!</definedName>
    <definedName name="Región">#REF!</definedName>
    <definedName name="Segmento" localSheetId="1">#REF!</definedName>
    <definedName name="Segmento">#REF!</definedName>
    <definedName name="_xlnm.Print_Titles" localSheetId="1">'Cronograma JCM-SA-01-22'!$7:$7</definedName>
    <definedName name="_xlnm.Print_Titles" localSheetId="0">'Cronograma-Licitación Pública'!$7:$7</definedName>
    <definedName name="Verificación" localSheetId="1">#REF!</definedName>
    <definedName name="Verificación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4" l="1"/>
  <c r="G28" i="14"/>
  <c r="G26" i="14"/>
  <c r="G24" i="14"/>
  <c r="G17" i="14"/>
  <c r="G13" i="14"/>
  <c r="G11" i="14"/>
  <c r="G28" i="11"/>
  <c r="G17" i="11"/>
  <c r="G13" i="11"/>
  <c r="G26" i="11"/>
  <c r="G24" i="11"/>
  <c r="G11" i="11"/>
  <c r="G32" i="11"/>
</calcChain>
</file>

<file path=xl/sharedStrings.xml><?xml version="1.0" encoding="utf-8"?>
<sst xmlns="http://schemas.openxmlformats.org/spreadsheetml/2006/main" count="163" uniqueCount="77">
  <si>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</si>
  <si>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</si>
  <si>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</si>
  <si>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</si>
  <si>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</si>
  <si>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</si>
  <si>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</si>
  <si>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[Página web de la Entidad]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</si>
  <si>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</si>
  <si>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</si>
  <si>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</si>
  <si>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</si>
  <si>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</si>
  <si>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</si>
  <si>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</si>
  <si>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</si>
  <si>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</si>
  <si>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</si>
  <si>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</si>
  <si>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</si>
  <si>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</si>
  <si>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</si>
  <si>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</si>
  <si>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</si>
  <si>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</si>
  <si>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</si>
  <si>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</si>
  <si>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</si>
  <si>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</si>
  <si>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</si>
  <si>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</si>
  <si>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</si>
  <si>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</si>
  <si>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Publicación estudios y documentos previos</t>
  </si>
  <si>
    <t>Publicación del proyecto de pliego de condiciones</t>
  </si>
  <si>
    <t>Plazo para manifestación de interés de limitar la convocatoria a Mipymes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</si>
  <si>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</si>
  <si>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</si>
  <si>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</si>
  <si>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</si>
  <si>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</si>
  <si>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</si>
  <si>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Anexo 2 - Cronograma</t>
  </si>
  <si>
    <t>No. Proceso</t>
  </si>
  <si>
    <t>JCM-SA-01-22</t>
  </si>
  <si>
    <t xml:space="preserve">Bucaramanga, en la CARRERA 3W No. 57-60 BUCARAMANGA </t>
  </si>
  <si>
    <t>Hasta el 20 de septiembre de 2022 Hora: 5:00 pm</t>
  </si>
  <si>
    <t>SECOP II</t>
  </si>
  <si>
    <t>23,26 y 27 septiembre de 2022 Hasta las 5:00 pm</t>
  </si>
  <si>
    <t>28 de septiembre de 2022 Hora: 3:00 pm</t>
  </si>
  <si>
    <t>29 de septiembre de 2022 Hora: 5:00 pm</t>
  </si>
  <si>
    <t>30 de septiembre de 2022</t>
  </si>
  <si>
    <t>03 de octubre de 2022 Hora: 8:00 am</t>
  </si>
  <si>
    <t>06 de octubre de 2022</t>
  </si>
  <si>
    <t>Hasta el 11 de octubre de 2022 Hora: 5:00 pm</t>
  </si>
  <si>
    <t>12 de octubre de 2022</t>
  </si>
  <si>
    <t>13 de octubre de 2022</t>
  </si>
  <si>
    <t>14 de octubre de 2022</t>
  </si>
  <si>
    <t>Dentro de los tres (3) días hábiles siguientes a la suscripción del contrato</t>
  </si>
  <si>
    <t>Dentro de un (1) día hábil siguiente a la entrega de las garantías</t>
  </si>
  <si>
    <t>iejcm.contratacion@gmail.com</t>
  </si>
  <si>
    <t>Se enviará enlace para la conexión virtual de los participantes</t>
  </si>
  <si>
    <t>20 de octubre de 2022</t>
  </si>
  <si>
    <t>ieclubunion.juridica@gmail.com</t>
  </si>
  <si>
    <t>CU-001-2022</t>
  </si>
  <si>
    <t xml:space="preserve">Bucaramanga, en la Calle 3A # 10-36 BUCARAMANGA </t>
  </si>
  <si>
    <t>Hasta el 07 de octubre de 2022 Hora: 5:00 pm</t>
  </si>
  <si>
    <t>12,13 y 14 octubre de 2022 Hasta las 5:00 pm</t>
  </si>
  <si>
    <t>18 de octubre de 2022 Hora: 3:00 pm</t>
  </si>
  <si>
    <t>19 de octubre de 2022 Hora: 5:00 pm</t>
  </si>
  <si>
    <t>10 de octubre 2022 Hora: 5:00 pm</t>
  </si>
  <si>
    <t>21 de octubre de 2022 Hora: 8:00 am</t>
  </si>
  <si>
    <t>26 de octubre de 2022</t>
  </si>
  <si>
    <t>02 de noviembre de 2022</t>
  </si>
  <si>
    <t>03 de noviembre de 2022</t>
  </si>
  <si>
    <t>Hasta el 31 de octubre de 2022 Hora: 5:00 pm</t>
  </si>
  <si>
    <t>01 de noviembre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</si>
</sst>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0" fontId="3" fillId="0" borderId="19" xfId="0" applyFont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166" fontId="3" fillId="0" borderId="0" xfId="0" applyNumberFormat="1" applyFont="1"/>
    <xf numFmtId="0" fontId="3" fillId="0" borderId="22" xfId="0" applyFont="1" applyBorder="1"/>
    <xf numFmtId="0" fontId="3" fillId="5" borderId="22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166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2" xfId="0" applyFont="1" applyFill="1" applyBorder="1" applyAlignment="1">
      <alignment vertical="center" wrapText="1"/>
    </xf>
    <xf numFmtId="0" fontId="3" fillId="5" borderId="22" xfId="0" applyFont="1" applyFill="1" applyBorder="1"/>
    <xf numFmtId="0" fontId="5" fillId="5" borderId="22" xfId="0" applyFont="1" applyFill="1" applyBorder="1" applyAlignment="1">
      <alignment horizontal="center" vertical="center" wrapText="1"/>
    </xf>
    <xf numFmtId="0" fontId="3" fillId="5" borderId="23" xfId="0" applyFont="1" applyFill="1" applyBorder="1"/>
    <xf numFmtId="0" fontId="3" fillId="5" borderId="22" xfId="0" applyFont="1" applyFill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5" borderId="25" xfId="0" applyFont="1" applyFill="1" applyBorder="1"/>
    <xf numFmtId="0" fontId="3" fillId="5" borderId="26" xfId="0" applyFont="1" applyFill="1" applyBorder="1"/>
    <xf numFmtId="0" fontId="10" fillId="0" borderId="28" xfId="0" applyFont="1" applyBorder="1" applyAlignment="1">
      <alignment horizontal="justify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left" vertical="center" wrapText="1"/>
    </xf>
    <xf numFmtId="0" fontId="3" fillId="0" borderId="30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3" fillId="0" borderId="8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5" xfId="0" applyFont="1" applyBorder="1"/>
    <xf numFmtId="0" fontId="13" fillId="0" borderId="1" xfId="0" applyFont="1" applyBorder="1" applyAlignment="1">
      <alignment vertical="center" wrapText="1"/>
    </xf>
    <xf numFmtId="0" fontId="11" fillId="0" borderId="13" xfId="0" applyFont="1" applyBorder="1"/>
    <xf numFmtId="0" fontId="11" fillId="0" borderId="7" xfId="0" applyFont="1" applyBorder="1"/>
    <xf numFmtId="0" fontId="6" fillId="0" borderId="25" xfId="1" applyFont="1" applyBorder="1" applyAlignment="1">
      <alignment vertical="center" wrapText="1"/>
    </xf>
    <xf numFmtId="0" fontId="3" fillId="0" borderId="25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9" fillId="0" borderId="27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0" borderId="34" xfId="0" applyFont="1" applyBorder="1" applyAlignment="1">
      <alignment horizontal="left"/>
    </xf>
    <xf numFmtId="0" fontId="11" fillId="0" borderId="35" xfId="0" applyFont="1" applyBorder="1"/>
    <xf numFmtId="0" fontId="11" fillId="0" borderId="36" xfId="0" applyFont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vertical="center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15" fontId="13" fillId="0" borderId="10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168" fontId="13" fillId="0" borderId="14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3" fillId="4" borderId="1" xfId="0" applyNumberFormat="1" applyFont="1" applyFill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3" fillId="0" borderId="1" xfId="0" applyNumberFormat="1" applyFont="1" applyFill="1" applyBorder="1" applyAlignment="1">
      <alignment horizontal="left" vertical="center" wrapText="1"/>
    </xf>
    <xf numFmtId="168" fontId="13" fillId="0" borderId="1" xfId="0" applyNumberFormat="1" applyFont="1" applyFill="1" applyBorder="1" applyAlignment="1">
      <alignment horizontal="left" vertical="center" wrapText="1"/>
    </xf>
    <xf numFmtId="168" fontId="13" fillId="0" borderId="9" xfId="0" applyNumberFormat="1" applyFont="1" applyFill="1" applyBorder="1" applyAlignment="1">
      <alignment horizontal="left" vertical="center" wrapText="1"/>
    </xf>
    <xf numFmtId="168" fontId="13" fillId="0" borderId="14" xfId="0" applyNumberFormat="1" applyFont="1" applyFill="1" applyBorder="1" applyAlignment="1">
      <alignment horizontal="left" vertical="center" wrapText="1"/>
    </xf>
    <xf numFmtId="168" fontId="13" fillId="0" borderId="4" xfId="0" applyNumberFormat="1" applyFont="1" applyFill="1" applyBorder="1" applyAlignment="1">
      <alignment horizontal="left" vertical="center" wrapText="1"/>
    </xf>
    <xf numFmtId="15" fontId="13" fillId="0" borderId="10" xfId="0" applyNumberFormat="1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1" fillId="0" borderId="15" xfId="0" applyFont="1" applyFill="1" applyBorder="1"/>
    <xf numFmtId="0" fontId="13" fillId="0" borderId="1" xfId="0" applyFont="1" applyFill="1" applyBorder="1" applyAlignment="1">
      <alignment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10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iejcm.contratacion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ieclubunion.juridica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37"/>
  <sheetViews>
    <sheetView showGridLines="0" view="pageBreakPreview" topLeftCell="A7" zoomScale="120" zoomScaleNormal="120" zoomScaleSheetLayoutView="120" zoomScalePageLayoutView="50" workbookViewId="0">
      <selection activeCell="D13" sqref="D13:F14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hidden="1" customWidth="1"/>
    <col min="9" max="9" width="23.125" style="13" hidden="1" customWidth="1"/>
    <col min="10" max="10" width="20" style="13" hidden="1" customWidth="1"/>
    <col min="11" max="12" width="3.875" style="13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19"/>
      <c r="C2" s="20"/>
      <c r="D2" s="20"/>
      <c r="E2" s="20"/>
      <c r="F2" s="20"/>
      <c r="G2" s="21"/>
      <c r="H2" s="20"/>
      <c r="I2" s="20"/>
      <c r="J2" s="20"/>
      <c r="K2" s="22"/>
      <c r="M2" s="4"/>
    </row>
    <row r="3" spans="2:13" ht="6" customHeight="1" x14ac:dyDescent="0.2">
      <c r="B3" s="23"/>
      <c r="I3" s="5"/>
      <c r="J3" s="5"/>
      <c r="K3" s="25"/>
      <c r="M3" s="4"/>
    </row>
    <row r="4" spans="2:13" ht="23.25" customHeight="1" x14ac:dyDescent="0.2">
      <c r="B4" s="43"/>
      <c r="C4" s="75" t="s">
        <v>42</v>
      </c>
      <c r="D4" s="76"/>
      <c r="E4" s="76"/>
      <c r="F4" s="77"/>
      <c r="I4" s="5"/>
      <c r="J4" s="5"/>
      <c r="K4" s="25"/>
      <c r="M4" s="4"/>
    </row>
    <row r="5" spans="2:13" ht="9.75" customHeight="1" x14ac:dyDescent="0.2">
      <c r="B5" s="23"/>
      <c r="C5" s="64" t="s">
        <v>43</v>
      </c>
      <c r="D5" s="40" t="s">
        <v>44</v>
      </c>
      <c r="E5" s="41"/>
      <c r="F5" s="42"/>
      <c r="G5" s="24"/>
      <c r="I5" s="5"/>
      <c r="J5" s="5"/>
      <c r="K5" s="25"/>
      <c r="M5" s="4"/>
    </row>
    <row r="6" spans="2:13" x14ac:dyDescent="0.2">
      <c r="B6" s="23"/>
      <c r="G6" s="5"/>
      <c r="I6" s="4"/>
      <c r="J6" s="4"/>
      <c r="K6" s="26"/>
    </row>
    <row r="7" spans="2:13" s="7" customFormat="1" ht="15" customHeight="1" x14ac:dyDescent="0.2">
      <c r="B7" s="27"/>
      <c r="C7" s="44" t="s">
        <v>0</v>
      </c>
      <c r="D7" s="111" t="s">
        <v>1</v>
      </c>
      <c r="E7" s="111"/>
      <c r="F7" s="111"/>
      <c r="G7" s="44" t="s">
        <v>2</v>
      </c>
      <c r="H7" s="44" t="s">
        <v>3</v>
      </c>
      <c r="I7" s="106" t="s">
        <v>44</v>
      </c>
      <c r="J7" s="107"/>
      <c r="K7" s="28"/>
      <c r="L7" s="16"/>
    </row>
    <row r="8" spans="2:13" ht="15" customHeight="1" x14ac:dyDescent="0.2">
      <c r="B8" s="23"/>
      <c r="C8" s="45" t="s">
        <v>4</v>
      </c>
      <c r="D8" s="112">
        <v>44818</v>
      </c>
      <c r="E8" s="112"/>
      <c r="F8" s="112"/>
      <c r="G8" s="45" t="s">
        <v>47</v>
      </c>
      <c r="H8" s="46" t="s">
        <v>5</v>
      </c>
      <c r="I8" s="108"/>
      <c r="J8" s="109"/>
      <c r="K8" s="29"/>
      <c r="L8" s="17"/>
    </row>
    <row r="9" spans="2:13" x14ac:dyDescent="0.2">
      <c r="B9" s="23"/>
      <c r="C9" s="45" t="s">
        <v>33</v>
      </c>
      <c r="D9" s="112">
        <v>44818</v>
      </c>
      <c r="E9" s="112"/>
      <c r="F9" s="112"/>
      <c r="G9" s="45" t="s">
        <v>47</v>
      </c>
      <c r="H9" s="46" t="s">
        <v>5</v>
      </c>
      <c r="I9" s="110" t="s">
        <v>60</v>
      </c>
      <c r="J9" s="96"/>
      <c r="K9" s="30"/>
    </row>
    <row r="10" spans="2:13" ht="24" x14ac:dyDescent="0.2">
      <c r="B10" s="23"/>
      <c r="C10" s="45" t="s">
        <v>34</v>
      </c>
      <c r="D10" s="112">
        <v>44818</v>
      </c>
      <c r="E10" s="112"/>
      <c r="F10" s="112"/>
      <c r="G10" s="45" t="s">
        <v>47</v>
      </c>
      <c r="H10" s="46" t="s">
        <v>5</v>
      </c>
      <c r="I10" s="95" t="s">
        <v>45</v>
      </c>
      <c r="J10" s="96"/>
      <c r="K10" s="30"/>
    </row>
    <row r="11" spans="2:13" ht="75" customHeight="1" x14ac:dyDescent="0.2">
      <c r="B11" s="23"/>
      <c r="C11" s="45" t="s">
        <v>6</v>
      </c>
      <c r="D11" s="79" t="s">
        <v>46</v>
      </c>
      <c r="E11" s="79"/>
      <c r="F11" s="79"/>
      <c r="G11" s="45" t="str">
        <f>"SECOP II; "&amp;I9&amp;" o en "&amp;I10&amp;", asunto: Observaciones Pliego de Condiciones Proceso de Contratación "&amp;I7</f>
        <v>SECOP II; iejcm.contratacion@gmail.com o en Bucaramanga, en la CARRERA 3W No. 57-60 BUCARAMANGA , asunto: Observaciones Pliego de Condiciones Proceso de Contratación JCM-SA-01-22</v>
      </c>
      <c r="H11" s="47" t="s">
        <v>31</v>
      </c>
      <c r="I11" s="95" t="s">
        <v>7</v>
      </c>
      <c r="J11" s="96"/>
      <c r="K11" s="30"/>
    </row>
    <row r="12" spans="2:13" ht="33.75" customHeight="1" x14ac:dyDescent="0.2">
      <c r="B12" s="23"/>
      <c r="C12" s="45" t="s">
        <v>9</v>
      </c>
      <c r="D12" s="88">
        <v>44825</v>
      </c>
      <c r="E12" s="89"/>
      <c r="F12" s="90"/>
      <c r="G12" s="45" t="s">
        <v>47</v>
      </c>
      <c r="H12" s="47" t="s">
        <v>5</v>
      </c>
      <c r="I12" s="63"/>
      <c r="J12" s="63"/>
      <c r="K12" s="30"/>
    </row>
    <row r="13" spans="2:13" ht="15" customHeight="1" x14ac:dyDescent="0.2">
      <c r="B13" s="23"/>
      <c r="C13" s="100" t="s">
        <v>35</v>
      </c>
      <c r="D13" s="101">
        <v>44825</v>
      </c>
      <c r="E13" s="101"/>
      <c r="F13" s="101"/>
      <c r="G13" s="48" t="str">
        <f>"SECOP II; "&amp;I9&amp;""</f>
        <v>SECOP II; iejcm.contratacion@gmail.com</v>
      </c>
      <c r="H13" s="91" t="s">
        <v>27</v>
      </c>
      <c r="I13" s="31"/>
      <c r="J13" s="12"/>
      <c r="K13" s="32"/>
    </row>
    <row r="14" spans="2:13" ht="48" customHeight="1" x14ac:dyDescent="0.2">
      <c r="B14" s="23"/>
      <c r="C14" s="100"/>
      <c r="D14" s="101"/>
      <c r="E14" s="101"/>
      <c r="F14" s="101"/>
      <c r="G14" s="48" t="s">
        <v>8</v>
      </c>
      <c r="H14" s="92"/>
      <c r="I14" s="12"/>
      <c r="J14" s="12"/>
      <c r="K14" s="32"/>
    </row>
    <row r="15" spans="2:13" ht="36" x14ac:dyDescent="0.2">
      <c r="B15" s="23"/>
      <c r="C15" s="45" t="s">
        <v>10</v>
      </c>
      <c r="D15" s="86">
        <v>44826</v>
      </c>
      <c r="E15" s="86"/>
      <c r="F15" s="86"/>
      <c r="G15" s="45" t="s">
        <v>47</v>
      </c>
      <c r="H15" s="46" t="s">
        <v>5</v>
      </c>
      <c r="K15" s="33"/>
    </row>
    <row r="16" spans="2:13" ht="24" x14ac:dyDescent="0.2">
      <c r="B16" s="23"/>
      <c r="C16" s="45" t="s">
        <v>11</v>
      </c>
      <c r="D16" s="86">
        <v>44826</v>
      </c>
      <c r="E16" s="86"/>
      <c r="F16" s="86"/>
      <c r="G16" s="45" t="s">
        <v>47</v>
      </c>
      <c r="H16" s="49" t="s">
        <v>5</v>
      </c>
      <c r="I16" s="78"/>
      <c r="J16" s="78"/>
      <c r="K16" s="26"/>
    </row>
    <row r="17" spans="2:14" ht="58.5" customHeight="1" x14ac:dyDescent="0.2">
      <c r="B17" s="23"/>
      <c r="C17" s="45" t="s">
        <v>12</v>
      </c>
      <c r="D17" s="102" t="s">
        <v>48</v>
      </c>
      <c r="E17" s="103"/>
      <c r="F17" s="104"/>
      <c r="G17" s="65" t="str">
        <f>""&amp;I9&amp;""</f>
        <v>iejcm.contratacion@gmail.com</v>
      </c>
      <c r="H17" s="50" t="s">
        <v>30</v>
      </c>
      <c r="I17" s="11"/>
      <c r="J17" s="11"/>
      <c r="K17" s="26"/>
    </row>
    <row r="18" spans="2:14" ht="43.5" customHeight="1" x14ac:dyDescent="0.2">
      <c r="B18" s="23"/>
      <c r="C18" s="45" t="s">
        <v>13</v>
      </c>
      <c r="D18" s="88" t="s">
        <v>49</v>
      </c>
      <c r="E18" s="89"/>
      <c r="F18" s="90"/>
      <c r="G18" s="73" t="s">
        <v>61</v>
      </c>
      <c r="H18" s="50" t="s">
        <v>28</v>
      </c>
      <c r="I18" s="11"/>
      <c r="J18" s="11"/>
      <c r="K18" s="26"/>
    </row>
    <row r="19" spans="2:14" ht="27" customHeight="1" x14ac:dyDescent="0.2">
      <c r="B19" s="23"/>
      <c r="C19" s="45" t="s">
        <v>14</v>
      </c>
      <c r="D19" s="88">
        <v>44833</v>
      </c>
      <c r="E19" s="89"/>
      <c r="F19" s="90"/>
      <c r="G19" s="45" t="s">
        <v>47</v>
      </c>
      <c r="H19" s="50" t="s">
        <v>29</v>
      </c>
      <c r="I19" s="11"/>
      <c r="J19" s="11"/>
      <c r="K19" s="26"/>
    </row>
    <row r="20" spans="2:14" ht="21.75" customHeight="1" x14ac:dyDescent="0.2">
      <c r="B20" s="23"/>
      <c r="C20" s="79" t="s">
        <v>36</v>
      </c>
      <c r="D20" s="80" t="s">
        <v>50</v>
      </c>
      <c r="E20" s="81"/>
      <c r="F20" s="82"/>
      <c r="G20" s="79" t="s">
        <v>15</v>
      </c>
      <c r="H20" s="87"/>
      <c r="K20" s="33"/>
    </row>
    <row r="21" spans="2:14" ht="18" customHeight="1" x14ac:dyDescent="0.2">
      <c r="B21" s="23"/>
      <c r="C21" s="79"/>
      <c r="D21" s="83"/>
      <c r="E21" s="84"/>
      <c r="F21" s="85"/>
      <c r="G21" s="79"/>
      <c r="H21" s="87"/>
      <c r="K21" s="33"/>
      <c r="N21" s="8"/>
    </row>
    <row r="22" spans="2:14" ht="24" x14ac:dyDescent="0.2">
      <c r="B22" s="23"/>
      <c r="C22" s="45" t="s">
        <v>16</v>
      </c>
      <c r="D22" s="86" t="s">
        <v>51</v>
      </c>
      <c r="E22" s="86"/>
      <c r="F22" s="86"/>
      <c r="G22" s="45" t="s">
        <v>47</v>
      </c>
      <c r="H22" s="47"/>
      <c r="K22" s="33"/>
      <c r="N22" s="8"/>
    </row>
    <row r="23" spans="2:14" x14ac:dyDescent="0.2">
      <c r="B23" s="23"/>
      <c r="C23" s="45" t="s">
        <v>17</v>
      </c>
      <c r="D23" s="79" t="s">
        <v>51</v>
      </c>
      <c r="E23" s="79"/>
      <c r="F23" s="79"/>
      <c r="G23" s="51" t="s">
        <v>47</v>
      </c>
      <c r="H23" s="52" t="s">
        <v>32</v>
      </c>
      <c r="K23" s="33"/>
      <c r="N23" s="9"/>
    </row>
    <row r="24" spans="2:14" ht="15" customHeight="1" x14ac:dyDescent="0.2">
      <c r="B24" s="23"/>
      <c r="C24" s="79" t="s">
        <v>37</v>
      </c>
      <c r="D24" s="86" t="s">
        <v>52</v>
      </c>
      <c r="E24" s="86"/>
      <c r="F24" s="88"/>
      <c r="G24" s="93" t="str">
        <f>+I10</f>
        <v xml:space="preserve">Bucaramanga, en la CARRERA 3W No. 57-60 BUCARAMANGA </v>
      </c>
      <c r="H24" s="93"/>
      <c r="I24" s="94"/>
      <c r="J24" s="94"/>
      <c r="K24" s="34"/>
    </row>
    <row r="25" spans="2:14" x14ac:dyDescent="0.2">
      <c r="B25" s="23"/>
      <c r="C25" s="79"/>
      <c r="D25" s="86"/>
      <c r="E25" s="86"/>
      <c r="F25" s="88"/>
      <c r="G25" s="93"/>
      <c r="H25" s="93"/>
      <c r="K25" s="33"/>
    </row>
    <row r="26" spans="2:14" ht="21" customHeight="1" x14ac:dyDescent="0.2">
      <c r="B26" s="23"/>
      <c r="C26" s="51" t="s">
        <v>38</v>
      </c>
      <c r="D26" s="79" t="s">
        <v>52</v>
      </c>
      <c r="E26" s="79"/>
      <c r="F26" s="99"/>
      <c r="G26" s="53" t="str">
        <f>+I10</f>
        <v xml:space="preserve">Bucaramanga, en la CARRERA 3W No. 57-60 BUCARAMANGA </v>
      </c>
      <c r="H26" s="54"/>
      <c r="K26" s="33"/>
      <c r="N26" s="10"/>
    </row>
    <row r="27" spans="2:14" ht="31.5" customHeight="1" x14ac:dyDescent="0.2">
      <c r="B27" s="23"/>
      <c r="C27" s="45" t="s">
        <v>18</v>
      </c>
      <c r="D27" s="86" t="s">
        <v>53</v>
      </c>
      <c r="E27" s="86"/>
      <c r="F27" s="88"/>
      <c r="G27" s="55" t="s">
        <v>47</v>
      </c>
      <c r="H27" s="55"/>
      <c r="K27" s="33"/>
    </row>
    <row r="28" spans="2:14" ht="36" x14ac:dyDescent="0.2">
      <c r="B28" s="23"/>
      <c r="C28" s="56" t="s">
        <v>39</v>
      </c>
      <c r="D28" s="79" t="s">
        <v>54</v>
      </c>
      <c r="E28" s="79"/>
      <c r="F28" s="99"/>
      <c r="G28" s="74" t="str">
        <f>""&amp;I9&amp;""</f>
        <v>iejcm.contratacion@gmail.com</v>
      </c>
      <c r="H28" s="67"/>
      <c r="K28" s="33"/>
    </row>
    <row r="29" spans="2:14" ht="26.25" customHeight="1" x14ac:dyDescent="0.2">
      <c r="B29" s="23"/>
      <c r="C29" s="51" t="s">
        <v>40</v>
      </c>
      <c r="D29" s="97" t="s">
        <v>55</v>
      </c>
      <c r="E29" s="81"/>
      <c r="F29" s="98"/>
      <c r="G29" s="68" t="s">
        <v>47</v>
      </c>
      <c r="H29" s="66"/>
      <c r="K29" s="33"/>
    </row>
    <row r="30" spans="2:14" ht="24" x14ac:dyDescent="0.2">
      <c r="B30" s="23"/>
      <c r="C30" s="45" t="s">
        <v>19</v>
      </c>
      <c r="D30" s="79" t="s">
        <v>56</v>
      </c>
      <c r="E30" s="79"/>
      <c r="F30" s="79"/>
      <c r="G30" s="57" t="s">
        <v>47</v>
      </c>
      <c r="H30" s="57" t="s">
        <v>20</v>
      </c>
      <c r="K30" s="33"/>
    </row>
    <row r="31" spans="2:14" ht="24.75" customHeight="1" x14ac:dyDescent="0.2">
      <c r="B31" s="23"/>
      <c r="C31" s="45" t="s">
        <v>41</v>
      </c>
      <c r="D31" s="86" t="s">
        <v>57</v>
      </c>
      <c r="E31" s="86"/>
      <c r="F31" s="86"/>
      <c r="G31" s="46" t="s">
        <v>47</v>
      </c>
      <c r="H31" s="46"/>
      <c r="K31" s="33"/>
    </row>
    <row r="32" spans="2:14" ht="24" x14ac:dyDescent="0.2">
      <c r="B32" s="23"/>
      <c r="C32" s="45" t="s">
        <v>21</v>
      </c>
      <c r="D32" s="86" t="s">
        <v>58</v>
      </c>
      <c r="E32" s="86"/>
      <c r="F32" s="86"/>
      <c r="G32" s="45" t="str">
        <f>I10</f>
        <v xml:space="preserve">Bucaramanga, en la CARRERA 3W No. 57-60 BUCARAMANGA </v>
      </c>
      <c r="H32" s="58"/>
      <c r="K32" s="33"/>
    </row>
    <row r="33" spans="2:12" ht="27.75" customHeight="1" x14ac:dyDescent="0.2">
      <c r="B33" s="23"/>
      <c r="C33" s="45" t="s">
        <v>22</v>
      </c>
      <c r="D33" s="86" t="s">
        <v>59</v>
      </c>
      <c r="E33" s="86"/>
      <c r="F33" s="86"/>
      <c r="G33" s="46" t="s">
        <v>47</v>
      </c>
      <c r="H33" s="46"/>
      <c r="I33" s="14"/>
      <c r="J33" s="15"/>
      <c r="K33" s="35"/>
    </row>
    <row r="34" spans="2:12" x14ac:dyDescent="0.2">
      <c r="B34" s="23"/>
      <c r="I34" s="18"/>
      <c r="J34" s="18"/>
      <c r="K34" s="36"/>
    </row>
    <row r="35" spans="2:12" s="6" customFormat="1" ht="12.75" thickBot="1" x14ac:dyDescent="0.25">
      <c r="B35" s="37"/>
      <c r="C35" s="59"/>
      <c r="D35" s="105"/>
      <c r="E35" s="105"/>
      <c r="F35" s="105"/>
      <c r="G35" s="105"/>
      <c r="H35" s="60"/>
      <c r="I35" s="38"/>
      <c r="J35" s="38"/>
      <c r="K35" s="39"/>
      <c r="L35" s="18"/>
    </row>
    <row r="36" spans="2:12" s="6" customFormat="1" ht="12.75" thickTop="1" x14ac:dyDescent="0.2">
      <c r="C36" s="61"/>
      <c r="D36" s="61"/>
      <c r="E36" s="61"/>
      <c r="F36" s="61"/>
      <c r="G36" s="62"/>
      <c r="H36" s="61"/>
      <c r="I36" s="13"/>
      <c r="J36" s="13"/>
      <c r="K36" s="13"/>
      <c r="L36" s="13"/>
    </row>
    <row r="37" spans="2:12" x14ac:dyDescent="0.2">
      <c r="C37" s="61"/>
      <c r="D37" s="61"/>
      <c r="E37" s="61"/>
      <c r="F37" s="61"/>
      <c r="G37" s="62"/>
      <c r="H37" s="61"/>
    </row>
  </sheetData>
  <mergeCells count="41">
    <mergeCell ref="D35:G35"/>
    <mergeCell ref="D33:F33"/>
    <mergeCell ref="G24:G25"/>
    <mergeCell ref="I7:J7"/>
    <mergeCell ref="I8:J8"/>
    <mergeCell ref="I9:J9"/>
    <mergeCell ref="D32:F32"/>
    <mergeCell ref="D31:F31"/>
    <mergeCell ref="D7:F7"/>
    <mergeCell ref="D8:F8"/>
    <mergeCell ref="D9:F9"/>
    <mergeCell ref="D10:F10"/>
    <mergeCell ref="D15:F15"/>
    <mergeCell ref="D11:F11"/>
    <mergeCell ref="D28:F28"/>
    <mergeCell ref="I10:J10"/>
    <mergeCell ref="C24:C25"/>
    <mergeCell ref="D24:F25"/>
    <mergeCell ref="D22:F22"/>
    <mergeCell ref="D23:F23"/>
    <mergeCell ref="C13:C14"/>
    <mergeCell ref="D13:F14"/>
    <mergeCell ref="D17:F17"/>
    <mergeCell ref="D19:F19"/>
    <mergeCell ref="D30:F30"/>
    <mergeCell ref="H24:H25"/>
    <mergeCell ref="D27:F27"/>
    <mergeCell ref="I24:J24"/>
    <mergeCell ref="I11:J11"/>
    <mergeCell ref="D29:F29"/>
    <mergeCell ref="D26:F26"/>
    <mergeCell ref="G20:G21"/>
    <mergeCell ref="D12:F12"/>
    <mergeCell ref="C4:F4"/>
    <mergeCell ref="I16:J16"/>
    <mergeCell ref="C20:C21"/>
    <mergeCell ref="D20:F21"/>
    <mergeCell ref="D16:F16"/>
    <mergeCell ref="H20:H21"/>
    <mergeCell ref="D18:F18"/>
    <mergeCell ref="H13:H14"/>
  </mergeCells>
  <conditionalFormatting sqref="D16:F16 D17:D19">
    <cfRule type="cellIs" dxfId="9" priority="2" operator="equal">
      <formula>0</formula>
    </cfRule>
  </conditionalFormatting>
  <conditionalFormatting sqref="D23:F23">
    <cfRule type="expression" dxfId="8" priority="1">
      <formula>ISERROR($D$23)</formula>
    </cfRule>
  </conditionalFormatting>
  <dataValidations disablePrompts="1" count="1">
    <dataValidation type="date" allowBlank="1" showInputMessage="1" showErrorMessage="1" prompt="Ingrese fecha en formato dd-mm-aaaa_x000a_" sqref="I8:K8">
      <formula1>1</formula1>
      <formula2>402133</formula2>
    </dataValidation>
  </dataValidations>
  <hyperlinks>
    <hyperlink ref="I9" r:id="rId1"/>
    <hyperlink ref="I11" r:id="rId2" display="www.paginawebentidad.com.co"/>
  </hyperlinks>
  <printOptions horizontalCentered="1" verticalCentered="1"/>
  <pageMargins left="0.11811023622047245" right="0.11811023622047245" top="0.19685039370078741" bottom="0.15748031496062992" header="0.31496062992125984" footer="0.31496062992125984"/>
  <pageSetup scale="8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37"/>
  <sheetViews>
    <sheetView showGridLines="0" tabSelected="1" view="pageBreakPreview" topLeftCell="C1" zoomScale="120" zoomScaleNormal="120" zoomScaleSheetLayoutView="120" zoomScalePageLayoutView="50" workbookViewId="0">
      <selection activeCell="D11" sqref="D11:F11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hidden="1" customWidth="1"/>
    <col min="9" max="9" width="23.125" style="13" hidden="1" customWidth="1"/>
    <col min="10" max="10" width="20" style="13" hidden="1" customWidth="1"/>
    <col min="11" max="12" width="3.875" style="13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19"/>
      <c r="C2" s="20"/>
      <c r="D2" s="20"/>
      <c r="E2" s="20"/>
      <c r="F2" s="20"/>
      <c r="G2" s="21"/>
      <c r="H2" s="20"/>
      <c r="I2" s="20"/>
      <c r="J2" s="20"/>
      <c r="K2" s="22"/>
      <c r="M2" s="4"/>
    </row>
    <row r="3" spans="2:13" ht="6" customHeight="1" x14ac:dyDescent="0.2">
      <c r="B3" s="23"/>
      <c r="I3" s="5"/>
      <c r="J3" s="5"/>
      <c r="K3" s="25"/>
      <c r="M3" s="4"/>
    </row>
    <row r="4" spans="2:13" ht="23.25" customHeight="1" x14ac:dyDescent="0.2">
      <c r="B4" s="43"/>
      <c r="C4" s="75" t="s">
        <v>42</v>
      </c>
      <c r="D4" s="76"/>
      <c r="E4" s="76"/>
      <c r="F4" s="77"/>
      <c r="I4" s="5"/>
      <c r="J4" s="5"/>
      <c r="K4" s="25"/>
      <c r="M4" s="4"/>
    </row>
    <row r="5" spans="2:13" ht="9.75" customHeight="1" x14ac:dyDescent="0.2">
      <c r="B5" s="23"/>
      <c r="C5" s="64" t="s">
        <v>43</v>
      </c>
      <c r="D5" s="113" t="s">
        <v>64</v>
      </c>
      <c r="E5" s="41"/>
      <c r="F5" s="42"/>
      <c r="G5" s="24"/>
      <c r="I5" s="5"/>
      <c r="J5" s="5"/>
      <c r="K5" s="25"/>
      <c r="M5" s="4"/>
    </row>
    <row r="6" spans="2:13" x14ac:dyDescent="0.2">
      <c r="B6" s="23"/>
      <c r="G6" s="5"/>
      <c r="I6" s="4"/>
      <c r="J6" s="4"/>
      <c r="K6" s="26"/>
    </row>
    <row r="7" spans="2:13" s="7" customFormat="1" ht="15" customHeight="1" x14ac:dyDescent="0.2">
      <c r="B7" s="27"/>
      <c r="C7" s="72" t="s">
        <v>0</v>
      </c>
      <c r="D7" s="111" t="s">
        <v>1</v>
      </c>
      <c r="E7" s="111"/>
      <c r="F7" s="111"/>
      <c r="G7" s="72" t="s">
        <v>2</v>
      </c>
      <c r="H7" s="72" t="s">
        <v>3</v>
      </c>
      <c r="I7" s="106" t="s">
        <v>64</v>
      </c>
      <c r="J7" s="107"/>
      <c r="K7" s="28"/>
      <c r="L7" s="16"/>
    </row>
    <row r="8" spans="2:13" ht="15" customHeight="1" x14ac:dyDescent="0.2">
      <c r="B8" s="23"/>
      <c r="C8" s="70" t="s">
        <v>4</v>
      </c>
      <c r="D8" s="112">
        <v>44837</v>
      </c>
      <c r="E8" s="112"/>
      <c r="F8" s="112"/>
      <c r="G8" s="70" t="s">
        <v>47</v>
      </c>
      <c r="H8" s="46" t="s">
        <v>5</v>
      </c>
      <c r="I8" s="108"/>
      <c r="J8" s="109"/>
      <c r="K8" s="29"/>
      <c r="L8" s="17"/>
    </row>
    <row r="9" spans="2:13" x14ac:dyDescent="0.2">
      <c r="B9" s="23"/>
      <c r="C9" s="70" t="s">
        <v>33</v>
      </c>
      <c r="D9" s="112">
        <v>44837</v>
      </c>
      <c r="E9" s="112"/>
      <c r="F9" s="112"/>
      <c r="G9" s="70" t="s">
        <v>47</v>
      </c>
      <c r="H9" s="46" t="s">
        <v>5</v>
      </c>
      <c r="I9" s="110" t="s">
        <v>63</v>
      </c>
      <c r="J9" s="96"/>
      <c r="K9" s="30"/>
    </row>
    <row r="10" spans="2:13" ht="24" x14ac:dyDescent="0.2">
      <c r="B10" s="23"/>
      <c r="C10" s="70" t="s">
        <v>34</v>
      </c>
      <c r="D10" s="112">
        <v>44837</v>
      </c>
      <c r="E10" s="112"/>
      <c r="F10" s="112"/>
      <c r="G10" s="70" t="s">
        <v>47</v>
      </c>
      <c r="H10" s="46" t="s">
        <v>5</v>
      </c>
      <c r="I10" s="95" t="s">
        <v>65</v>
      </c>
      <c r="J10" s="96"/>
      <c r="K10" s="30"/>
    </row>
    <row r="11" spans="2:13" ht="75" customHeight="1" x14ac:dyDescent="0.2">
      <c r="B11" s="23"/>
      <c r="C11" s="70" t="s">
        <v>6</v>
      </c>
      <c r="D11" s="79" t="s">
        <v>66</v>
      </c>
      <c r="E11" s="79"/>
      <c r="F11" s="79"/>
      <c r="G11" s="70" t="str">
        <f>"SECOP II; "&amp;I9&amp;" o en "&amp;I10&amp;", asunto: Observaciones Pliego de Condiciones Proceso de Contratación "&amp;I7</f>
        <v>SECOP II; ieclubunion.juridica@gmail.com o en Bucaramanga, en la Calle 3A # 10-36 BUCARAMANGA , asunto: Observaciones Pliego de Condiciones Proceso de Contratación CU-001-2022</v>
      </c>
      <c r="H11" s="47" t="s">
        <v>31</v>
      </c>
      <c r="I11" s="95" t="s">
        <v>7</v>
      </c>
      <c r="J11" s="96"/>
      <c r="K11" s="30"/>
    </row>
    <row r="12" spans="2:13" ht="33.75" customHeight="1" x14ac:dyDescent="0.2">
      <c r="B12" s="23"/>
      <c r="C12" s="70" t="s">
        <v>9</v>
      </c>
      <c r="D12" s="88">
        <v>44844</v>
      </c>
      <c r="E12" s="89"/>
      <c r="F12" s="90"/>
      <c r="G12" s="70" t="s">
        <v>47</v>
      </c>
      <c r="H12" s="47" t="s">
        <v>5</v>
      </c>
      <c r="I12" s="63"/>
      <c r="J12" s="63"/>
      <c r="K12" s="30"/>
    </row>
    <row r="13" spans="2:13" ht="15" customHeight="1" x14ac:dyDescent="0.2">
      <c r="B13" s="23"/>
      <c r="C13" s="114" t="s">
        <v>35</v>
      </c>
      <c r="D13" s="115" t="s">
        <v>70</v>
      </c>
      <c r="E13" s="115"/>
      <c r="F13" s="115"/>
      <c r="G13" s="73" t="str">
        <f>"SECOP II; "&amp;I9&amp;""</f>
        <v>SECOP II; ieclubunion.juridica@gmail.com</v>
      </c>
      <c r="H13" s="91" t="s">
        <v>27</v>
      </c>
      <c r="I13" s="31"/>
      <c r="J13" s="12"/>
      <c r="K13" s="32"/>
    </row>
    <row r="14" spans="2:13" ht="48" customHeight="1" x14ac:dyDescent="0.2">
      <c r="B14" s="23"/>
      <c r="C14" s="114"/>
      <c r="D14" s="115"/>
      <c r="E14" s="115"/>
      <c r="F14" s="115"/>
      <c r="G14" s="73" t="s">
        <v>8</v>
      </c>
      <c r="H14" s="92"/>
      <c r="I14" s="12"/>
      <c r="J14" s="12"/>
      <c r="K14" s="32"/>
    </row>
    <row r="15" spans="2:13" ht="36" x14ac:dyDescent="0.2">
      <c r="B15" s="23"/>
      <c r="C15" s="73" t="s">
        <v>10</v>
      </c>
      <c r="D15" s="116">
        <v>44845</v>
      </c>
      <c r="E15" s="116"/>
      <c r="F15" s="116"/>
      <c r="G15" s="73" t="s">
        <v>47</v>
      </c>
      <c r="H15" s="46" t="s">
        <v>5</v>
      </c>
      <c r="K15" s="33"/>
    </row>
    <row r="16" spans="2:13" ht="24" x14ac:dyDescent="0.2">
      <c r="B16" s="23"/>
      <c r="C16" s="73" t="s">
        <v>11</v>
      </c>
      <c r="D16" s="116">
        <v>44845</v>
      </c>
      <c r="E16" s="116"/>
      <c r="F16" s="116"/>
      <c r="G16" s="73" t="s">
        <v>47</v>
      </c>
      <c r="H16" s="49" t="s">
        <v>5</v>
      </c>
      <c r="I16" s="78"/>
      <c r="J16" s="78"/>
      <c r="K16" s="26"/>
    </row>
    <row r="17" spans="2:14" ht="58.5" customHeight="1" x14ac:dyDescent="0.2">
      <c r="B17" s="23"/>
      <c r="C17" s="73" t="s">
        <v>12</v>
      </c>
      <c r="D17" s="117" t="s">
        <v>67</v>
      </c>
      <c r="E17" s="118"/>
      <c r="F17" s="119"/>
      <c r="G17" s="73" t="str">
        <f>""&amp;I9&amp;""</f>
        <v>ieclubunion.juridica@gmail.com</v>
      </c>
      <c r="H17" s="71" t="s">
        <v>30</v>
      </c>
      <c r="I17" s="69"/>
      <c r="J17" s="69"/>
      <c r="K17" s="26"/>
    </row>
    <row r="18" spans="2:14" ht="43.5" customHeight="1" x14ac:dyDescent="0.2">
      <c r="B18" s="23"/>
      <c r="C18" s="73" t="s">
        <v>13</v>
      </c>
      <c r="D18" s="117" t="s">
        <v>68</v>
      </c>
      <c r="E18" s="118"/>
      <c r="F18" s="119"/>
      <c r="G18" s="73" t="s">
        <v>61</v>
      </c>
      <c r="H18" s="71" t="s">
        <v>28</v>
      </c>
      <c r="I18" s="69"/>
      <c r="J18" s="69"/>
      <c r="K18" s="26"/>
    </row>
    <row r="19" spans="2:14" ht="27" customHeight="1" x14ac:dyDescent="0.2">
      <c r="B19" s="23"/>
      <c r="C19" s="73" t="s">
        <v>14</v>
      </c>
      <c r="D19" s="117">
        <v>44853</v>
      </c>
      <c r="E19" s="118"/>
      <c r="F19" s="119"/>
      <c r="G19" s="73" t="s">
        <v>47</v>
      </c>
      <c r="H19" s="71" t="s">
        <v>29</v>
      </c>
      <c r="I19" s="69"/>
      <c r="J19" s="69"/>
      <c r="K19" s="26"/>
    </row>
    <row r="20" spans="2:14" ht="21.75" customHeight="1" x14ac:dyDescent="0.2">
      <c r="B20" s="23"/>
      <c r="C20" s="114" t="s">
        <v>36</v>
      </c>
      <c r="D20" s="120" t="s">
        <v>69</v>
      </c>
      <c r="E20" s="121"/>
      <c r="F20" s="122"/>
      <c r="G20" s="114" t="s">
        <v>15</v>
      </c>
      <c r="H20" s="87"/>
      <c r="K20" s="33"/>
    </row>
    <row r="21" spans="2:14" ht="18" customHeight="1" x14ac:dyDescent="0.2">
      <c r="B21" s="23"/>
      <c r="C21" s="114"/>
      <c r="D21" s="123"/>
      <c r="E21" s="124"/>
      <c r="F21" s="125"/>
      <c r="G21" s="114"/>
      <c r="H21" s="87"/>
      <c r="K21" s="33"/>
      <c r="N21" s="8"/>
    </row>
    <row r="22" spans="2:14" ht="24" x14ac:dyDescent="0.2">
      <c r="B22" s="23"/>
      <c r="C22" s="73" t="s">
        <v>16</v>
      </c>
      <c r="D22" s="116" t="s">
        <v>62</v>
      </c>
      <c r="E22" s="116"/>
      <c r="F22" s="116"/>
      <c r="G22" s="73" t="s">
        <v>47</v>
      </c>
      <c r="H22" s="47"/>
      <c r="K22" s="33"/>
      <c r="N22" s="8"/>
    </row>
    <row r="23" spans="2:14" x14ac:dyDescent="0.2">
      <c r="B23" s="23"/>
      <c r="C23" s="73" t="s">
        <v>17</v>
      </c>
      <c r="D23" s="114" t="s">
        <v>62</v>
      </c>
      <c r="E23" s="114"/>
      <c r="F23" s="114"/>
      <c r="G23" s="126" t="s">
        <v>47</v>
      </c>
      <c r="H23" s="52" t="s">
        <v>32</v>
      </c>
      <c r="K23" s="33"/>
      <c r="N23" s="9"/>
    </row>
    <row r="24" spans="2:14" ht="15" customHeight="1" x14ac:dyDescent="0.2">
      <c r="B24" s="23"/>
      <c r="C24" s="114" t="s">
        <v>37</v>
      </c>
      <c r="D24" s="116" t="s">
        <v>71</v>
      </c>
      <c r="E24" s="116"/>
      <c r="F24" s="117"/>
      <c r="G24" s="127" t="str">
        <f>+I10</f>
        <v xml:space="preserve">Bucaramanga, en la Calle 3A # 10-36 BUCARAMANGA </v>
      </c>
      <c r="H24" s="93"/>
      <c r="I24" s="94"/>
      <c r="J24" s="94"/>
      <c r="K24" s="34"/>
    </row>
    <row r="25" spans="2:14" x14ac:dyDescent="0.2">
      <c r="B25" s="23"/>
      <c r="C25" s="114"/>
      <c r="D25" s="116"/>
      <c r="E25" s="116"/>
      <c r="F25" s="117"/>
      <c r="G25" s="127"/>
      <c r="H25" s="93"/>
      <c r="K25" s="33"/>
    </row>
    <row r="26" spans="2:14" ht="21" customHeight="1" x14ac:dyDescent="0.2">
      <c r="B26" s="23"/>
      <c r="C26" s="126" t="s">
        <v>38</v>
      </c>
      <c r="D26" s="114" t="s">
        <v>71</v>
      </c>
      <c r="E26" s="114"/>
      <c r="F26" s="128"/>
      <c r="G26" s="129" t="str">
        <f>+I10</f>
        <v xml:space="preserve">Bucaramanga, en la Calle 3A # 10-36 BUCARAMANGA </v>
      </c>
      <c r="H26" s="54"/>
      <c r="K26" s="33"/>
      <c r="N26" s="10"/>
    </row>
    <row r="27" spans="2:14" ht="31.5" customHeight="1" x14ac:dyDescent="0.2">
      <c r="B27" s="23"/>
      <c r="C27" s="73" t="s">
        <v>18</v>
      </c>
      <c r="D27" s="116" t="s">
        <v>72</v>
      </c>
      <c r="E27" s="116"/>
      <c r="F27" s="117"/>
      <c r="G27" s="130" t="s">
        <v>47</v>
      </c>
      <c r="H27" s="55"/>
      <c r="K27" s="33"/>
    </row>
    <row r="28" spans="2:14" ht="36" x14ac:dyDescent="0.2">
      <c r="B28" s="23"/>
      <c r="C28" s="131" t="s">
        <v>39</v>
      </c>
      <c r="D28" s="114" t="s">
        <v>75</v>
      </c>
      <c r="E28" s="114"/>
      <c r="F28" s="128"/>
      <c r="G28" s="74" t="str">
        <f>""&amp;I9&amp;""</f>
        <v>ieclubunion.juridica@gmail.com</v>
      </c>
      <c r="H28" s="67"/>
      <c r="K28" s="33"/>
    </row>
    <row r="29" spans="2:14" ht="26.25" customHeight="1" x14ac:dyDescent="0.2">
      <c r="B29" s="23"/>
      <c r="C29" s="51" t="s">
        <v>40</v>
      </c>
      <c r="D29" s="97" t="s">
        <v>76</v>
      </c>
      <c r="E29" s="81"/>
      <c r="F29" s="98"/>
      <c r="G29" s="68" t="s">
        <v>47</v>
      </c>
      <c r="H29" s="66"/>
      <c r="K29" s="33"/>
    </row>
    <row r="30" spans="2:14" ht="24" x14ac:dyDescent="0.2">
      <c r="B30" s="23"/>
      <c r="C30" s="70" t="s">
        <v>19</v>
      </c>
      <c r="D30" s="79" t="s">
        <v>73</v>
      </c>
      <c r="E30" s="79"/>
      <c r="F30" s="79"/>
      <c r="G30" s="57" t="s">
        <v>47</v>
      </c>
      <c r="H30" s="57" t="s">
        <v>20</v>
      </c>
      <c r="K30" s="33"/>
    </row>
    <row r="31" spans="2:14" ht="24.75" customHeight="1" x14ac:dyDescent="0.2">
      <c r="B31" s="23"/>
      <c r="C31" s="70" t="s">
        <v>41</v>
      </c>
      <c r="D31" s="86" t="s">
        <v>74</v>
      </c>
      <c r="E31" s="86"/>
      <c r="F31" s="86"/>
      <c r="G31" s="46" t="s">
        <v>47</v>
      </c>
      <c r="H31" s="46"/>
      <c r="K31" s="33"/>
    </row>
    <row r="32" spans="2:14" ht="24" x14ac:dyDescent="0.2">
      <c r="B32" s="23"/>
      <c r="C32" s="70" t="s">
        <v>21</v>
      </c>
      <c r="D32" s="86" t="s">
        <v>58</v>
      </c>
      <c r="E32" s="86"/>
      <c r="F32" s="86"/>
      <c r="G32" s="70" t="str">
        <f>I10</f>
        <v xml:space="preserve">Bucaramanga, en la Calle 3A # 10-36 BUCARAMANGA </v>
      </c>
      <c r="H32" s="58"/>
      <c r="K32" s="33"/>
    </row>
    <row r="33" spans="2:12" ht="27.75" customHeight="1" x14ac:dyDescent="0.2">
      <c r="B33" s="23"/>
      <c r="C33" s="70" t="s">
        <v>22</v>
      </c>
      <c r="D33" s="86" t="s">
        <v>59</v>
      </c>
      <c r="E33" s="86"/>
      <c r="F33" s="86"/>
      <c r="G33" s="46" t="s">
        <v>47</v>
      </c>
      <c r="H33" s="46"/>
      <c r="I33" s="14"/>
      <c r="J33" s="15"/>
      <c r="K33" s="35"/>
    </row>
    <row r="34" spans="2:12" x14ac:dyDescent="0.2">
      <c r="B34" s="23"/>
      <c r="I34" s="18"/>
      <c r="J34" s="18"/>
      <c r="K34" s="36"/>
    </row>
    <row r="35" spans="2:12" s="6" customFormat="1" ht="12.75" thickBot="1" x14ac:dyDescent="0.25">
      <c r="B35" s="37"/>
      <c r="C35" s="59"/>
      <c r="D35" s="105"/>
      <c r="E35" s="105"/>
      <c r="F35" s="105"/>
      <c r="G35" s="105"/>
      <c r="H35" s="60"/>
      <c r="I35" s="38"/>
      <c r="J35" s="38"/>
      <c r="K35" s="39"/>
      <c r="L35" s="18"/>
    </row>
    <row r="36" spans="2:12" s="6" customFormat="1" ht="12.75" thickTop="1" x14ac:dyDescent="0.2">
      <c r="C36" s="61"/>
      <c r="D36" s="61"/>
      <c r="E36" s="61"/>
      <c r="F36" s="61"/>
      <c r="G36" s="62"/>
      <c r="H36" s="61"/>
      <c r="I36" s="13"/>
      <c r="J36" s="13"/>
      <c r="K36" s="13"/>
      <c r="L36" s="13"/>
    </row>
    <row r="37" spans="2:12" x14ac:dyDescent="0.2">
      <c r="C37" s="61"/>
      <c r="D37" s="61"/>
      <c r="E37" s="61"/>
      <c r="F37" s="61"/>
      <c r="G37" s="62"/>
      <c r="H37" s="61"/>
    </row>
  </sheetData>
  <mergeCells count="41">
    <mergeCell ref="I7:J7"/>
    <mergeCell ref="D8:F8"/>
    <mergeCell ref="I8:J8"/>
    <mergeCell ref="D9:F9"/>
    <mergeCell ref="I9:J9"/>
    <mergeCell ref="C13:C14"/>
    <mergeCell ref="D13:F14"/>
    <mergeCell ref="H13:H14"/>
    <mergeCell ref="C4:F4"/>
    <mergeCell ref="D7:F7"/>
    <mergeCell ref="D19:F19"/>
    <mergeCell ref="D10:F10"/>
    <mergeCell ref="I10:J10"/>
    <mergeCell ref="D11:F11"/>
    <mergeCell ref="I11:J11"/>
    <mergeCell ref="D12:F12"/>
    <mergeCell ref="D15:F15"/>
    <mergeCell ref="D16:F16"/>
    <mergeCell ref="I16:J16"/>
    <mergeCell ref="D17:F17"/>
    <mergeCell ref="D18:F18"/>
    <mergeCell ref="D26:F26"/>
    <mergeCell ref="C20:C21"/>
    <mergeCell ref="D20:F21"/>
    <mergeCell ref="G20:G21"/>
    <mergeCell ref="H20:H21"/>
    <mergeCell ref="D22:F22"/>
    <mergeCell ref="D23:F23"/>
    <mergeCell ref="C24:C25"/>
    <mergeCell ref="D24:F25"/>
    <mergeCell ref="G24:G25"/>
    <mergeCell ref="H24:H25"/>
    <mergeCell ref="I24:J24"/>
    <mergeCell ref="D33:F33"/>
    <mergeCell ref="D35:G35"/>
    <mergeCell ref="D27:F27"/>
    <mergeCell ref="D28:F28"/>
    <mergeCell ref="D29:F29"/>
    <mergeCell ref="D30:F30"/>
    <mergeCell ref="D31:F31"/>
    <mergeCell ref="D32:F32"/>
  </mergeCells>
  <conditionalFormatting sqref="D16:F16 D17:D19">
    <cfRule type="cellIs" dxfId="7" priority="2" operator="equal">
      <formula>0</formula>
    </cfRule>
  </conditionalFormatting>
  <conditionalFormatting sqref="D23:F23">
    <cfRule type="expression" dxfId="6" priority="1">
      <formula>ISERROR($D$23)</formula>
    </cfRule>
  </conditionalFormatting>
  <dataValidations count="1">
    <dataValidation type="date" allowBlank="1" showInputMessage="1" showErrorMessage="1" prompt="Ingrese fecha en formato dd-mm-aaaa_x000a_" sqref="I8:K8">
      <formula1>1</formula1>
      <formula2>402133</formula2>
    </dataValidation>
  </dataValidations>
  <hyperlinks>
    <hyperlink ref="I9" r:id="rId1"/>
    <hyperlink ref="I11" r:id="rId2" display="www.paginawebentidad.com.co"/>
  </hyperlinks>
  <printOptions horizontalCentered="1" verticalCentered="1"/>
  <pageMargins left="0.11811023622047245" right="0.11811023622047245" top="0.19685039370078741" bottom="0.15748031496062992" header="0.31496062992125984" footer="0.31496062992125984"/>
  <pageSetup scale="80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Cronograma-Licitación Pública</vt:lpstr>
      <vt:lpstr>Cronograma JCM-SA-01-22</vt:lpstr>
      <vt:lpstr>Festivos</vt:lpstr>
      <vt:lpstr>Laborales</vt:lpstr>
      <vt:lpstr>'Cronograma JCM-SA-01-22'!_ftn1</vt:lpstr>
      <vt:lpstr>'Cronograma-Licitación Pública'!_ftn1</vt:lpstr>
      <vt:lpstr>'Cronograma JCM-SA-01-22'!_ftnref1</vt:lpstr>
      <vt:lpstr>'Cronograma-Licitación Pública'!_ftnref1</vt:lpstr>
      <vt:lpstr>'Cronograma JCM-SA-01-22'!_GoBack</vt:lpstr>
      <vt:lpstr>'Cronograma-Licitación Pública'!_GoBack</vt:lpstr>
      <vt:lpstr>'Cronograma JCM-SA-01-22'!Área_de_impresión</vt:lpstr>
      <vt:lpstr>'Cronograma-Licitación Pública'!Área_de_impresión</vt:lpstr>
      <vt:lpstr>'Cronograma JCM-SA-01-22'!Títulos_a_imprimir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PERSONAL</cp:lastModifiedBy>
  <cp:revision/>
  <cp:lastPrinted>2022-09-13T18:27:52Z</cp:lastPrinted>
  <dcterms:created xsi:type="dcterms:W3CDTF">2014-10-29T19:55:46Z</dcterms:created>
  <dcterms:modified xsi:type="dcterms:W3CDTF">2022-10-01T13:18:53Z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