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600" windowHeight="9735"/>
  </bookViews>
  <sheets>
    <sheet name="ADECUACIONES CZ-R" sheetId="5" r:id="rId1"/>
  </sheets>
  <definedNames>
    <definedName name="_xlnm.Print_Area" localSheetId="0">'ADECUACIONES CZ-R'!$B$2:$X$21</definedName>
    <definedName name="ASIGNACIÓN">#REF!</definedName>
    <definedName name="CLASE">#REF!</definedName>
    <definedName name="ETAPA">#REF!</definedName>
    <definedName name="FUENTE">#REF!</definedName>
    <definedName name="IMPACTO">#REF!</definedName>
    <definedName name="PROBABILIDAD">#REF!</definedName>
    <definedName name="TIPO">#REF!</definedName>
    <definedName name="_xlnm.Print_Titles" localSheetId="0">'ADECUACIONES CZ-R'!$2:$8</definedName>
  </definedNames>
  <calcPr calcId="152511"/>
</workbook>
</file>

<file path=xl/calcChain.xml><?xml version="1.0" encoding="utf-8"?>
<calcChain xmlns="http://schemas.openxmlformats.org/spreadsheetml/2006/main">
  <c r="K9" i="5"/>
  <c r="Q9"/>
  <c r="Y9"/>
  <c r="Z9"/>
  <c r="AA9"/>
  <c r="AB9"/>
  <c r="Q21"/>
  <c r="K21"/>
  <c r="Q20"/>
  <c r="K20"/>
  <c r="Q19"/>
  <c r="K19"/>
  <c r="Q18"/>
  <c r="K18"/>
  <c r="Q17"/>
  <c r="K17"/>
  <c r="Q16"/>
  <c r="K16"/>
  <c r="Q15"/>
  <c r="K15"/>
  <c r="AB14"/>
  <c r="AA14"/>
  <c r="Z14"/>
  <c r="Y14"/>
  <c r="Q14"/>
  <c r="K14"/>
  <c r="AB13"/>
  <c r="AA13"/>
  <c r="Z13"/>
  <c r="Y13"/>
  <c r="Q13"/>
  <c r="K13"/>
  <c r="AB12"/>
  <c r="AA12"/>
  <c r="Z12"/>
  <c r="Y12"/>
  <c r="Q12"/>
  <c r="K12"/>
  <c r="AB11"/>
  <c r="AA11"/>
  <c r="Z11"/>
  <c r="Y11"/>
  <c r="Q11"/>
  <c r="K11"/>
  <c r="AB10"/>
  <c r="AA10"/>
  <c r="Z10"/>
  <c r="Y10"/>
  <c r="Q10"/>
  <c r="K10"/>
</calcChain>
</file>

<file path=xl/sharedStrings.xml><?xml version="1.0" encoding="utf-8"?>
<sst xmlns="http://schemas.openxmlformats.org/spreadsheetml/2006/main" count="286" uniqueCount="104">
  <si>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</si>
  <si>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</si>
  <si>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</si>
  <si>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</si>
  <si>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</si>
  <si>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</si>
  <si>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Impacto</t>
  </si>
  <si>
    <t>Valoración del riesgo</t>
  </si>
  <si>
    <t>Categoría</t>
  </si>
  <si>
    <t>¿A quién se le asigna?</t>
  </si>
  <si>
    <t>Tratamiento/Controles a ser implementados</t>
  </si>
  <si>
    <t>Probabilidad</t>
  </si>
  <si>
    <t>¿Afecta la ejecución del contrato?</t>
  </si>
  <si>
    <t>Impacto después del tratamiento</t>
  </si>
  <si>
    <t>Fecha estimada en que se inicia el tratamiento</t>
  </si>
  <si>
    <t>Fecha estimada en que se completa el tratamiento</t>
  </si>
  <si>
    <t>Monitoreo y revisión</t>
  </si>
  <si>
    <t>¿Cómo se realiza  el monitoreo?</t>
  </si>
  <si>
    <t>Periodicidad</t>
  </si>
  <si>
    <t>Riesgo Extremo</t>
  </si>
  <si>
    <t>Riesgo Alto</t>
  </si>
  <si>
    <t>Riesgo Medio</t>
  </si>
  <si>
    <t>Riesgo Bajo</t>
  </si>
  <si>
    <t>General</t>
  </si>
  <si>
    <t>Específico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</si>
  <si>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</si>
  <si>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</si>
  <si>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</si>
  <si>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</si>
  <si>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</si>
  <si>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</si>
  <si>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</si>
  <si>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Operacionales</t>
  </si>
  <si>
    <t>Riesgos Financieros</t>
  </si>
  <si>
    <t>Riesgos Ambientales</t>
  </si>
  <si>
    <t>1=Raro</t>
  </si>
  <si>
    <t>2=Improbable</t>
  </si>
  <si>
    <t>3=Posible</t>
  </si>
  <si>
    <t>2= Menor</t>
  </si>
  <si>
    <t xml:space="preserve">1= Insignificante </t>
  </si>
  <si>
    <t xml:space="preserve">3= Moderado </t>
  </si>
  <si>
    <t>4= Mayor</t>
  </si>
  <si>
    <t>5= Catastrófico</t>
  </si>
  <si>
    <t>Contratista</t>
  </si>
  <si>
    <t>No.</t>
  </si>
  <si>
    <t>Responsable por implementar el tratamiento</t>
  </si>
  <si>
    <t>SI</t>
  </si>
  <si>
    <t>Estimación inadecuada de los costos por el oferente</t>
  </si>
  <si>
    <t>Ocurre cuando la propuesta económica que presenta el oferente no estima adecuadamente los costos de los conceptos necesarios para el cumplimiento del objeto del contrato</t>
  </si>
  <si>
    <t>Riesgo de no cumplimiento de la normatividad ambiental</t>
  </si>
  <si>
    <t>Suspensión de la ejecución del contrato por daños al medio ambiente y/o a las personas relacionadas con el proyecto</t>
  </si>
  <si>
    <t>Disponibilidad del personal idóneo en el momento oportuno</t>
  </si>
  <si>
    <t>Demoras en la ejecución de los estudios y diseños por falta de personal idóneo para su ejecución</t>
  </si>
  <si>
    <t>Especulación por parte de los oferentes que puede causar incrementos en los costos presupuestales</t>
  </si>
  <si>
    <t>Riesgo que no se presenten las garantías requeridas con los documentos del proceso de contratación o que su presentación sea tardía</t>
  </si>
  <si>
    <t>Pérdida de tiempo en el proceso que a la postre puede afectar negativamente la disponibilidad presupuestal en la vigencia correspondiente</t>
  </si>
  <si>
    <t>Considerar la demora en la entrega como justificación para la ampliación del plazo del contrato</t>
  </si>
  <si>
    <t>Hurto y daños en materiales y suministros</t>
  </si>
  <si>
    <t>Demoras en la entrega de los productos por robo de los equipos para ejecutar las labores propias de la actividad.                   Proceso de responsabilidad fiscal y/o penal de los bienes hurtados</t>
  </si>
  <si>
    <t>Garantia y responsabilidad  por parte del contratista de la vigilancia de los materiales y equipos del contrato</t>
  </si>
  <si>
    <t>Reducir las consecuencias a través de planes de contingencia</t>
  </si>
  <si>
    <t>Fallas en la logística y organización que afecten la ejecución del contrato</t>
  </si>
  <si>
    <t>Incumplimiento en la prestación del servicio</t>
  </si>
  <si>
    <t>Reducir la probabilidad de la ocurrencia del evento a través de la planeación respectiva para los mantenimientos y/o labor a realizar con la preparación de los equipos y personal adecuado</t>
  </si>
  <si>
    <t>Riesgo en el incremento de los precios del mercado</t>
  </si>
  <si>
    <t>Desequilibrio económico del contrato</t>
  </si>
  <si>
    <t>Analizar las consecuencias en el incremento de los precios y mitigar a través de planes de contingencia.</t>
  </si>
  <si>
    <t>Mayor costo por remuneración al personal</t>
  </si>
  <si>
    <t>Número de personal es mayor al propuesto por el oferente para cumplir con sus obligaciones contractuales y mayor permanencia del personal en el proyecto al inicialmente previsto.</t>
  </si>
  <si>
    <t>El oferente deberá mantener a disponibilidad del proyecto, el personal idóneo en el momento requerido para la ejecución del contrato.</t>
  </si>
  <si>
    <t>Reducir las consecuencias a través de planes de contingencia, y tener dispuesto un equipo de trabajo el cual pueda atender las necesidades que se presenten</t>
  </si>
  <si>
    <t>Deficit en las Cargas Electricas, Presion de Agua Potable y/o Gas requeridas por los equipos y herramientas utilizadas por el contratista  para el optimo desarrollo del contrato.</t>
  </si>
  <si>
    <t>Reducir las consecuencias a través de planes de contingencia presentados por el contratista.</t>
  </si>
  <si>
    <t>Evitar el riesgo aplicando rigurosamente el principio de planeacion contractual</t>
  </si>
  <si>
    <t>Riesgo de colusión</t>
  </si>
  <si>
    <t>Revisión y seguimiento por parte del supervisor del contrato en las afiliaciones vigentes  del personal por parte del contratista en las respectivas ARL y EPS.</t>
  </si>
  <si>
    <t>Modificación del proceso contractual</t>
  </si>
  <si>
    <t>Semanal</t>
  </si>
  <si>
    <t>Diario</t>
  </si>
  <si>
    <t>Verificacion de los informes de interventoria, visitas a los proyectos.</t>
  </si>
  <si>
    <t>Verificacion de los informes de interventoria, visitas a los proyectos, verificacion en SECOP.</t>
  </si>
  <si>
    <t>Por ocurrencía.</t>
  </si>
  <si>
    <t>Por ocurrencia.</t>
  </si>
  <si>
    <t>Carga económica del accidente a cargo del Contratista de obra.</t>
  </si>
  <si>
    <t xml:space="preserve">Contratista 
</t>
  </si>
  <si>
    <t>Etapa precontractual</t>
  </si>
  <si>
    <t>Fin de etapa precontractual</t>
  </si>
  <si>
    <t>Etapa de ejcución del contrato</t>
  </si>
  <si>
    <t>Fin de la etapa de ejcución del contrato</t>
  </si>
  <si>
    <t>Mensual</t>
  </si>
  <si>
    <t>Modificación de las especificaciones técnicas</t>
  </si>
  <si>
    <t>evaluación del valor de las ofertas conforme a la base previamente creada</t>
  </si>
  <si>
    <t>SDHT</t>
  </si>
  <si>
    <t>Demoras en la adecuacion integral requerida por el SDHT.</t>
  </si>
  <si>
    <t>Accidente laboral de personal adscrito al contratista en labores de limpieza y otras, en lugares de dificil accesibilidad en los inmuebles o según lo requerido por el SDHT en el marco del contrato.</t>
  </si>
  <si>
    <t>Seguimiento al AT  realizada con abastecimiento y seguimiento a los estudios previos en cinjunto con el equipo de Contratos.</t>
  </si>
  <si>
    <t>Verificacion de los informes, visitas al proyecto.</t>
  </si>
  <si>
    <t>Verificacion de los informes</t>
  </si>
  <si>
    <t xml:space="preserve">
SDHT</t>
  </si>
  <si>
    <t>Contratista 
-SDHT</t>
  </si>
  <si>
    <t>El proponente debe adjuntar a la propuesta Carta de Compromiso de cumplimiento con el Personal Mínimo Requerido en lel anexo tecnico de la obra</t>
  </si>
  <si>
    <t>El Participante en el proceso de selección debe considerar en su oferta factores climáticos conocidos (como el fenómeno del niño), geotécnicos, ambientales y demás que puedan afectar negativamente la ejecución de los estudios. Debe planear, en conformidad con lo anterior, planes de acción orientados a reducir el impacto de los fenómenos de la naturaleza en la ejecución de la obra</t>
  </si>
  <si>
    <t>El proponente debe minimizar la probabilidad de ocurrencia del riesgo estudiado detalladamente la invitacion y utilizando el plazo para aclaración de dudas otorgado para resolver todas las incertidumbres que resulten en el proceso de elaboración de la propuesta</t>
  </si>
  <si>
    <r>
      <t xml:space="preserve">Matriz de Identificación, valoración y asignación de riesgos
</t>
    </r>
    <r>
      <rPr>
        <sz val="8"/>
        <color theme="1"/>
        <rFont val="Times New Roman"/>
        <family val="1"/>
      </rPr>
      <t>Elaborado de conformidad con la metodología propuesta por la Agencia Nacional para la Contratación Pública – Colombia Compra Eficiente, detallada en el “Manual para la Identificación y Cobertura del Riesgo en los Proceso de Contratación", fuente:http://www.colombiacompra.gov.co/es/manuales-y-documentos-tipo, disponible en internet, fecha de consulta 13 de noviembre de 2017.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</si>
</sst>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b/>
      <sz val="8"/>
      <color theme="0"/>
      <name val="Times New Roman"/>
      <family val="1"/>
    </font>
    <font>
      <sz val="8"/>
      <color rgb="FF000000"/>
      <name val="Times New Roman"/>
      <family val="1"/>
    </font>
    <font>
      <sz val="8"/>
      <name val="Times New Roman"/>
      <family val="1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Border="1" applyAlignment="1" applyProtection="1">
      <alignment horizontal="center" vertical="center" textRotation="90"/>
      <protection hidden="1"/>
    </xf>
    <xf numFmtId="0" fontId="2" fillId="0" borderId="0" xfId="0" applyFont="1" applyAlignment="1">
      <alignment vertical="center" wrapText="1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4" fillId="2" borderId="1" xfId="0" applyFont="1" applyFill="1" applyBorder="1" applyAlignment="1">
      <alignment vertical="center" textRotation="90" wrapText="1"/>
    </xf>
    <xf numFmtId="0" fontId="6" fillId="5" borderId="1" xfId="0" applyFont="1" applyFill="1" applyBorder="1" applyAlignment="1">
      <alignment horizontal="center" textRotation="90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 textRotation="90" wrapText="1"/>
      <protection locked="0"/>
    </xf>
    <xf numFmtId="0" fontId="7" fillId="0" borderId="1" xfId="0" applyFont="1" applyBorder="1" applyAlignment="1" applyProtection="1">
      <alignment horizontal="justify" vertical="center" wrapText="1"/>
      <protection locked="0"/>
    </xf>
    <xf numFmtId="0" fontId="8" fillId="0" borderId="1" xfId="0" applyFont="1" applyBorder="1" applyAlignment="1" applyProtection="1">
      <alignment horizontal="center" vertical="center" textRotation="90"/>
      <protection hidden="1"/>
    </xf>
    <xf numFmtId="0" fontId="8" fillId="0" borderId="1" xfId="0" applyFont="1" applyBorder="1" applyAlignment="1" applyProtection="1">
      <alignment horizontal="center" vertical="center" textRotation="90" wrapText="1"/>
      <protection hidden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textRotation="90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textRotation="90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52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139598</xdr:colOff>
      <xdr:row>1</xdr:row>
      <xdr:rowOff>53339</xdr:rowOff>
    </xdr:from>
    <xdr:to>
      <xdr:col>18</xdr:col>
      <xdr:colOff>24160</xdr:colOff>
      <xdr:row>3</xdr:row>
      <xdr:rowOff>78442</xdr:rowOff>
    </xdr:to>
    <xdr:sp macro="" textlink="">
      <xdr:nvSpPr>
        <xdr:cNvPr id="3" name="4 CuadroTexto"/>
        <xdr:cNvSpPr txBox="1"/>
      </xdr:nvSpPr>
      <xdr:spPr>
        <a:xfrm>
          <a:off x="5955451" y="199015"/>
          <a:ext cx="5308209" cy="31645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SECRETARIA DISTRITAL DEL HÁBITAT</a:t>
          </a:r>
          <a:endParaRPr lang="es-ES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B51"/>
  <sheetViews>
    <sheetView showGridLines="0" tabSelected="1" zoomScale="85" zoomScaleNormal="85" workbookViewId="0">
      <selection activeCell="L10" sqref="L10"/>
    </sheetView>
  </sheetViews>
  <sheetFormatPr baseColWidth="10" defaultColWidth="11.42578125" defaultRowHeight="11.25" customHeight="1" zeroHeight="1"/>
  <cols>
    <col min="1" max="1" width="8.5703125" style="1" customWidth="1"/>
    <col min="2" max="2" width="3.7109375" style="1" bestFit="1" customWidth="1"/>
    <col min="3" max="4" width="4.5703125" style="1" customWidth="1"/>
    <col min="5" max="5" width="6.28515625" style="1" customWidth="1"/>
    <col min="6" max="6" width="8.42578125" style="5" customWidth="1"/>
    <col min="7" max="7" width="25" style="1" customWidth="1"/>
    <col min="8" max="8" width="20" style="1" customWidth="1"/>
    <col min="9" max="9" width="6.28515625" style="1" customWidth="1"/>
    <col min="10" max="10" width="7" style="1" customWidth="1"/>
    <col min="11" max="11" width="4.42578125" style="1" customWidth="1"/>
    <col min="12" max="12" width="5.85546875" style="5" customWidth="1"/>
    <col min="13" max="13" width="8.7109375" style="1" customWidth="1"/>
    <col min="14" max="14" width="31.7109375" style="1" customWidth="1"/>
    <col min="15" max="15" width="6" style="1" customWidth="1"/>
    <col min="16" max="16" width="6.140625" style="1" customWidth="1"/>
    <col min="17" max="17" width="5.140625" style="1" customWidth="1"/>
    <col min="18" max="18" width="6" style="5" customWidth="1"/>
    <col min="19" max="19" width="6.140625" style="1" customWidth="1"/>
    <col min="20" max="20" width="16.5703125" style="1" customWidth="1"/>
    <col min="21" max="22" width="14.42578125" style="4" customWidth="1"/>
    <col min="23" max="24" width="14.42578125" style="1" customWidth="1"/>
    <col min="25" max="25" width="2.28515625" style="1" customWidth="1"/>
    <col min="26" max="26" width="11.42578125" style="1" customWidth="1"/>
    <col min="27" max="16384" width="11.42578125" style="1"/>
  </cols>
  <sheetData>
    <row r="1" spans="2:28">
      <c r="U1" s="1"/>
      <c r="V1" s="1"/>
    </row>
    <row r="2" spans="2:28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</row>
    <row r="3" spans="2:28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</row>
    <row r="4" spans="2:28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</row>
    <row r="5" spans="2:28">
      <c r="B5" s="25" t="s">
        <v>103</v>
      </c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7"/>
    </row>
    <row r="6" spans="2:28" ht="39.75" customHeight="1">
      <c r="B6" s="28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30"/>
    </row>
    <row r="7" spans="2:28" s="5" customFormat="1" ht="33" customHeight="1">
      <c r="B7" s="31" t="s">
        <v>44</v>
      </c>
      <c r="C7" s="31" t="s">
        <v>0</v>
      </c>
      <c r="D7" s="31" t="s">
        <v>1</v>
      </c>
      <c r="E7" s="31" t="s">
        <v>2</v>
      </c>
      <c r="F7" s="31" t="s">
        <v>3</v>
      </c>
      <c r="G7" s="31" t="s">
        <v>4</v>
      </c>
      <c r="H7" s="31" t="s">
        <v>5</v>
      </c>
      <c r="I7" s="31" t="s">
        <v>11</v>
      </c>
      <c r="J7" s="31" t="s">
        <v>6</v>
      </c>
      <c r="K7" s="31" t="s">
        <v>7</v>
      </c>
      <c r="L7" s="31" t="s">
        <v>8</v>
      </c>
      <c r="M7" s="32" t="s">
        <v>9</v>
      </c>
      <c r="N7" s="32" t="s">
        <v>10</v>
      </c>
      <c r="O7" s="23" t="s">
        <v>13</v>
      </c>
      <c r="P7" s="23"/>
      <c r="Q7" s="23"/>
      <c r="R7" s="23"/>
      <c r="S7" s="33" t="s">
        <v>12</v>
      </c>
      <c r="T7" s="33" t="s">
        <v>45</v>
      </c>
      <c r="U7" s="33" t="s">
        <v>14</v>
      </c>
      <c r="V7" s="33" t="s">
        <v>15</v>
      </c>
      <c r="W7" s="23" t="s">
        <v>16</v>
      </c>
      <c r="X7" s="23"/>
    </row>
    <row r="8" spans="2:28" s="5" customFormat="1" ht="80.25" customHeight="1"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2"/>
      <c r="N8" s="32"/>
      <c r="O8" s="6" t="s">
        <v>11</v>
      </c>
      <c r="P8" s="6" t="s">
        <v>6</v>
      </c>
      <c r="Q8" s="6" t="s">
        <v>7</v>
      </c>
      <c r="R8" s="6" t="s">
        <v>8</v>
      </c>
      <c r="S8" s="34"/>
      <c r="T8" s="34"/>
      <c r="U8" s="34"/>
      <c r="V8" s="34"/>
      <c r="W8" s="7" t="s">
        <v>17</v>
      </c>
      <c r="X8" s="7" t="s">
        <v>18</v>
      </c>
      <c r="Y8" s="3"/>
    </row>
    <row r="9" spans="2:28" ht="78.75">
      <c r="B9" s="8">
        <v>1</v>
      </c>
      <c r="C9" s="9" t="s">
        <v>24</v>
      </c>
      <c r="D9" s="9" t="s">
        <v>26</v>
      </c>
      <c r="E9" s="9" t="s">
        <v>27</v>
      </c>
      <c r="F9" s="10" t="s">
        <v>33</v>
      </c>
      <c r="G9" s="11" t="s">
        <v>47</v>
      </c>
      <c r="H9" s="11" t="s">
        <v>48</v>
      </c>
      <c r="I9" s="9" t="s">
        <v>36</v>
      </c>
      <c r="J9" s="9" t="s">
        <v>39</v>
      </c>
      <c r="K9" s="12">
        <f t="shared" ref="K9:K21" si="0">IFERROR(MID(I9,1,1)+MID(J9,1,1),"")</f>
        <v>3</v>
      </c>
      <c r="L9" s="13" t="s">
        <v>22</v>
      </c>
      <c r="M9" s="14" t="s">
        <v>43</v>
      </c>
      <c r="N9" s="15" t="s">
        <v>102</v>
      </c>
      <c r="O9" s="16" t="s">
        <v>36</v>
      </c>
      <c r="P9" s="16" t="s">
        <v>38</v>
      </c>
      <c r="Q9" s="12">
        <f t="shared" ref="Q9:Q21" si="1">IFERROR(MID(O9,1,1)+MID(P9,1,1),"")</f>
        <v>4</v>
      </c>
      <c r="R9" s="13" t="s">
        <v>22</v>
      </c>
      <c r="S9" s="17" t="s">
        <v>46</v>
      </c>
      <c r="T9" s="15" t="s">
        <v>43</v>
      </c>
      <c r="U9" s="18" t="s">
        <v>85</v>
      </c>
      <c r="V9" s="18" t="s">
        <v>86</v>
      </c>
      <c r="W9" s="14" t="s">
        <v>79</v>
      </c>
      <c r="X9" s="14" t="s">
        <v>78</v>
      </c>
      <c r="Y9" s="2" t="str">
        <f t="shared" ref="Y9:Y14" si="2">IF(I9="Raro",1,IF(I9="Improbable",2,IF(I9="Posible",3,IF(I9="Probable",4,IF(I9="casi cierto",5,"")))))</f>
        <v/>
      </c>
      <c r="Z9" s="2" t="str">
        <f t="shared" ref="Z9:Z14" si="3">IF(J9="Insignificante",1,IF(J9="Menor",2,IF(J9="Moderado",3,IF(J9="Mayor",4,IF(J9="Catastrófico",5,"")))))</f>
        <v/>
      </c>
      <c r="AA9" s="2" t="str">
        <f t="shared" ref="AA9:AA14" si="4">IF(O9="Raro",1,IF(O9="Improbable",2,IF(O9="Posible",3,IF(O9="Probable",4,IF(O9="casi cierto",5,"")))))</f>
        <v/>
      </c>
      <c r="AB9" s="2" t="str">
        <f t="shared" ref="AB9:AB14" si="5">IF(P9="Insignificante",1,IF(P9="Menor",2,IF(P9="Moderado",3,IF(P9="Mayor",4,IF(P9="Catastrófico",5,"")))))</f>
        <v/>
      </c>
    </row>
    <row r="10" spans="2:28" ht="101.25">
      <c r="B10" s="17">
        <v>2</v>
      </c>
      <c r="C10" s="16" t="s">
        <v>24</v>
      </c>
      <c r="D10" s="16" t="s">
        <v>26</v>
      </c>
      <c r="E10" s="16" t="s">
        <v>30</v>
      </c>
      <c r="F10" s="19" t="s">
        <v>34</v>
      </c>
      <c r="G10" s="20" t="s">
        <v>49</v>
      </c>
      <c r="H10" s="20" t="s">
        <v>50</v>
      </c>
      <c r="I10" s="16" t="s">
        <v>36</v>
      </c>
      <c r="J10" s="16" t="s">
        <v>38</v>
      </c>
      <c r="K10" s="12">
        <f t="shared" si="0"/>
        <v>4</v>
      </c>
      <c r="L10" s="13" t="s">
        <v>22</v>
      </c>
      <c r="M10" s="15" t="s">
        <v>43</v>
      </c>
      <c r="N10" s="15" t="s">
        <v>101</v>
      </c>
      <c r="O10" s="16" t="s">
        <v>36</v>
      </c>
      <c r="P10" s="16" t="s">
        <v>38</v>
      </c>
      <c r="Q10" s="12">
        <f t="shared" si="1"/>
        <v>4</v>
      </c>
      <c r="R10" s="13" t="s">
        <v>22</v>
      </c>
      <c r="S10" s="17" t="s">
        <v>46</v>
      </c>
      <c r="T10" s="15" t="s">
        <v>43</v>
      </c>
      <c r="U10" s="21" t="s">
        <v>87</v>
      </c>
      <c r="V10" s="21" t="s">
        <v>88</v>
      </c>
      <c r="W10" s="14" t="s">
        <v>79</v>
      </c>
      <c r="X10" s="14" t="s">
        <v>89</v>
      </c>
      <c r="Y10" s="2" t="str">
        <f t="shared" si="2"/>
        <v/>
      </c>
      <c r="Z10" s="2" t="str">
        <f t="shared" si="3"/>
        <v/>
      </c>
      <c r="AA10" s="2" t="str">
        <f t="shared" si="4"/>
        <v/>
      </c>
      <c r="AB10" s="2" t="str">
        <f t="shared" si="5"/>
        <v/>
      </c>
    </row>
    <row r="11" spans="2:28" ht="70.5" customHeight="1">
      <c r="B11" s="8">
        <v>3</v>
      </c>
      <c r="C11" s="16" t="s">
        <v>24</v>
      </c>
      <c r="D11" s="16" t="s">
        <v>26</v>
      </c>
      <c r="E11" s="16" t="s">
        <v>30</v>
      </c>
      <c r="F11" s="19" t="s">
        <v>32</v>
      </c>
      <c r="G11" s="22" t="s">
        <v>51</v>
      </c>
      <c r="H11" s="22" t="s">
        <v>52</v>
      </c>
      <c r="I11" s="16" t="s">
        <v>35</v>
      </c>
      <c r="J11" s="16" t="s">
        <v>40</v>
      </c>
      <c r="K11" s="12">
        <f t="shared" si="0"/>
        <v>4</v>
      </c>
      <c r="L11" s="13" t="s">
        <v>22</v>
      </c>
      <c r="M11" s="15" t="s">
        <v>43</v>
      </c>
      <c r="N11" s="15" t="s">
        <v>100</v>
      </c>
      <c r="O11" s="16" t="s">
        <v>35</v>
      </c>
      <c r="P11" s="16" t="s">
        <v>39</v>
      </c>
      <c r="Q11" s="12">
        <f t="shared" si="1"/>
        <v>2</v>
      </c>
      <c r="R11" s="13" t="s">
        <v>22</v>
      </c>
      <c r="S11" s="17" t="s">
        <v>46</v>
      </c>
      <c r="T11" s="15" t="s">
        <v>43</v>
      </c>
      <c r="U11" s="21" t="s">
        <v>87</v>
      </c>
      <c r="V11" s="21" t="s">
        <v>88</v>
      </c>
      <c r="W11" s="14" t="s">
        <v>79</v>
      </c>
      <c r="X11" s="14" t="s">
        <v>89</v>
      </c>
      <c r="Y11" s="2" t="str">
        <f t="shared" si="2"/>
        <v/>
      </c>
      <c r="Z11" s="2" t="str">
        <f t="shared" si="3"/>
        <v/>
      </c>
      <c r="AA11" s="2" t="str">
        <f t="shared" si="4"/>
        <v/>
      </c>
      <c r="AB11" s="2" t="str">
        <f t="shared" si="5"/>
        <v/>
      </c>
    </row>
    <row r="12" spans="2:28" ht="90">
      <c r="B12" s="8">
        <v>4</v>
      </c>
      <c r="C12" s="16" t="s">
        <v>23</v>
      </c>
      <c r="D12" s="16" t="s">
        <v>26</v>
      </c>
      <c r="E12" s="16" t="s">
        <v>28</v>
      </c>
      <c r="F12" s="19" t="s">
        <v>31</v>
      </c>
      <c r="G12" s="22" t="s">
        <v>74</v>
      </c>
      <c r="H12" s="22" t="s">
        <v>53</v>
      </c>
      <c r="I12" s="16" t="s">
        <v>35</v>
      </c>
      <c r="J12" s="16" t="s">
        <v>40</v>
      </c>
      <c r="K12" s="12">
        <f t="shared" si="0"/>
        <v>4</v>
      </c>
      <c r="L12" s="13" t="s">
        <v>22</v>
      </c>
      <c r="M12" s="15" t="s">
        <v>43</v>
      </c>
      <c r="N12" s="15" t="s">
        <v>91</v>
      </c>
      <c r="O12" s="16" t="s">
        <v>35</v>
      </c>
      <c r="P12" s="16" t="s">
        <v>38</v>
      </c>
      <c r="Q12" s="12">
        <f t="shared" si="1"/>
        <v>3</v>
      </c>
      <c r="R12" s="13" t="s">
        <v>22</v>
      </c>
      <c r="S12" s="17" t="s">
        <v>46</v>
      </c>
      <c r="T12" s="15" t="s">
        <v>43</v>
      </c>
      <c r="U12" s="21" t="s">
        <v>87</v>
      </c>
      <c r="V12" s="21" t="s">
        <v>88</v>
      </c>
      <c r="W12" s="15" t="s">
        <v>95</v>
      </c>
      <c r="X12" s="14" t="s">
        <v>89</v>
      </c>
      <c r="Y12" s="2" t="str">
        <f t="shared" si="2"/>
        <v/>
      </c>
      <c r="Z12" s="2" t="str">
        <f t="shared" si="3"/>
        <v/>
      </c>
      <c r="AA12" s="2" t="str">
        <f t="shared" si="4"/>
        <v/>
      </c>
      <c r="AB12" s="2" t="str">
        <f t="shared" si="5"/>
        <v/>
      </c>
    </row>
    <row r="13" spans="2:28" ht="78.75">
      <c r="B13" s="17">
        <v>5</v>
      </c>
      <c r="C13" s="16" t="s">
        <v>23</v>
      </c>
      <c r="D13" s="16" t="s">
        <v>25</v>
      </c>
      <c r="E13" s="16" t="s">
        <v>29</v>
      </c>
      <c r="F13" s="19" t="s">
        <v>32</v>
      </c>
      <c r="G13" s="22" t="s">
        <v>54</v>
      </c>
      <c r="H13" s="22" t="s">
        <v>55</v>
      </c>
      <c r="I13" s="16" t="s">
        <v>36</v>
      </c>
      <c r="J13" s="16" t="s">
        <v>38</v>
      </c>
      <c r="K13" s="12">
        <f t="shared" si="0"/>
        <v>4</v>
      </c>
      <c r="L13" s="13" t="s">
        <v>22</v>
      </c>
      <c r="M13" s="15" t="s">
        <v>43</v>
      </c>
      <c r="N13" s="15" t="s">
        <v>56</v>
      </c>
      <c r="O13" s="16" t="s">
        <v>35</v>
      </c>
      <c r="P13" s="16" t="s">
        <v>38</v>
      </c>
      <c r="Q13" s="12">
        <f t="shared" si="1"/>
        <v>3</v>
      </c>
      <c r="R13" s="13" t="s">
        <v>22</v>
      </c>
      <c r="S13" s="17" t="s">
        <v>46</v>
      </c>
      <c r="T13" s="15" t="s">
        <v>43</v>
      </c>
      <c r="U13" s="21" t="s">
        <v>87</v>
      </c>
      <c r="V13" s="21" t="s">
        <v>88</v>
      </c>
      <c r="W13" s="14" t="s">
        <v>80</v>
      </c>
      <c r="X13" s="14" t="s">
        <v>89</v>
      </c>
      <c r="Y13" s="2" t="str">
        <f t="shared" si="2"/>
        <v/>
      </c>
      <c r="Z13" s="2" t="str">
        <f t="shared" si="3"/>
        <v/>
      </c>
      <c r="AA13" s="2" t="str">
        <f t="shared" si="4"/>
        <v/>
      </c>
      <c r="AB13" s="2" t="str">
        <f t="shared" si="5"/>
        <v/>
      </c>
    </row>
    <row r="14" spans="2:28" ht="90">
      <c r="B14" s="8">
        <v>6</v>
      </c>
      <c r="C14" s="16" t="s">
        <v>24</v>
      </c>
      <c r="D14" s="16" t="s">
        <v>25</v>
      </c>
      <c r="E14" s="16" t="s">
        <v>30</v>
      </c>
      <c r="F14" s="19" t="s">
        <v>32</v>
      </c>
      <c r="G14" s="22" t="s">
        <v>57</v>
      </c>
      <c r="H14" s="22" t="s">
        <v>58</v>
      </c>
      <c r="I14" s="16" t="s">
        <v>36</v>
      </c>
      <c r="J14" s="16" t="s">
        <v>41</v>
      </c>
      <c r="K14" s="12">
        <f t="shared" si="0"/>
        <v>6</v>
      </c>
      <c r="L14" s="13" t="s">
        <v>20</v>
      </c>
      <c r="M14" s="15" t="s">
        <v>43</v>
      </c>
      <c r="N14" s="15" t="s">
        <v>59</v>
      </c>
      <c r="O14" s="16" t="s">
        <v>35</v>
      </c>
      <c r="P14" s="16" t="s">
        <v>40</v>
      </c>
      <c r="Q14" s="12">
        <f t="shared" si="1"/>
        <v>4</v>
      </c>
      <c r="R14" s="13" t="s">
        <v>22</v>
      </c>
      <c r="S14" s="17" t="s">
        <v>46</v>
      </c>
      <c r="T14" s="15" t="s">
        <v>84</v>
      </c>
      <c r="U14" s="21" t="s">
        <v>87</v>
      </c>
      <c r="V14" s="21" t="s">
        <v>88</v>
      </c>
      <c r="W14" s="14" t="s">
        <v>96</v>
      </c>
      <c r="X14" s="14" t="s">
        <v>81</v>
      </c>
      <c r="Y14" s="2" t="str">
        <f t="shared" si="2"/>
        <v/>
      </c>
      <c r="Z14" s="2" t="str">
        <f t="shared" si="3"/>
        <v/>
      </c>
      <c r="AA14" s="2" t="str">
        <f t="shared" si="4"/>
        <v/>
      </c>
      <c r="AB14" s="2" t="str">
        <f t="shared" si="5"/>
        <v/>
      </c>
    </row>
    <row r="15" spans="2:28" ht="69" customHeight="1">
      <c r="B15" s="8">
        <v>7</v>
      </c>
      <c r="C15" s="16" t="s">
        <v>23</v>
      </c>
      <c r="D15" s="16" t="s">
        <v>26</v>
      </c>
      <c r="E15" s="16" t="s">
        <v>30</v>
      </c>
      <c r="F15" s="19" t="s">
        <v>32</v>
      </c>
      <c r="G15" s="22" t="s">
        <v>61</v>
      </c>
      <c r="H15" s="22" t="s">
        <v>62</v>
      </c>
      <c r="I15" s="16" t="s">
        <v>37</v>
      </c>
      <c r="J15" s="16" t="s">
        <v>40</v>
      </c>
      <c r="K15" s="12">
        <f t="shared" si="0"/>
        <v>6</v>
      </c>
      <c r="L15" s="13" t="s">
        <v>20</v>
      </c>
      <c r="M15" s="15" t="s">
        <v>43</v>
      </c>
      <c r="N15" s="15" t="s">
        <v>63</v>
      </c>
      <c r="O15" s="16" t="s">
        <v>36</v>
      </c>
      <c r="P15" s="16" t="s">
        <v>38</v>
      </c>
      <c r="Q15" s="12">
        <f t="shared" si="1"/>
        <v>4</v>
      </c>
      <c r="R15" s="13" t="s">
        <v>22</v>
      </c>
      <c r="S15" s="17" t="s">
        <v>46</v>
      </c>
      <c r="T15" s="15" t="s">
        <v>43</v>
      </c>
      <c r="U15" s="21" t="s">
        <v>87</v>
      </c>
      <c r="V15" s="21" t="s">
        <v>88</v>
      </c>
      <c r="W15" s="14" t="s">
        <v>96</v>
      </c>
      <c r="X15" s="14" t="s">
        <v>77</v>
      </c>
    </row>
    <row r="16" spans="2:28" ht="59.25" customHeight="1">
      <c r="B16" s="17">
        <v>8</v>
      </c>
      <c r="C16" s="16" t="s">
        <v>23</v>
      </c>
      <c r="D16" s="16" t="s">
        <v>26</v>
      </c>
      <c r="E16" s="16" t="s">
        <v>30</v>
      </c>
      <c r="F16" s="19" t="s">
        <v>31</v>
      </c>
      <c r="G16" s="22" t="s">
        <v>64</v>
      </c>
      <c r="H16" s="22" t="s">
        <v>65</v>
      </c>
      <c r="I16" s="16" t="s">
        <v>35</v>
      </c>
      <c r="J16" s="16" t="s">
        <v>40</v>
      </c>
      <c r="K16" s="12">
        <f t="shared" si="0"/>
        <v>4</v>
      </c>
      <c r="L16" s="13" t="s">
        <v>22</v>
      </c>
      <c r="M16" s="15" t="s">
        <v>92</v>
      </c>
      <c r="N16" s="15" t="s">
        <v>66</v>
      </c>
      <c r="O16" s="16" t="s">
        <v>35</v>
      </c>
      <c r="P16" s="16" t="s">
        <v>38</v>
      </c>
      <c r="Q16" s="12">
        <f t="shared" si="1"/>
        <v>3</v>
      </c>
      <c r="R16" s="13" t="s">
        <v>22</v>
      </c>
      <c r="S16" s="17" t="s">
        <v>46</v>
      </c>
      <c r="T16" s="15" t="s">
        <v>99</v>
      </c>
      <c r="U16" s="21" t="s">
        <v>87</v>
      </c>
      <c r="V16" s="21" t="s">
        <v>88</v>
      </c>
      <c r="W16" s="14" t="s">
        <v>97</v>
      </c>
      <c r="X16" s="14" t="s">
        <v>82</v>
      </c>
    </row>
    <row r="17" spans="2:24" ht="90" customHeight="1">
      <c r="B17" s="8">
        <v>9</v>
      </c>
      <c r="C17" s="16" t="s">
        <v>24</v>
      </c>
      <c r="D17" s="16" t="s">
        <v>26</v>
      </c>
      <c r="E17" s="16" t="s">
        <v>30</v>
      </c>
      <c r="F17" s="19" t="s">
        <v>32</v>
      </c>
      <c r="G17" s="22" t="s">
        <v>67</v>
      </c>
      <c r="H17" s="22" t="s">
        <v>68</v>
      </c>
      <c r="I17" s="16" t="s">
        <v>36</v>
      </c>
      <c r="J17" s="16" t="s">
        <v>40</v>
      </c>
      <c r="K17" s="12">
        <f t="shared" si="0"/>
        <v>5</v>
      </c>
      <c r="L17" s="13" t="s">
        <v>21</v>
      </c>
      <c r="M17" s="15" t="s">
        <v>43</v>
      </c>
      <c r="N17" s="15" t="s">
        <v>60</v>
      </c>
      <c r="O17" s="16" t="s">
        <v>36</v>
      </c>
      <c r="P17" s="16" t="s">
        <v>38</v>
      </c>
      <c r="Q17" s="12">
        <f t="shared" si="1"/>
        <v>4</v>
      </c>
      <c r="R17" s="13" t="s">
        <v>22</v>
      </c>
      <c r="S17" s="17" t="s">
        <v>46</v>
      </c>
      <c r="T17" s="15" t="s">
        <v>43</v>
      </c>
      <c r="U17" s="21" t="s">
        <v>87</v>
      </c>
      <c r="V17" s="21" t="s">
        <v>88</v>
      </c>
      <c r="W17" s="14" t="s">
        <v>97</v>
      </c>
      <c r="X17" s="14" t="s">
        <v>82</v>
      </c>
    </row>
    <row r="18" spans="2:24" ht="77.25" customHeight="1">
      <c r="B18" s="8">
        <v>10</v>
      </c>
      <c r="C18" s="16" t="s">
        <v>24</v>
      </c>
      <c r="D18" s="16" t="s">
        <v>26</v>
      </c>
      <c r="E18" s="16" t="s">
        <v>30</v>
      </c>
      <c r="F18" s="19" t="s">
        <v>32</v>
      </c>
      <c r="G18" s="22" t="s">
        <v>51</v>
      </c>
      <c r="H18" s="22" t="s">
        <v>69</v>
      </c>
      <c r="I18" s="16" t="s">
        <v>37</v>
      </c>
      <c r="J18" s="16" t="s">
        <v>40</v>
      </c>
      <c r="K18" s="12">
        <f t="shared" si="0"/>
        <v>6</v>
      </c>
      <c r="L18" s="13" t="s">
        <v>20</v>
      </c>
      <c r="M18" s="15" t="s">
        <v>43</v>
      </c>
      <c r="N18" s="15" t="s">
        <v>70</v>
      </c>
      <c r="O18" s="16" t="s">
        <v>35</v>
      </c>
      <c r="P18" s="16" t="s">
        <v>39</v>
      </c>
      <c r="Q18" s="12">
        <f t="shared" si="1"/>
        <v>2</v>
      </c>
      <c r="R18" s="13" t="s">
        <v>22</v>
      </c>
      <c r="S18" s="17" t="s">
        <v>46</v>
      </c>
      <c r="T18" s="15" t="s">
        <v>43</v>
      </c>
      <c r="U18" s="21" t="s">
        <v>87</v>
      </c>
      <c r="V18" s="21" t="s">
        <v>88</v>
      </c>
      <c r="W18" s="14" t="s">
        <v>96</v>
      </c>
      <c r="X18" s="14" t="s">
        <v>78</v>
      </c>
    </row>
    <row r="19" spans="2:24" ht="85.5" customHeight="1">
      <c r="B19" s="17">
        <v>11</v>
      </c>
      <c r="C19" s="16" t="s">
        <v>24</v>
      </c>
      <c r="D19" s="16" t="s">
        <v>26</v>
      </c>
      <c r="E19" s="16" t="s">
        <v>30</v>
      </c>
      <c r="F19" s="19" t="s">
        <v>32</v>
      </c>
      <c r="G19" s="22" t="s">
        <v>71</v>
      </c>
      <c r="H19" s="22" t="s">
        <v>93</v>
      </c>
      <c r="I19" s="16" t="s">
        <v>37</v>
      </c>
      <c r="J19" s="16" t="s">
        <v>40</v>
      </c>
      <c r="K19" s="12">
        <f t="shared" si="0"/>
        <v>6</v>
      </c>
      <c r="L19" s="13" t="s">
        <v>20</v>
      </c>
      <c r="M19" s="15" t="s">
        <v>43</v>
      </c>
      <c r="N19" s="15" t="s">
        <v>72</v>
      </c>
      <c r="O19" s="16" t="s">
        <v>36</v>
      </c>
      <c r="P19" s="16" t="s">
        <v>40</v>
      </c>
      <c r="Q19" s="12">
        <f t="shared" si="1"/>
        <v>5</v>
      </c>
      <c r="R19" s="13" t="s">
        <v>21</v>
      </c>
      <c r="S19" s="17" t="s">
        <v>46</v>
      </c>
      <c r="T19" s="15" t="s">
        <v>99</v>
      </c>
      <c r="U19" s="21" t="s">
        <v>87</v>
      </c>
      <c r="V19" s="21" t="s">
        <v>88</v>
      </c>
      <c r="W19" s="14" t="s">
        <v>96</v>
      </c>
      <c r="X19" s="14" t="s">
        <v>77</v>
      </c>
    </row>
    <row r="20" spans="2:24" ht="79.5" customHeight="1">
      <c r="B20" s="8">
        <v>12</v>
      </c>
      <c r="C20" s="16" t="s">
        <v>24</v>
      </c>
      <c r="D20" s="16" t="s">
        <v>25</v>
      </c>
      <c r="E20" s="16" t="s">
        <v>30</v>
      </c>
      <c r="F20" s="19" t="s">
        <v>32</v>
      </c>
      <c r="G20" s="22" t="s">
        <v>94</v>
      </c>
      <c r="H20" s="22" t="s">
        <v>83</v>
      </c>
      <c r="I20" s="16" t="s">
        <v>36</v>
      </c>
      <c r="J20" s="16" t="s">
        <v>41</v>
      </c>
      <c r="K20" s="12">
        <f t="shared" si="0"/>
        <v>6</v>
      </c>
      <c r="L20" s="13" t="s">
        <v>20</v>
      </c>
      <c r="M20" s="15" t="s">
        <v>43</v>
      </c>
      <c r="N20" s="15" t="s">
        <v>75</v>
      </c>
      <c r="O20" s="16" t="s">
        <v>36</v>
      </c>
      <c r="P20" s="16" t="s">
        <v>38</v>
      </c>
      <c r="Q20" s="12">
        <f t="shared" si="1"/>
        <v>4</v>
      </c>
      <c r="R20" s="13" t="s">
        <v>22</v>
      </c>
      <c r="S20" s="17" t="s">
        <v>46</v>
      </c>
      <c r="T20" s="15" t="s">
        <v>43</v>
      </c>
      <c r="U20" s="21" t="s">
        <v>87</v>
      </c>
      <c r="V20" s="21" t="s">
        <v>88</v>
      </c>
      <c r="W20" s="14" t="s">
        <v>96</v>
      </c>
      <c r="X20" s="14" t="s">
        <v>82</v>
      </c>
    </row>
    <row r="21" spans="2:24" ht="70.5" customHeight="1">
      <c r="B21" s="8">
        <v>13</v>
      </c>
      <c r="C21" s="16" t="s">
        <v>24</v>
      </c>
      <c r="D21" s="16" t="s">
        <v>25</v>
      </c>
      <c r="E21" s="16" t="s">
        <v>27</v>
      </c>
      <c r="F21" s="19" t="s">
        <v>32</v>
      </c>
      <c r="G21" s="22" t="s">
        <v>90</v>
      </c>
      <c r="H21" s="22" t="s">
        <v>76</v>
      </c>
      <c r="I21" s="16" t="s">
        <v>37</v>
      </c>
      <c r="J21" s="16" t="s">
        <v>42</v>
      </c>
      <c r="K21" s="12">
        <f t="shared" si="0"/>
        <v>8</v>
      </c>
      <c r="L21" s="13" t="s">
        <v>19</v>
      </c>
      <c r="M21" s="15" t="s">
        <v>43</v>
      </c>
      <c r="N21" s="15" t="s">
        <v>73</v>
      </c>
      <c r="O21" s="16" t="s">
        <v>36</v>
      </c>
      <c r="P21" s="16" t="s">
        <v>40</v>
      </c>
      <c r="Q21" s="12">
        <f t="shared" si="1"/>
        <v>5</v>
      </c>
      <c r="R21" s="13" t="s">
        <v>21</v>
      </c>
      <c r="S21" s="17" t="s">
        <v>46</v>
      </c>
      <c r="T21" s="15" t="s">
        <v>98</v>
      </c>
      <c r="U21" s="21" t="s">
        <v>87</v>
      </c>
      <c r="V21" s="21" t="s">
        <v>88</v>
      </c>
      <c r="W21" s="14" t="s">
        <v>96</v>
      </c>
      <c r="X21" s="14" t="s">
        <v>82</v>
      </c>
    </row>
    <row r="22" spans="2:24"/>
    <row r="23" spans="2:24"/>
    <row r="24" spans="2:24" ht="11.25" customHeight="1"/>
    <row r="25" spans="2:24" ht="11.25" customHeight="1"/>
    <row r="26" spans="2:24" ht="11.25" customHeight="1"/>
    <row r="27" spans="2:24" ht="11.25" customHeight="1"/>
    <row r="28" spans="2:24" ht="11.25" customHeight="1"/>
    <row r="29" spans="2:24" ht="11.25" customHeight="1"/>
    <row r="30" spans="2:24" ht="11.25" customHeight="1"/>
    <row r="31" spans="2:24" ht="11.25" customHeight="1"/>
    <row r="32" spans="2:24" ht="11.25" customHeight="1"/>
    <row r="33" ht="11.25" customHeight="1"/>
    <row r="34" ht="11.25" customHeight="1"/>
    <row r="35" ht="11.25" customHeight="1"/>
    <row r="36" ht="11.25" customHeight="1"/>
    <row r="37" ht="11.25" customHeight="1"/>
    <row r="38" ht="11.25" customHeight="1"/>
    <row r="39" ht="11.25" customHeight="1"/>
    <row r="40" ht="11.25" customHeight="1"/>
    <row r="41" ht="11.25" customHeight="1"/>
    <row r="42" ht="11.25" customHeight="1"/>
    <row r="43" ht="11.25" customHeight="1"/>
    <row r="44" ht="11.25" customHeight="1"/>
    <row r="45" ht="11.25" customHeight="1"/>
    <row r="46" ht="11.25" customHeight="1"/>
    <row r="47" ht="11.25" customHeight="1"/>
    <row r="48" ht="11.25" customHeight="1"/>
    <row r="49" ht="11.25" customHeight="1"/>
    <row r="50" ht="11.25" customHeight="1"/>
    <row r="51" ht="11.25" customHeight="1"/>
  </sheetData>
  <sheetProtection insertRows="0" deleteRows="0"/>
  <mergeCells count="21">
    <mergeCell ref="S7:S8"/>
    <mergeCell ref="T7:T8"/>
    <mergeCell ref="U7:U8"/>
    <mergeCell ref="V7:V8"/>
    <mergeCell ref="W7:X7"/>
    <mergeCell ref="O7:R7"/>
    <mergeCell ref="B2:X4"/>
    <mergeCell ref="B5:X6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M7:M8"/>
    <mergeCell ref="N7:N8"/>
  </mergeCells>
  <conditionalFormatting sqref="K9:K15 Q9:Q15">
    <cfRule type="cellIs" dxfId="151" priority="568" operator="between">
      <formula>8</formula>
      <formula>10</formula>
    </cfRule>
    <cfRule type="cellIs" dxfId="150" priority="569" operator="between">
      <formula>6</formula>
      <formula>7</formula>
    </cfRule>
    <cfRule type="cellIs" dxfId="149" priority="570" operator="equal">
      <formula>5</formula>
    </cfRule>
    <cfRule type="cellIs" dxfId="148" priority="571" operator="between">
      <formula>0</formula>
      <formula>1</formula>
    </cfRule>
    <cfRule type="cellIs" dxfId="147" priority="572" operator="between">
      <formula>2</formula>
      <formula>4</formula>
    </cfRule>
  </conditionalFormatting>
  <conditionalFormatting sqref="R9:R15 L9:L15">
    <cfRule type="expression" dxfId="146" priority="559">
      <formula>K9=10</formula>
    </cfRule>
    <cfRule type="expression" dxfId="145" priority="560">
      <formula>K9=9</formula>
    </cfRule>
    <cfRule type="expression" dxfId="144" priority="561">
      <formula>K9=7</formula>
    </cfRule>
    <cfRule type="expression" dxfId="143" priority="562">
      <formula>K9=4</formula>
    </cfRule>
    <cfRule type="expression" dxfId="142" priority="563">
      <formula>K9=3</formula>
    </cfRule>
    <cfRule type="expression" dxfId="141" priority="564">
      <formula>K9=8</formula>
    </cfRule>
    <cfRule type="expression" dxfId="140" priority="565">
      <formula>K9=6</formula>
    </cfRule>
    <cfRule type="expression" dxfId="139" priority="566">
      <formula>K9=5</formula>
    </cfRule>
    <cfRule type="expression" dxfId="138" priority="567">
      <formula>K9=2</formula>
    </cfRule>
  </conditionalFormatting>
  <conditionalFormatting sqref="K16 Q16">
    <cfRule type="cellIs" dxfId="137" priority="522" operator="between">
      <formula>8</formula>
      <formula>10</formula>
    </cfRule>
    <cfRule type="cellIs" dxfId="136" priority="523" operator="between">
      <formula>6</formula>
      <formula>7</formula>
    </cfRule>
    <cfRule type="cellIs" dxfId="135" priority="524" operator="equal">
      <formula>5</formula>
    </cfRule>
    <cfRule type="cellIs" dxfId="134" priority="525" operator="between">
      <formula>0</formula>
      <formula>1</formula>
    </cfRule>
    <cfRule type="cellIs" dxfId="133" priority="526" operator="between">
      <formula>2</formula>
      <formula>4</formula>
    </cfRule>
  </conditionalFormatting>
  <conditionalFormatting sqref="K17 Q17">
    <cfRule type="cellIs" dxfId="132" priority="453" operator="between">
      <formula>8</formula>
      <formula>10</formula>
    </cfRule>
    <cfRule type="cellIs" dxfId="131" priority="454" operator="between">
      <formula>6</formula>
      <formula>7</formula>
    </cfRule>
    <cfRule type="cellIs" dxfId="130" priority="455" operator="equal">
      <formula>5</formula>
    </cfRule>
    <cfRule type="cellIs" dxfId="129" priority="456" operator="between">
      <formula>0</formula>
      <formula>1</formula>
    </cfRule>
    <cfRule type="cellIs" dxfId="128" priority="457" operator="between">
      <formula>2</formula>
      <formula>4</formula>
    </cfRule>
  </conditionalFormatting>
  <conditionalFormatting sqref="K18 Q18">
    <cfRule type="cellIs" dxfId="127" priority="430" operator="between">
      <formula>8</formula>
      <formula>10</formula>
    </cfRule>
    <cfRule type="cellIs" dxfId="126" priority="431" operator="between">
      <formula>6</formula>
      <formula>7</formula>
    </cfRule>
    <cfRule type="cellIs" dxfId="125" priority="432" operator="equal">
      <formula>5</formula>
    </cfRule>
    <cfRule type="cellIs" dxfId="124" priority="433" operator="between">
      <formula>0</formula>
      <formula>1</formula>
    </cfRule>
    <cfRule type="cellIs" dxfId="123" priority="434" operator="between">
      <formula>2</formula>
      <formula>4</formula>
    </cfRule>
  </conditionalFormatting>
  <conditionalFormatting sqref="K19 Q19">
    <cfRule type="cellIs" dxfId="122" priority="223" operator="between">
      <formula>8</formula>
      <formula>10</formula>
    </cfRule>
    <cfRule type="cellIs" dxfId="121" priority="224" operator="between">
      <formula>6</formula>
      <formula>7</formula>
    </cfRule>
    <cfRule type="cellIs" dxfId="120" priority="225" operator="equal">
      <formula>5</formula>
    </cfRule>
    <cfRule type="cellIs" dxfId="119" priority="226" operator="between">
      <formula>0</formula>
      <formula>1</formula>
    </cfRule>
    <cfRule type="cellIs" dxfId="118" priority="227" operator="between">
      <formula>2</formula>
      <formula>4</formula>
    </cfRule>
  </conditionalFormatting>
  <conditionalFormatting sqref="K21 Q21">
    <cfRule type="cellIs" dxfId="117" priority="200" operator="between">
      <formula>8</formula>
      <formula>10</formula>
    </cfRule>
    <cfRule type="cellIs" dxfId="116" priority="201" operator="between">
      <formula>6</formula>
      <formula>7</formula>
    </cfRule>
    <cfRule type="cellIs" dxfId="115" priority="202" operator="equal">
      <formula>5</formula>
    </cfRule>
    <cfRule type="cellIs" dxfId="114" priority="203" operator="between">
      <formula>0</formula>
      <formula>1</formula>
    </cfRule>
    <cfRule type="cellIs" dxfId="113" priority="204" operator="between">
      <formula>2</formula>
      <formula>4</formula>
    </cfRule>
  </conditionalFormatting>
  <conditionalFormatting sqref="L21">
    <cfRule type="expression" dxfId="112" priority="191">
      <formula>K21=10</formula>
    </cfRule>
    <cfRule type="expression" dxfId="111" priority="192">
      <formula>K21=9</formula>
    </cfRule>
    <cfRule type="expression" dxfId="110" priority="193">
      <formula>K21=7</formula>
    </cfRule>
    <cfRule type="expression" dxfId="109" priority="194">
      <formula>K21=4</formula>
    </cfRule>
    <cfRule type="expression" dxfId="108" priority="195">
      <formula>K21=3</formula>
    </cfRule>
    <cfRule type="expression" dxfId="107" priority="196">
      <formula>K21=8</formula>
    </cfRule>
    <cfRule type="expression" dxfId="106" priority="197">
      <formula>K21=6</formula>
    </cfRule>
    <cfRule type="expression" dxfId="105" priority="198">
      <formula>K21=5</formula>
    </cfRule>
    <cfRule type="expression" dxfId="104" priority="199">
      <formula>K21=2</formula>
    </cfRule>
  </conditionalFormatting>
  <conditionalFormatting sqref="K20 Q20">
    <cfRule type="cellIs" dxfId="103" priority="177" operator="between">
      <formula>8</formula>
      <formula>10</formula>
    </cfRule>
    <cfRule type="cellIs" dxfId="102" priority="178" operator="between">
      <formula>6</formula>
      <formula>7</formula>
    </cfRule>
    <cfRule type="cellIs" dxfId="101" priority="179" operator="equal">
      <formula>5</formula>
    </cfRule>
    <cfRule type="cellIs" dxfId="100" priority="180" operator="between">
      <formula>0</formula>
      <formula>1</formula>
    </cfRule>
    <cfRule type="cellIs" dxfId="99" priority="181" operator="between">
      <formula>2</formula>
      <formula>4</formula>
    </cfRule>
  </conditionalFormatting>
  <conditionalFormatting sqref="R16">
    <cfRule type="expression" dxfId="98" priority="118">
      <formula>Q16=10</formula>
    </cfRule>
    <cfRule type="expression" dxfId="97" priority="119">
      <formula>Q16=9</formula>
    </cfRule>
    <cfRule type="expression" dxfId="96" priority="120">
      <formula>Q16=7</formula>
    </cfRule>
    <cfRule type="expression" dxfId="95" priority="121">
      <formula>Q16=4</formula>
    </cfRule>
    <cfRule type="expression" dxfId="94" priority="122">
      <formula>Q16=3</formula>
    </cfRule>
    <cfRule type="expression" dxfId="93" priority="123">
      <formula>Q16=8</formula>
    </cfRule>
    <cfRule type="expression" dxfId="92" priority="124">
      <formula>Q16=6</formula>
    </cfRule>
    <cfRule type="expression" dxfId="91" priority="125">
      <formula>Q16=5</formula>
    </cfRule>
    <cfRule type="expression" dxfId="90" priority="126">
      <formula>Q16=2</formula>
    </cfRule>
  </conditionalFormatting>
  <conditionalFormatting sqref="R17">
    <cfRule type="expression" dxfId="89" priority="109">
      <formula>Q17=10</formula>
    </cfRule>
    <cfRule type="expression" dxfId="88" priority="110">
      <formula>Q17=9</formula>
    </cfRule>
    <cfRule type="expression" dxfId="87" priority="111">
      <formula>Q17=7</formula>
    </cfRule>
    <cfRule type="expression" dxfId="86" priority="112">
      <formula>Q17=4</formula>
    </cfRule>
    <cfRule type="expression" dxfId="85" priority="113">
      <formula>Q17=3</formula>
    </cfRule>
    <cfRule type="expression" dxfId="84" priority="114">
      <formula>Q17=8</formula>
    </cfRule>
    <cfRule type="expression" dxfId="83" priority="115">
      <formula>Q17=6</formula>
    </cfRule>
    <cfRule type="expression" dxfId="82" priority="116">
      <formula>Q17=5</formula>
    </cfRule>
    <cfRule type="expression" dxfId="81" priority="117">
      <formula>Q17=2</formula>
    </cfRule>
  </conditionalFormatting>
  <conditionalFormatting sqref="R18">
    <cfRule type="expression" dxfId="80" priority="100">
      <formula>Q18=10</formula>
    </cfRule>
    <cfRule type="expression" dxfId="79" priority="101">
      <formula>Q18=9</formula>
    </cfRule>
    <cfRule type="expression" dxfId="78" priority="102">
      <formula>Q18=7</formula>
    </cfRule>
    <cfRule type="expression" dxfId="77" priority="103">
      <formula>Q18=4</formula>
    </cfRule>
    <cfRule type="expression" dxfId="76" priority="104">
      <formula>Q18=3</formula>
    </cfRule>
    <cfRule type="expression" dxfId="75" priority="105">
      <formula>Q18=8</formula>
    </cfRule>
    <cfRule type="expression" dxfId="74" priority="106">
      <formula>Q18=6</formula>
    </cfRule>
    <cfRule type="expression" dxfId="73" priority="107">
      <formula>Q18=5</formula>
    </cfRule>
    <cfRule type="expression" dxfId="72" priority="108">
      <formula>Q18=2</formula>
    </cfRule>
  </conditionalFormatting>
  <conditionalFormatting sqref="R20">
    <cfRule type="expression" dxfId="71" priority="82">
      <formula>Q20=10</formula>
    </cfRule>
    <cfRule type="expression" dxfId="70" priority="83">
      <formula>Q20=9</formula>
    </cfRule>
    <cfRule type="expression" dxfId="69" priority="84">
      <formula>Q20=7</formula>
    </cfRule>
    <cfRule type="expression" dxfId="68" priority="85">
      <formula>Q20=4</formula>
    </cfRule>
    <cfRule type="expression" dxfId="67" priority="86">
      <formula>Q20=3</formula>
    </cfRule>
    <cfRule type="expression" dxfId="66" priority="87">
      <formula>Q20=8</formula>
    </cfRule>
    <cfRule type="expression" dxfId="65" priority="88">
      <formula>Q20=6</formula>
    </cfRule>
    <cfRule type="expression" dxfId="64" priority="89">
      <formula>Q20=5</formula>
    </cfRule>
    <cfRule type="expression" dxfId="63" priority="90">
      <formula>Q20=2</formula>
    </cfRule>
  </conditionalFormatting>
  <conditionalFormatting sqref="L16">
    <cfRule type="expression" dxfId="62" priority="73">
      <formula>K16=10</formula>
    </cfRule>
    <cfRule type="expression" dxfId="61" priority="74">
      <formula>K16=9</formula>
    </cfRule>
    <cfRule type="expression" dxfId="60" priority="75">
      <formula>K16=7</formula>
    </cfRule>
    <cfRule type="expression" dxfId="59" priority="76">
      <formula>K16=4</formula>
    </cfRule>
    <cfRule type="expression" dxfId="58" priority="77">
      <formula>K16=3</formula>
    </cfRule>
    <cfRule type="expression" dxfId="57" priority="78">
      <formula>K16=8</formula>
    </cfRule>
    <cfRule type="expression" dxfId="56" priority="79">
      <formula>K16=6</formula>
    </cfRule>
    <cfRule type="expression" dxfId="55" priority="80">
      <formula>K16=5</formula>
    </cfRule>
    <cfRule type="expression" dxfId="54" priority="81">
      <formula>K16=2</formula>
    </cfRule>
  </conditionalFormatting>
  <conditionalFormatting sqref="L18">
    <cfRule type="expression" dxfId="53" priority="64">
      <formula>K18=10</formula>
    </cfRule>
    <cfRule type="expression" dxfId="52" priority="65">
      <formula>K18=9</formula>
    </cfRule>
    <cfRule type="expression" dxfId="51" priority="66">
      <formula>K18=7</formula>
    </cfRule>
    <cfRule type="expression" dxfId="50" priority="67">
      <formula>K18=4</formula>
    </cfRule>
    <cfRule type="expression" dxfId="49" priority="68">
      <formula>K18=3</formula>
    </cfRule>
    <cfRule type="expression" dxfId="48" priority="69">
      <formula>K18=8</formula>
    </cfRule>
    <cfRule type="expression" dxfId="47" priority="70">
      <formula>K18=6</formula>
    </cfRule>
    <cfRule type="expression" dxfId="46" priority="71">
      <formula>K18=5</formula>
    </cfRule>
    <cfRule type="expression" dxfId="45" priority="72">
      <formula>K18=2</formula>
    </cfRule>
  </conditionalFormatting>
  <conditionalFormatting sqref="L19">
    <cfRule type="expression" dxfId="44" priority="46">
      <formula>K19=10</formula>
    </cfRule>
    <cfRule type="expression" dxfId="43" priority="47">
      <formula>K19=9</formula>
    </cfRule>
    <cfRule type="expression" dxfId="42" priority="48">
      <formula>K19=7</formula>
    </cfRule>
    <cfRule type="expression" dxfId="41" priority="49">
      <formula>K19=4</formula>
    </cfRule>
    <cfRule type="expression" dxfId="40" priority="50">
      <formula>K19=3</formula>
    </cfRule>
    <cfRule type="expression" dxfId="39" priority="51">
      <formula>K19=8</formula>
    </cfRule>
    <cfRule type="expression" dxfId="38" priority="52">
      <formula>K19=6</formula>
    </cfRule>
    <cfRule type="expression" dxfId="37" priority="53">
      <formula>K19=5</formula>
    </cfRule>
    <cfRule type="expression" dxfId="36" priority="54">
      <formula>K19=2</formula>
    </cfRule>
  </conditionalFormatting>
  <conditionalFormatting sqref="L20">
    <cfRule type="expression" dxfId="35" priority="37">
      <formula>K20=10</formula>
    </cfRule>
    <cfRule type="expression" dxfId="34" priority="38">
      <formula>K20=9</formula>
    </cfRule>
    <cfRule type="expression" dxfId="33" priority="39">
      <formula>K20=7</formula>
    </cfRule>
    <cfRule type="expression" dxfId="32" priority="40">
      <formula>K20=4</formula>
    </cfRule>
    <cfRule type="expression" dxfId="31" priority="41">
      <formula>K20=3</formula>
    </cfRule>
    <cfRule type="expression" dxfId="30" priority="42">
      <formula>K20=8</formula>
    </cfRule>
    <cfRule type="expression" dxfId="29" priority="43">
      <formula>K20=6</formula>
    </cfRule>
    <cfRule type="expression" dxfId="28" priority="44">
      <formula>K20=5</formula>
    </cfRule>
    <cfRule type="expression" dxfId="27" priority="45">
      <formula>K20=2</formula>
    </cfRule>
  </conditionalFormatting>
  <conditionalFormatting sqref="L17">
    <cfRule type="expression" dxfId="26" priority="19">
      <formula>K17=10</formula>
    </cfRule>
    <cfRule type="expression" dxfId="25" priority="20">
      <formula>K17=9</formula>
    </cfRule>
    <cfRule type="expression" dxfId="24" priority="21">
      <formula>K17=7</formula>
    </cfRule>
    <cfRule type="expression" dxfId="23" priority="22">
      <formula>K17=4</formula>
    </cfRule>
    <cfRule type="expression" dxfId="22" priority="23">
      <formula>K17=3</formula>
    </cfRule>
    <cfRule type="expression" dxfId="21" priority="24">
      <formula>K17=8</formula>
    </cfRule>
    <cfRule type="expression" dxfId="20" priority="25">
      <formula>K17=6</formula>
    </cfRule>
    <cfRule type="expression" dxfId="19" priority="26">
      <formula>K17=5</formula>
    </cfRule>
    <cfRule type="expression" dxfId="18" priority="27">
      <formula>K17=2</formula>
    </cfRule>
  </conditionalFormatting>
  <conditionalFormatting sqref="R21">
    <cfRule type="expression" dxfId="17" priority="10">
      <formula>Q21=10</formula>
    </cfRule>
    <cfRule type="expression" dxfId="16" priority="11">
      <formula>Q21=9</formula>
    </cfRule>
    <cfRule type="expression" dxfId="15" priority="12">
      <formula>Q21=7</formula>
    </cfRule>
    <cfRule type="expression" dxfId="14" priority="13">
      <formula>Q21=4</formula>
    </cfRule>
    <cfRule type="expression" dxfId="13" priority="14">
      <formula>Q21=3</formula>
    </cfRule>
    <cfRule type="expression" dxfId="12" priority="15">
      <formula>Q21=8</formula>
    </cfRule>
    <cfRule type="expression" dxfId="11" priority="16">
      <formula>Q21=6</formula>
    </cfRule>
    <cfRule type="expression" dxfId="10" priority="17">
      <formula>Q21=5</formula>
    </cfRule>
    <cfRule type="expression" dxfId="9" priority="18">
      <formula>Q21=2</formula>
    </cfRule>
  </conditionalFormatting>
  <conditionalFormatting sqref="R19">
    <cfRule type="expression" dxfId="8" priority="1">
      <formula>Q19=10</formula>
    </cfRule>
    <cfRule type="expression" dxfId="7" priority="2">
      <formula>Q19=9</formula>
    </cfRule>
    <cfRule type="expression" dxfId="6" priority="3">
      <formula>Q19=7</formula>
    </cfRule>
    <cfRule type="expression" dxfId="5" priority="4">
      <formula>Q19=4</formula>
    </cfRule>
    <cfRule type="expression" dxfId="4" priority="5">
      <formula>Q19=3</formula>
    </cfRule>
    <cfRule type="expression" dxfId="3" priority="6">
      <formula>Q19=8</formula>
    </cfRule>
    <cfRule type="expression" dxfId="2" priority="7">
      <formula>Q19=6</formula>
    </cfRule>
    <cfRule type="expression" dxfId="1" priority="8">
      <formula>Q19=5</formula>
    </cfRule>
    <cfRule type="expression" dxfId="0" priority="9">
      <formula>Q19=2</formula>
    </cfRule>
  </conditionalFormatting>
  <dataValidations count="7">
    <dataValidation type="list" allowBlank="1" showInputMessage="1" showErrorMessage="1" sqref="J22:J1048576 P22:P1048576">
      <formula1>IMPACTO</formula1>
    </dataValidation>
    <dataValidation type="list" allowBlank="1" showInputMessage="1" showErrorMessage="1" sqref="I22:I1048576 O22:O1048576">
      <formula1>PROBABILIDAD</formula1>
    </dataValidation>
    <dataValidation type="list" allowBlank="1" showInputMessage="1" showErrorMessage="1" sqref="M22:M1048576">
      <formula1>ASIGNACIÓN</formula1>
    </dataValidation>
    <dataValidation type="list" allowBlank="1" showInputMessage="1" showErrorMessage="1" sqref="E22:E1048576">
      <formula1>ETAPA</formula1>
    </dataValidation>
    <dataValidation type="list" allowBlank="1" showInputMessage="1" showErrorMessage="1" sqref="D22:D1048576">
      <formula1>FUENTE</formula1>
    </dataValidation>
    <dataValidation type="list" allowBlank="1" showInputMessage="1" showErrorMessage="1" sqref="C22:C1048576">
      <formula1>CLASE</formula1>
    </dataValidation>
    <dataValidation type="list" allowBlank="1" showInputMessage="1" showErrorMessage="1" sqref="F22:F1048576">
      <formula1>TIPO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scale="70" orientation="landscape" r:id="rId1"/>
  <headerFooter>
    <oddFooter>&amp;C&amp;"Arial,Normal"&amp;8&amp;P/&amp;N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ADECUACIONES CZ-R</vt:lpstr>
      <vt:lpstr>'ADECUACIONES CZ-R'!Área_de_impresión</vt:lpstr>
      <vt:lpstr>'ADECUACIONES CZ-R'!Títulos_a_imprimir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Alfonso Rodriguez Bayona</dc:creator>
  <cp:lastModifiedBy>gninor</cp:lastModifiedBy>
  <cp:lastPrinted>2017-11-21T15:55:04Z</cp:lastPrinted>
  <dcterms:created xsi:type="dcterms:W3CDTF">2015-03-24T20:09:23Z</dcterms:created>
  <dcterms:modified xsi:type="dcterms:W3CDTF">2017-11-21T15:55:10Z</dcterms:modified>
</cp:coreProperties>
</file>