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https://d.docs.live.net/d5e5321a20287c88/Documentos/MARCELA L/MINAGRICULTURA/PROCESOS DE SELECCIÓN MADR/MINIMA CUANTÍA/UNIDADES DE ALMACENAMIENTO/INVITACION/"/>
    </mc:Choice>
  </mc:AlternateContent>
  <xr:revisionPtr revIDLastSave="0" documentId="8_{841AB19C-6EFE-474B-BADC-BFFF087F4EDE}" xr6:coauthVersionLast="47" xr6:coauthVersionMax="47" xr10:uidLastSave="{00000000-0000-0000-0000-000000000000}"/>
  <workbookProtection workbookAlgorithmName="SHA-512" workbookHashValue="5eGGuxTYrQ/fQlICn46w40PdSjsmQ0b+6FkjmhVkQl8GzVtGNHcNrPsVTvfHNCy/fVCdZK55RvXUDJTuY66nMQ==" workbookSaltValue="0PyAFyXuhJeby6UwGFsaXg==" workbookSpinCount="100000" lockStructure="1"/>
  <bookViews>
    <workbookView xWindow="-120" yWindow="-120" windowWidth="20730" windowHeight="11040" xr2:uid="{00000000-000D-0000-FFFF-FFFF00000000}"/>
  </bookViews>
  <sheets>
    <sheet name="OFERTA ECONOMICA" sheetId="1" r:id="rId1"/>
  </sheets>
  <definedNames>
    <definedName name="_xlnm._FilterDatabase" localSheetId="0" hidden="1">'OFERTA ECONOMICA'!$A$25:$G$27</definedName>
    <definedName name="_xlnm.Print_Area" localSheetId="0">'OFERTA ECONOMICA'!$A$1:$G$38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7" i="1" l="1"/>
  <c r="I26" i="1"/>
  <c r="G27" i="1" l="1"/>
  <c r="G26" i="1"/>
  <c r="G22" i="1"/>
  <c r="G23" i="1" l="1"/>
</calcChain>
</file>

<file path=xl/sharedStrings.xml><?xml version="1.0" encoding="utf-8"?>
<sst xmlns="http://schemas.openxmlformats.org/spreadsheetml/2006/main" count="33" uniqueCount="33">
  <si>
    <t>DEPENDENCIA</t>
  </si>
  <si>
    <t>NOTAS:</t>
  </si>
  <si>
    <r>
      <rPr>
        <b/>
        <sz val="10"/>
        <color theme="1"/>
        <rFont val="Arial"/>
        <family val="2"/>
      </rPr>
      <t>1</t>
    </r>
    <r>
      <rPr>
        <sz val="10"/>
        <color theme="1"/>
        <rFont val="Arial"/>
        <family val="2"/>
      </rPr>
      <t>.  En esta hoja de Excel encontrara la información desagregada de los Productos y/o Servicios que el MADR requiere dentro de la ejecución del contrato resultante.</t>
    </r>
  </si>
  <si>
    <t>ÍTEM</t>
  </si>
  <si>
    <t xml:space="preserve">Nombre o Razón Social del Proponente: </t>
  </si>
  <si>
    <t xml:space="preserve">NIT: </t>
  </si>
  <si>
    <t xml:space="preserve">Nombre del Representante Legal: </t>
  </si>
  <si>
    <t xml:space="preserve">C.C. No. </t>
  </si>
  <si>
    <t xml:space="preserve">Teléfonos: </t>
  </si>
  <si>
    <t xml:space="preserve">Dirección Comercial del Proponente: </t>
  </si>
  <si>
    <t xml:space="preserve">Ciudad: </t>
  </si>
  <si>
    <r>
      <rPr>
        <b/>
        <sz val="10"/>
        <color theme="1"/>
        <rFont val="Arial"/>
        <family val="2"/>
      </rPr>
      <t>6.</t>
    </r>
    <r>
      <rPr>
        <sz val="10"/>
        <color theme="1"/>
        <rFont val="Arial"/>
        <family val="2"/>
      </rPr>
      <t xml:space="preserve">  El presente archivo en formato Excel, deberá cargarse en la </t>
    </r>
    <r>
      <rPr>
        <b/>
        <sz val="10"/>
        <color theme="1"/>
        <rFont val="Arial"/>
        <family val="2"/>
      </rPr>
      <t>Segunda Línea</t>
    </r>
    <r>
      <rPr>
        <sz val="10"/>
        <color theme="1"/>
        <rFont val="Arial"/>
        <family val="2"/>
      </rPr>
      <t xml:space="preserve"> de la Sección Económica de la Plataforma SECOP II.</t>
    </r>
  </si>
  <si>
    <t>FORMATO DE OFERTA ECONÓMICA</t>
  </si>
  <si>
    <t>Subdirección Administrativa</t>
  </si>
  <si>
    <t>PROCESO DE CONTRATACIÓN - MÍNIMA CUANTÍA</t>
  </si>
  <si>
    <t>CANTIDAD
REQUERIDA</t>
  </si>
  <si>
    <r>
      <t xml:space="preserve">SUBTOTAL
</t>
    </r>
    <r>
      <rPr>
        <b/>
        <i/>
        <sz val="9"/>
        <color theme="1"/>
        <rFont val="Arial"/>
        <family val="2"/>
      </rPr>
      <t>(VALOR CALCULADO POR LA ENTIDAD)</t>
    </r>
  </si>
  <si>
    <r>
      <rPr>
        <b/>
        <sz val="10"/>
        <color theme="1"/>
        <rFont val="Arial"/>
        <family val="2"/>
      </rPr>
      <t>8.</t>
    </r>
    <r>
      <rPr>
        <sz val="10"/>
        <color theme="1"/>
        <rFont val="Arial"/>
        <family val="2"/>
      </rPr>
      <t xml:space="preserve"> El detalle o Concepto de cada uno de los Ítem previstos dentro del Formato de Oferta Económica es Definido a través del Anexo técnico, el cual hace parte integral del presente Proceso de Selección.
La determinación de los precios techo se llevó a cabo  mediante la formulación de Media Geométrica, calculada con los precios cotizados dentro de la Vigencia 2022.</t>
    </r>
  </si>
  <si>
    <t>CARACTERÍSTICAS</t>
  </si>
  <si>
    <t>SOBRE CUBIERTAS LATERALES</t>
  </si>
  <si>
    <t>CAJA ALMACENAMIENTO HORIZONTAL GRAN FORMATO</t>
  </si>
  <si>
    <t>INSUMO</t>
  </si>
  <si>
    <r>
      <rPr>
        <b/>
        <sz val="10"/>
        <color theme="1"/>
        <rFont val="Arial"/>
        <family val="2"/>
      </rPr>
      <t>3.</t>
    </r>
    <r>
      <rPr>
        <sz val="10"/>
        <color theme="1"/>
        <rFont val="Arial"/>
        <family val="2"/>
      </rPr>
      <t xml:space="preserve">  El oferente debe </t>
    </r>
    <r>
      <rPr>
        <b/>
        <sz val="10"/>
        <color theme="1"/>
        <rFont val="Arial"/>
        <family val="2"/>
      </rPr>
      <t>diligenciar</t>
    </r>
    <r>
      <rPr>
        <sz val="10"/>
        <color theme="1"/>
        <rFont val="Arial"/>
        <family val="2"/>
      </rPr>
      <t xml:space="preserve"> en la Columna</t>
    </r>
    <r>
      <rPr>
        <b/>
        <sz val="10"/>
        <color theme="1"/>
        <rFont val="Arial"/>
        <family val="2"/>
      </rPr>
      <t xml:space="preserve"> F</t>
    </r>
    <r>
      <rPr>
        <sz val="10"/>
        <color theme="1"/>
        <rFont val="Arial"/>
        <family val="2"/>
      </rPr>
      <t xml:space="preserve">, Las celdas </t>
    </r>
    <r>
      <rPr>
        <b/>
        <sz val="10"/>
        <color theme="1"/>
        <rFont val="Arial"/>
        <family val="2"/>
      </rPr>
      <t>(F26 y F27)</t>
    </r>
    <r>
      <rPr>
        <sz val="10"/>
        <color theme="1"/>
        <rFont val="Arial"/>
        <family val="2"/>
      </rPr>
      <t xml:space="preserve">; Las cuales, se encuentran resaltadas en color Azul y no podrán superar el Precio Techo Unitario, referenciado en la Columna </t>
    </r>
    <r>
      <rPr>
        <b/>
        <sz val="10"/>
        <color theme="1"/>
        <rFont val="Arial"/>
        <family val="2"/>
      </rPr>
      <t>E.</t>
    </r>
  </si>
  <si>
    <r>
      <rPr>
        <b/>
        <sz val="10"/>
        <color theme="1"/>
        <rFont val="Arial"/>
        <family val="2"/>
      </rPr>
      <t>2.</t>
    </r>
    <r>
      <rPr>
        <sz val="10"/>
        <color theme="1"/>
        <rFont val="Arial"/>
        <family val="2"/>
      </rPr>
      <t xml:space="preserve">  Tenga en cuenta que los Ítem y/o valores tienen establecido un precio techo Unitario (Columna E), en el cual se entienden incluidos en su totalidad, los Costos Directos e Indirectos, Iva, Impuestos Nacionales y Distritales y demás Gastos que se originen contractualmente</t>
    </r>
  </si>
  <si>
    <r>
      <rPr>
        <b/>
        <sz val="10"/>
        <color theme="1"/>
        <rFont val="Arial"/>
        <family val="2"/>
      </rPr>
      <t>4.</t>
    </r>
    <r>
      <rPr>
        <sz val="10"/>
        <color theme="1"/>
        <rFont val="Arial"/>
        <family val="2"/>
      </rPr>
      <t xml:space="preserve">  No se deberán relacionar números decimales en los espacios destinados para  "Valor Ofertado Unitario" correspondiente a cada uno de los ítems.</t>
    </r>
  </si>
  <si>
    <r>
      <t>VALOR OFERTADO</t>
    </r>
    <r>
      <rPr>
        <b/>
        <sz val="11"/>
        <rFont val="Arial"/>
        <family val="2"/>
      </rPr>
      <t xml:space="preserve"> </t>
    </r>
    <r>
      <rPr>
        <b/>
        <u/>
        <sz val="11"/>
        <rFont val="Arial Narrow"/>
        <family val="2"/>
      </rPr>
      <t>UNITARIO</t>
    </r>
    <r>
      <rPr>
        <b/>
        <sz val="11"/>
        <color theme="1"/>
        <rFont val="Arial"/>
        <family val="2"/>
      </rPr>
      <t xml:space="preserve">
(Sin Decimales)</t>
    </r>
  </si>
  <si>
    <r>
      <t xml:space="preserve">PRECIO TECHO </t>
    </r>
    <r>
      <rPr>
        <b/>
        <sz val="10"/>
        <color rgb="FFFF0000"/>
        <rFont val="Arial"/>
        <family val="2"/>
      </rPr>
      <t>UNITARIO</t>
    </r>
  </si>
  <si>
    <t>VALOR TOTAL DE SU OFERTA ECONÓMICA</t>
  </si>
  <si>
    <t>VALOR DEL PRESUPUESTO OFICIAL  (VALOR MÁXIMO DE OFERTA ECONÓMICA)</t>
  </si>
  <si>
    <r>
      <rPr>
        <b/>
        <sz val="10"/>
        <color theme="1"/>
        <rFont val="Arial"/>
        <family val="2"/>
      </rPr>
      <t>5.</t>
    </r>
    <r>
      <rPr>
        <sz val="10"/>
        <color theme="1"/>
        <rFont val="Arial"/>
        <family val="2"/>
      </rPr>
      <t xml:space="preserve">  El valor resultante de (</t>
    </r>
    <r>
      <rPr>
        <b/>
        <sz val="10"/>
        <color theme="1"/>
        <rFont val="Arial"/>
        <family val="2"/>
      </rPr>
      <t>VALOR TOTAL DE SU OFERTA ECONÓMICA</t>
    </r>
    <r>
      <rPr>
        <sz val="10"/>
        <color theme="1"/>
        <rFont val="Arial"/>
        <family val="2"/>
      </rPr>
      <t xml:space="preserve"> - CELDA </t>
    </r>
    <r>
      <rPr>
        <b/>
        <sz val="10"/>
        <color theme="1"/>
        <rFont val="Arial"/>
        <family val="2"/>
      </rPr>
      <t>G23</t>
    </r>
    <r>
      <rPr>
        <sz val="10"/>
        <color theme="1"/>
        <rFont val="Arial"/>
        <family val="2"/>
      </rPr>
      <t xml:space="preserve">) será el que debe incluirse como valor de oferta económica en la plataforma SECOP II, el cual deberá ser registrado en el espacio destinado en la </t>
    </r>
    <r>
      <rPr>
        <b/>
        <sz val="10"/>
        <color theme="1"/>
        <rFont val="Arial"/>
        <family val="2"/>
      </rPr>
      <t>primera Línea</t>
    </r>
    <r>
      <rPr>
        <sz val="10"/>
        <color theme="1"/>
        <rFont val="Arial"/>
        <family val="2"/>
      </rPr>
      <t xml:space="preserve"> de la Sección Económica de la plataforma SECOP II "VALOR TOTAL DE SU OFERTA ECONÓMICA"  sin que exceda el valor Total del Presupuesto Oficial </t>
    </r>
    <r>
      <rPr>
        <b/>
        <sz val="10"/>
        <color theme="1"/>
        <rFont val="Arial"/>
        <family val="2"/>
      </rPr>
      <t>($50.234.070)</t>
    </r>
    <r>
      <rPr>
        <sz val="10"/>
        <color theme="1"/>
        <rFont val="Arial"/>
        <family val="2"/>
      </rPr>
      <t xml:space="preserve">
Dicho "Valor Total de Oferta Económica", hace referencia al calculo de los Valores Unitarios Ofertados, multiplicados por las cantidades de Bienes y/o Servicios requeridos por la entidad, para los Ítems </t>
    </r>
    <r>
      <rPr>
        <i/>
        <sz val="9"/>
        <color theme="1"/>
        <rFont val="Arial"/>
        <family val="2"/>
      </rPr>
      <t>(Sobre Cubiertas Laterales y Caja Almacenamiento Horizontal Gran Formato)</t>
    </r>
    <r>
      <rPr>
        <sz val="10"/>
        <color theme="1"/>
        <rFont val="Arial"/>
        <family val="2"/>
      </rPr>
      <t>.</t>
    </r>
  </si>
  <si>
    <t>Valor a incluir en la Primera Línea de la Sección Económica de la plataforma SECOP II  
Valor Total de su Oferta Económica</t>
  </si>
  <si>
    <r>
      <rPr>
        <b/>
        <sz val="10"/>
        <color theme="1"/>
        <rFont val="Arial"/>
        <family val="2"/>
      </rPr>
      <t xml:space="preserve">7. </t>
    </r>
    <r>
      <rPr>
        <sz val="10"/>
        <color theme="1"/>
        <rFont val="Arial"/>
        <family val="2"/>
      </rPr>
      <t xml:space="preserve"> Es causal de rechazo lo siguiente: Modificar los Ítem, Insumos, Descripciones, Características, Cantidades Requeridas, Precios Techos Unitarios dados por la Entidad, Valor Total Calculado, al igual que la manipulación indebida de las fórmulas y resultados del Formato de Oferta Económica y las demás causales relacionadas en el Numeral 6.1 Evaluación Económica, Nota 7, del Documento de Estudios Previos.</t>
    </r>
  </si>
  <si>
    <t>OBJETO: SUMINISTRO DE INSUMOS CAJAS CONFORME CON LAS ESPECIFICACIONES TÈCNICAS DE ALMACENAMIENTO DE GRAN FORMATO DE ACUERDO CON LOS SOPORTES CUSTODIADOS EN EL ARCHIVO CENTRAL DEL MINISTERIO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</si>
</sst>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_-&quot;$&quot;* #,##0.00_-;\-&quot;$&quot;* #,##0.00_-;_-&quot;$&quot;* &quot;-&quot;??_-;_-@_-"/>
    <numFmt numFmtId="166" formatCode="_-&quot;$&quot;* #,##0.00000_-;\-&quot;$&quot;* #,##0.00000_-;_-&quot;$&quot;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u val="singleAccounting"/>
      <sz val="24"/>
      <name val="Calibri"/>
      <family val="2"/>
      <scheme val="minor"/>
    </font>
    <font>
      <b/>
      <u val="singleAccounting"/>
      <sz val="22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rgb="FF000000"/>
      <name val="Arial"/>
      <family val="2"/>
    </font>
    <font>
      <b/>
      <sz val="14"/>
      <color theme="1"/>
      <name val="Calibri"/>
      <family val="2"/>
      <scheme val="minor"/>
    </font>
    <font>
      <b/>
      <u/>
      <sz val="9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u/>
      <sz val="11"/>
      <name val="Arial Narrow"/>
      <family val="2"/>
    </font>
    <font>
      <b/>
      <sz val="16"/>
      <name val="Calibri"/>
      <family val="2"/>
      <scheme val="minor"/>
    </font>
    <font>
      <b/>
      <i/>
      <sz val="9"/>
      <color theme="1"/>
      <name val="Arial"/>
      <family val="2"/>
    </font>
    <font>
      <sz val="12"/>
      <color theme="1"/>
      <name val="Calibri"/>
      <family val="2"/>
      <scheme val="minor"/>
    </font>
    <font>
      <i/>
      <sz val="9"/>
      <color theme="1"/>
      <name val="Arial"/>
      <family val="2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6" fillId="0" borderId="0"/>
    <xf numFmtId="165" fontId="1" fillId="0" borderId="0" applyFont="0" applyFill="0" applyBorder="0" applyAlignment="0" applyProtection="0"/>
  </cellStyleXfs>
  <cellXfs count="63">
    <xf numFmtId="0" fontId="0" fillId="0" borderId="0" xfId="0"/>
    <xf numFmtId="0" fontId="3" fillId="0" borderId="0" xfId="0" applyFont="1" applyProtection="1"/>
    <xf numFmtId="0" fontId="2" fillId="0" borderId="0" xfId="0" applyFont="1" applyAlignment="1" applyProtection="1">
      <alignment horizontal="center" vertical="center"/>
    </xf>
    <xf numFmtId="42" fontId="2" fillId="0" borderId="0" xfId="0" applyNumberFormat="1" applyFont="1" applyAlignment="1" applyProtection="1">
      <alignment horizontal="center"/>
    </xf>
    <xf numFmtId="42" fontId="3" fillId="0" borderId="0" xfId="0" applyNumberFormat="1" applyFont="1" applyProtection="1"/>
    <xf numFmtId="0" fontId="3" fillId="0" borderId="0" xfId="0" applyFont="1" applyBorder="1" applyProtection="1"/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2" fontId="3" fillId="0" borderId="0" xfId="0" applyNumberFormat="1" applyFont="1" applyBorder="1" applyProtection="1"/>
    <xf numFmtId="42" fontId="2" fillId="0" borderId="0" xfId="0" applyNumberFormat="1" applyFont="1" applyBorder="1" applyAlignment="1" applyProtection="1">
      <alignment horizontal="center"/>
    </xf>
    <xf numFmtId="0" fontId="11" fillId="0" borderId="0" xfId="0" applyFont="1" applyBorder="1" applyAlignment="1" applyProtection="1">
      <alignment vertical="center"/>
    </xf>
    <xf numFmtId="0" fontId="0" fillId="0" borderId="0" xfId="0" applyBorder="1" applyProtection="1"/>
    <xf numFmtId="0" fontId="0" fillId="0" borderId="0" xfId="0" applyFill="1" applyBorder="1" applyProtection="1"/>
    <xf numFmtId="0" fontId="3" fillId="0" borderId="0" xfId="0" applyFont="1" applyBorder="1" applyProtection="1"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42" fontId="3" fillId="0" borderId="0" xfId="5" applyNumberFormat="1" applyFont="1" applyBorder="1" applyAlignment="1" applyProtection="1">
      <alignment wrapText="1"/>
      <protection locked="0"/>
    </xf>
    <xf numFmtId="0" fontId="2" fillId="0" borderId="0" xfId="0" applyFont="1" applyAlignment="1" applyProtection="1">
      <alignment horizontal="center" vertical="center" wrapText="1"/>
    </xf>
    <xf numFmtId="42" fontId="3" fillId="0" borderId="0" xfId="5" applyNumberFormat="1" applyFont="1" applyAlignment="1" applyProtection="1">
      <alignment wrapText="1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42" fontId="3" fillId="0" borderId="0" xfId="5" applyNumberFormat="1" applyFont="1" applyAlignment="1" applyProtection="1">
      <alignment wrapText="1"/>
      <protection locked="0"/>
    </xf>
    <xf numFmtId="4" fontId="3" fillId="0" borderId="0" xfId="0" applyNumberFormat="1" applyFont="1" applyProtection="1"/>
    <xf numFmtId="4" fontId="11" fillId="0" borderId="0" xfId="0" applyNumberFormat="1" applyFont="1" applyBorder="1" applyAlignment="1" applyProtection="1">
      <alignment vertical="center"/>
    </xf>
    <xf numFmtId="164" fontId="11" fillId="0" borderId="0" xfId="0" applyNumberFormat="1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 wrapText="1"/>
    </xf>
    <xf numFmtId="42" fontId="3" fillId="0" borderId="0" xfId="5" applyNumberFormat="1" applyFont="1" applyBorder="1" applyAlignment="1" applyProtection="1">
      <alignment wrapText="1"/>
    </xf>
    <xf numFmtId="43" fontId="5" fillId="0" borderId="6" xfId="1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44" fontId="3" fillId="0" borderId="0" xfId="2" applyFont="1" applyProtection="1"/>
    <xf numFmtId="166" fontId="3" fillId="0" borderId="0" xfId="0" applyNumberFormat="1" applyFont="1" applyProtection="1"/>
    <xf numFmtId="0" fontId="10" fillId="0" borderId="12" xfId="0" applyFont="1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 wrapText="1"/>
    </xf>
    <xf numFmtId="0" fontId="0" fillId="0" borderId="13" xfId="0" applyBorder="1" applyAlignment="1" applyProtection="1">
      <alignment horizontal="center" vertical="center"/>
    </xf>
    <xf numFmtId="0" fontId="2" fillId="6" borderId="12" xfId="0" applyFont="1" applyFill="1" applyBorder="1" applyAlignment="1" applyProtection="1">
      <alignment horizontal="center" vertical="center" wrapText="1"/>
    </xf>
    <xf numFmtId="42" fontId="2" fillId="6" borderId="13" xfId="2" applyNumberFormat="1" applyFont="1" applyFill="1" applyBorder="1" applyAlignment="1" applyProtection="1">
      <alignment horizontal="center" vertical="center" wrapText="1"/>
    </xf>
    <xf numFmtId="42" fontId="13" fillId="6" borderId="13" xfId="2" applyNumberFormat="1" applyFont="1" applyFill="1" applyBorder="1" applyAlignment="1" applyProtection="1">
      <alignment horizontal="center" vertical="center" wrapText="1"/>
    </xf>
    <xf numFmtId="42" fontId="13" fillId="6" borderId="14" xfId="2" applyNumberFormat="1" applyFont="1" applyFill="1" applyBorder="1" applyAlignment="1" applyProtection="1">
      <alignment horizontal="center" vertical="center" wrapText="1"/>
    </xf>
    <xf numFmtId="0" fontId="20" fillId="0" borderId="13" xfId="0" applyFont="1" applyBorder="1" applyAlignment="1" applyProtection="1">
      <alignment horizontal="justify" vertical="top" wrapText="1"/>
    </xf>
    <xf numFmtId="165" fontId="16" fillId="2" borderId="3" xfId="3" applyNumberFormat="1" applyFont="1" applyFill="1" applyBorder="1" applyAlignment="1" applyProtection="1">
      <alignment horizontal="center" vertical="center"/>
    </xf>
    <xf numFmtId="165" fontId="8" fillId="3" borderId="6" xfId="3" applyNumberFormat="1" applyFont="1" applyFill="1" applyBorder="1" applyAlignment="1" applyProtection="1">
      <alignment horizontal="center" vertical="center"/>
    </xf>
    <xf numFmtId="44" fontId="18" fillId="0" borderId="13" xfId="2" applyNumberFormat="1" applyFont="1" applyBorder="1" applyAlignment="1" applyProtection="1">
      <alignment horizontal="center" vertical="center"/>
    </xf>
    <xf numFmtId="44" fontId="4" fillId="5" borderId="13" xfId="0" applyNumberFormat="1" applyFont="1" applyFill="1" applyBorder="1" applyAlignment="1" applyProtection="1">
      <alignment horizontal="center" vertical="center"/>
      <protection locked="0"/>
    </xf>
    <xf numFmtId="44" fontId="18" fillId="0" borderId="14" xfId="2" applyNumberFormat="1" applyFont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11" fillId="0" borderId="8" xfId="0" applyFont="1" applyBorder="1" applyAlignment="1" applyProtection="1">
      <alignment horizontal="left" vertical="center"/>
      <protection locked="0"/>
    </xf>
    <xf numFmtId="0" fontId="12" fillId="4" borderId="0" xfId="0" applyFont="1" applyFill="1" applyAlignment="1" applyProtection="1">
      <alignment horizontal="center" vertical="top" wrapText="1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horizontal="left" vertical="center" wrapText="1"/>
    </xf>
    <xf numFmtId="164" fontId="16" fillId="2" borderId="15" xfId="4" applyNumberFormat="1" applyFont="1" applyFill="1" applyBorder="1" applyAlignment="1" applyProtection="1">
      <alignment horizontal="center" vertical="center"/>
    </xf>
    <xf numFmtId="164" fontId="16" fillId="2" borderId="10" xfId="4" applyNumberFormat="1" applyFont="1" applyFill="1" applyBorder="1" applyAlignment="1" applyProtection="1">
      <alignment horizontal="center" vertical="center"/>
    </xf>
    <xf numFmtId="164" fontId="7" fillId="3" borderId="16" xfId="4" applyNumberFormat="1" applyFont="1" applyFill="1" applyBorder="1" applyAlignment="1" applyProtection="1">
      <alignment horizontal="center" vertical="center"/>
    </xf>
    <xf numFmtId="164" fontId="7" fillId="3" borderId="11" xfId="4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vertical="center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17" xfId="0" applyFont="1" applyBorder="1" applyAlignment="1" applyProtection="1">
      <alignment horizontal="center" vertical="center"/>
    </xf>
    <xf numFmtId="0" fontId="13" fillId="0" borderId="4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13" fillId="0" borderId="18" xfId="0" applyFont="1" applyBorder="1" applyAlignment="1" applyProtection="1">
      <alignment horizontal="center" vertical="center" wrapText="1"/>
    </xf>
  </cellXfs>
  <cellStyles count="6">
    <cellStyle name="Millares" xfId="1" builtinId="3"/>
    <cellStyle name="Moneda" xfId="2" builtinId="4"/>
    <cellStyle name="Moneda [0]" xfId="3" builtinId="7"/>
    <cellStyle name="Moneda 2" xfId="5" xr:uid="{00000000-0005-0000-0000-000003000000}"/>
    <cellStyle name="Normal" xfId="0" builtinId="0"/>
    <cellStyle name="Normal 4" xfId="4" xr:uid="{00000000-0005-0000-0000-000005000000}"/>
  </cellStyles>
  <dxfs count="7">
    <dxf>
      <fill>
        <patternFill patternType="none">
          <fgColor auto="1"/>
          <bgColor auto="1"/>
        </patternFill>
      </fill>
    </dxf>
    <dxf>
      <fill>
        <patternFill>
          <bgColor theme="4" tint="0.39994506668294322"/>
        </patternFill>
      </fill>
    </dxf>
    <dxf>
      <fill>
        <patternFill>
          <bgColor theme="3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0.39994506668294322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34370</xdr:colOff>
      <xdr:row>4</xdr:row>
      <xdr:rowOff>43896</xdr:rowOff>
    </xdr:from>
    <xdr:to>
      <xdr:col>2</xdr:col>
      <xdr:colOff>723900</xdr:colOff>
      <xdr:row>6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370" y="43896"/>
          <a:ext cx="2580523" cy="525363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>
    <xdr:from>
      <xdr:col>7</xdr:col>
      <xdr:colOff>210038</xdr:colOff>
      <xdr:row>22</xdr:row>
      <xdr:rowOff>551331</xdr:rowOff>
    </xdr:from>
    <xdr:to>
      <xdr:col>8</xdr:col>
      <xdr:colOff>963756</xdr:colOff>
      <xdr:row>22</xdr:row>
      <xdr:rowOff>559612</xdr:rowOff>
    </xdr:to>
    <xdr:cxnSp macro="">
      <xdr:nvCxnSpPr>
        <xdr:cNvPr id="5" name="Conector recto de flecha 4">
          <a:extLst>
            <a:ext uri="{FF2B5EF4-FFF2-40B4-BE49-F238E27FC236}">
              <a16:creationId xmlns:a16="http://schemas.microsoft.com/office/drawing/2014/main" id="{0195702F-45CA-48B9-83BA-8F8E0CD25466}"/>
            </a:ext>
          </a:extLst>
        </xdr:cNvPr>
        <xdr:cNvCxnSpPr/>
      </xdr:nvCxnSpPr>
      <xdr:spPr>
        <a:xfrm flipH="1">
          <a:off x="13813979" y="6131860"/>
          <a:ext cx="2669924" cy="8281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1395693</xdr:colOff>
      <xdr:row>25</xdr:row>
      <xdr:rowOff>0</xdr:rowOff>
    </xdr:from>
    <xdr:to>
      <xdr:col>3</xdr:col>
      <xdr:colOff>13692</xdr:colOff>
      <xdr:row>25</xdr:row>
      <xdr:rowOff>3405188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41E9944-2780-42F0-88EA-FBED129DBF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6300" t="39527" r="49882" b="13918"/>
        <a:stretch/>
      </xdr:blipFill>
      <xdr:spPr>
        <a:xfrm>
          <a:off x="1881468" y="8429625"/>
          <a:ext cx="4399674" cy="3405188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26</xdr:row>
      <xdr:rowOff>1</xdr:rowOff>
    </xdr:from>
    <xdr:to>
      <xdr:col>3</xdr:col>
      <xdr:colOff>6569</xdr:colOff>
      <xdr:row>27</xdr:row>
      <xdr:rowOff>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A3E0114-56BD-4319-8C1A-EB6CFB9B06C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6290" t="41999" r="49893" b="22434"/>
        <a:stretch/>
      </xdr:blipFill>
      <xdr:spPr>
        <a:xfrm>
          <a:off x="1885950" y="11191876"/>
          <a:ext cx="4388069" cy="2590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7"/>
  <sheetViews>
    <sheetView tabSelected="1" topLeftCell="A5" zoomScaleNormal="100" workbookViewId="0">
      <selection activeCell="A12" sqref="A12:G12"/>
    </sheetView>
  </sheetViews>
  <sheetFormatPr baseColWidth="10" defaultColWidth="11.42578125" defaultRowHeight="12.75" x14ac:dyDescent="0.2"/>
  <cols>
    <col min="1" max="1" width="7.28515625" style="1" customWidth="1"/>
    <col min="2" max="2" width="21" style="16" customWidth="1"/>
    <col min="3" max="3" width="65.7109375" style="17" customWidth="1"/>
    <col min="4" max="4" width="13" style="17" customWidth="1"/>
    <col min="5" max="5" width="20.7109375" style="17" customWidth="1"/>
    <col min="6" max="6" width="22.7109375" style="17" customWidth="1"/>
    <col min="7" max="7" width="31.42578125" style="17" bestFit="1" customWidth="1"/>
    <col min="8" max="8" width="28.7109375" style="1" customWidth="1"/>
    <col min="9" max="9" width="19" style="1" customWidth="1"/>
    <col min="10" max="16384" width="11.42578125" style="1"/>
  </cols>
  <sheetData>
    <row r="1" spans="1:7" hidden="1" x14ac:dyDescent="0.2">
      <c r="A1" s="54"/>
      <c r="B1" s="54"/>
      <c r="C1" s="54"/>
      <c r="D1" s="54"/>
      <c r="E1" s="54"/>
      <c r="F1" s="54"/>
      <c r="G1" s="54"/>
    </row>
    <row r="2" spans="1:7" hidden="1" x14ac:dyDescent="0.2">
      <c r="A2" s="54"/>
      <c r="B2" s="54"/>
      <c r="C2" s="54"/>
      <c r="D2" s="54"/>
      <c r="E2" s="54"/>
      <c r="F2" s="54"/>
      <c r="G2" s="54"/>
    </row>
    <row r="3" spans="1:7" hidden="1" x14ac:dyDescent="0.2">
      <c r="A3" s="54"/>
      <c r="B3" s="54"/>
      <c r="C3" s="54"/>
      <c r="D3" s="54"/>
      <c r="E3" s="54"/>
      <c r="F3" s="54"/>
      <c r="G3" s="54"/>
    </row>
    <row r="4" spans="1:7" hidden="1" x14ac:dyDescent="0.2">
      <c r="A4" s="28"/>
      <c r="B4" s="2"/>
      <c r="C4" s="3"/>
      <c r="D4" s="3"/>
      <c r="E4" s="3"/>
      <c r="F4" s="3"/>
      <c r="G4" s="3"/>
    </row>
    <row r="5" spans="1:7" x14ac:dyDescent="0.2">
      <c r="A5" s="28"/>
      <c r="B5" s="2"/>
      <c r="C5" s="4"/>
      <c r="D5" s="4"/>
      <c r="E5" s="4"/>
      <c r="F5" s="4"/>
      <c r="G5" s="4"/>
    </row>
    <row r="6" spans="1:7" s="5" customFormat="1" ht="18" x14ac:dyDescent="0.25">
      <c r="A6" s="55" t="s">
        <v>12</v>
      </c>
      <c r="B6" s="55"/>
      <c r="C6" s="55"/>
      <c r="D6" s="55"/>
      <c r="E6" s="55"/>
      <c r="F6" s="55"/>
      <c r="G6" s="55"/>
    </row>
    <row r="7" spans="1:7" s="5" customFormat="1" ht="17.25" customHeight="1" thickBot="1" x14ac:dyDescent="0.25">
      <c r="A7" s="6"/>
      <c r="B7" s="7"/>
      <c r="C7" s="8"/>
      <c r="D7" s="8"/>
      <c r="E7" s="8"/>
      <c r="F7" s="8"/>
      <c r="G7" s="8"/>
    </row>
    <row r="8" spans="1:7" s="5" customFormat="1" ht="23.25" customHeight="1" x14ac:dyDescent="0.2">
      <c r="A8" s="57" t="s">
        <v>14</v>
      </c>
      <c r="B8" s="58"/>
      <c r="C8" s="58"/>
      <c r="D8" s="58"/>
      <c r="E8" s="58"/>
      <c r="F8" s="59"/>
      <c r="G8" s="27" t="s">
        <v>0</v>
      </c>
    </row>
    <row r="9" spans="1:7" s="5" customFormat="1" ht="48.75" customHeight="1" thickBot="1" x14ac:dyDescent="0.25">
      <c r="A9" s="60" t="s">
        <v>32</v>
      </c>
      <c r="B9" s="61"/>
      <c r="C9" s="61"/>
      <c r="D9" s="61"/>
      <c r="E9" s="61"/>
      <c r="F9" s="62"/>
      <c r="G9" s="26" t="s">
        <v>13</v>
      </c>
    </row>
    <row r="10" spans="1:7" s="5" customFormat="1" ht="7.5" customHeight="1" x14ac:dyDescent="0.2">
      <c r="A10" s="6"/>
      <c r="B10" s="7"/>
      <c r="C10" s="9"/>
      <c r="D10" s="9"/>
      <c r="E10" s="9"/>
      <c r="F10" s="9"/>
      <c r="G10" s="9"/>
    </row>
    <row r="11" spans="1:7" s="5" customFormat="1" ht="19.5" customHeight="1" x14ac:dyDescent="0.2">
      <c r="A11" s="56" t="s">
        <v>1</v>
      </c>
      <c r="B11" s="56"/>
      <c r="C11" s="56"/>
      <c r="D11" s="56"/>
      <c r="E11" s="56"/>
      <c r="F11" s="56"/>
      <c r="G11" s="56"/>
    </row>
    <row r="12" spans="1:7" s="5" customFormat="1" ht="21.75" customHeight="1" x14ac:dyDescent="0.2">
      <c r="A12" s="45" t="s">
        <v>2</v>
      </c>
      <c r="B12" s="45"/>
      <c r="C12" s="45"/>
      <c r="D12" s="45"/>
      <c r="E12" s="45"/>
      <c r="F12" s="45"/>
      <c r="G12" s="45"/>
    </row>
    <row r="13" spans="1:7" s="5" customFormat="1" ht="33.75" customHeight="1" x14ac:dyDescent="0.2">
      <c r="A13" s="45" t="s">
        <v>23</v>
      </c>
      <c r="B13" s="45"/>
      <c r="C13" s="45"/>
      <c r="D13" s="45"/>
      <c r="E13" s="45"/>
      <c r="F13" s="45"/>
      <c r="G13" s="45"/>
    </row>
    <row r="14" spans="1:7" s="5" customFormat="1" ht="33.75" customHeight="1" x14ac:dyDescent="0.2">
      <c r="A14" s="44" t="s">
        <v>22</v>
      </c>
      <c r="B14" s="44"/>
      <c r="C14" s="44"/>
      <c r="D14" s="44"/>
      <c r="E14" s="44"/>
      <c r="F14" s="44"/>
      <c r="G14" s="44"/>
    </row>
    <row r="15" spans="1:7" s="5" customFormat="1" ht="22.5" customHeight="1" x14ac:dyDescent="0.2">
      <c r="A15" s="44" t="s">
        <v>24</v>
      </c>
      <c r="B15" s="44"/>
      <c r="C15" s="44"/>
      <c r="D15" s="44"/>
      <c r="E15" s="44"/>
      <c r="F15" s="44"/>
      <c r="G15" s="44"/>
    </row>
    <row r="16" spans="1:7" s="5" customFormat="1" ht="72" customHeight="1" x14ac:dyDescent="0.2">
      <c r="A16" s="44" t="s">
        <v>29</v>
      </c>
      <c r="B16" s="44"/>
      <c r="C16" s="44"/>
      <c r="D16" s="44"/>
      <c r="E16" s="44"/>
      <c r="F16" s="44"/>
      <c r="G16" s="44"/>
    </row>
    <row r="17" spans="1:21" s="5" customFormat="1" ht="24" customHeight="1" x14ac:dyDescent="0.2">
      <c r="A17" s="44" t="s">
        <v>11</v>
      </c>
      <c r="B17" s="44"/>
      <c r="C17" s="44"/>
      <c r="D17" s="44"/>
      <c r="E17" s="44"/>
      <c r="F17" s="44"/>
      <c r="G17" s="44"/>
    </row>
    <row r="18" spans="1:21" s="5" customFormat="1" ht="48" customHeight="1" x14ac:dyDescent="0.2">
      <c r="A18" s="44" t="s">
        <v>31</v>
      </c>
      <c r="B18" s="44"/>
      <c r="C18" s="44"/>
      <c r="D18" s="44"/>
      <c r="E18" s="44"/>
      <c r="F18" s="44"/>
      <c r="G18" s="44"/>
    </row>
    <row r="19" spans="1:21" s="5" customFormat="1" ht="36" customHeight="1" x14ac:dyDescent="0.2">
      <c r="A19" s="44" t="s">
        <v>17</v>
      </c>
      <c r="B19" s="44"/>
      <c r="C19" s="44"/>
      <c r="D19" s="44"/>
      <c r="E19" s="44"/>
      <c r="F19" s="44"/>
      <c r="G19" s="44"/>
    </row>
    <row r="20" spans="1:21" s="5" customFormat="1" ht="6.75" customHeight="1" x14ac:dyDescent="0.2">
      <c r="A20" s="48"/>
      <c r="B20" s="48"/>
      <c r="C20" s="48"/>
      <c r="D20" s="48"/>
      <c r="E20" s="48"/>
      <c r="F20" s="48"/>
      <c r="G20" s="48"/>
    </row>
    <row r="21" spans="1:21" ht="10.5" customHeight="1" thickBot="1" x14ac:dyDescent="0.25">
      <c r="A21" s="49"/>
      <c r="B21" s="48"/>
      <c r="C21" s="48"/>
      <c r="D21" s="48"/>
      <c r="E21" s="48"/>
      <c r="F21" s="48"/>
      <c r="G21" s="48"/>
    </row>
    <row r="22" spans="1:21" ht="30.75" customHeight="1" x14ac:dyDescent="0.2">
      <c r="A22" s="50" t="s">
        <v>28</v>
      </c>
      <c r="B22" s="51"/>
      <c r="C22" s="51"/>
      <c r="D22" s="51"/>
      <c r="E22" s="51"/>
      <c r="F22" s="51"/>
      <c r="G22" s="39">
        <f>SUM((D26*E26)+(E27*D27))</f>
        <v>50234070</v>
      </c>
      <c r="H22" s="29"/>
    </row>
    <row r="23" spans="1:21" ht="63.75" customHeight="1" thickBot="1" x14ac:dyDescent="0.25">
      <c r="A23" s="52" t="s">
        <v>27</v>
      </c>
      <c r="B23" s="53"/>
      <c r="C23" s="53"/>
      <c r="D23" s="53"/>
      <c r="E23" s="53"/>
      <c r="F23" s="53"/>
      <c r="G23" s="40">
        <f>SUM(G26:G27)</f>
        <v>0</v>
      </c>
      <c r="H23" s="47" t="s">
        <v>30</v>
      </c>
      <c r="I23" s="47"/>
    </row>
    <row r="24" spans="1:21" ht="13.5" thickBot="1" x14ac:dyDescent="0.25">
      <c r="A24" s="28"/>
      <c r="B24" s="2"/>
      <c r="C24" s="3"/>
      <c r="D24" s="3"/>
      <c r="E24" s="3"/>
      <c r="F24" s="3"/>
      <c r="G24" s="3"/>
      <c r="H24" s="30"/>
    </row>
    <row r="25" spans="1:21" ht="48.75" customHeight="1" thickBot="1" x14ac:dyDescent="0.25">
      <c r="A25" s="34" t="s">
        <v>3</v>
      </c>
      <c r="B25" s="35" t="s">
        <v>21</v>
      </c>
      <c r="C25" s="35" t="s">
        <v>18</v>
      </c>
      <c r="D25" s="35" t="s">
        <v>15</v>
      </c>
      <c r="E25" s="35" t="s">
        <v>26</v>
      </c>
      <c r="F25" s="36" t="s">
        <v>25</v>
      </c>
      <c r="G25" s="37" t="s">
        <v>16</v>
      </c>
      <c r="H25" s="21"/>
    </row>
    <row r="26" spans="1:21" ht="268.5" customHeight="1" thickBot="1" x14ac:dyDescent="0.25">
      <c r="A26" s="31">
        <v>1</v>
      </c>
      <c r="B26" s="32" t="s">
        <v>19</v>
      </c>
      <c r="C26" s="38"/>
      <c r="D26" s="33">
        <v>4130</v>
      </c>
      <c r="E26" s="41">
        <v>8889</v>
      </c>
      <c r="F26" s="42"/>
      <c r="G26" s="43">
        <f>+F26*D26</f>
        <v>0</v>
      </c>
      <c r="H26" s="21"/>
      <c r="I26" s="1">
        <f>+E26*1.19</f>
        <v>10577.91</v>
      </c>
    </row>
    <row r="27" spans="1:21" ht="204" customHeight="1" thickBot="1" x14ac:dyDescent="0.25">
      <c r="A27" s="31">
        <v>2</v>
      </c>
      <c r="B27" s="32" t="s">
        <v>20</v>
      </c>
      <c r="C27" s="38"/>
      <c r="D27" s="33">
        <v>500</v>
      </c>
      <c r="E27" s="41">
        <v>27045</v>
      </c>
      <c r="F27" s="42"/>
      <c r="G27" s="43">
        <f>+F27*D27</f>
        <v>0</v>
      </c>
      <c r="H27" s="21"/>
      <c r="I27" s="1">
        <f>+E27*1.19</f>
        <v>32183.55</v>
      </c>
    </row>
    <row r="28" spans="1:21" s="5" customFormat="1" ht="5.25" customHeight="1" x14ac:dyDescent="0.2">
      <c r="B28" s="24"/>
      <c r="C28" s="25"/>
      <c r="D28" s="25"/>
      <c r="E28" s="25"/>
      <c r="F28" s="25"/>
      <c r="G28" s="25"/>
    </row>
    <row r="29" spans="1:21" s="5" customFormat="1" ht="12" customHeight="1" x14ac:dyDescent="0.2">
      <c r="A29" s="13"/>
      <c r="B29" s="14"/>
      <c r="C29" s="15"/>
      <c r="D29" s="15"/>
      <c r="E29" s="15"/>
      <c r="F29" s="15"/>
      <c r="G29" s="15"/>
    </row>
    <row r="30" spans="1:21" s="12" customFormat="1" ht="20.25" customHeight="1" x14ac:dyDescent="0.25">
      <c r="A30" s="46" t="s">
        <v>4</v>
      </c>
      <c r="B30" s="46"/>
      <c r="C30" s="46"/>
      <c r="D30" s="46"/>
      <c r="E30" s="46"/>
      <c r="F30" s="46"/>
      <c r="G30" s="46"/>
      <c r="H30" s="10"/>
      <c r="I30" s="22"/>
      <c r="J30" s="10"/>
      <c r="K30" s="10"/>
      <c r="L30" s="10"/>
      <c r="M30" s="10"/>
      <c r="N30" s="10"/>
      <c r="O30" s="10"/>
      <c r="P30" s="11"/>
      <c r="Q30" s="11"/>
      <c r="R30" s="11"/>
      <c r="S30" s="11"/>
      <c r="T30" s="11"/>
      <c r="U30" s="11"/>
    </row>
    <row r="31" spans="1:21" s="12" customFormat="1" ht="20.25" customHeight="1" x14ac:dyDescent="0.25">
      <c r="A31" s="46" t="s">
        <v>5</v>
      </c>
      <c r="B31" s="46"/>
      <c r="C31" s="46"/>
      <c r="D31" s="46"/>
      <c r="E31" s="46"/>
      <c r="F31" s="46"/>
      <c r="G31" s="46"/>
      <c r="H31" s="10"/>
      <c r="I31" s="10"/>
      <c r="J31" s="10"/>
      <c r="K31" s="10"/>
      <c r="L31" s="10"/>
      <c r="M31" s="10"/>
      <c r="N31" s="10"/>
      <c r="O31" s="10"/>
      <c r="P31" s="11"/>
      <c r="Q31" s="11"/>
      <c r="R31" s="11"/>
      <c r="S31" s="11"/>
      <c r="T31" s="11"/>
      <c r="U31" s="11"/>
    </row>
    <row r="32" spans="1:21" s="12" customFormat="1" ht="20.25" customHeight="1" x14ac:dyDescent="0.25">
      <c r="A32" s="46" t="s">
        <v>6</v>
      </c>
      <c r="B32" s="46"/>
      <c r="C32" s="46"/>
      <c r="D32" s="46"/>
      <c r="E32" s="46"/>
      <c r="F32" s="46"/>
      <c r="G32" s="46"/>
      <c r="H32" s="10"/>
      <c r="I32" s="23"/>
      <c r="J32" s="10"/>
      <c r="K32" s="10"/>
      <c r="L32" s="10"/>
      <c r="M32" s="10"/>
      <c r="N32" s="10"/>
      <c r="O32" s="10"/>
      <c r="P32" s="11"/>
      <c r="Q32" s="11"/>
      <c r="R32" s="11"/>
      <c r="S32" s="11"/>
      <c r="T32" s="11"/>
      <c r="U32" s="11"/>
    </row>
    <row r="33" spans="1:21" s="12" customFormat="1" ht="20.25" customHeight="1" x14ac:dyDescent="0.25">
      <c r="A33" s="46" t="s">
        <v>7</v>
      </c>
      <c r="B33" s="46"/>
      <c r="C33" s="46"/>
      <c r="D33" s="46"/>
      <c r="E33" s="46"/>
      <c r="F33" s="46"/>
      <c r="G33" s="46"/>
      <c r="H33" s="10"/>
      <c r="I33" s="10"/>
      <c r="J33" s="10"/>
      <c r="K33" s="10"/>
      <c r="L33" s="10"/>
      <c r="M33" s="10"/>
      <c r="N33" s="10"/>
      <c r="O33" s="10"/>
      <c r="P33" s="11"/>
      <c r="Q33" s="11"/>
      <c r="R33" s="11"/>
      <c r="S33" s="11"/>
      <c r="T33" s="11"/>
      <c r="U33" s="11"/>
    </row>
    <row r="34" spans="1:21" s="12" customFormat="1" ht="20.25" customHeight="1" x14ac:dyDescent="0.25">
      <c r="A34" s="46" t="s">
        <v>8</v>
      </c>
      <c r="B34" s="46"/>
      <c r="C34" s="46"/>
      <c r="D34" s="46"/>
      <c r="E34" s="46"/>
      <c r="F34" s="46"/>
      <c r="G34" s="46"/>
      <c r="H34" s="10"/>
      <c r="I34" s="10"/>
      <c r="J34" s="10"/>
      <c r="K34" s="10"/>
      <c r="L34" s="10"/>
      <c r="M34" s="10"/>
      <c r="N34" s="10"/>
      <c r="O34" s="10"/>
      <c r="P34" s="11"/>
      <c r="Q34" s="11"/>
      <c r="R34" s="11"/>
      <c r="S34" s="11"/>
      <c r="T34" s="11"/>
      <c r="U34" s="11"/>
    </row>
    <row r="35" spans="1:21" s="12" customFormat="1" ht="20.25" customHeight="1" x14ac:dyDescent="0.25">
      <c r="A35" s="46" t="s">
        <v>9</v>
      </c>
      <c r="B35" s="46"/>
      <c r="C35" s="46"/>
      <c r="D35" s="46"/>
      <c r="E35" s="46"/>
      <c r="F35" s="46"/>
      <c r="G35" s="46"/>
      <c r="H35" s="10"/>
      <c r="I35" s="10"/>
      <c r="J35" s="10"/>
      <c r="K35" s="10"/>
      <c r="L35" s="10"/>
      <c r="M35" s="10"/>
      <c r="N35" s="10"/>
      <c r="O35" s="10"/>
      <c r="P35" s="11"/>
      <c r="Q35" s="11"/>
      <c r="R35" s="11"/>
      <c r="S35" s="11"/>
      <c r="T35" s="11"/>
      <c r="U35" s="11"/>
    </row>
    <row r="36" spans="1:21" s="12" customFormat="1" ht="20.25" customHeight="1" x14ac:dyDescent="0.25">
      <c r="A36" s="46" t="s">
        <v>10</v>
      </c>
      <c r="B36" s="46"/>
      <c r="C36" s="46"/>
      <c r="D36" s="46"/>
      <c r="E36" s="46"/>
      <c r="F36" s="46"/>
      <c r="G36" s="46"/>
      <c r="H36" s="10"/>
      <c r="I36" s="10"/>
      <c r="J36" s="10"/>
      <c r="K36" s="10"/>
      <c r="L36" s="10"/>
      <c r="M36" s="10"/>
      <c r="N36" s="10"/>
      <c r="O36" s="10"/>
      <c r="P36" s="11"/>
      <c r="Q36" s="11"/>
      <c r="R36" s="11"/>
      <c r="S36" s="11"/>
      <c r="T36" s="11"/>
      <c r="U36" s="11"/>
    </row>
    <row r="37" spans="1:21" x14ac:dyDescent="0.2">
      <c r="A37" s="18"/>
      <c r="B37" s="19"/>
      <c r="C37" s="20"/>
      <c r="D37" s="20"/>
      <c r="E37" s="20"/>
      <c r="F37" s="20"/>
      <c r="G37" s="20"/>
    </row>
  </sheetData>
  <sheetProtection algorithmName="SHA-512" hashValue="zXzINjeLEnlCfNLdKG3rNZm21o/KLUf4zcQ5WWzdvW+kgpbmoBjYaKPRuDI4w5DynLwdaIiIN6w+aKy9jWnEgw==" saltValue="fl9+8iwrhTYjTqc4yU9JUQ==" spinCount="100000" sheet="1" formatCells="0" formatColumns="0" formatRows="0" insertColumns="0" insertRows="0" insertHyperlinks="0" deleteColumns="0" deleteRows="0" sort="0" autoFilter="0" pivotTables="0"/>
  <mergeCells count="27">
    <mergeCell ref="A1:G1"/>
    <mergeCell ref="A2:G2"/>
    <mergeCell ref="A3:G3"/>
    <mergeCell ref="A6:G6"/>
    <mergeCell ref="A11:G11"/>
    <mergeCell ref="A8:F8"/>
    <mergeCell ref="A9:F9"/>
    <mergeCell ref="H23:I23"/>
    <mergeCell ref="A18:G18"/>
    <mergeCell ref="A19:G19"/>
    <mergeCell ref="A15:G15"/>
    <mergeCell ref="A16:G16"/>
    <mergeCell ref="A17:G17"/>
    <mergeCell ref="A20:G20"/>
    <mergeCell ref="A21:G21"/>
    <mergeCell ref="A22:F22"/>
    <mergeCell ref="A23:F23"/>
    <mergeCell ref="A14:G14"/>
    <mergeCell ref="A12:G12"/>
    <mergeCell ref="A13:G13"/>
    <mergeCell ref="A36:G36"/>
    <mergeCell ref="A30:G30"/>
    <mergeCell ref="A31:G31"/>
    <mergeCell ref="A32:G32"/>
    <mergeCell ref="A33:G33"/>
    <mergeCell ref="A34:G34"/>
    <mergeCell ref="A35:G35"/>
  </mergeCells>
  <conditionalFormatting sqref="G23">
    <cfRule type="cellIs" dxfId="6" priority="1" operator="greaterThan">
      <formula>$G$22</formula>
    </cfRule>
    <cfRule type="cellIs" priority="7" stopIfTrue="1" operator="lessThan">
      <formula>$G$22</formula>
    </cfRule>
    <cfRule type="cellIs" dxfId="5" priority="8" operator="lessThan">
      <formula>$G$22</formula>
    </cfRule>
    <cfRule type="cellIs" priority="9" operator="lessThan">
      <formula>9000000</formula>
    </cfRule>
  </conditionalFormatting>
  <conditionalFormatting sqref="F26:F27">
    <cfRule type="cellIs" dxfId="4" priority="4" operator="greaterThan">
      <formula>0.1</formula>
    </cfRule>
    <cfRule type="cellIs" dxfId="3" priority="5" operator="greaterThan">
      <formula>1</formula>
    </cfRule>
    <cfRule type="cellIs" dxfId="2" priority="6" operator="greaterThan">
      <formula>"&gt;=1"</formula>
    </cfRule>
  </conditionalFormatting>
  <conditionalFormatting sqref="F26:F27">
    <cfRule type="cellIs" dxfId="1" priority="2" operator="between">
      <formula>1</formula>
      <formula>999999999</formula>
    </cfRule>
    <cfRule type="cellIs" dxfId="0" priority="3" operator="between">
      <formula>1</formula>
      <formula>999999999</formula>
    </cfRule>
  </conditionalFormatting>
  <dataValidations count="2">
    <dataValidation allowBlank="1" showInputMessage="1" showErrorMessage="1" errorTitle="PRESUPUESTO" error="VALIDAR EL PRECIO PISO Y TECHO" sqref="G22" xr:uid="{00000000-0002-0000-0000-000001000000}"/>
    <dataValidation type="whole" operator="lessThanOrEqual" allowBlank="1" showInputMessage="1" showErrorMessage="1" errorTitle="ERROR" error="EL VALOR UNITARIO ES SUPERIOR AL PRECIO TECHO UNITARIO" promptTitle="DIGITE VALOR UNITARIO" prompt="DIGITE VALOR UNITARIO SIN DECIMALES." sqref="F26:F27" xr:uid="{00000000-0002-0000-0000-000002000000}">
      <formula1>E26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CORZO OCHOA</dc:creator>
  <cp:lastModifiedBy>marcela luna</cp:lastModifiedBy>
  <cp:lastPrinted>2022-07-29T23:14:04Z</cp:lastPrinted>
  <dcterms:created xsi:type="dcterms:W3CDTF">2021-10-06T17:08:12Z</dcterms:created>
  <dcterms:modified xsi:type="dcterms:W3CDTF">2022-10-14T21:49:54Z</dcterms:modified>
</cp:coreProperties>
</file>