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codeName="ThisWorkbook"/>
  <mc:AlternateContent xmlns:mc="http://schemas.openxmlformats.org/markup-compatibility/2006">
    <mc:Choice Requires="x15">
      <x15ac:absPath xmlns:x15ac="http://schemas.microsoft.com/office/spreadsheetml/2010/11/ac" url="D:\IE FRANCISCO DE PAULA 2022\"/>
    </mc:Choice>
  </mc:AlternateContent>
  <xr:revisionPtr revIDLastSave="0" documentId="8_{AA7DE13C-C2D7-425A-B8FA-0DE97839D7DB}" xr6:coauthVersionLast="47" xr6:coauthVersionMax="47" xr10:uidLastSave="{00000000-0000-0000-0000-000000000000}"/>
  <bookViews>
    <workbookView xWindow="-108" yWindow="-108" windowWidth="23256" windowHeight="1257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(Entidad)'!$I$11:$I$49</definedName>
    <definedName name="_xlnm._FilterDatabase" localSheetId="1" hidden="1">'PROPUESTA ECONOMICA(Proponente)'!$I$11:$I$42</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1">'PROPUESTA ECONOMICA(Proponente)'!$A$1:$M$72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(Entidad)'!$K$51</definedName>
    <definedName name="solver_adj" localSheetId="1" hidden="1">'PROPUESTA ECONOMICA(Proponente)'!$K$57</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(Entidad)'!$K$62</definedName>
    <definedName name="solver_lhs1" localSheetId="1" hidden="1">'PROPUESTA ECONOMICA(Proponente)'!$K$65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(Entidad)'!$K$62</definedName>
    <definedName name="solver_opt" localSheetId="1" hidden="1">'PROPUESTA ECONOMICA(Proponente)'!$K$65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(Entidad)'!$K$63</definedName>
    <definedName name="solver_rhs1" localSheetId="1" hidden="1">'PROPUESTA ECONOMICA(Proponente)'!$K$66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57" i="265" l="1"/>
  <c r="K51" i="265"/>
  <c r="K52" i="265" s="1"/>
  <c r="K48" i="265"/>
  <c r="K47" i="265"/>
  <c r="K49" i="265" s="1"/>
  <c r="K44" i="265"/>
  <c r="K43" i="265"/>
  <c r="K42" i="265"/>
  <c r="K38" i="265"/>
  <c r="K37" i="265"/>
  <c r="K36" i="265"/>
  <c r="K35" i="265"/>
  <c r="K34" i="265"/>
  <c r="K33" i="265"/>
  <c r="K32" i="265"/>
  <c r="K28" i="265"/>
  <c r="K29" i="265" s="1"/>
  <c r="K24" i="265"/>
  <c r="K22" i="265"/>
  <c r="K25" i="265" s="1"/>
  <c r="K18" i="265"/>
  <c r="K16" i="265"/>
  <c r="K15" i="265"/>
  <c r="K14" i="265"/>
  <c r="K12" i="265"/>
  <c r="K19" i="265" s="1"/>
  <c r="K45" i="265" l="1"/>
  <c r="K54" i="265" s="1"/>
  <c r="K39" i="265"/>
  <c r="K57" i="269" l="1"/>
</calcChain>
</file>

<file path=xl/sharedStrings.xml><?xml version="1.0" encoding="utf-8"?>
<sst xmlns="http://schemas.openxmlformats.org/spreadsheetml/2006/main" count="385" uniqueCount="168">
  <si>
    <t>Código</t>
  </si>
  <si>
    <t>Versión</t>
  </si>
  <si>
    <t>PRESUPUESTO OFICIAL</t>
  </si>
  <si>
    <t>Nº</t>
  </si>
  <si>
    <t>ÍTEM DE PAGO</t>
  </si>
  <si>
    <t xml:space="preserve">ESPECIFICACIONES </t>
  </si>
  <si>
    <t>DESCRIPCIÓN</t>
  </si>
  <si>
    <t>UND.</t>
  </si>
  <si>
    <t>CANTIDAD</t>
  </si>
  <si>
    <t>VALOR UNITARIO</t>
  </si>
  <si>
    <t xml:space="preserve">VALOR TOTAL                                </t>
  </si>
  <si>
    <t>GENERAL</t>
  </si>
  <si>
    <t>PARTICULAR</t>
  </si>
  <si>
    <t>Subtotal</t>
  </si>
  <si>
    <t>SUBTOTAL OBRAS (INCLUYE IVA)</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</si>
  <si>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</si>
  <si>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</si>
  <si>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</si>
  <si>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</si>
  <si>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</si>
  <si>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</si>
  <si>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t>[Determinar por la Entidad]</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</si>
  <si>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</si>
  <si>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</si>
  <si>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</si>
  <si>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</si>
  <si>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</si>
  <si>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</si>
  <si>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</si>
  <si>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t>
  </si>
  <si>
    <t>PROPUESTA ECONÓMICA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</si>
  <si>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</si>
  <si>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</si>
  <si>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</si>
  <si>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</si>
  <si>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</si>
  <si>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</si>
  <si>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</si>
  <si>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</si>
  <si>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</si>
  <si>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</si>
  <si>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</si>
  <si>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</si>
  <si>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</si>
  <si>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</si>
  <si>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</si>
  <si>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</si>
  <si>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</si>
  <si>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</si>
  <si>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</si>
  <si>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</si>
  <si>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</si>
  <si>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</si>
  <si>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</si>
  <si>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</si>
  <si>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</si>
  <si>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</si>
  <si>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</si>
  <si>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</si>
  <si>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</si>
  <si>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</si>
  <si>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</si>
  <si>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</si>
  <si>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</si>
  <si>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</si>
  <si>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</si>
  <si>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</si>
  <si>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</si>
  <si>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</si>
  <si>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</si>
  <si>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</si>
  <si>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</si>
  <si>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</si>
  <si>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</si>
  <si>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</si>
  <si>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</si>
  <si>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</si>
  <si>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</si>
  <si>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</si>
  <si>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</si>
  <si>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</si>
  <si>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</si>
  <si>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</si>
  <si>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</si>
  <si>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</si>
  <si>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</si>
  <si>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</si>
  <si>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</si>
  <si>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</si>
  <si>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</si>
  <si>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</si>
  <si>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</si>
  <si>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</si>
  <si>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	Firma del Proponente o de su representante legal</t>
  </si>
  <si>
    <t xml:space="preserve">Formulario 1 - Propuesta económica  - Licitación de obra pública de infraestructura social </t>
  </si>
  <si>
    <t xml:space="preserve">Formulario 1 - Propuesta económica  -  Licitación de obra pública de infraestructura  social </t>
  </si>
  <si>
    <t xml:space="preserve">Formulario 1 - Propuesta económica  -  Licitación de obra pública de infraestructura social </t>
  </si>
  <si>
    <t>CCE-EICP-FM-116</t>
  </si>
  <si>
    <t>1.1</t>
  </si>
  <si>
    <t>1.2</t>
  </si>
  <si>
    <t>1.3</t>
  </si>
  <si>
    <r>
      <rPr>
        <sz val="11"/>
        <rFont val="Arial MT"/>
        <family val="2"/>
      </rPr>
      <t>1.1.1</t>
    </r>
  </si>
  <si>
    <r>
      <rPr>
        <sz val="11"/>
        <rFont val="Arial MT"/>
        <family val="2"/>
      </rPr>
      <t>1.2.1</t>
    </r>
  </si>
  <si>
    <r>
      <rPr>
        <sz val="11"/>
        <rFont val="Arial MT"/>
        <family val="2"/>
      </rPr>
      <t>1.2.2</t>
    </r>
  </si>
  <si>
    <r>
      <rPr>
        <sz val="11"/>
        <rFont val="Arial MT"/>
        <family val="2"/>
      </rPr>
      <t>1.2.3</t>
    </r>
  </si>
  <si>
    <r>
      <rPr>
        <sz val="11"/>
        <rFont val="Arial MT"/>
        <family val="2"/>
      </rPr>
      <t>1.3.1</t>
    </r>
  </si>
  <si>
    <t>PRELIMINARES</t>
  </si>
  <si>
    <t>MEDICIONES</t>
  </si>
  <si>
    <t>DESMONTES</t>
  </si>
  <si>
    <t>DEMOLICIONES</t>
  </si>
  <si>
    <r>
      <rPr>
        <sz val="11"/>
        <rFont val="Arial MT"/>
        <family val="2"/>
      </rPr>
      <t>Localización y replanteo manual para el proyecto</t>
    </r>
  </si>
  <si>
    <r>
      <rPr>
        <sz val="11"/>
        <rFont val="Arial MT"/>
        <family val="2"/>
      </rPr>
      <t>Desmonte de cubierta lamina asbesto cemento y estructura existente. Incluye cargue, retiro y disposición final</t>
    </r>
  </si>
  <si>
    <r>
      <rPr>
        <sz val="11"/>
        <rFont val="Arial MT"/>
        <family val="2"/>
      </rPr>
      <t>Desmonte de bajante y/o canal metálico y/o PVC, incluye cargue y retiro</t>
    </r>
  </si>
  <si>
    <r>
      <rPr>
        <sz val="11"/>
        <rFont val="Arial MT"/>
        <family val="2"/>
      </rPr>
      <t>Desmonte de marco y puerta, incluye cargue y retiro</t>
    </r>
  </si>
  <si>
    <r>
      <rPr>
        <sz val="11"/>
        <rFont val="Arial MT"/>
        <family val="2"/>
      </rPr>
      <t>Corte y demolición de muros en mampostería  e=25 cm, con acabado, incluye andamios cargue, retiro y disposición final</t>
    </r>
  </si>
  <si>
    <r>
      <rPr>
        <sz val="11"/>
        <rFont val="Arial MT"/>
        <family val="2"/>
      </rPr>
      <t>m2</t>
    </r>
  </si>
  <si>
    <r>
      <rPr>
        <sz val="11"/>
        <rFont val="Arial MT"/>
        <family val="2"/>
      </rPr>
      <t>ml</t>
    </r>
  </si>
  <si>
    <t>2.1</t>
  </si>
  <si>
    <t>2.2</t>
  </si>
  <si>
    <r>
      <rPr>
        <sz val="11"/>
        <rFont val="Arial MT"/>
        <family val="2"/>
      </rPr>
      <t>2.1.1</t>
    </r>
  </si>
  <si>
    <r>
      <rPr>
        <sz val="11"/>
        <rFont val="Arial MT"/>
        <family val="2"/>
      </rPr>
      <t>2.2.1</t>
    </r>
  </si>
  <si>
    <t>CANALES Y BAJANTES</t>
  </si>
  <si>
    <r>
      <rPr>
        <sz val="11"/>
        <rFont val="Arial MT"/>
        <family val="2"/>
      </rPr>
      <t>Cubierta en panel doble tendido tipo sandwich metálica sin traslapo, elaborada en sitio en proceso continuo. Fabricada en acero aluminizado, prepintada en acería con resinas de poliéster estándar y/o Acero galvanizado, prepintanda en acería en resinas de super Poliéster. Ancho Útil 500mm. Calibre 26 (0,45mm) y 28 (0,35mm). Color Blanco, Incluye accersorios de intalación y estructura metálica de soporte.</t>
    </r>
  </si>
  <si>
    <r>
      <rPr>
        <sz val="11"/>
        <rFont val="Arial MT"/>
        <family val="2"/>
      </rPr>
      <t>Canal en PVC, incluye accesorios de conexión</t>
    </r>
  </si>
  <si>
    <t>3.1</t>
  </si>
  <si>
    <t>TUBERIAS PVC AGUA LLUVIA</t>
  </si>
  <si>
    <r>
      <rPr>
        <sz val="11"/>
        <rFont val="Arial MT"/>
        <family val="2"/>
      </rPr>
      <t>3.1.1</t>
    </r>
  </si>
  <si>
    <r>
      <rPr>
        <sz val="11"/>
        <rFont val="Arial MT"/>
        <family val="2"/>
      </rPr>
      <t>Bajante agua lluvia PVC Diámetro 3", incluye accesorios de conexión</t>
    </r>
  </si>
  <si>
    <t>ml</t>
  </si>
  <si>
    <t>4.1</t>
  </si>
  <si>
    <t>4.2</t>
  </si>
  <si>
    <r>
      <rPr>
        <sz val="11"/>
        <rFont val="Arial MT"/>
        <family val="2"/>
      </rPr>
      <t>4.1.1</t>
    </r>
  </si>
  <si>
    <r>
      <rPr>
        <sz val="11"/>
        <rFont val="Arial MT"/>
        <family val="2"/>
      </rPr>
      <t>4.1.2</t>
    </r>
  </si>
  <si>
    <r>
      <rPr>
        <sz val="11"/>
        <rFont val="Arial MT"/>
        <family val="2"/>
      </rPr>
      <t>4.1.3</t>
    </r>
  </si>
  <si>
    <r>
      <rPr>
        <sz val="11"/>
        <rFont val="Arial MT"/>
        <family val="2"/>
      </rPr>
      <t>4.2.1</t>
    </r>
  </si>
  <si>
    <r>
      <rPr>
        <sz val="11"/>
        <rFont val="Arial MT"/>
        <family val="2"/>
      </rPr>
      <t>4.2.2</t>
    </r>
  </si>
  <si>
    <r>
      <rPr>
        <sz val="11"/>
        <rFont val="Arial MT"/>
        <family val="2"/>
      </rPr>
      <t>4.2.3</t>
    </r>
  </si>
  <si>
    <t>CUBIERTAS Y CANALES</t>
  </si>
  <si>
    <t>RED AGUA LLUVIA</t>
  </si>
  <si>
    <t>ACABADOS DE PARED</t>
  </si>
  <si>
    <t>FRISOS Y ESTUCOS PARED</t>
  </si>
  <si>
    <t>PINTURA PARED</t>
  </si>
  <si>
    <r>
      <rPr>
        <sz val="11"/>
        <rFont val="Arial MT"/>
        <family val="2"/>
      </rPr>
      <t>Estuco plástico pared interior y/o exterior</t>
    </r>
  </si>
  <si>
    <r>
      <rPr>
        <sz val="11"/>
        <rFont val="Arial MT"/>
        <family val="2"/>
      </rPr>
      <t>Estuco plástico bajo placa interior y/o exterior</t>
    </r>
  </si>
  <si>
    <r>
      <rPr>
        <sz val="11"/>
        <rFont val="Arial MT"/>
        <family val="2"/>
      </rPr>
      <t>Friso  liso para ventanas con mortero 1:4 impermeabilizado, incluye filos y dilataciones</t>
    </r>
  </si>
  <si>
    <r>
      <rPr>
        <sz val="11"/>
        <rFont val="Arial MT"/>
        <family val="2"/>
      </rPr>
      <t>Pintura vinilo tipo 1 pared  interior, sobre estuco, tres manos</t>
    </r>
  </si>
  <si>
    <r>
      <rPr>
        <sz val="11"/>
        <rFont val="Arial MT"/>
        <family val="2"/>
      </rPr>
      <t>Pintura acrílica exterior pared, sobre estuco, dos manos.</t>
    </r>
  </si>
  <si>
    <r>
      <rPr>
        <sz val="11"/>
        <rFont val="Arial MT"/>
        <family val="2"/>
      </rPr>
      <t>Pintura vinilo tipo 2 bajo placa, sobre estuco, tres manos.</t>
    </r>
  </si>
  <si>
    <t>5.1</t>
  </si>
  <si>
    <t>PUERTAS</t>
  </si>
  <si>
    <r>
      <rPr>
        <sz val="11"/>
        <rFont val="Arial MT"/>
        <family val="2"/>
      </rPr>
      <t>5.1.1.</t>
    </r>
  </si>
  <si>
    <r>
      <rPr>
        <sz val="11"/>
        <rFont val="Arial MT"/>
        <family val="2"/>
      </rPr>
      <t>Puerta  ventana vidrio laminado 3+3 mm con pelicula de seguridad, sistema corredera en aluminio anodizado</t>
    </r>
  </si>
  <si>
    <t>5.2</t>
  </si>
  <si>
    <t>VENTANAS</t>
  </si>
  <si>
    <r>
      <rPr>
        <sz val="11"/>
        <rFont val="Arial MT"/>
        <family val="2"/>
      </rPr>
      <t>5.2.1</t>
    </r>
  </si>
  <si>
    <r>
      <rPr>
        <sz val="11"/>
        <rFont val="Arial MT"/>
        <family val="2"/>
      </rPr>
      <t>Ventana en lámina Cold rolled calibre 18. Incluye vidrio transparente 4mm e instalación con acabado y pintura anticorrosiva.</t>
    </r>
  </si>
  <si>
    <t>CERRAMIENTOS</t>
  </si>
  <si>
    <t>PUERTAS, VENTANAS, ESPEJOS Y VIDRIOS</t>
  </si>
  <si>
    <r>
      <rPr>
        <sz val="11"/>
        <rFont val="Arial MT"/>
        <family val="2"/>
      </rPr>
      <t>6.1.1</t>
    </r>
  </si>
  <si>
    <r>
      <rPr>
        <sz val="11"/>
        <rFont val="Arial MT"/>
        <family val="2"/>
      </rPr>
      <t>6.1.2</t>
    </r>
  </si>
  <si>
    <t>Reja bancaria en varilla cuadrada de 1/2" . Incluye instalación con acabados y pintura anticorrosiva.</t>
  </si>
  <si>
    <t>m2</t>
  </si>
  <si>
    <t>Suministro e instalación y desmonte de tela verde h=2,1m</t>
  </si>
  <si>
    <t>Aseo y limpieza.</t>
  </si>
  <si>
    <r>
      <rPr>
        <sz val="11"/>
        <rFont val="Arial MT"/>
        <family val="2"/>
      </rPr>
      <t>7.1.1</t>
    </r>
  </si>
  <si>
    <t>ASEO Y LIMPIEZA</t>
  </si>
  <si>
    <t>VALOR TOTAL DE OBRA</t>
  </si>
  <si>
    <t>NOTA ACLARATORIA: LA ENTIDAD ESTATAL NO SOLICITA EL ANALISIS DE PRECIOS UNITARIOS CON LA PRESENTACIÓN DE LA OFERTA, ESTE REQUISITO UNICAMENTE SERÁ EXIGIDO AL PROPONENTE ADJUDICATARIO DEL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</si>
</sst>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0"/>
    <numFmt numFmtId="187" formatCode="0.000"/>
    <numFmt numFmtId="188" formatCode="0.0000"/>
    <numFmt numFmtId="189" formatCode="_-* #,##0\ _P_t_s_-;\-* #,##0\ _P_t_s_-;_-* &quot;-&quot;??\ _P_t_s_-;_-@_-"/>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0.0%;\-0.0%;&quot;&quot;"/>
    <numFmt numFmtId="202" formatCode="\$\ #,##0.00"/>
    <numFmt numFmtId="205" formatCode="\$\ #,##0"/>
  </numFmts>
  <fonts count="64">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1"/>
      <name val="Arial MT"/>
    </font>
    <font>
      <sz val="11"/>
      <name val="Arial MT"/>
      <family val="2"/>
    </font>
    <font>
      <sz val="11"/>
      <color rgb="FF000000"/>
      <name val="Arial MT"/>
      <family val="2"/>
    </font>
    <font>
      <sz val="11"/>
      <color rgb="FF000000"/>
      <name val="Arial MT"/>
    </font>
    <font>
      <b/>
      <sz val="11"/>
      <color rgb="FF000000"/>
      <name val="Arial"/>
      <family val="2"/>
    </font>
    <font>
      <sz val="14"/>
      <name val="Arial Narrow"/>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808080"/>
      </patternFill>
    </fill>
    <fill>
      <patternFill patternType="solid">
        <fgColor rgb="FFFF0000"/>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6" fontId="6" fillId="0" borderId="49">
      <alignment horizontal="right"/>
    </xf>
    <xf numFmtId="186" fontId="6" fillId="0" borderId="49">
      <alignment horizontal="right"/>
    </xf>
    <xf numFmtId="2" fontId="6" fillId="0" borderId="0"/>
    <xf numFmtId="2" fontId="6" fillId="0" borderId="0"/>
    <xf numFmtId="2" fontId="6" fillId="0" borderId="0"/>
    <xf numFmtId="187" fontId="6" fillId="0" borderId="0"/>
    <xf numFmtId="187" fontId="6" fillId="0" borderId="0"/>
    <xf numFmtId="187" fontId="6" fillId="0" borderId="0"/>
    <xf numFmtId="188" fontId="7" fillId="0" borderId="0"/>
    <xf numFmtId="188" fontId="7" fillId="0" borderId="0"/>
    <xf numFmtId="188" fontId="7" fillId="0" borderId="0"/>
    <xf numFmtId="186" fontId="6" fillId="0" borderId="49">
      <alignment horizontal="right"/>
    </xf>
    <xf numFmtId="189" fontId="4" fillId="0" borderId="0">
      <protection locked="0"/>
    </xf>
    <xf numFmtId="3" fontId="33" fillId="0" borderId="0" applyFont="0" applyFill="0" applyBorder="0" applyAlignment="0" applyProtection="0"/>
    <xf numFmtId="190" fontId="4" fillId="0" borderId="0">
      <protection locked="0"/>
    </xf>
    <xf numFmtId="191" fontId="33"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4"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1" fontId="38"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1"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3">
      <protection locked="0"/>
    </xf>
    <xf numFmtId="0" fontId="44" fillId="0" borderId="0"/>
    <xf numFmtId="0" fontId="45" fillId="0" borderId="0" applyNumberFormat="0" applyFill="0" applyBorder="0" applyAlignment="0" applyProtection="0">
      <alignment vertical="top"/>
      <protection locked="0"/>
    </xf>
  </cellStyleXfs>
  <cellXfs count="416">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1" fontId="32" fillId="0" borderId="37" xfId="90" applyNumberFormat="1" applyFont="1" applyBorder="1"/>
    <xf numFmtId="183"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0"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1" xfId="0" applyFont="1" applyBorder="1"/>
    <xf numFmtId="0" fontId="30" fillId="0" borderId="82" xfId="0" applyFont="1" applyBorder="1"/>
    <xf numFmtId="0" fontId="30" fillId="0" borderId="83" xfId="0" applyFont="1" applyBorder="1"/>
    <xf numFmtId="0" fontId="49" fillId="0" borderId="0" xfId="0" applyFont="1"/>
    <xf numFmtId="0" fontId="49" fillId="0" borderId="62" xfId="0" applyFont="1" applyBorder="1" applyAlignment="1">
      <alignment horizontal="center"/>
    </xf>
    <xf numFmtId="0" fontId="51" fillId="0" borderId="54" xfId="0" applyFont="1" applyBorder="1" applyAlignment="1">
      <alignment horizontal="center"/>
    </xf>
    <xf numFmtId="0" fontId="49" fillId="0" borderId="54" xfId="0" applyFont="1" applyBorder="1" applyAlignment="1">
      <alignment vertical="center"/>
    </xf>
    <xf numFmtId="0" fontId="49" fillId="0" borderId="73" xfId="0" applyFont="1" applyBorder="1" applyAlignment="1">
      <alignment vertical="center"/>
    </xf>
    <xf numFmtId="0" fontId="49" fillId="0" borderId="59" xfId="0" applyFont="1" applyBorder="1" applyAlignment="1">
      <alignment horizontal="center"/>
    </xf>
    <xf numFmtId="0" fontId="49" fillId="0" borderId="58"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2" xfId="0" applyFont="1" applyBorder="1" applyAlignment="1">
      <alignment horizontal="left"/>
    </xf>
    <xf numFmtId="0" fontId="49" fillId="0" borderId="55" xfId="0" applyFont="1" applyBorder="1" applyAlignment="1">
      <alignment horizontal="center"/>
    </xf>
    <xf numFmtId="0" fontId="49" fillId="0" borderId="71" xfId="0" applyFont="1" applyBorder="1" applyAlignment="1">
      <alignment horizontal="center"/>
    </xf>
    <xf numFmtId="0" fontId="49" fillId="0" borderId="27" xfId="0" applyFont="1" applyBorder="1"/>
    <xf numFmtId="0" fontId="49" fillId="0" borderId="31" xfId="0" applyFont="1" applyBorder="1"/>
    <xf numFmtId="0" fontId="49" fillId="0" borderId="69" xfId="0" applyFont="1" applyBorder="1"/>
    <xf numFmtId="0" fontId="49" fillId="0" borderId="59" xfId="0" applyFont="1" applyBorder="1"/>
    <xf numFmtId="0" fontId="49" fillId="0" borderId="58" xfId="0" applyFont="1" applyBorder="1"/>
    <xf numFmtId="0" fontId="49" fillId="0" borderId="57" xfId="0" applyFont="1" applyBorder="1"/>
    <xf numFmtId="0" fontId="49" fillId="0" borderId="11" xfId="0" applyFont="1" applyBorder="1"/>
    <xf numFmtId="0" fontId="49" fillId="0" borderId="12" xfId="0" applyFont="1" applyBorder="1"/>
    <xf numFmtId="0" fontId="51" fillId="24" borderId="70" xfId="0" applyFont="1" applyFill="1" applyBorder="1" applyAlignment="1">
      <alignment horizontal="center" vertical="center"/>
    </xf>
    <xf numFmtId="0" fontId="49" fillId="24" borderId="68" xfId="0" applyFont="1" applyFill="1" applyBorder="1" applyAlignment="1">
      <alignment horizontal="center" vertical="center"/>
    </xf>
    <xf numFmtId="4" fontId="49" fillId="24" borderId="68"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2" xfId="0" applyFont="1" applyBorder="1"/>
    <xf numFmtId="0" fontId="49" fillId="0" borderId="54" xfId="0" applyFont="1" applyBorder="1"/>
    <xf numFmtId="0" fontId="49" fillId="0" borderId="64" xfId="0" applyFont="1" applyBorder="1"/>
    <xf numFmtId="0" fontId="49" fillId="0" borderId="65" xfId="0" applyFont="1" applyBorder="1"/>
    <xf numFmtId="173" fontId="49" fillId="0" borderId="63" xfId="34" applyFont="1" applyBorder="1"/>
    <xf numFmtId="173" fontId="49" fillId="0" borderId="60"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0"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3"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0"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0" xfId="0" applyNumberFormat="1" applyFont="1" applyBorder="1"/>
    <xf numFmtId="43" fontId="49" fillId="24" borderId="60" xfId="0" applyNumberFormat="1" applyFont="1" applyFill="1" applyBorder="1"/>
    <xf numFmtId="0" fontId="49" fillId="0" borderId="55"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6"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0" fontId="49" fillId="0" borderId="13" xfId="73" applyFont="1" applyBorder="1" applyAlignment="1">
      <alignment horizontal="left" vertical="center"/>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49" fontId="51" fillId="0" borderId="0" xfId="131" applyNumberFormat="1" applyFont="1" applyAlignment="1">
      <alignment horizontal="right" vertical="center"/>
    </xf>
    <xf numFmtId="185"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0" fontId="49" fillId="0" borderId="21" xfId="128" applyFont="1" applyBorder="1" applyAlignment="1">
      <alignment horizontal="left" vertical="center"/>
    </xf>
    <xf numFmtId="0" fontId="49" fillId="0" borderId="0" xfId="126" applyFont="1" applyAlignment="1">
      <alignment horizontal="center" vertical="center"/>
    </xf>
    <xf numFmtId="0" fontId="51" fillId="0" borderId="21" xfId="128" applyFont="1" applyBorder="1" applyAlignment="1">
      <alignment horizontal="left" vertical="center"/>
    </xf>
    <xf numFmtId="0" fontId="49" fillId="0" borderId="21" xfId="128" applyFont="1" applyBorder="1" applyAlignment="1">
      <alignment horizontal="left" vertical="center" wrapText="1"/>
    </xf>
    <xf numFmtId="2" fontId="49" fillId="0" borderId="0" xfId="128" applyNumberFormat="1" applyFont="1"/>
    <xf numFmtId="180"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5" fontId="51" fillId="26" borderId="47" xfId="60" applyNumberFormat="1" applyFont="1" applyFill="1" applyBorder="1" applyAlignment="1">
      <alignment horizontal="center" vertical="center"/>
    </xf>
    <xf numFmtId="185"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49" fillId="25" borderId="0" xfId="130" applyFont="1" applyFill="1" applyAlignment="1">
      <alignment horizontal="center" vertical="center" wrapText="1"/>
    </xf>
    <xf numFmtId="0" fontId="51" fillId="25" borderId="54" xfId="130" applyFont="1" applyFill="1" applyBorder="1" applyAlignment="1">
      <alignment horizontal="center" vertical="center" wrapText="1"/>
    </xf>
    <xf numFmtId="0" fontId="7" fillId="0" borderId="85" xfId="0" applyFont="1" applyBorder="1" applyAlignment="1">
      <alignment horizontal="left" vertical="center"/>
    </xf>
    <xf numFmtId="0" fontId="6" fillId="0" borderId="85"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55" fillId="0" borderId="84" xfId="0" applyFont="1" applyBorder="1" applyAlignment="1">
      <alignment horizontal="left" vertical="center"/>
    </xf>
    <xf numFmtId="0" fontId="56" fillId="0" borderId="84" xfId="0" applyFont="1" applyBorder="1" applyAlignment="1">
      <alignment horizontal="left" vertical="center"/>
    </xf>
    <xf numFmtId="0" fontId="49" fillId="0" borderId="62" xfId="0" applyFont="1" applyBorder="1" applyAlignment="1">
      <alignment vertical="center" wrapText="1"/>
    </xf>
    <xf numFmtId="0" fontId="49" fillId="0" borderId="54" xfId="0" applyFont="1" applyBorder="1" applyAlignment="1">
      <alignment vertical="center" wrapText="1"/>
    </xf>
    <xf numFmtId="0" fontId="49" fillId="0" borderId="64"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3" fontId="32" fillId="0" borderId="86" xfId="90" applyNumberFormat="1" applyFont="1" applyBorder="1"/>
    <xf numFmtId="0" fontId="49" fillId="25" borderId="58"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7" xfId="89" applyFont="1" applyFill="1" applyBorder="1"/>
    <xf numFmtId="0" fontId="32" fillId="0" borderId="87"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8"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0" xfId="89" applyFont="1" applyBorder="1"/>
    <xf numFmtId="0" fontId="32" fillId="0" borderId="80" xfId="89" applyFont="1" applyBorder="1" applyAlignment="1">
      <alignment horizontal="center"/>
    </xf>
    <xf numFmtId="0" fontId="32" fillId="0" borderId="81" xfId="90" applyFont="1" applyBorder="1"/>
    <xf numFmtId="0" fontId="32" fillId="0" borderId="82" xfId="89" applyFont="1" applyBorder="1"/>
    <xf numFmtId="0" fontId="32" fillId="0" borderId="82" xfId="89" applyFont="1" applyBorder="1" applyAlignment="1">
      <alignment horizontal="center"/>
    </xf>
    <xf numFmtId="184" fontId="32" fillId="0" borderId="82" xfId="34" applyNumberFormat="1" applyFont="1" applyBorder="1"/>
    <xf numFmtId="0" fontId="32" fillId="0" borderId="83" xfId="89" applyFont="1" applyBorder="1"/>
    <xf numFmtId="0" fontId="30" fillId="0" borderId="39" xfId="0" applyFont="1" applyBorder="1"/>
    <xf numFmtId="0" fontId="6" fillId="0" borderId="84" xfId="0" applyFont="1" applyBorder="1" applyAlignment="1">
      <alignment horizontal="left" vertical="center"/>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1" fillId="24" borderId="43" xfId="73" applyFont="1" applyFill="1" applyBorder="1" applyAlignment="1">
      <alignment horizontal="center" vertical="center"/>
    </xf>
    <xf numFmtId="0" fontId="51" fillId="0" borderId="88" xfId="0" applyFont="1" applyFill="1" applyBorder="1" applyAlignment="1">
      <alignment horizontal="center" vertical="top" wrapText="1"/>
    </xf>
    <xf numFmtId="0" fontId="58" fillId="0" borderId="88" xfId="0" applyFont="1" applyFill="1" applyBorder="1" applyAlignment="1">
      <alignment horizontal="center" vertical="top" wrapText="1"/>
    </xf>
    <xf numFmtId="0" fontId="51" fillId="0" borderId="88" xfId="0" applyFont="1" applyFill="1" applyBorder="1" applyAlignment="1">
      <alignment horizontal="left" vertical="top" wrapText="1"/>
    </xf>
    <xf numFmtId="0" fontId="58" fillId="0" borderId="88" xfId="0" applyFont="1" applyFill="1" applyBorder="1" applyAlignment="1">
      <alignment horizontal="left" vertical="top" wrapText="1"/>
    </xf>
    <xf numFmtId="0" fontId="51" fillId="28" borderId="89" xfId="0" applyFont="1" applyFill="1" applyBorder="1" applyAlignment="1">
      <alignment horizontal="left" vertical="center" wrapText="1"/>
    </xf>
    <xf numFmtId="2" fontId="60" fillId="0" borderId="88" xfId="0" applyNumberFormat="1" applyFont="1" applyFill="1" applyBorder="1" applyAlignment="1">
      <alignment horizontal="right" vertical="top" shrinkToFit="1"/>
    </xf>
    <xf numFmtId="202" fontId="60" fillId="0" borderId="88" xfId="0" applyNumberFormat="1" applyFont="1" applyFill="1" applyBorder="1" applyAlignment="1">
      <alignment horizontal="right" vertical="top" shrinkToFit="1"/>
    </xf>
    <xf numFmtId="0" fontId="49" fillId="0" borderId="88" xfId="0" applyFont="1" applyFill="1" applyBorder="1" applyAlignment="1">
      <alignment horizontal="left" wrapText="1"/>
    </xf>
    <xf numFmtId="0" fontId="58" fillId="0" borderId="88" xfId="0" applyFont="1" applyFill="1" applyBorder="1" applyAlignment="1">
      <alignment horizontal="center" vertical="center" wrapText="1"/>
    </xf>
    <xf numFmtId="0" fontId="49" fillId="0" borderId="88" xfId="0" applyFont="1" applyFill="1" applyBorder="1" applyAlignment="1">
      <alignment horizontal="left" vertical="top" wrapText="1"/>
    </xf>
    <xf numFmtId="2" fontId="60" fillId="0" borderId="88" xfId="0" applyNumberFormat="1" applyFont="1" applyFill="1" applyBorder="1" applyAlignment="1">
      <alignment horizontal="right" vertical="center" shrinkToFit="1"/>
    </xf>
    <xf numFmtId="202" fontId="60" fillId="0" borderId="88" xfId="0" applyNumberFormat="1" applyFont="1" applyFill="1" applyBorder="1" applyAlignment="1">
      <alignment horizontal="right" vertical="center" shrinkToFit="1"/>
    </xf>
    <xf numFmtId="2" fontId="61" fillId="0" borderId="88" xfId="0" applyNumberFormat="1" applyFont="1" applyFill="1" applyBorder="1" applyAlignment="1">
      <alignment horizontal="right" vertical="top" shrinkToFit="1"/>
    </xf>
    <xf numFmtId="202" fontId="61" fillId="0" borderId="88" xfId="0" applyNumberFormat="1" applyFont="1" applyFill="1" applyBorder="1" applyAlignment="1">
      <alignment horizontal="right" vertical="top" shrinkToFit="1"/>
    </xf>
    <xf numFmtId="0" fontId="51" fillId="28" borderId="89" xfId="0" applyFont="1" applyFill="1" applyBorder="1" applyAlignment="1">
      <alignment horizontal="left" vertical="top" wrapText="1"/>
    </xf>
    <xf numFmtId="4" fontId="60" fillId="0" borderId="88" xfId="0" applyNumberFormat="1" applyFont="1" applyFill="1" applyBorder="1" applyAlignment="1">
      <alignment horizontal="right" vertical="top" shrinkToFit="1"/>
    </xf>
    <xf numFmtId="0" fontId="58" fillId="0" borderId="88" xfId="0" applyFont="1" applyFill="1" applyBorder="1" applyAlignment="1">
      <alignment horizontal="left" vertical="center" wrapText="1"/>
    </xf>
    <xf numFmtId="0" fontId="49" fillId="0" borderId="88" xfId="0" applyFont="1" applyFill="1" applyBorder="1" applyAlignment="1">
      <alignment horizontal="left" vertical="center" wrapText="1"/>
    </xf>
    <xf numFmtId="2" fontId="61" fillId="0" borderId="88" xfId="0" applyNumberFormat="1" applyFont="1" applyFill="1" applyBorder="1" applyAlignment="1">
      <alignment horizontal="right" vertical="center" shrinkToFit="1"/>
    </xf>
    <xf numFmtId="202" fontId="61" fillId="0" borderId="88" xfId="0" applyNumberFormat="1" applyFont="1" applyFill="1" applyBorder="1" applyAlignment="1">
      <alignment horizontal="right" vertical="center" shrinkToFit="1"/>
    </xf>
    <xf numFmtId="0" fontId="49" fillId="0" borderId="18" xfId="73" applyFont="1" applyBorder="1" applyAlignment="1">
      <alignment horizontal="left" vertical="center"/>
    </xf>
    <xf numFmtId="176" fontId="51" fillId="0" borderId="18" xfId="39" applyNumberFormat="1" applyFont="1" applyBorder="1" applyAlignment="1">
      <alignment horizontal="right" vertical="center"/>
    </xf>
    <xf numFmtId="0" fontId="49" fillId="0" borderId="19" xfId="73" applyFont="1" applyBorder="1" applyAlignment="1">
      <alignment vertical="center"/>
    </xf>
    <xf numFmtId="0" fontId="49" fillId="0" borderId="22" xfId="73" applyFont="1" applyBorder="1" applyAlignment="1">
      <alignment vertical="center"/>
    </xf>
    <xf numFmtId="0" fontId="49" fillId="0" borderId="23" xfId="73" applyFont="1" applyBorder="1" applyAlignment="1">
      <alignment vertical="center"/>
    </xf>
    <xf numFmtId="180" fontId="51" fillId="0" borderId="35" xfId="129" applyNumberFormat="1" applyFont="1" applyBorder="1" applyAlignment="1">
      <alignment vertical="center"/>
    </xf>
    <xf numFmtId="9" fontId="62" fillId="0" borderId="88" xfId="0" applyNumberFormat="1" applyFont="1" applyFill="1" applyBorder="1" applyAlignment="1">
      <alignment horizontal="center" vertical="top" shrinkToFit="1"/>
    </xf>
    <xf numFmtId="202" fontId="62" fillId="0" borderId="88" xfId="0" applyNumberFormat="1" applyFont="1" applyFill="1" applyBorder="1" applyAlignment="1">
      <alignment horizontal="right" vertical="top" shrinkToFit="1"/>
    </xf>
    <xf numFmtId="202" fontId="62" fillId="24" borderId="88" xfId="0" applyNumberFormat="1" applyFont="1" applyFill="1" applyBorder="1" applyAlignment="1">
      <alignment horizontal="right" vertical="center" shrinkToFit="1"/>
    </xf>
    <xf numFmtId="0" fontId="49" fillId="25" borderId="61" xfId="130" applyFont="1" applyFill="1" applyBorder="1" applyAlignment="1">
      <alignment horizontal="center" vertical="center" wrapText="1"/>
    </xf>
    <xf numFmtId="0" fontId="49" fillId="25" borderId="31" xfId="130" applyFont="1" applyFill="1" applyBorder="1" applyAlignment="1">
      <alignment horizontal="center" vertical="center" wrapText="1"/>
    </xf>
    <xf numFmtId="0" fontId="49" fillId="25" borderId="69" xfId="130" applyFont="1" applyFill="1" applyBorder="1" applyAlignment="1">
      <alignment horizontal="center" vertical="center" wrapText="1"/>
    </xf>
    <xf numFmtId="0" fontId="51" fillId="0" borderId="90" xfId="0" applyFont="1" applyFill="1" applyBorder="1" applyAlignment="1">
      <alignment horizontal="left" vertical="top" wrapText="1" indent="1"/>
    </xf>
    <xf numFmtId="0" fontId="51" fillId="0" borderId="91" xfId="0" applyFont="1" applyFill="1" applyBorder="1" applyAlignment="1">
      <alignment horizontal="left" vertical="top" wrapText="1" indent="1"/>
    </xf>
    <xf numFmtId="0" fontId="51" fillId="0" borderId="90" xfId="0" applyFont="1" applyFill="1" applyBorder="1" applyAlignment="1">
      <alignment horizontal="left" vertical="top" wrapText="1" indent="4"/>
    </xf>
    <xf numFmtId="0" fontId="51" fillId="0" borderId="89" xfId="0" applyFont="1" applyFill="1" applyBorder="1" applyAlignment="1">
      <alignment horizontal="left" vertical="top" wrapText="1" indent="4"/>
    </xf>
    <xf numFmtId="0" fontId="51" fillId="0" borderId="91" xfId="0" applyFont="1" applyFill="1" applyBorder="1" applyAlignment="1">
      <alignment horizontal="left" vertical="top" wrapText="1" indent="4"/>
    </xf>
    <xf numFmtId="0" fontId="6" fillId="0" borderId="84" xfId="89" applyFont="1" applyBorder="1" applyAlignment="1">
      <alignment horizontal="center" wrapText="1"/>
    </xf>
    <xf numFmtId="0" fontId="43" fillId="0" borderId="84" xfId="89" applyFont="1" applyBorder="1" applyAlignment="1">
      <alignment horizontal="center" wrapText="1"/>
    </xf>
    <xf numFmtId="0" fontId="49" fillId="26" borderId="21" xfId="130" applyFont="1" applyFill="1" applyBorder="1" applyAlignment="1">
      <alignment vertical="center" wrapText="1"/>
    </xf>
    <xf numFmtId="0" fontId="49" fillId="26" borderId="22" xfId="130" applyFont="1" applyFill="1" applyBorder="1" applyAlignment="1">
      <alignment vertical="center" wrapText="1"/>
    </xf>
    <xf numFmtId="0" fontId="49" fillId="26" borderId="23" xfId="130" applyFont="1" applyFill="1" applyBorder="1" applyAlignment="1">
      <alignment vertical="center" wrapText="1"/>
    </xf>
    <xf numFmtId="0" fontId="51" fillId="26" borderId="19" xfId="130" applyFont="1" applyFill="1" applyBorder="1" applyAlignment="1">
      <alignment horizontal="center" vertical="center" wrapText="1"/>
    </xf>
    <xf numFmtId="0" fontId="51" fillId="26" borderId="23" xfId="130" applyFont="1" applyFill="1" applyBorder="1" applyAlignment="1">
      <alignment horizontal="center" vertical="center" wrapText="1"/>
    </xf>
    <xf numFmtId="3" fontId="51" fillId="26" borderId="19" xfId="130" applyNumberFormat="1" applyFont="1" applyFill="1" applyBorder="1" applyAlignment="1">
      <alignment horizontal="center" vertical="center" wrapText="1"/>
    </xf>
    <xf numFmtId="3" fontId="51" fillId="26" borderId="23" xfId="130" applyNumberFormat="1" applyFont="1" applyFill="1" applyBorder="1" applyAlignment="1">
      <alignment horizontal="center" vertical="center" wrapText="1"/>
    </xf>
    <xf numFmtId="3" fontId="51" fillId="26" borderId="19" xfId="130" applyNumberFormat="1" applyFont="1" applyFill="1" applyBorder="1" applyAlignment="1">
      <alignment horizontal="center" vertical="center"/>
    </xf>
    <xf numFmtId="3" fontId="51" fillId="26" borderId="23" xfId="130" applyNumberFormat="1" applyFont="1" applyFill="1" applyBorder="1" applyAlignment="1">
      <alignment horizontal="center" vertical="center"/>
    </xf>
    <xf numFmtId="3" fontId="51" fillId="26" borderId="22"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51" fillId="0" borderId="0" xfId="130" applyFont="1" applyAlignment="1">
      <alignment horizontal="center" vertical="top"/>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6" xfId="89" applyFont="1" applyFill="1" applyBorder="1" applyAlignment="1">
      <alignment horizontal="center" vertical="center" wrapText="1"/>
    </xf>
    <xf numFmtId="0" fontId="54" fillId="0" borderId="84"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2" xfId="89" applyFont="1" applyFill="1" applyBorder="1" applyAlignment="1">
      <alignment horizontal="center" wrapText="1"/>
    </xf>
    <xf numFmtId="0" fontId="49" fillId="26" borderId="55" xfId="89" applyFont="1" applyFill="1" applyBorder="1" applyAlignment="1">
      <alignment horizontal="center" wrapText="1"/>
    </xf>
    <xf numFmtId="0" fontId="49" fillId="26" borderId="71"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25"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25" borderId="76" xfId="130" applyFont="1" applyFill="1" applyBorder="1" applyAlignment="1">
      <alignment horizontal="center" vertical="center" wrapText="1"/>
    </xf>
    <xf numFmtId="0" fontId="49" fillId="25" borderId="75"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0" fontId="6" fillId="0" borderId="84" xfId="0" applyFont="1" applyBorder="1" applyAlignment="1">
      <alignment horizontal="center" wrapText="1"/>
    </xf>
    <xf numFmtId="0" fontId="43" fillId="0" borderId="84"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49" xfId="255" applyFont="1" applyBorder="1" applyAlignment="1">
      <alignment horizontal="center" vertical="center"/>
    </xf>
    <xf numFmtId="0" fontId="51" fillId="0" borderId="74"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4"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51" fillId="0" borderId="57"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1"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69"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57"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79" xfId="256" applyFont="1" applyBorder="1" applyAlignment="1" applyProtection="1">
      <alignment horizontal="center"/>
    </xf>
    <xf numFmtId="0" fontId="50" fillId="0" borderId="51" xfId="256" applyFont="1" applyBorder="1" applyAlignment="1" applyProtection="1">
      <alignment horizontal="center"/>
    </xf>
    <xf numFmtId="0" fontId="51" fillId="0" borderId="77" xfId="0" applyFont="1" applyBorder="1" applyAlignment="1">
      <alignment horizontal="center"/>
    </xf>
    <xf numFmtId="0" fontId="51" fillId="0" borderId="58" xfId="0" applyFont="1" applyBorder="1" applyAlignment="1">
      <alignment horizontal="center"/>
    </xf>
    <xf numFmtId="0" fontId="51" fillId="0" borderId="78"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5" xfId="255" applyFont="1" applyBorder="1" applyAlignment="1">
      <alignment horizontal="center" vertical="center"/>
    </xf>
    <xf numFmtId="0" fontId="49" fillId="0" borderId="50" xfId="255" applyFont="1" applyBorder="1" applyAlignment="1">
      <alignment horizontal="center" vertical="center"/>
    </xf>
    <xf numFmtId="0" fontId="49" fillId="0" borderId="77" xfId="255" applyFont="1" applyBorder="1" applyAlignment="1">
      <alignment horizontal="center" vertical="center"/>
    </xf>
    <xf numFmtId="0" fontId="49" fillId="0" borderId="58" xfId="255" applyFont="1" applyBorder="1" applyAlignment="1">
      <alignment horizontal="center" vertical="center"/>
    </xf>
    <xf numFmtId="0" fontId="49" fillId="0" borderId="57" xfId="255" applyFont="1" applyBorder="1" applyAlignment="1">
      <alignment horizontal="center" vertical="center"/>
    </xf>
    <xf numFmtId="0" fontId="49" fillId="0" borderId="67" xfId="255" applyFont="1" applyBorder="1" applyAlignment="1">
      <alignment horizontal="center" vertical="center"/>
    </xf>
    <xf numFmtId="0" fontId="49" fillId="0" borderId="55" xfId="255" applyFont="1" applyBorder="1" applyAlignment="1">
      <alignment horizontal="center" vertical="center"/>
    </xf>
    <xf numFmtId="0" fontId="49" fillId="0" borderId="71" xfId="255" applyFont="1" applyBorder="1" applyAlignment="1">
      <alignment horizontal="center" vertical="center"/>
    </xf>
    <xf numFmtId="0" fontId="49" fillId="0" borderId="65" xfId="255" applyFont="1" applyBorder="1" applyAlignment="1">
      <alignment horizontal="center" vertical="center"/>
    </xf>
    <xf numFmtId="0" fontId="49" fillId="0" borderId="54" xfId="255" applyFont="1" applyBorder="1" applyAlignment="1">
      <alignment horizontal="center" vertical="center"/>
    </xf>
    <xf numFmtId="0" fontId="49" fillId="0" borderId="73" xfId="255" applyFont="1" applyBorder="1" applyAlignment="1">
      <alignment horizontal="center" vertical="center"/>
    </xf>
    <xf numFmtId="0" fontId="49" fillId="0" borderId="67" xfId="0" applyFont="1" applyBorder="1" applyAlignment="1">
      <alignment horizontal="center" vertical="center"/>
    </xf>
    <xf numFmtId="0" fontId="49" fillId="0" borderId="55" xfId="0" applyFont="1" applyBorder="1" applyAlignment="1">
      <alignment horizontal="center" vertical="center"/>
    </xf>
    <xf numFmtId="0" fontId="49" fillId="0" borderId="71" xfId="0" applyFont="1" applyBorder="1" applyAlignment="1">
      <alignment horizontal="center" vertical="center"/>
    </xf>
    <xf numFmtId="0" fontId="51" fillId="24" borderId="16" xfId="0" applyFont="1" applyFill="1" applyBorder="1" applyAlignment="1">
      <alignment horizontal="center"/>
    </xf>
    <xf numFmtId="0" fontId="51" fillId="24" borderId="67" xfId="0" applyFont="1" applyFill="1" applyBorder="1" applyAlignment="1">
      <alignment horizontal="center"/>
    </xf>
    <xf numFmtId="0" fontId="51" fillId="24" borderId="66" xfId="0" applyFont="1" applyFill="1" applyBorder="1" applyAlignment="1">
      <alignment horizontal="center"/>
    </xf>
    <xf numFmtId="0" fontId="49" fillId="24" borderId="31" xfId="0" applyFont="1" applyFill="1" applyBorder="1" applyAlignment="1">
      <alignment horizontal="center" vertical="center"/>
    </xf>
    <xf numFmtId="0" fontId="49" fillId="0" borderId="61" xfId="0" applyFont="1" applyBorder="1"/>
    <xf numFmtId="2" fontId="49" fillId="0" borderId="61"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6"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1" xfId="34" applyNumberFormat="1" applyFont="1" applyBorder="1" applyAlignment="1">
      <alignment horizontal="center"/>
    </xf>
    <xf numFmtId="43" fontId="49" fillId="0" borderId="28" xfId="34" applyNumberFormat="1" applyFont="1" applyBorder="1" applyAlignment="1">
      <alignment horizontal="center"/>
    </xf>
    <xf numFmtId="0" fontId="30" fillId="0" borderId="0" xfId="0" applyFont="1" applyBorder="1"/>
    <xf numFmtId="0" fontId="30" fillId="0" borderId="55" xfId="0" applyFont="1" applyBorder="1"/>
    <xf numFmtId="0" fontId="30" fillId="0" borderId="65" xfId="0" applyFont="1" applyBorder="1"/>
    <xf numFmtId="0" fontId="30" fillId="0" borderId="54" xfId="0" applyFont="1" applyBorder="1"/>
    <xf numFmtId="0" fontId="30" fillId="0" borderId="64" xfId="0" applyFont="1" applyBorder="1"/>
    <xf numFmtId="0" fontId="30" fillId="0" borderId="74" xfId="0" applyFont="1" applyBorder="1"/>
    <xf numFmtId="0" fontId="30" fillId="0" borderId="45" xfId="0" applyFont="1" applyBorder="1"/>
    <xf numFmtId="0" fontId="30" fillId="0" borderId="67" xfId="0" applyFont="1" applyBorder="1"/>
    <xf numFmtId="0" fontId="30" fillId="0" borderId="66" xfId="0" applyFont="1" applyBorder="1"/>
    <xf numFmtId="205" fontId="62" fillId="24" borderId="88" xfId="0" applyNumberFormat="1" applyFont="1" applyFill="1" applyBorder="1" applyAlignment="1">
      <alignment horizontal="right" vertical="center" shrinkToFit="1"/>
    </xf>
    <xf numFmtId="0" fontId="63" fillId="29" borderId="0" xfId="0" applyFont="1" applyFill="1" applyAlignment="1">
      <alignment horizontal="center" wrapText="1"/>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67"/>
  <sheetViews>
    <sheetView showGridLines="0" tabSelected="1" view="pageBreakPreview" zoomScale="70" zoomScaleNormal="100" zoomScaleSheetLayoutView="70" zoomScalePageLayoutView="55" workbookViewId="0">
      <selection activeCell="O57" sqref="O57"/>
    </sheetView>
  </sheetViews>
  <sheetFormatPr baseColWidth="10" defaultColWidth="11.44140625" defaultRowHeight="13.8"/>
  <cols>
    <col min="1" max="2" width="3.44140625" style="1" customWidth="1"/>
    <col min="3" max="3" width="5.109375" style="1" customWidth="1"/>
    <col min="4" max="4" width="15.44140625" style="1" customWidth="1"/>
    <col min="5" max="5" width="16.109375" style="2" customWidth="1"/>
    <col min="6" max="6" width="17.44140625" style="1" customWidth="1"/>
    <col min="7" max="7" width="73.44140625" style="1" customWidth="1"/>
    <col min="8" max="8" width="8.5546875" style="1" customWidth="1"/>
    <col min="9" max="9" width="18.5546875" style="1" customWidth="1"/>
    <col min="10" max="10" width="23.5546875" style="1" customWidth="1"/>
    <col min="11" max="11" width="30" style="1" customWidth="1"/>
    <col min="12" max="12" width="3.44140625" style="1" customWidth="1"/>
    <col min="13" max="13" width="2.554687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197"/>
      <c r="D2" s="197"/>
      <c r="E2" s="198"/>
      <c r="F2" s="197"/>
      <c r="G2" s="197"/>
      <c r="H2" s="197"/>
      <c r="I2" s="197"/>
      <c r="J2" s="197"/>
      <c r="K2" s="197"/>
      <c r="L2" s="8"/>
      <c r="M2" s="5"/>
    </row>
    <row r="3" spans="1:13" ht="27" customHeight="1">
      <c r="A3" s="5"/>
      <c r="B3" s="9"/>
      <c r="C3" s="246" t="s">
        <v>94</v>
      </c>
      <c r="D3" s="247"/>
      <c r="E3" s="247"/>
      <c r="F3" s="247"/>
      <c r="G3" s="5"/>
      <c r="H3" s="5"/>
      <c r="I3" s="5"/>
      <c r="J3" s="5"/>
      <c r="K3" s="5"/>
      <c r="L3" s="10"/>
      <c r="M3" s="5"/>
    </row>
    <row r="4" spans="1:13" ht="15.6">
      <c r="A4" s="5"/>
      <c r="B4" s="9"/>
      <c r="C4" s="174" t="s">
        <v>0</v>
      </c>
      <c r="D4" s="173" t="s">
        <v>97</v>
      </c>
      <c r="E4" s="174" t="s">
        <v>1</v>
      </c>
      <c r="F4" s="175">
        <v>1</v>
      </c>
      <c r="G4" s="5"/>
      <c r="H4" s="5"/>
      <c r="I4" s="5"/>
      <c r="J4" s="5"/>
      <c r="K4" s="5"/>
      <c r="L4" s="10"/>
      <c r="M4" s="5"/>
    </row>
    <row r="5" spans="1:13" ht="15.6">
      <c r="A5" s="5"/>
      <c r="B5" s="9"/>
      <c r="C5" s="261"/>
      <c r="D5" s="261"/>
      <c r="E5" s="261"/>
      <c r="F5" s="261"/>
      <c r="G5" s="261"/>
      <c r="H5" s="261"/>
      <c r="I5" s="261"/>
      <c r="J5" s="261"/>
      <c r="K5" s="261"/>
      <c r="L5" s="10"/>
      <c r="M5" s="5"/>
    </row>
    <row r="6" spans="1:13" ht="16.2" thickBot="1">
      <c r="A6" s="5"/>
      <c r="B6" s="9"/>
      <c r="C6" s="260" t="s">
        <v>2</v>
      </c>
      <c r="D6" s="260"/>
      <c r="E6" s="260"/>
      <c r="F6" s="260"/>
      <c r="G6" s="260"/>
      <c r="H6" s="260"/>
      <c r="I6" s="260"/>
      <c r="J6" s="260"/>
      <c r="K6" s="260"/>
      <c r="L6" s="10"/>
      <c r="M6" s="5"/>
    </row>
    <row r="7" spans="1:13" s="20" customFormat="1" ht="15.6">
      <c r="A7" s="19"/>
      <c r="B7" s="189"/>
      <c r="C7" s="262" t="s">
        <v>83</v>
      </c>
      <c r="D7" s="263"/>
      <c r="E7" s="263"/>
      <c r="F7" s="263"/>
      <c r="G7" s="263"/>
      <c r="H7" s="263"/>
      <c r="I7" s="263"/>
      <c r="J7" s="263"/>
      <c r="K7" s="264"/>
      <c r="L7" s="21"/>
      <c r="M7" s="19"/>
    </row>
    <row r="8" spans="1:13" ht="43.5" customHeight="1">
      <c r="A8" s="5"/>
      <c r="B8" s="190"/>
      <c r="C8" s="265"/>
      <c r="D8" s="266"/>
      <c r="E8" s="266"/>
      <c r="F8" s="266"/>
      <c r="G8" s="266"/>
      <c r="H8" s="266"/>
      <c r="I8" s="266"/>
      <c r="J8" s="266"/>
      <c r="K8" s="267"/>
      <c r="L8" s="10"/>
      <c r="M8" s="5"/>
    </row>
    <row r="9" spans="1:13" ht="34.5" customHeight="1" thickBot="1">
      <c r="A9" s="5"/>
      <c r="B9" s="190"/>
      <c r="C9" s="268" t="s">
        <v>84</v>
      </c>
      <c r="D9" s="269"/>
      <c r="E9" s="269"/>
      <c r="F9" s="269"/>
      <c r="G9" s="269"/>
      <c r="H9" s="269"/>
      <c r="I9" s="269"/>
      <c r="J9" s="269"/>
      <c r="K9" s="270"/>
      <c r="L9" s="10"/>
      <c r="M9" s="5"/>
    </row>
    <row r="10" spans="1:13" ht="30" customHeight="1" thickBot="1">
      <c r="A10" s="5"/>
      <c r="B10" s="9"/>
      <c r="C10" s="130"/>
      <c r="D10" s="208">
        <v>1</v>
      </c>
      <c r="E10" s="131"/>
      <c r="F10" s="131"/>
      <c r="G10" s="213" t="s">
        <v>106</v>
      </c>
      <c r="H10" s="131"/>
      <c r="I10" s="131"/>
      <c r="J10" s="131"/>
      <c r="K10" s="132"/>
      <c r="L10" s="10"/>
      <c r="M10" s="5"/>
    </row>
    <row r="11" spans="1:13" ht="30" customHeight="1">
      <c r="A11" s="5"/>
      <c r="B11" s="9"/>
      <c r="C11" s="133"/>
      <c r="D11" s="209" t="s">
        <v>98</v>
      </c>
      <c r="E11" s="134"/>
      <c r="F11" s="209" t="s">
        <v>98</v>
      </c>
      <c r="G11" s="211" t="s">
        <v>107</v>
      </c>
      <c r="K11" s="140"/>
      <c r="L11" s="10"/>
      <c r="M11" s="5"/>
    </row>
    <row r="12" spans="1:13" ht="30" customHeight="1">
      <c r="A12" s="5"/>
      <c r="B12" s="9"/>
      <c r="C12" s="133"/>
      <c r="D12" s="210" t="s">
        <v>101</v>
      </c>
      <c r="E12" s="134"/>
      <c r="F12" s="210" t="s">
        <v>101</v>
      </c>
      <c r="G12" s="212" t="s">
        <v>110</v>
      </c>
      <c r="H12" s="210" t="s">
        <v>115</v>
      </c>
      <c r="I12" s="214">
        <v>500</v>
      </c>
      <c r="J12" s="215">
        <v>1621</v>
      </c>
      <c r="K12" s="140">
        <f>I12*J12</f>
        <v>810500</v>
      </c>
      <c r="L12" s="10"/>
      <c r="M12" s="5"/>
    </row>
    <row r="13" spans="1:13" ht="30" customHeight="1">
      <c r="A13" s="5"/>
      <c r="B13" s="9"/>
      <c r="C13" s="133"/>
      <c r="D13" s="209" t="s">
        <v>99</v>
      </c>
      <c r="E13" s="134"/>
      <c r="F13" s="209" t="s">
        <v>99</v>
      </c>
      <c r="G13" s="211" t="s">
        <v>108</v>
      </c>
      <c r="H13" s="216"/>
      <c r="I13" s="216"/>
      <c r="J13" s="216"/>
      <c r="K13" s="140"/>
      <c r="L13" s="10"/>
      <c r="M13" s="5"/>
    </row>
    <row r="14" spans="1:13" ht="30" customHeight="1">
      <c r="A14" s="5"/>
      <c r="B14" s="9"/>
      <c r="C14" s="133"/>
      <c r="D14" s="210" t="s">
        <v>102</v>
      </c>
      <c r="E14" s="134"/>
      <c r="F14" s="210" t="s">
        <v>102</v>
      </c>
      <c r="G14" s="212" t="s">
        <v>111</v>
      </c>
      <c r="H14" s="210" t="s">
        <v>115</v>
      </c>
      <c r="I14" s="214">
        <v>500</v>
      </c>
      <c r="J14" s="215">
        <v>15158</v>
      </c>
      <c r="K14" s="140">
        <f t="shared" ref="K14:K18" si="0">I14*J14</f>
        <v>7579000</v>
      </c>
      <c r="L14" s="10"/>
      <c r="M14" s="5"/>
    </row>
    <row r="15" spans="1:13" ht="30" customHeight="1">
      <c r="A15" s="5"/>
      <c r="B15" s="9"/>
      <c r="C15" s="133"/>
      <c r="D15" s="210" t="s">
        <v>103</v>
      </c>
      <c r="E15" s="134"/>
      <c r="F15" s="210" t="s">
        <v>103</v>
      </c>
      <c r="G15" s="212" t="s">
        <v>112</v>
      </c>
      <c r="H15" s="210" t="s">
        <v>116</v>
      </c>
      <c r="I15" s="214">
        <v>450</v>
      </c>
      <c r="J15" s="215">
        <v>13281</v>
      </c>
      <c r="K15" s="140">
        <f t="shared" si="0"/>
        <v>5976450</v>
      </c>
      <c r="L15" s="10"/>
      <c r="M15" s="5"/>
    </row>
    <row r="16" spans="1:13" ht="30" customHeight="1">
      <c r="A16" s="5"/>
      <c r="B16" s="9"/>
      <c r="C16" s="133"/>
      <c r="D16" s="210" t="s">
        <v>104</v>
      </c>
      <c r="E16" s="134"/>
      <c r="F16" s="210" t="s">
        <v>104</v>
      </c>
      <c r="G16" s="212" t="s">
        <v>113</v>
      </c>
      <c r="H16" s="210" t="s">
        <v>115</v>
      </c>
      <c r="I16" s="214">
        <v>4.5</v>
      </c>
      <c r="J16" s="215">
        <v>21096</v>
      </c>
      <c r="K16" s="140">
        <f t="shared" si="0"/>
        <v>94932</v>
      </c>
      <c r="L16" s="10"/>
      <c r="M16" s="5"/>
    </row>
    <row r="17" spans="1:13" ht="30" customHeight="1">
      <c r="A17" s="5"/>
      <c r="B17" s="9"/>
      <c r="C17" s="133"/>
      <c r="D17" s="209" t="s">
        <v>100</v>
      </c>
      <c r="E17" s="141"/>
      <c r="F17" s="209" t="s">
        <v>100</v>
      </c>
      <c r="G17" s="211" t="s">
        <v>109</v>
      </c>
      <c r="H17" s="216"/>
      <c r="I17" s="216"/>
      <c r="J17" s="216"/>
      <c r="K17" s="140"/>
      <c r="L17" s="10"/>
      <c r="M17" s="5"/>
    </row>
    <row r="18" spans="1:13" ht="30" customHeight="1">
      <c r="A18" s="5"/>
      <c r="B18" s="9"/>
      <c r="C18" s="133"/>
      <c r="D18" s="210" t="s">
        <v>105</v>
      </c>
      <c r="E18" s="134"/>
      <c r="F18" s="210" t="s">
        <v>105</v>
      </c>
      <c r="G18" s="212" t="s">
        <v>114</v>
      </c>
      <c r="H18" s="210" t="s">
        <v>115</v>
      </c>
      <c r="I18" s="214">
        <v>32.5</v>
      </c>
      <c r="J18" s="215">
        <v>23530</v>
      </c>
      <c r="K18" s="140">
        <f t="shared" si="0"/>
        <v>764725</v>
      </c>
      <c r="L18" s="10"/>
      <c r="M18" s="5"/>
    </row>
    <row r="19" spans="1:13" s="5" customFormat="1" ht="30" customHeight="1" thickBot="1">
      <c r="B19" s="9"/>
      <c r="C19" s="137" t="s">
        <v>13</v>
      </c>
      <c r="D19" s="142"/>
      <c r="E19" s="143"/>
      <c r="F19" s="142"/>
      <c r="G19" s="142"/>
      <c r="H19" s="142"/>
      <c r="I19" s="135"/>
      <c r="J19" s="142"/>
      <c r="K19" s="139">
        <f>SUM(K12:K18)</f>
        <v>15225607</v>
      </c>
      <c r="L19" s="10"/>
    </row>
    <row r="20" spans="1:13" ht="30" customHeight="1" thickBot="1">
      <c r="B20" s="16"/>
      <c r="C20" s="130"/>
      <c r="D20" s="208">
        <v>2</v>
      </c>
      <c r="E20" s="131"/>
      <c r="F20" s="131"/>
      <c r="G20" s="223" t="s">
        <v>137</v>
      </c>
      <c r="H20" s="131"/>
      <c r="I20" s="131"/>
      <c r="J20" s="131"/>
      <c r="K20" s="132"/>
      <c r="L20" s="17"/>
    </row>
    <row r="21" spans="1:13" ht="30" customHeight="1">
      <c r="A21" s="5"/>
      <c r="B21" s="9"/>
      <c r="C21" s="133"/>
      <c r="D21" s="209" t="s">
        <v>117</v>
      </c>
      <c r="E21" s="216"/>
      <c r="F21" s="209" t="s">
        <v>117</v>
      </c>
      <c r="G21" s="211" t="s">
        <v>121</v>
      </c>
      <c r="H21" s="144"/>
      <c r="I21" s="135"/>
      <c r="J21" s="136"/>
      <c r="K21" s="140"/>
      <c r="L21" s="10"/>
      <c r="M21" s="5"/>
    </row>
    <row r="22" spans="1:13" ht="30" customHeight="1">
      <c r="A22" s="5"/>
      <c r="B22" s="9"/>
      <c r="C22" s="133"/>
      <c r="D22" s="217" t="s">
        <v>119</v>
      </c>
      <c r="E22" s="218"/>
      <c r="F22" s="217" t="s">
        <v>119</v>
      </c>
      <c r="G22" s="212" t="s">
        <v>122</v>
      </c>
      <c r="H22" s="217" t="s">
        <v>115</v>
      </c>
      <c r="I22" s="219">
        <v>500</v>
      </c>
      <c r="J22" s="220">
        <v>239455</v>
      </c>
      <c r="K22" s="140">
        <f>I22*J22</f>
        <v>119727500</v>
      </c>
      <c r="L22" s="10"/>
      <c r="M22" s="5"/>
    </row>
    <row r="23" spans="1:13" ht="30" customHeight="1">
      <c r="A23" s="5"/>
      <c r="B23" s="9"/>
      <c r="C23" s="133"/>
      <c r="D23" s="209" t="s">
        <v>118</v>
      </c>
      <c r="E23" s="216"/>
      <c r="F23" s="209" t="s">
        <v>118</v>
      </c>
      <c r="G23" s="211" t="s">
        <v>121</v>
      </c>
      <c r="H23" s="216"/>
      <c r="I23" s="216"/>
      <c r="J23" s="216"/>
      <c r="K23" s="140"/>
      <c r="L23" s="10"/>
      <c r="M23" s="5"/>
    </row>
    <row r="24" spans="1:13" ht="30" customHeight="1">
      <c r="A24" s="5"/>
      <c r="B24" s="9"/>
      <c r="C24" s="133"/>
      <c r="D24" s="210" t="s">
        <v>120</v>
      </c>
      <c r="E24" s="216"/>
      <c r="F24" s="210" t="s">
        <v>120</v>
      </c>
      <c r="G24" s="212" t="s">
        <v>123</v>
      </c>
      <c r="H24" s="210" t="s">
        <v>116</v>
      </c>
      <c r="I24" s="214">
        <v>400</v>
      </c>
      <c r="J24" s="215">
        <v>82874</v>
      </c>
      <c r="K24" s="140">
        <f t="shared" ref="K24" si="1">I24*J24</f>
        <v>33149600</v>
      </c>
      <c r="L24" s="10"/>
      <c r="M24" s="5"/>
    </row>
    <row r="25" spans="1:13" ht="30" customHeight="1" thickBot="1">
      <c r="A25" s="5"/>
      <c r="B25" s="9"/>
      <c r="C25" s="145" t="s">
        <v>13</v>
      </c>
      <c r="D25" s="146"/>
      <c r="E25" s="146"/>
      <c r="F25" s="146"/>
      <c r="G25" s="147"/>
      <c r="H25" s="146"/>
      <c r="I25" s="135"/>
      <c r="J25" s="148"/>
      <c r="K25" s="149">
        <f>SUM(K22:K24)</f>
        <v>152877100</v>
      </c>
      <c r="L25" s="10"/>
      <c r="M25" s="5"/>
    </row>
    <row r="26" spans="1:13" ht="30" customHeight="1" thickBot="1">
      <c r="A26" s="5"/>
      <c r="B26" s="9"/>
      <c r="C26" s="130"/>
      <c r="D26" s="208">
        <v>3</v>
      </c>
      <c r="E26" s="131"/>
      <c r="F26" s="131"/>
      <c r="G26" s="223" t="s">
        <v>138</v>
      </c>
      <c r="H26" s="131"/>
      <c r="I26" s="131"/>
      <c r="J26" s="131"/>
      <c r="K26" s="132"/>
      <c r="L26" s="10"/>
      <c r="M26" s="5"/>
    </row>
    <row r="27" spans="1:13" ht="30" customHeight="1">
      <c r="A27" s="5"/>
      <c r="B27" s="9"/>
      <c r="C27" s="133"/>
      <c r="D27" s="209" t="s">
        <v>124</v>
      </c>
      <c r="E27" s="216"/>
      <c r="F27" s="209" t="s">
        <v>124</v>
      </c>
      <c r="G27" s="211" t="s">
        <v>125</v>
      </c>
      <c r="H27" s="144"/>
      <c r="I27" s="135"/>
      <c r="J27" s="136"/>
      <c r="K27" s="140"/>
      <c r="L27" s="10"/>
      <c r="M27" s="5"/>
    </row>
    <row r="28" spans="1:13" ht="30" customHeight="1">
      <c r="A28" s="5"/>
      <c r="B28" s="9"/>
      <c r="C28" s="133"/>
      <c r="D28" s="210" t="s">
        <v>126</v>
      </c>
      <c r="E28" s="216"/>
      <c r="F28" s="210" t="s">
        <v>126</v>
      </c>
      <c r="G28" s="212" t="s">
        <v>127</v>
      </c>
      <c r="H28" s="210" t="s">
        <v>128</v>
      </c>
      <c r="I28" s="221">
        <v>90</v>
      </c>
      <c r="J28" s="222">
        <v>38023</v>
      </c>
      <c r="K28" s="140">
        <f>I28*J28</f>
        <v>3422070</v>
      </c>
      <c r="L28" s="10"/>
      <c r="M28" s="5"/>
    </row>
    <row r="29" spans="1:13" ht="30" customHeight="1" thickBot="1">
      <c r="A29" s="5"/>
      <c r="B29" s="9"/>
      <c r="C29" s="137" t="s">
        <v>13</v>
      </c>
      <c r="D29" s="150"/>
      <c r="E29" s="150"/>
      <c r="F29" s="150"/>
      <c r="G29" s="151"/>
      <c r="H29" s="152"/>
      <c r="I29" s="135"/>
      <c r="J29" s="138"/>
      <c r="K29" s="139">
        <f>K28</f>
        <v>3422070</v>
      </c>
      <c r="L29" s="10"/>
      <c r="M29" s="5"/>
    </row>
    <row r="30" spans="1:13" ht="30" customHeight="1" thickBot="1">
      <c r="A30" s="5"/>
      <c r="B30" s="9"/>
      <c r="C30" s="130"/>
      <c r="D30" s="208">
        <v>4</v>
      </c>
      <c r="E30" s="131"/>
      <c r="F30" s="131"/>
      <c r="G30" s="223" t="s">
        <v>139</v>
      </c>
      <c r="H30" s="131"/>
      <c r="I30" s="131"/>
      <c r="J30" s="131"/>
      <c r="K30" s="132"/>
      <c r="L30" s="10"/>
      <c r="M30" s="5"/>
    </row>
    <row r="31" spans="1:13" ht="30" customHeight="1">
      <c r="A31" s="5"/>
      <c r="B31" s="9"/>
      <c r="C31" s="133"/>
      <c r="D31" s="209" t="s">
        <v>129</v>
      </c>
      <c r="E31" s="216"/>
      <c r="F31" s="209" t="s">
        <v>129</v>
      </c>
      <c r="G31" s="211" t="s">
        <v>140</v>
      </c>
      <c r="H31" s="144"/>
      <c r="I31" s="135"/>
      <c r="J31" s="136"/>
      <c r="K31" s="140"/>
      <c r="L31" s="10"/>
      <c r="M31" s="5"/>
    </row>
    <row r="32" spans="1:13" ht="30" customHeight="1">
      <c r="A32" s="5"/>
      <c r="B32" s="9"/>
      <c r="C32" s="133"/>
      <c r="D32" s="210" t="s">
        <v>131</v>
      </c>
      <c r="E32" s="216"/>
      <c r="F32" s="210" t="s">
        <v>131</v>
      </c>
      <c r="G32" s="212" t="s">
        <v>142</v>
      </c>
      <c r="H32" s="210" t="s">
        <v>115</v>
      </c>
      <c r="I32" s="224">
        <v>3300</v>
      </c>
      <c r="J32" s="215">
        <v>12119</v>
      </c>
      <c r="K32" s="140">
        <f>I32*J32</f>
        <v>39992700</v>
      </c>
      <c r="L32" s="10"/>
      <c r="M32" s="5"/>
    </row>
    <row r="33" spans="1:13" ht="30" customHeight="1">
      <c r="A33" s="5"/>
      <c r="B33" s="9"/>
      <c r="C33" s="133"/>
      <c r="D33" s="210" t="s">
        <v>132</v>
      </c>
      <c r="E33" s="216"/>
      <c r="F33" s="210" t="s">
        <v>132</v>
      </c>
      <c r="G33" s="212" t="s">
        <v>143</v>
      </c>
      <c r="H33" s="210" t="s">
        <v>115</v>
      </c>
      <c r="I33" s="214">
        <v>380</v>
      </c>
      <c r="J33" s="215">
        <v>14250</v>
      </c>
      <c r="K33" s="140">
        <f t="shared" ref="K33:K38" si="2">I33*J33</f>
        <v>5415000</v>
      </c>
      <c r="L33" s="10"/>
      <c r="M33" s="5"/>
    </row>
    <row r="34" spans="1:13" ht="30" customHeight="1">
      <c r="A34" s="5"/>
      <c r="B34" s="9"/>
      <c r="C34" s="133"/>
      <c r="D34" s="210" t="s">
        <v>133</v>
      </c>
      <c r="E34" s="216"/>
      <c r="F34" s="210" t="s">
        <v>133</v>
      </c>
      <c r="G34" s="212" t="s">
        <v>144</v>
      </c>
      <c r="H34" s="210" t="s">
        <v>115</v>
      </c>
      <c r="I34" s="214">
        <v>32.5</v>
      </c>
      <c r="J34" s="215">
        <v>21553</v>
      </c>
      <c r="K34" s="140">
        <f t="shared" si="2"/>
        <v>700472.5</v>
      </c>
      <c r="L34" s="10"/>
      <c r="M34" s="5"/>
    </row>
    <row r="35" spans="1:13" s="5" customFormat="1" ht="30" customHeight="1">
      <c r="B35" s="9"/>
      <c r="C35" s="133"/>
      <c r="D35" s="209" t="s">
        <v>130</v>
      </c>
      <c r="E35" s="216"/>
      <c r="F35" s="209" t="s">
        <v>130</v>
      </c>
      <c r="G35" s="211" t="s">
        <v>141</v>
      </c>
      <c r="H35" s="216"/>
      <c r="I35" s="216"/>
      <c r="J35" s="216"/>
      <c r="K35" s="140">
        <f t="shared" si="2"/>
        <v>0</v>
      </c>
      <c r="L35" s="10"/>
    </row>
    <row r="36" spans="1:13" ht="30" customHeight="1">
      <c r="A36" s="5"/>
      <c r="B36" s="9"/>
      <c r="C36" s="133"/>
      <c r="D36" s="210" t="s">
        <v>134</v>
      </c>
      <c r="E36" s="216"/>
      <c r="F36" s="210" t="s">
        <v>134</v>
      </c>
      <c r="G36" s="212" t="s">
        <v>145</v>
      </c>
      <c r="H36" s="210" t="s">
        <v>115</v>
      </c>
      <c r="I36" s="224">
        <v>2100</v>
      </c>
      <c r="J36" s="215">
        <v>13955</v>
      </c>
      <c r="K36" s="140">
        <f t="shared" si="2"/>
        <v>29305500</v>
      </c>
      <c r="L36" s="10"/>
      <c r="M36" s="5"/>
    </row>
    <row r="37" spans="1:13" s="5" customFormat="1" ht="30" customHeight="1">
      <c r="B37" s="9"/>
      <c r="C37" s="133"/>
      <c r="D37" s="210" t="s">
        <v>135</v>
      </c>
      <c r="E37" s="216"/>
      <c r="F37" s="210" t="s">
        <v>135</v>
      </c>
      <c r="G37" s="212" t="s">
        <v>146</v>
      </c>
      <c r="H37" s="210" t="s">
        <v>115</v>
      </c>
      <c r="I37" s="224">
        <v>1200</v>
      </c>
      <c r="J37" s="215">
        <v>15766</v>
      </c>
      <c r="K37" s="140">
        <f t="shared" si="2"/>
        <v>18919200</v>
      </c>
      <c r="L37" s="10"/>
    </row>
    <row r="38" spans="1:13" ht="30" customHeight="1">
      <c r="A38" s="5"/>
      <c r="B38" s="9"/>
      <c r="C38" s="133"/>
      <c r="D38" s="210" t="s">
        <v>136</v>
      </c>
      <c r="E38" s="216"/>
      <c r="F38" s="210" t="s">
        <v>136</v>
      </c>
      <c r="G38" s="212" t="s">
        <v>147</v>
      </c>
      <c r="H38" s="210" t="s">
        <v>115</v>
      </c>
      <c r="I38" s="214">
        <v>380</v>
      </c>
      <c r="J38" s="215">
        <v>13136</v>
      </c>
      <c r="K38" s="140">
        <f t="shared" si="2"/>
        <v>4991680</v>
      </c>
      <c r="L38" s="10"/>
      <c r="M38" s="5"/>
    </row>
    <row r="39" spans="1:13" ht="30" customHeight="1" thickBot="1">
      <c r="A39" s="5"/>
      <c r="B39" s="9"/>
      <c r="C39" s="137" t="s">
        <v>13</v>
      </c>
      <c r="D39" s="150"/>
      <c r="E39" s="150"/>
      <c r="F39" s="150"/>
      <c r="G39" s="153"/>
      <c r="H39" s="152"/>
      <c r="I39" s="135"/>
      <c r="J39" s="138"/>
      <c r="K39" s="139">
        <f>SUM(K32:K38)</f>
        <v>99324552.5</v>
      </c>
      <c r="L39" s="10"/>
      <c r="M39" s="5"/>
    </row>
    <row r="40" spans="1:13" ht="30" customHeight="1" thickBot="1">
      <c r="A40" s="5"/>
      <c r="B40" s="9"/>
      <c r="C40" s="130"/>
      <c r="D40" s="208">
        <v>5</v>
      </c>
      <c r="E40" s="131"/>
      <c r="F40" s="131"/>
      <c r="G40" s="223" t="s">
        <v>157</v>
      </c>
      <c r="H40" s="131"/>
      <c r="I40" s="131"/>
      <c r="J40" s="131"/>
      <c r="K40" s="132"/>
      <c r="L40" s="10"/>
      <c r="M40" s="5"/>
    </row>
    <row r="41" spans="1:13" ht="30" customHeight="1">
      <c r="A41" s="5"/>
      <c r="B41" s="9"/>
      <c r="C41" s="133"/>
      <c r="D41" s="209" t="s">
        <v>148</v>
      </c>
      <c r="E41" s="216"/>
      <c r="F41" s="209" t="s">
        <v>148</v>
      </c>
      <c r="G41" s="211" t="s">
        <v>149</v>
      </c>
      <c r="H41" s="216"/>
      <c r="I41" s="216"/>
      <c r="J41" s="216"/>
      <c r="K41" s="140"/>
      <c r="L41" s="10"/>
      <c r="M41" s="5"/>
    </row>
    <row r="42" spans="1:13" ht="30" customHeight="1">
      <c r="A42" s="5"/>
      <c r="B42" s="9"/>
      <c r="C42" s="133"/>
      <c r="D42" s="217" t="s">
        <v>150</v>
      </c>
      <c r="E42" s="226"/>
      <c r="F42" s="217" t="s">
        <v>150</v>
      </c>
      <c r="G42" s="225" t="s">
        <v>151</v>
      </c>
      <c r="H42" s="217" t="s">
        <v>115</v>
      </c>
      <c r="I42" s="219">
        <v>8</v>
      </c>
      <c r="J42" s="220">
        <v>123450</v>
      </c>
      <c r="K42" s="140">
        <f>I42*J42</f>
        <v>987600</v>
      </c>
      <c r="L42" s="10"/>
      <c r="M42" s="5"/>
    </row>
    <row r="43" spans="1:13" ht="30" customHeight="1">
      <c r="A43" s="5"/>
      <c r="B43" s="9"/>
      <c r="C43" s="133"/>
      <c r="D43" s="209" t="s">
        <v>152</v>
      </c>
      <c r="E43" s="216"/>
      <c r="F43" s="209" t="s">
        <v>152</v>
      </c>
      <c r="G43" s="211" t="s">
        <v>153</v>
      </c>
      <c r="H43" s="216"/>
      <c r="I43" s="216"/>
      <c r="J43" s="216"/>
      <c r="K43" s="140">
        <f t="shared" ref="K43:K44" si="3">I43*J43</f>
        <v>0</v>
      </c>
      <c r="L43" s="10"/>
      <c r="M43" s="5"/>
    </row>
    <row r="44" spans="1:13" ht="30" customHeight="1">
      <c r="A44" s="5"/>
      <c r="B44" s="9"/>
      <c r="C44" s="133"/>
      <c r="D44" s="217" t="s">
        <v>154</v>
      </c>
      <c r="E44" s="226"/>
      <c r="F44" s="217" t="s">
        <v>154</v>
      </c>
      <c r="G44" s="212" t="s">
        <v>155</v>
      </c>
      <c r="H44" s="217" t="s">
        <v>115</v>
      </c>
      <c r="I44" s="219">
        <v>32.5</v>
      </c>
      <c r="J44" s="220">
        <v>171993</v>
      </c>
      <c r="K44" s="140">
        <f t="shared" si="3"/>
        <v>5589772.5</v>
      </c>
      <c r="L44" s="10"/>
      <c r="M44" s="5"/>
    </row>
    <row r="45" spans="1:13" ht="30" customHeight="1" thickBot="1">
      <c r="A45" s="5"/>
      <c r="B45" s="9"/>
      <c r="C45" s="145" t="s">
        <v>13</v>
      </c>
      <c r="D45" s="146"/>
      <c r="E45" s="146"/>
      <c r="F45" s="146"/>
      <c r="G45" s="147"/>
      <c r="H45" s="146"/>
      <c r="I45" s="135"/>
      <c r="J45" s="148"/>
      <c r="K45" s="149">
        <f>SUM(K42:K44)</f>
        <v>6577372.5</v>
      </c>
      <c r="L45" s="10"/>
      <c r="M45" s="5"/>
    </row>
    <row r="46" spans="1:13" ht="30" customHeight="1" thickBot="1">
      <c r="A46" s="5"/>
      <c r="B46" s="9"/>
      <c r="C46" s="130"/>
      <c r="D46" s="208">
        <v>6</v>
      </c>
      <c r="E46" s="131"/>
      <c r="F46" s="131"/>
      <c r="G46" s="223" t="s">
        <v>156</v>
      </c>
      <c r="H46" s="131"/>
      <c r="I46" s="131"/>
      <c r="J46" s="131"/>
      <c r="K46" s="132"/>
      <c r="L46" s="10"/>
      <c r="M46" s="5"/>
    </row>
    <row r="47" spans="1:13" ht="30" customHeight="1">
      <c r="A47" s="5"/>
      <c r="B47" s="9"/>
      <c r="C47" s="133"/>
      <c r="D47" s="217" t="s">
        <v>158</v>
      </c>
      <c r="E47" s="226"/>
      <c r="F47" s="217" t="s">
        <v>158</v>
      </c>
      <c r="G47" s="225" t="s">
        <v>160</v>
      </c>
      <c r="H47" s="217" t="s">
        <v>161</v>
      </c>
      <c r="I47" s="227">
        <v>16</v>
      </c>
      <c r="J47" s="228">
        <v>155484</v>
      </c>
      <c r="K47" s="140">
        <f>I47*J47</f>
        <v>2487744</v>
      </c>
      <c r="L47" s="10"/>
      <c r="M47" s="5"/>
    </row>
    <row r="48" spans="1:13" ht="30" customHeight="1">
      <c r="A48" s="5"/>
      <c r="B48" s="9"/>
      <c r="C48" s="133"/>
      <c r="D48" s="217" t="s">
        <v>159</v>
      </c>
      <c r="E48" s="226"/>
      <c r="F48" s="217" t="s">
        <v>159</v>
      </c>
      <c r="G48" s="225" t="s">
        <v>162</v>
      </c>
      <c r="H48" s="217" t="s">
        <v>128</v>
      </c>
      <c r="I48" s="227">
        <v>350</v>
      </c>
      <c r="J48" s="228">
        <v>11996</v>
      </c>
      <c r="K48" s="140">
        <f>I48*J48</f>
        <v>4198600</v>
      </c>
      <c r="L48" s="10"/>
      <c r="M48" s="5"/>
    </row>
    <row r="49" spans="1:13" s="3" customFormat="1" ht="30" customHeight="1" thickBot="1">
      <c r="A49" s="11"/>
      <c r="B49" s="12"/>
      <c r="C49" s="145" t="s">
        <v>13</v>
      </c>
      <c r="D49" s="146"/>
      <c r="E49" s="146"/>
      <c r="F49" s="146"/>
      <c r="G49" s="147"/>
      <c r="H49" s="146"/>
      <c r="I49" s="135"/>
      <c r="J49" s="148"/>
      <c r="K49" s="149">
        <f>SUM(K46:K48)</f>
        <v>6686344</v>
      </c>
      <c r="L49" s="13"/>
      <c r="M49" s="11"/>
    </row>
    <row r="50" spans="1:13" s="3" customFormat="1" ht="16.2" thickBot="1">
      <c r="A50" s="11"/>
      <c r="B50" s="12"/>
      <c r="C50" s="130"/>
      <c r="D50" s="208">
        <v>7</v>
      </c>
      <c r="E50" s="131"/>
      <c r="F50" s="131"/>
      <c r="G50" s="223" t="s">
        <v>165</v>
      </c>
      <c r="H50" s="131"/>
      <c r="I50" s="131"/>
      <c r="J50" s="131"/>
      <c r="K50" s="132"/>
      <c r="L50" s="13"/>
      <c r="M50" s="11"/>
    </row>
    <row r="51" spans="1:13" s="3" customFormat="1" ht="30" customHeight="1">
      <c r="A51" s="11"/>
      <c r="B51" s="12"/>
      <c r="C51" s="133"/>
      <c r="D51" s="210" t="s">
        <v>164</v>
      </c>
      <c r="E51" s="216"/>
      <c r="F51" s="210" t="s">
        <v>164</v>
      </c>
      <c r="G51" s="212" t="s">
        <v>163</v>
      </c>
      <c r="H51" s="210" t="s">
        <v>161</v>
      </c>
      <c r="I51" s="221">
        <v>500</v>
      </c>
      <c r="J51" s="222">
        <v>2706</v>
      </c>
      <c r="K51" s="140">
        <f>I51*J51</f>
        <v>1353000</v>
      </c>
      <c r="L51" s="13"/>
      <c r="M51" s="11"/>
    </row>
    <row r="52" spans="1:13" s="3" customFormat="1" ht="30" customHeight="1">
      <c r="A52" s="11"/>
      <c r="B52" s="12"/>
      <c r="C52" s="229" t="s">
        <v>13</v>
      </c>
      <c r="D52" s="231"/>
      <c r="E52" s="232"/>
      <c r="F52" s="232"/>
      <c r="G52" s="232"/>
      <c r="H52" s="232"/>
      <c r="I52" s="232"/>
      <c r="J52" s="233"/>
      <c r="K52" s="230">
        <f>SUM(K50:K51)</f>
        <v>1353000</v>
      </c>
      <c r="L52" s="13"/>
      <c r="M52" s="11"/>
    </row>
    <row r="53" spans="1:13" s="3" customFormat="1" ht="30" customHeight="1" thickBot="1">
      <c r="A53" s="11"/>
      <c r="B53" s="12"/>
      <c r="C53" s="154"/>
      <c r="D53" s="154"/>
      <c r="E53" s="154"/>
      <c r="F53" s="154"/>
      <c r="G53" s="154"/>
      <c r="H53" s="154"/>
      <c r="I53" s="154"/>
      <c r="J53" s="154"/>
      <c r="K53" s="155"/>
      <c r="L53" s="13"/>
      <c r="M53" s="11"/>
    </row>
    <row r="54" spans="1:13" s="3" customFormat="1" ht="30" customHeight="1">
      <c r="A54" s="11"/>
      <c r="B54" s="12"/>
      <c r="C54" s="156"/>
      <c r="D54" s="157"/>
      <c r="E54" s="156"/>
      <c r="F54" s="156"/>
      <c r="G54" s="161" t="s">
        <v>14</v>
      </c>
      <c r="H54" s="206"/>
      <c r="I54" s="207"/>
      <c r="J54" s="158"/>
      <c r="K54" s="234">
        <f>K19+K25+K39+K45+K52+K29+K49</f>
        <v>285466046</v>
      </c>
      <c r="L54" s="13"/>
      <c r="M54" s="11"/>
    </row>
    <row r="55" spans="1:13" s="3" customFormat="1" ht="30" customHeight="1">
      <c r="A55" s="11"/>
      <c r="B55" s="12"/>
      <c r="C55" s="156"/>
      <c r="D55" s="157"/>
      <c r="E55" s="156"/>
      <c r="F55" s="156"/>
      <c r="G55" s="159"/>
      <c r="H55" s="241" t="s">
        <v>19</v>
      </c>
      <c r="I55" s="242"/>
      <c r="J55" s="235">
        <v>0.25</v>
      </c>
      <c r="K55" s="236">
        <v>71366511.5</v>
      </c>
      <c r="L55" s="13"/>
      <c r="M55" s="11"/>
    </row>
    <row r="56" spans="1:13" s="3" customFormat="1" ht="30" customHeight="1">
      <c r="A56" s="11"/>
      <c r="B56" s="12"/>
      <c r="C56" s="156"/>
      <c r="D56" s="160"/>
      <c r="E56" s="160"/>
      <c r="F56" s="160"/>
      <c r="G56" s="159"/>
      <c r="H56" s="241" t="s">
        <v>74</v>
      </c>
      <c r="I56" s="242"/>
      <c r="J56" s="235">
        <v>0.05</v>
      </c>
      <c r="K56" s="236">
        <v>14273302.300000001</v>
      </c>
      <c r="L56" s="13"/>
      <c r="M56" s="11"/>
    </row>
    <row r="57" spans="1:13" s="3" customFormat="1" ht="30" customHeight="1">
      <c r="A57" s="11"/>
      <c r="B57" s="12"/>
      <c r="C57" s="156"/>
      <c r="D57" s="157"/>
      <c r="E57" s="156"/>
      <c r="F57" s="156"/>
      <c r="G57" s="162"/>
      <c r="H57" s="243" t="s">
        <v>166</v>
      </c>
      <c r="I57" s="244"/>
      <c r="J57" s="245"/>
      <c r="K57" s="414">
        <f>K54+K55+K56</f>
        <v>371105859.80000001</v>
      </c>
      <c r="L57" s="13"/>
      <c r="M57" s="11"/>
    </row>
    <row r="58" spans="1:13" s="3" customFormat="1" ht="16.2" thickBot="1">
      <c r="A58" s="11"/>
      <c r="B58" s="12"/>
      <c r="C58" s="156"/>
      <c r="D58" s="157"/>
      <c r="E58" s="157"/>
      <c r="F58" s="157"/>
      <c r="G58" s="156"/>
      <c r="H58" s="156"/>
      <c r="I58" s="163"/>
      <c r="J58" s="164"/>
      <c r="K58" s="165"/>
      <c r="L58" s="13"/>
      <c r="M58" s="11"/>
    </row>
    <row r="59" spans="1:13" s="3" customFormat="1" ht="15.6">
      <c r="A59" s="11"/>
      <c r="B59" s="12"/>
      <c r="C59" s="166"/>
      <c r="D59" s="258"/>
      <c r="E59" s="258"/>
      <c r="F59" s="258"/>
      <c r="G59" s="258"/>
      <c r="H59" s="258"/>
      <c r="I59" s="258"/>
      <c r="J59" s="258"/>
      <c r="K59" s="259"/>
      <c r="L59" s="14"/>
      <c r="M59" s="11"/>
    </row>
    <row r="60" spans="1:13" s="3" customFormat="1" ht="46.5" customHeight="1">
      <c r="A60" s="11"/>
      <c r="B60" s="12"/>
      <c r="C60" s="248" t="s">
        <v>15</v>
      </c>
      <c r="D60" s="249"/>
      <c r="E60" s="249"/>
      <c r="F60" s="249"/>
      <c r="G60" s="250"/>
      <c r="H60" s="253" t="s">
        <v>16</v>
      </c>
      <c r="I60" s="257"/>
      <c r="J60" s="254"/>
      <c r="K60" s="167" t="s">
        <v>17</v>
      </c>
      <c r="L60" s="15"/>
      <c r="M60" s="11"/>
    </row>
    <row r="61" spans="1:13" s="3" customFormat="1" ht="32.25" customHeight="1">
      <c r="A61" s="11"/>
      <c r="B61" s="12"/>
      <c r="C61" s="248" t="s">
        <v>18</v>
      </c>
      <c r="D61" s="249"/>
      <c r="E61" s="249"/>
      <c r="F61" s="249"/>
      <c r="G61" s="250"/>
      <c r="H61" s="255" t="s">
        <v>19</v>
      </c>
      <c r="I61" s="256"/>
      <c r="J61" s="168" t="s">
        <v>20</v>
      </c>
      <c r="K61" s="169" t="s">
        <v>21</v>
      </c>
      <c r="L61" s="15"/>
      <c r="M61" s="11"/>
    </row>
    <row r="62" spans="1:13" s="3" customFormat="1" ht="30" customHeight="1">
      <c r="A62" s="11"/>
      <c r="B62" s="12"/>
      <c r="C62" s="248" t="s">
        <v>22</v>
      </c>
      <c r="D62" s="249"/>
      <c r="E62" s="249"/>
      <c r="F62" s="249"/>
      <c r="G62" s="250"/>
      <c r="H62" s="251" t="s">
        <v>23</v>
      </c>
      <c r="I62" s="252"/>
      <c r="J62" s="168" t="s">
        <v>24</v>
      </c>
      <c r="K62" s="169" t="s">
        <v>21</v>
      </c>
      <c r="L62" s="15"/>
      <c r="M62" s="11"/>
    </row>
    <row r="63" spans="1:13" s="4" customFormat="1" ht="58.5" customHeight="1">
      <c r="A63" s="11"/>
      <c r="B63" s="12"/>
      <c r="C63" s="178"/>
      <c r="E63" s="179"/>
      <c r="F63" s="179"/>
      <c r="G63" s="180"/>
      <c r="H63" s="253" t="s">
        <v>25</v>
      </c>
      <c r="I63" s="254"/>
      <c r="J63" s="168" t="s">
        <v>26</v>
      </c>
      <c r="K63" s="169" t="s">
        <v>21</v>
      </c>
      <c r="L63" s="13"/>
      <c r="M63" s="11"/>
    </row>
    <row r="64" spans="1:13" ht="57" customHeight="1">
      <c r="A64" s="5"/>
      <c r="B64" s="9"/>
      <c r="C64" s="181"/>
      <c r="D64" s="182"/>
      <c r="E64" s="182"/>
      <c r="F64" s="182"/>
      <c r="G64" s="183"/>
      <c r="H64" s="255" t="s">
        <v>27</v>
      </c>
      <c r="I64" s="256"/>
      <c r="J64" s="168" t="s">
        <v>28</v>
      </c>
      <c r="K64" s="169" t="s">
        <v>21</v>
      </c>
      <c r="L64" s="10"/>
      <c r="M64" s="5"/>
    </row>
    <row r="65" spans="1:13" ht="16.2" thickBot="1">
      <c r="A65" s="5"/>
      <c r="B65" s="9"/>
      <c r="C65" s="188"/>
      <c r="D65" s="186"/>
      <c r="E65" s="186"/>
      <c r="F65" s="186"/>
      <c r="G65" s="187"/>
      <c r="H65" s="238"/>
      <c r="I65" s="239"/>
      <c r="J65" s="239"/>
      <c r="K65" s="240"/>
      <c r="L65" s="10"/>
      <c r="M65" s="5"/>
    </row>
    <row r="66" spans="1:13" ht="17.25" customHeight="1" thickBot="1">
      <c r="A66" s="5"/>
      <c r="B66" s="199"/>
      <c r="C66" s="200"/>
      <c r="D66" s="200"/>
      <c r="E66" s="201"/>
      <c r="F66" s="200"/>
      <c r="G66" s="202"/>
      <c r="H66" s="200"/>
      <c r="I66" s="200"/>
      <c r="J66" s="200"/>
      <c r="K66" s="200"/>
      <c r="L66" s="203"/>
      <c r="M66" s="5"/>
    </row>
    <row r="67" spans="1:13" ht="17.25" customHeight="1" thickTop="1">
      <c r="A67" s="5"/>
      <c r="B67" s="5"/>
      <c r="C67" s="5"/>
      <c r="D67" s="5"/>
      <c r="E67" s="6"/>
      <c r="F67" s="5"/>
      <c r="G67" s="5"/>
      <c r="H67" s="5"/>
      <c r="I67" s="5"/>
      <c r="J67" s="5"/>
      <c r="K67" s="5"/>
      <c r="L67" s="5"/>
      <c r="M67" s="5"/>
    </row>
  </sheetData>
  <mergeCells count="18">
    <mergeCell ref="C3:F3"/>
    <mergeCell ref="C61:G61"/>
    <mergeCell ref="C62:G62"/>
    <mergeCell ref="H62:I62"/>
    <mergeCell ref="H63:I63"/>
    <mergeCell ref="C60:G60"/>
    <mergeCell ref="H60:J60"/>
    <mergeCell ref="H61:I61"/>
    <mergeCell ref="D59:K59"/>
    <mergeCell ref="C6:K6"/>
    <mergeCell ref="C5:K5"/>
    <mergeCell ref="C7:K8"/>
    <mergeCell ref="C9:K9"/>
    <mergeCell ref="H65:K65"/>
    <mergeCell ref="H55:I55"/>
    <mergeCell ref="H56:I56"/>
    <mergeCell ref="H57:J57"/>
    <mergeCell ref="H64:I64"/>
  </mergeCells>
  <pageMargins left="0.11811023622047245" right="0.11811023622047245" top="0.15748031496062992" bottom="0.15748031496062992" header="0.31496062992125984" footer="0.31496062992125984"/>
  <pageSetup scale="4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74"/>
  <sheetViews>
    <sheetView showGridLines="0" view="pageBreakPreview" topLeftCell="A53" zoomScale="70" zoomScaleNormal="100" zoomScaleSheetLayoutView="70" zoomScalePageLayoutView="91" workbookViewId="0">
      <selection activeCell="S66" sqref="S66"/>
    </sheetView>
  </sheetViews>
  <sheetFormatPr baseColWidth="10" defaultColWidth="11.44140625" defaultRowHeight="13.8"/>
  <cols>
    <col min="1" max="2" width="3.44140625" style="1" customWidth="1"/>
    <col min="3" max="3" width="7.5546875" style="1" customWidth="1"/>
    <col min="4" max="4" width="15.44140625" style="1" customWidth="1"/>
    <col min="5" max="5" width="16.109375" style="2" customWidth="1"/>
    <col min="6" max="6" width="17.44140625" style="1" customWidth="1"/>
    <col min="7" max="7" width="73.44140625" style="1" customWidth="1"/>
    <col min="8" max="8" width="8.5546875" style="1" customWidth="1"/>
    <col min="9" max="9" width="18.5546875" style="1" customWidth="1"/>
    <col min="10" max="10" width="23.5546875" style="1" customWidth="1"/>
    <col min="11" max="11" width="30" style="1" customWidth="1"/>
    <col min="12" max="12" width="3.44140625" style="1" customWidth="1"/>
    <col min="13" max="13" width="2.554687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197"/>
      <c r="D2" s="197"/>
      <c r="E2" s="198"/>
      <c r="F2" s="197"/>
      <c r="G2" s="197"/>
      <c r="H2" s="197"/>
      <c r="I2" s="197"/>
      <c r="J2" s="197"/>
      <c r="K2" s="197"/>
      <c r="L2" s="8"/>
      <c r="M2" s="5"/>
    </row>
    <row r="3" spans="1:13" ht="26.25" customHeight="1">
      <c r="A3" s="5"/>
      <c r="B3" s="9"/>
      <c r="C3" s="246" t="s">
        <v>96</v>
      </c>
      <c r="D3" s="271"/>
      <c r="E3" s="271"/>
      <c r="F3" s="271"/>
      <c r="G3" s="5"/>
      <c r="H3" s="5"/>
      <c r="I3" s="5"/>
      <c r="J3" s="5"/>
      <c r="K3" s="5"/>
      <c r="L3" s="10"/>
      <c r="M3" s="5"/>
    </row>
    <row r="4" spans="1:13" ht="15.6">
      <c r="A4" s="5"/>
      <c r="B4" s="9"/>
      <c r="C4" s="172" t="s">
        <v>0</v>
      </c>
      <c r="D4" s="173" t="s">
        <v>97</v>
      </c>
      <c r="E4" s="172" t="s">
        <v>1</v>
      </c>
      <c r="F4" s="173">
        <v>1</v>
      </c>
      <c r="G4" s="5"/>
      <c r="H4" s="5"/>
      <c r="I4" s="5"/>
      <c r="J4" s="5"/>
      <c r="K4" s="5"/>
      <c r="L4" s="10"/>
      <c r="M4" s="5"/>
    </row>
    <row r="5" spans="1:13" ht="15.6">
      <c r="A5" s="5"/>
      <c r="B5" s="9"/>
      <c r="C5" s="272" t="s">
        <v>29</v>
      </c>
      <c r="D5" s="272"/>
      <c r="E5" s="272"/>
      <c r="F5" s="272"/>
      <c r="G5" s="272"/>
      <c r="H5" s="272"/>
      <c r="I5" s="272"/>
      <c r="J5" s="272"/>
      <c r="K5" s="272"/>
      <c r="L5" s="10"/>
      <c r="M5" s="5"/>
    </row>
    <row r="6" spans="1:13" ht="16.2" thickBot="1">
      <c r="A6" s="5"/>
      <c r="B6" s="9"/>
      <c r="C6" s="260" t="s">
        <v>30</v>
      </c>
      <c r="D6" s="260"/>
      <c r="E6" s="260"/>
      <c r="F6" s="260"/>
      <c r="G6" s="260"/>
      <c r="H6" s="260"/>
      <c r="I6" s="260"/>
      <c r="J6" s="260"/>
      <c r="K6" s="260"/>
      <c r="L6" s="10"/>
      <c r="M6" s="5"/>
    </row>
    <row r="7" spans="1:13" s="20" customFormat="1" ht="16.5" customHeight="1">
      <c r="A7" s="19"/>
      <c r="B7" s="189"/>
      <c r="C7" s="273" t="s">
        <v>85</v>
      </c>
      <c r="D7" s="274"/>
      <c r="E7" s="274"/>
      <c r="F7" s="274"/>
      <c r="G7" s="274"/>
      <c r="H7" s="274"/>
      <c r="I7" s="274"/>
      <c r="J7" s="274"/>
      <c r="K7" s="275"/>
      <c r="L7" s="21"/>
      <c r="M7" s="19"/>
    </row>
    <row r="8" spans="1:13" ht="33.75" customHeight="1" thickBot="1">
      <c r="A8" s="5"/>
      <c r="B8" s="190"/>
      <c r="C8" s="276"/>
      <c r="D8" s="277"/>
      <c r="E8" s="277"/>
      <c r="F8" s="277"/>
      <c r="G8" s="277"/>
      <c r="H8" s="277"/>
      <c r="I8" s="277"/>
      <c r="J8" s="277"/>
      <c r="K8" s="278"/>
      <c r="L8" s="10"/>
      <c r="M8" s="5"/>
    </row>
    <row r="9" spans="1:13" ht="34.5" customHeight="1">
      <c r="A9" s="5"/>
      <c r="B9" s="190"/>
      <c r="C9" s="279" t="s">
        <v>86</v>
      </c>
      <c r="D9" s="280"/>
      <c r="E9" s="280"/>
      <c r="F9" s="280"/>
      <c r="G9" s="280"/>
      <c r="H9" s="280"/>
      <c r="I9" s="280"/>
      <c r="J9" s="280"/>
      <c r="K9" s="281"/>
      <c r="L9" s="10"/>
      <c r="M9" s="5"/>
    </row>
    <row r="10" spans="1:13" ht="30" customHeight="1" thickBot="1">
      <c r="A10" s="5"/>
      <c r="B10" s="190"/>
      <c r="C10" s="282"/>
      <c r="D10" s="282"/>
      <c r="E10" s="282"/>
      <c r="F10" s="282"/>
      <c r="G10" s="282"/>
      <c r="H10" s="282"/>
      <c r="I10" s="282"/>
      <c r="J10" s="282"/>
      <c r="K10" s="283"/>
      <c r="L10" s="10"/>
      <c r="M10" s="5"/>
    </row>
    <row r="11" spans="1:13" ht="30" customHeight="1">
      <c r="A11" s="5"/>
      <c r="B11" s="9"/>
      <c r="C11" s="284" t="s">
        <v>3</v>
      </c>
      <c r="D11" s="286" t="s">
        <v>4</v>
      </c>
      <c r="E11" s="288" t="s">
        <v>5</v>
      </c>
      <c r="F11" s="288"/>
      <c r="G11" s="284" t="s">
        <v>6</v>
      </c>
      <c r="H11" s="286" t="s">
        <v>7</v>
      </c>
      <c r="I11" s="286" t="s">
        <v>8</v>
      </c>
      <c r="J11" s="289" t="s">
        <v>9</v>
      </c>
      <c r="K11" s="291" t="s">
        <v>10</v>
      </c>
      <c r="L11" s="10"/>
      <c r="M11" s="5"/>
    </row>
    <row r="12" spans="1:13" ht="30" customHeight="1" thickBot="1">
      <c r="A12" s="5"/>
      <c r="B12" s="9"/>
      <c r="C12" s="285"/>
      <c r="D12" s="287"/>
      <c r="E12" s="129" t="s">
        <v>11</v>
      </c>
      <c r="F12" s="129" t="s">
        <v>12</v>
      </c>
      <c r="G12" s="285"/>
      <c r="H12" s="287"/>
      <c r="I12" s="287"/>
      <c r="J12" s="290"/>
      <c r="K12" s="292"/>
      <c r="L12" s="10"/>
      <c r="M12" s="5"/>
    </row>
    <row r="13" spans="1:13" ht="30" customHeight="1" thickBot="1">
      <c r="A13" s="5"/>
      <c r="B13" s="9"/>
      <c r="C13" s="130"/>
      <c r="D13" s="208">
        <v>1</v>
      </c>
      <c r="E13" s="131"/>
      <c r="F13" s="131"/>
      <c r="G13" s="213" t="s">
        <v>106</v>
      </c>
      <c r="H13" s="131"/>
      <c r="I13" s="131"/>
      <c r="J13" s="131"/>
      <c r="K13" s="132"/>
      <c r="L13" s="10"/>
      <c r="M13" s="5"/>
    </row>
    <row r="14" spans="1:13" ht="30" customHeight="1">
      <c r="A14" s="5"/>
      <c r="B14" s="9"/>
      <c r="C14" s="133"/>
      <c r="D14" s="209" t="s">
        <v>98</v>
      </c>
      <c r="E14" s="134"/>
      <c r="F14" s="209" t="s">
        <v>98</v>
      </c>
      <c r="G14" s="211" t="s">
        <v>107</v>
      </c>
      <c r="K14" s="140"/>
      <c r="L14" s="10"/>
      <c r="M14" s="5"/>
    </row>
    <row r="15" spans="1:13" ht="30" customHeight="1">
      <c r="A15" s="5"/>
      <c r="B15" s="9"/>
      <c r="C15" s="133"/>
      <c r="D15" s="210" t="s">
        <v>101</v>
      </c>
      <c r="E15" s="134"/>
      <c r="F15" s="210" t="s">
        <v>101</v>
      </c>
      <c r="G15" s="212" t="s">
        <v>110</v>
      </c>
      <c r="H15" s="210" t="s">
        <v>115</v>
      </c>
      <c r="I15" s="214">
        <v>500</v>
      </c>
      <c r="J15" s="215"/>
      <c r="K15" s="140"/>
      <c r="L15" s="10"/>
      <c r="M15" s="5"/>
    </row>
    <row r="16" spans="1:13" ht="30" customHeight="1">
      <c r="A16" s="5"/>
      <c r="B16" s="9"/>
      <c r="C16" s="133"/>
      <c r="D16" s="209" t="s">
        <v>99</v>
      </c>
      <c r="E16" s="134"/>
      <c r="F16" s="209" t="s">
        <v>99</v>
      </c>
      <c r="G16" s="211" t="s">
        <v>108</v>
      </c>
      <c r="H16" s="216"/>
      <c r="I16" s="216"/>
      <c r="J16" s="216"/>
      <c r="K16" s="140"/>
      <c r="L16" s="10"/>
      <c r="M16" s="5"/>
    </row>
    <row r="17" spans="1:13" ht="30" customHeight="1">
      <c r="A17" s="5"/>
      <c r="B17" s="9"/>
      <c r="C17" s="133"/>
      <c r="D17" s="210" t="s">
        <v>102</v>
      </c>
      <c r="E17" s="134"/>
      <c r="F17" s="210" t="s">
        <v>102</v>
      </c>
      <c r="G17" s="212" t="s">
        <v>111</v>
      </c>
      <c r="H17" s="210" t="s">
        <v>115</v>
      </c>
      <c r="I17" s="214">
        <v>500</v>
      </c>
      <c r="J17" s="215"/>
      <c r="K17" s="140"/>
      <c r="L17" s="10"/>
      <c r="M17" s="5"/>
    </row>
    <row r="18" spans="1:13" ht="30" customHeight="1">
      <c r="A18" s="5"/>
      <c r="B18" s="9"/>
      <c r="C18" s="133"/>
      <c r="D18" s="210" t="s">
        <v>103</v>
      </c>
      <c r="E18" s="134"/>
      <c r="F18" s="210" t="s">
        <v>103</v>
      </c>
      <c r="G18" s="212" t="s">
        <v>112</v>
      </c>
      <c r="H18" s="210" t="s">
        <v>116</v>
      </c>
      <c r="I18" s="214">
        <v>450</v>
      </c>
      <c r="J18" s="215"/>
      <c r="K18" s="140"/>
      <c r="L18" s="10"/>
      <c r="M18" s="5"/>
    </row>
    <row r="19" spans="1:13" ht="30" customHeight="1">
      <c r="A19" s="5"/>
      <c r="B19" s="9"/>
      <c r="C19" s="133"/>
      <c r="D19" s="210" t="s">
        <v>104</v>
      </c>
      <c r="E19" s="134"/>
      <c r="F19" s="210" t="s">
        <v>104</v>
      </c>
      <c r="G19" s="212" t="s">
        <v>113</v>
      </c>
      <c r="H19" s="210" t="s">
        <v>115</v>
      </c>
      <c r="I19" s="214">
        <v>4.5</v>
      </c>
      <c r="J19" s="215"/>
      <c r="K19" s="140"/>
      <c r="L19" s="10"/>
      <c r="M19" s="5"/>
    </row>
    <row r="20" spans="1:13" s="5" customFormat="1" ht="30" customHeight="1">
      <c r="B20" s="9"/>
      <c r="C20" s="133"/>
      <c r="D20" s="209" t="s">
        <v>100</v>
      </c>
      <c r="E20" s="141"/>
      <c r="F20" s="209" t="s">
        <v>100</v>
      </c>
      <c r="G20" s="211" t="s">
        <v>109</v>
      </c>
      <c r="H20" s="216"/>
      <c r="I20" s="216"/>
      <c r="J20" s="216"/>
      <c r="K20" s="140"/>
      <c r="L20" s="10"/>
    </row>
    <row r="21" spans="1:13" ht="30" customHeight="1">
      <c r="B21" s="16"/>
      <c r="C21" s="133"/>
      <c r="D21" s="210" t="s">
        <v>105</v>
      </c>
      <c r="E21" s="134"/>
      <c r="F21" s="210" t="s">
        <v>105</v>
      </c>
      <c r="G21" s="212" t="s">
        <v>114</v>
      </c>
      <c r="H21" s="210" t="s">
        <v>115</v>
      </c>
      <c r="I21" s="214">
        <v>32.5</v>
      </c>
      <c r="J21" s="215"/>
      <c r="K21" s="140"/>
      <c r="L21" s="17"/>
    </row>
    <row r="22" spans="1:13" ht="30" customHeight="1" thickBot="1">
      <c r="A22" s="5"/>
      <c r="B22" s="9"/>
      <c r="C22" s="137" t="s">
        <v>13</v>
      </c>
      <c r="D22" s="142"/>
      <c r="E22" s="143"/>
      <c r="F22" s="142"/>
      <c r="G22" s="142"/>
      <c r="H22" s="142"/>
      <c r="I22" s="135"/>
      <c r="J22" s="142"/>
      <c r="K22" s="139"/>
      <c r="L22" s="10"/>
      <c r="M22" s="5"/>
    </row>
    <row r="23" spans="1:13" ht="30" customHeight="1" thickBot="1">
      <c r="A23" s="5"/>
      <c r="B23" s="9"/>
      <c r="C23" s="130"/>
      <c r="D23" s="208">
        <v>2</v>
      </c>
      <c r="E23" s="131"/>
      <c r="F23" s="131"/>
      <c r="G23" s="223" t="s">
        <v>137</v>
      </c>
      <c r="H23" s="131"/>
      <c r="I23" s="131"/>
      <c r="J23" s="131"/>
      <c r="K23" s="132"/>
      <c r="L23" s="10"/>
      <c r="M23" s="5"/>
    </row>
    <row r="24" spans="1:13" ht="30" customHeight="1">
      <c r="A24" s="5"/>
      <c r="B24" s="9"/>
      <c r="C24" s="133"/>
      <c r="D24" s="209" t="s">
        <v>117</v>
      </c>
      <c r="E24" s="216"/>
      <c r="F24" s="209" t="s">
        <v>117</v>
      </c>
      <c r="G24" s="211" t="s">
        <v>121</v>
      </c>
      <c r="H24" s="144"/>
      <c r="I24" s="135"/>
      <c r="J24" s="136"/>
      <c r="K24" s="140"/>
      <c r="L24" s="10"/>
      <c r="M24" s="5"/>
    </row>
    <row r="25" spans="1:13" ht="30" customHeight="1">
      <c r="A25" s="5"/>
      <c r="B25" s="9"/>
      <c r="C25" s="133"/>
      <c r="D25" s="217" t="s">
        <v>119</v>
      </c>
      <c r="E25" s="218"/>
      <c r="F25" s="217" t="s">
        <v>119</v>
      </c>
      <c r="G25" s="212" t="s">
        <v>122</v>
      </c>
      <c r="H25" s="217" t="s">
        <v>115</v>
      </c>
      <c r="I25" s="219">
        <v>500</v>
      </c>
      <c r="J25" s="220"/>
      <c r="K25" s="140"/>
      <c r="L25" s="10"/>
      <c r="M25" s="5"/>
    </row>
    <row r="26" spans="1:13" ht="30" customHeight="1">
      <c r="A26" s="5"/>
      <c r="B26" s="9"/>
      <c r="C26" s="133"/>
      <c r="D26" s="209" t="s">
        <v>118</v>
      </c>
      <c r="E26" s="216"/>
      <c r="F26" s="209" t="s">
        <v>118</v>
      </c>
      <c r="G26" s="211" t="s">
        <v>121</v>
      </c>
      <c r="H26" s="216"/>
      <c r="I26" s="216"/>
      <c r="J26" s="216"/>
      <c r="K26" s="140"/>
      <c r="L26" s="10"/>
      <c r="M26" s="5"/>
    </row>
    <row r="27" spans="1:13" s="5" customFormat="1" ht="30" customHeight="1">
      <c r="B27" s="9"/>
      <c r="C27" s="133"/>
      <c r="D27" s="210" t="s">
        <v>120</v>
      </c>
      <c r="E27" s="216"/>
      <c r="F27" s="210" t="s">
        <v>120</v>
      </c>
      <c r="G27" s="212" t="s">
        <v>123</v>
      </c>
      <c r="H27" s="210" t="s">
        <v>116</v>
      </c>
      <c r="I27" s="214">
        <v>400</v>
      </c>
      <c r="J27" s="215"/>
      <c r="K27" s="140"/>
      <c r="L27" s="10"/>
    </row>
    <row r="28" spans="1:13" ht="30" customHeight="1" thickBot="1">
      <c r="A28" s="5"/>
      <c r="B28" s="9"/>
      <c r="C28" s="145" t="s">
        <v>13</v>
      </c>
      <c r="D28" s="146"/>
      <c r="E28" s="146"/>
      <c r="F28" s="146"/>
      <c r="G28" s="147"/>
      <c r="H28" s="146"/>
      <c r="I28" s="135"/>
      <c r="J28" s="148"/>
      <c r="K28" s="149"/>
      <c r="L28" s="10"/>
      <c r="M28" s="5"/>
    </row>
    <row r="29" spans="1:13" ht="30" customHeight="1" thickBot="1">
      <c r="A29" s="5"/>
      <c r="B29" s="9"/>
      <c r="C29" s="130"/>
      <c r="D29" s="208">
        <v>3</v>
      </c>
      <c r="E29" s="131"/>
      <c r="F29" s="131"/>
      <c r="G29" s="223" t="s">
        <v>138</v>
      </c>
      <c r="H29" s="131"/>
      <c r="I29" s="131"/>
      <c r="J29" s="131"/>
      <c r="K29" s="132"/>
      <c r="L29" s="10"/>
      <c r="M29" s="5"/>
    </row>
    <row r="30" spans="1:13" ht="30" customHeight="1">
      <c r="A30" s="5"/>
      <c r="B30" s="9"/>
      <c r="C30" s="133"/>
      <c r="D30" s="209" t="s">
        <v>124</v>
      </c>
      <c r="E30" s="216"/>
      <c r="F30" s="209" t="s">
        <v>124</v>
      </c>
      <c r="G30" s="211" t="s">
        <v>125</v>
      </c>
      <c r="H30" s="144"/>
      <c r="I30" s="135"/>
      <c r="J30" s="136"/>
      <c r="K30" s="140"/>
      <c r="L30" s="10"/>
      <c r="M30" s="5"/>
    </row>
    <row r="31" spans="1:13" ht="30" customHeight="1">
      <c r="A31" s="5"/>
      <c r="B31" s="9"/>
      <c r="C31" s="133"/>
      <c r="D31" s="210" t="s">
        <v>126</v>
      </c>
      <c r="E31" s="216"/>
      <c r="F31" s="210" t="s">
        <v>126</v>
      </c>
      <c r="G31" s="212" t="s">
        <v>127</v>
      </c>
      <c r="H31" s="210" t="s">
        <v>128</v>
      </c>
      <c r="I31" s="221">
        <v>90</v>
      </c>
      <c r="J31" s="222"/>
      <c r="K31" s="140"/>
      <c r="L31" s="10"/>
      <c r="M31" s="5"/>
    </row>
    <row r="32" spans="1:13" ht="30" customHeight="1" thickBot="1">
      <c r="A32" s="5"/>
      <c r="B32" s="9"/>
      <c r="C32" s="137" t="s">
        <v>13</v>
      </c>
      <c r="D32" s="150"/>
      <c r="E32" s="150"/>
      <c r="F32" s="150"/>
      <c r="G32" s="151"/>
      <c r="H32" s="152"/>
      <c r="I32" s="135"/>
      <c r="J32" s="138"/>
      <c r="K32" s="139"/>
      <c r="L32" s="10"/>
      <c r="M32" s="5"/>
    </row>
    <row r="33" spans="1:13" ht="30" customHeight="1" thickBot="1">
      <c r="A33" s="5"/>
      <c r="B33" s="9"/>
      <c r="C33" s="130"/>
      <c r="D33" s="208">
        <v>4</v>
      </c>
      <c r="E33" s="131"/>
      <c r="F33" s="131"/>
      <c r="G33" s="223" t="s">
        <v>139</v>
      </c>
      <c r="H33" s="131"/>
      <c r="I33" s="131"/>
      <c r="J33" s="131"/>
      <c r="K33" s="132"/>
      <c r="L33" s="10"/>
      <c r="M33" s="5"/>
    </row>
    <row r="34" spans="1:13" ht="30" customHeight="1">
      <c r="A34" s="5"/>
      <c r="B34" s="9"/>
      <c r="C34" s="133"/>
      <c r="D34" s="209" t="s">
        <v>129</v>
      </c>
      <c r="E34" s="216"/>
      <c r="F34" s="209" t="s">
        <v>129</v>
      </c>
      <c r="G34" s="211" t="s">
        <v>140</v>
      </c>
      <c r="H34" s="144"/>
      <c r="I34" s="135"/>
      <c r="J34" s="136"/>
      <c r="K34" s="140"/>
      <c r="L34" s="10"/>
      <c r="M34" s="5"/>
    </row>
    <row r="35" spans="1:13" ht="30" customHeight="1">
      <c r="A35" s="5"/>
      <c r="B35" s="9"/>
      <c r="C35" s="133"/>
      <c r="D35" s="210" t="s">
        <v>131</v>
      </c>
      <c r="E35" s="216"/>
      <c r="F35" s="210" t="s">
        <v>131</v>
      </c>
      <c r="G35" s="212" t="s">
        <v>142</v>
      </c>
      <c r="H35" s="210" t="s">
        <v>115</v>
      </c>
      <c r="I35" s="224">
        <v>3300</v>
      </c>
      <c r="J35" s="215"/>
      <c r="K35" s="140"/>
      <c r="L35" s="10"/>
      <c r="M35" s="5"/>
    </row>
    <row r="36" spans="1:13" ht="30" customHeight="1">
      <c r="A36" s="5"/>
      <c r="B36" s="9"/>
      <c r="C36" s="133"/>
      <c r="D36" s="210" t="s">
        <v>132</v>
      </c>
      <c r="E36" s="216"/>
      <c r="F36" s="210" t="s">
        <v>132</v>
      </c>
      <c r="G36" s="212" t="s">
        <v>143</v>
      </c>
      <c r="H36" s="210" t="s">
        <v>115</v>
      </c>
      <c r="I36" s="214">
        <v>380</v>
      </c>
      <c r="J36" s="215"/>
      <c r="K36" s="140"/>
      <c r="L36" s="10"/>
      <c r="M36" s="5"/>
    </row>
    <row r="37" spans="1:13" ht="30" customHeight="1">
      <c r="A37" s="5"/>
      <c r="B37" s="9"/>
      <c r="C37" s="133"/>
      <c r="D37" s="210" t="s">
        <v>133</v>
      </c>
      <c r="E37" s="216"/>
      <c r="F37" s="210" t="s">
        <v>133</v>
      </c>
      <c r="G37" s="212" t="s">
        <v>144</v>
      </c>
      <c r="H37" s="210" t="s">
        <v>115</v>
      </c>
      <c r="I37" s="214">
        <v>32.5</v>
      </c>
      <c r="J37" s="215"/>
      <c r="K37" s="140"/>
      <c r="L37" s="10"/>
      <c r="M37" s="5"/>
    </row>
    <row r="38" spans="1:13" ht="30" customHeight="1">
      <c r="A38" s="5"/>
      <c r="B38" s="9"/>
      <c r="C38" s="133"/>
      <c r="D38" s="209" t="s">
        <v>130</v>
      </c>
      <c r="E38" s="216"/>
      <c r="F38" s="209" t="s">
        <v>130</v>
      </c>
      <c r="G38" s="211" t="s">
        <v>141</v>
      </c>
      <c r="H38" s="216"/>
      <c r="I38" s="216"/>
      <c r="J38" s="216"/>
      <c r="K38" s="140"/>
      <c r="L38" s="10"/>
      <c r="M38" s="5"/>
    </row>
    <row r="39" spans="1:13" ht="30" customHeight="1">
      <c r="A39" s="5"/>
      <c r="B39" s="9"/>
      <c r="C39" s="133"/>
      <c r="D39" s="210" t="s">
        <v>134</v>
      </c>
      <c r="E39" s="216"/>
      <c r="F39" s="210" t="s">
        <v>134</v>
      </c>
      <c r="G39" s="212" t="s">
        <v>145</v>
      </c>
      <c r="H39" s="210" t="s">
        <v>115</v>
      </c>
      <c r="I39" s="224">
        <v>2100</v>
      </c>
      <c r="J39" s="215"/>
      <c r="K39" s="140"/>
      <c r="L39" s="10"/>
      <c r="M39" s="5"/>
    </row>
    <row r="40" spans="1:13" ht="30" customHeight="1">
      <c r="A40" s="5"/>
      <c r="B40" s="9"/>
      <c r="C40" s="133"/>
      <c r="D40" s="210" t="s">
        <v>135</v>
      </c>
      <c r="E40" s="216"/>
      <c r="F40" s="210" t="s">
        <v>135</v>
      </c>
      <c r="G40" s="212" t="s">
        <v>146</v>
      </c>
      <c r="H40" s="210" t="s">
        <v>115</v>
      </c>
      <c r="I40" s="224">
        <v>1200</v>
      </c>
      <c r="J40" s="215"/>
      <c r="K40" s="140"/>
      <c r="L40" s="10"/>
      <c r="M40" s="5"/>
    </row>
    <row r="41" spans="1:13" ht="30" customHeight="1">
      <c r="A41" s="5"/>
      <c r="B41" s="9"/>
      <c r="C41" s="133"/>
      <c r="D41" s="210" t="s">
        <v>136</v>
      </c>
      <c r="E41" s="216"/>
      <c r="F41" s="210" t="s">
        <v>136</v>
      </c>
      <c r="G41" s="212" t="s">
        <v>147</v>
      </c>
      <c r="H41" s="210" t="s">
        <v>115</v>
      </c>
      <c r="I41" s="214">
        <v>380</v>
      </c>
      <c r="J41" s="215"/>
      <c r="K41" s="140"/>
      <c r="L41" s="10"/>
      <c r="M41" s="5"/>
    </row>
    <row r="42" spans="1:13" ht="30" customHeight="1" thickBot="1">
      <c r="A42" s="5"/>
      <c r="B42" s="9"/>
      <c r="C42" s="137" t="s">
        <v>13</v>
      </c>
      <c r="D42" s="150"/>
      <c r="E42" s="150"/>
      <c r="F42" s="150"/>
      <c r="G42" s="153"/>
      <c r="H42" s="152"/>
      <c r="I42" s="135"/>
      <c r="J42" s="138"/>
      <c r="K42" s="139"/>
      <c r="L42" s="10"/>
      <c r="M42" s="5"/>
    </row>
    <row r="43" spans="1:13" ht="30" customHeight="1" thickBot="1">
      <c r="A43" s="5"/>
      <c r="B43" s="9"/>
      <c r="C43" s="130"/>
      <c r="D43" s="208">
        <v>5</v>
      </c>
      <c r="E43" s="131"/>
      <c r="F43" s="131"/>
      <c r="G43" s="223" t="s">
        <v>157</v>
      </c>
      <c r="H43" s="131"/>
      <c r="I43" s="131"/>
      <c r="J43" s="131"/>
      <c r="K43" s="132"/>
      <c r="L43" s="10"/>
      <c r="M43" s="5"/>
    </row>
    <row r="44" spans="1:13" ht="30" customHeight="1">
      <c r="A44" s="5"/>
      <c r="B44" s="9"/>
      <c r="C44" s="133"/>
      <c r="D44" s="209" t="s">
        <v>148</v>
      </c>
      <c r="E44" s="216"/>
      <c r="F44" s="209" t="s">
        <v>148</v>
      </c>
      <c r="G44" s="211" t="s">
        <v>149</v>
      </c>
      <c r="H44" s="216"/>
      <c r="I44" s="216"/>
      <c r="J44" s="216"/>
      <c r="K44" s="140"/>
      <c r="L44" s="10"/>
      <c r="M44" s="5"/>
    </row>
    <row r="45" spans="1:13" ht="30" customHeight="1">
      <c r="A45" s="5"/>
      <c r="B45" s="9"/>
      <c r="C45" s="133"/>
      <c r="D45" s="217" t="s">
        <v>150</v>
      </c>
      <c r="E45" s="226"/>
      <c r="F45" s="217" t="s">
        <v>150</v>
      </c>
      <c r="G45" s="225" t="s">
        <v>151</v>
      </c>
      <c r="H45" s="217" t="s">
        <v>115</v>
      </c>
      <c r="I45" s="219">
        <v>8</v>
      </c>
      <c r="J45" s="220"/>
      <c r="K45" s="140"/>
      <c r="L45" s="10"/>
      <c r="M45" s="5"/>
    </row>
    <row r="46" spans="1:13" ht="30" customHeight="1">
      <c r="A46" s="5"/>
      <c r="B46" s="9"/>
      <c r="C46" s="133"/>
      <c r="D46" s="209" t="s">
        <v>152</v>
      </c>
      <c r="E46" s="216"/>
      <c r="F46" s="209" t="s">
        <v>152</v>
      </c>
      <c r="G46" s="211" t="s">
        <v>153</v>
      </c>
      <c r="H46" s="216"/>
      <c r="I46" s="216"/>
      <c r="J46" s="216"/>
      <c r="K46" s="140"/>
      <c r="L46" s="10"/>
      <c r="M46" s="5"/>
    </row>
    <row r="47" spans="1:13" s="5" customFormat="1" ht="30" customHeight="1">
      <c r="B47" s="9"/>
      <c r="C47" s="133"/>
      <c r="D47" s="217" t="s">
        <v>154</v>
      </c>
      <c r="E47" s="226"/>
      <c r="F47" s="217" t="s">
        <v>154</v>
      </c>
      <c r="G47" s="212" t="s">
        <v>155</v>
      </c>
      <c r="H47" s="217" t="s">
        <v>115</v>
      </c>
      <c r="I47" s="219">
        <v>32.5</v>
      </c>
      <c r="J47" s="220"/>
      <c r="K47" s="140"/>
      <c r="L47" s="10"/>
    </row>
    <row r="48" spans="1:13" ht="30" customHeight="1" thickBot="1">
      <c r="A48" s="5"/>
      <c r="B48" s="9"/>
      <c r="C48" s="145" t="s">
        <v>13</v>
      </c>
      <c r="D48" s="146"/>
      <c r="E48" s="146"/>
      <c r="F48" s="146"/>
      <c r="G48" s="147"/>
      <c r="H48" s="146"/>
      <c r="I48" s="135"/>
      <c r="J48" s="148"/>
      <c r="K48" s="149"/>
      <c r="L48" s="10"/>
      <c r="M48" s="5"/>
    </row>
    <row r="49" spans="1:13" ht="30" customHeight="1" thickBot="1">
      <c r="A49" s="5"/>
      <c r="B49" s="9"/>
      <c r="C49" s="130"/>
      <c r="D49" s="208">
        <v>6</v>
      </c>
      <c r="E49" s="131"/>
      <c r="F49" s="131"/>
      <c r="G49" s="223" t="s">
        <v>156</v>
      </c>
      <c r="H49" s="131"/>
      <c r="I49" s="131"/>
      <c r="J49" s="131"/>
      <c r="K49" s="132"/>
      <c r="L49" s="10"/>
      <c r="M49" s="5"/>
    </row>
    <row r="50" spans="1:13" ht="30" customHeight="1">
      <c r="A50" s="5"/>
      <c r="B50" s="9"/>
      <c r="C50" s="133"/>
      <c r="D50" s="217" t="s">
        <v>158</v>
      </c>
      <c r="E50" s="226"/>
      <c r="F50" s="217" t="s">
        <v>158</v>
      </c>
      <c r="G50" s="225" t="s">
        <v>160</v>
      </c>
      <c r="H50" s="217" t="s">
        <v>161</v>
      </c>
      <c r="I50" s="227">
        <v>16</v>
      </c>
      <c r="J50" s="228"/>
      <c r="K50" s="140"/>
      <c r="L50" s="10"/>
      <c r="M50" s="5"/>
    </row>
    <row r="51" spans="1:13" ht="30" customHeight="1">
      <c r="A51" s="5"/>
      <c r="B51" s="9"/>
      <c r="C51" s="133"/>
      <c r="D51" s="217" t="s">
        <v>159</v>
      </c>
      <c r="E51" s="226"/>
      <c r="F51" s="217" t="s">
        <v>159</v>
      </c>
      <c r="G51" s="225" t="s">
        <v>162</v>
      </c>
      <c r="H51" s="217" t="s">
        <v>128</v>
      </c>
      <c r="I51" s="227">
        <v>350</v>
      </c>
      <c r="J51" s="228"/>
      <c r="K51" s="140"/>
      <c r="L51" s="10"/>
      <c r="M51" s="5"/>
    </row>
    <row r="52" spans="1:13" ht="30" customHeight="1" thickBot="1">
      <c r="A52" s="5"/>
      <c r="B52" s="9"/>
      <c r="C52" s="145" t="s">
        <v>13</v>
      </c>
      <c r="D52" s="146"/>
      <c r="E52" s="146"/>
      <c r="F52" s="146"/>
      <c r="G52" s="147"/>
      <c r="H52" s="146"/>
      <c r="I52" s="135"/>
      <c r="J52" s="148"/>
      <c r="K52" s="149"/>
      <c r="L52" s="10"/>
      <c r="M52" s="5"/>
    </row>
    <row r="53" spans="1:13" ht="30" customHeight="1" thickBot="1">
      <c r="A53" s="5"/>
      <c r="B53" s="9"/>
      <c r="C53" s="130"/>
      <c r="D53" s="208">
        <v>7</v>
      </c>
      <c r="E53" s="131"/>
      <c r="F53" s="131"/>
      <c r="G53" s="223" t="s">
        <v>165</v>
      </c>
      <c r="H53" s="131"/>
      <c r="I53" s="131"/>
      <c r="J53" s="131"/>
      <c r="K53" s="132"/>
      <c r="L53" s="10"/>
      <c r="M53" s="5"/>
    </row>
    <row r="54" spans="1:13" ht="30" customHeight="1">
      <c r="A54" s="5"/>
      <c r="B54" s="9"/>
      <c r="C54" s="133"/>
      <c r="D54" s="210" t="s">
        <v>164</v>
      </c>
      <c r="E54" s="216"/>
      <c r="F54" s="210" t="s">
        <v>164</v>
      </c>
      <c r="G54" s="212" t="s">
        <v>163</v>
      </c>
      <c r="H54" s="210" t="s">
        <v>161</v>
      </c>
      <c r="I54" s="221">
        <v>500</v>
      </c>
      <c r="J54" s="222"/>
      <c r="K54" s="140"/>
      <c r="L54" s="10"/>
      <c r="M54" s="5"/>
    </row>
    <row r="55" spans="1:13" ht="30" customHeight="1">
      <c r="A55" s="5"/>
      <c r="B55" s="9"/>
      <c r="C55" s="229" t="s">
        <v>13</v>
      </c>
      <c r="D55" s="231"/>
      <c r="E55" s="232"/>
      <c r="F55" s="232"/>
      <c r="G55" s="232"/>
      <c r="H55" s="232"/>
      <c r="I55" s="232"/>
      <c r="J55" s="233"/>
      <c r="K55" s="230"/>
      <c r="L55" s="10"/>
      <c r="M55" s="5"/>
    </row>
    <row r="56" spans="1:13" s="3" customFormat="1" ht="16.2" thickBot="1">
      <c r="A56" s="11"/>
      <c r="B56" s="12"/>
      <c r="C56" s="154"/>
      <c r="D56" s="154"/>
      <c r="E56" s="154"/>
      <c r="F56" s="154"/>
      <c r="G56" s="154"/>
      <c r="H56" s="154"/>
      <c r="I56" s="154"/>
      <c r="J56" s="154"/>
      <c r="K56" s="155"/>
      <c r="L56" s="13"/>
      <c r="M56" s="11"/>
    </row>
    <row r="57" spans="1:13" s="3" customFormat="1" ht="30" customHeight="1">
      <c r="A57" s="11"/>
      <c r="B57" s="12"/>
      <c r="C57" s="156"/>
      <c r="D57" s="157"/>
      <c r="E57" s="156"/>
      <c r="F57" s="156"/>
      <c r="G57" s="161" t="s">
        <v>14</v>
      </c>
      <c r="H57" s="206"/>
      <c r="I57" s="207"/>
      <c r="J57" s="158"/>
      <c r="K57" s="234">
        <f>K22+K28+K42+K48+K55+K32+K52</f>
        <v>0</v>
      </c>
      <c r="L57" s="13"/>
      <c r="M57" s="11"/>
    </row>
    <row r="58" spans="1:13" s="3" customFormat="1" ht="30" customHeight="1">
      <c r="A58" s="11"/>
      <c r="B58" s="12"/>
      <c r="C58" s="156"/>
      <c r="D58" s="157"/>
      <c r="E58" s="156"/>
      <c r="F58" s="156"/>
      <c r="G58" s="159"/>
      <c r="H58" s="241" t="s">
        <v>19</v>
      </c>
      <c r="I58" s="242"/>
      <c r="J58" s="235"/>
      <c r="K58" s="236"/>
      <c r="L58" s="13"/>
      <c r="M58" s="11"/>
    </row>
    <row r="59" spans="1:13" s="3" customFormat="1" ht="30" customHeight="1">
      <c r="A59" s="11"/>
      <c r="B59" s="12"/>
      <c r="C59" s="156"/>
      <c r="D59" s="160"/>
      <c r="E59" s="160"/>
      <c r="F59" s="160"/>
      <c r="G59" s="159"/>
      <c r="H59" s="241" t="s">
        <v>74</v>
      </c>
      <c r="I59" s="242"/>
      <c r="J59" s="235"/>
      <c r="K59" s="236"/>
      <c r="L59" s="13"/>
      <c r="M59" s="11"/>
    </row>
    <row r="60" spans="1:13" s="3" customFormat="1" ht="30" customHeight="1">
      <c r="A60" s="11"/>
      <c r="B60" s="12"/>
      <c r="C60" s="156"/>
      <c r="D60" s="157"/>
      <c r="E60" s="156"/>
      <c r="F60" s="156"/>
      <c r="G60" s="162"/>
      <c r="H60" s="243" t="s">
        <v>166</v>
      </c>
      <c r="I60" s="244"/>
      <c r="J60" s="245"/>
      <c r="K60" s="237"/>
      <c r="L60" s="13"/>
      <c r="M60" s="11"/>
    </row>
    <row r="61" spans="1:13" s="3" customFormat="1" ht="16.2" thickBot="1">
      <c r="A61" s="11"/>
      <c r="B61" s="12"/>
      <c r="C61" s="156"/>
      <c r="D61" s="157"/>
      <c r="E61" s="157"/>
      <c r="F61" s="157"/>
      <c r="G61" s="156"/>
      <c r="H61" s="156"/>
      <c r="I61" s="163"/>
      <c r="J61" s="164"/>
      <c r="K61" s="165"/>
      <c r="L61" s="13"/>
      <c r="M61" s="11"/>
    </row>
    <row r="62" spans="1:13" s="3" customFormat="1" ht="15.6">
      <c r="A62" s="11"/>
      <c r="B62" s="12"/>
      <c r="C62" s="166"/>
      <c r="D62" s="258"/>
      <c r="E62" s="258"/>
      <c r="F62" s="258"/>
      <c r="G62" s="258"/>
      <c r="H62" s="258"/>
      <c r="I62" s="258"/>
      <c r="J62" s="258"/>
      <c r="K62" s="259"/>
      <c r="L62" s="14"/>
      <c r="M62" s="11"/>
    </row>
    <row r="63" spans="1:13" s="3" customFormat="1" ht="46.5" customHeight="1">
      <c r="A63" s="11"/>
      <c r="B63" s="12"/>
      <c r="C63" s="293" t="s">
        <v>15</v>
      </c>
      <c r="D63" s="294"/>
      <c r="E63" s="294"/>
      <c r="F63" s="294"/>
      <c r="G63" s="294"/>
      <c r="H63" s="295" t="s">
        <v>6</v>
      </c>
      <c r="I63" s="295"/>
      <c r="J63" s="295"/>
      <c r="K63" s="167" t="s">
        <v>17</v>
      </c>
      <c r="L63" s="15"/>
      <c r="M63" s="11"/>
    </row>
    <row r="64" spans="1:13" s="3" customFormat="1" ht="32.25" customHeight="1">
      <c r="A64" s="11"/>
      <c r="B64" s="12"/>
      <c r="C64" s="293" t="s">
        <v>31</v>
      </c>
      <c r="D64" s="294"/>
      <c r="E64" s="294"/>
      <c r="F64" s="294"/>
      <c r="G64" s="294"/>
      <c r="H64" s="296" t="s">
        <v>19</v>
      </c>
      <c r="I64" s="296"/>
      <c r="J64" s="168" t="s">
        <v>20</v>
      </c>
      <c r="K64" s="169" t="s">
        <v>32</v>
      </c>
      <c r="L64" s="184"/>
      <c r="M64" s="11"/>
    </row>
    <row r="65" spans="1:13" s="3" customFormat="1" ht="30" customHeight="1">
      <c r="A65" s="11"/>
      <c r="B65" s="12"/>
      <c r="C65" s="293" t="s">
        <v>22</v>
      </c>
      <c r="D65" s="294"/>
      <c r="E65" s="294"/>
      <c r="F65" s="294"/>
      <c r="G65" s="294"/>
      <c r="H65" s="299" t="s">
        <v>23</v>
      </c>
      <c r="I65" s="300"/>
      <c r="J65" s="168" t="s">
        <v>24</v>
      </c>
      <c r="K65" s="169" t="s">
        <v>32</v>
      </c>
      <c r="L65" s="15"/>
      <c r="M65" s="11"/>
    </row>
    <row r="66" spans="1:13" s="4" customFormat="1" ht="58.5" customHeight="1">
      <c r="A66" s="11"/>
      <c r="B66" s="12"/>
      <c r="C66" s="178"/>
      <c r="D66" s="179"/>
      <c r="E66" s="179"/>
      <c r="F66" s="179"/>
      <c r="G66" s="180"/>
      <c r="H66" s="301" t="s">
        <v>25</v>
      </c>
      <c r="I66" s="296"/>
      <c r="J66" s="168" t="s">
        <v>26</v>
      </c>
      <c r="K66" s="169" t="s">
        <v>32</v>
      </c>
      <c r="L66" s="13"/>
      <c r="M66" s="11"/>
    </row>
    <row r="67" spans="1:13" ht="57.75" customHeight="1">
      <c r="A67" s="5"/>
      <c r="B67" s="9"/>
      <c r="C67" s="181"/>
      <c r="D67" s="182"/>
      <c r="E67" s="182"/>
      <c r="F67" s="182"/>
      <c r="G67" s="183"/>
      <c r="H67" s="296" t="s">
        <v>27</v>
      </c>
      <c r="I67" s="296"/>
      <c r="J67" s="168" t="s">
        <v>28</v>
      </c>
      <c r="K67" s="169" t="s">
        <v>32</v>
      </c>
      <c r="L67" s="10"/>
      <c r="M67" s="5"/>
    </row>
    <row r="68" spans="1:13" ht="16.2" thickBot="1">
      <c r="A68" s="5"/>
      <c r="B68" s="9"/>
      <c r="C68" s="181"/>
      <c r="D68" s="186"/>
      <c r="E68" s="186"/>
      <c r="F68" s="182"/>
      <c r="G68" s="187"/>
      <c r="H68" s="297"/>
      <c r="I68" s="297"/>
      <c r="J68" s="297"/>
      <c r="K68" s="298"/>
      <c r="L68" s="10"/>
      <c r="M68" s="5"/>
    </row>
    <row r="69" spans="1:13" ht="47.25" customHeight="1">
      <c r="A69" s="5"/>
      <c r="B69" s="9"/>
      <c r="C69" s="185"/>
      <c r="D69" s="170"/>
      <c r="E69" s="170"/>
      <c r="F69" s="185"/>
      <c r="G69" s="170"/>
      <c r="H69" s="185"/>
      <c r="I69" s="185"/>
      <c r="J69" s="185"/>
      <c r="K69" s="185"/>
      <c r="L69" s="10"/>
      <c r="M69" s="5"/>
    </row>
    <row r="70" spans="1:13" ht="47.25" customHeight="1">
      <c r="A70" s="5"/>
      <c r="B70" s="9"/>
      <c r="C70" s="170"/>
      <c r="D70" s="170"/>
      <c r="E70" s="170"/>
      <c r="F70" s="170"/>
      <c r="G70" s="171" t="s">
        <v>93</v>
      </c>
      <c r="H70" s="170"/>
      <c r="I70" s="170"/>
      <c r="J70" s="170"/>
      <c r="K70" s="170"/>
      <c r="L70" s="10"/>
      <c r="M70" s="5"/>
    </row>
    <row r="71" spans="1:13" ht="15.6">
      <c r="A71" s="5"/>
      <c r="B71" s="199"/>
      <c r="C71" s="200"/>
      <c r="D71" s="200"/>
      <c r="E71" s="201"/>
      <c r="F71" s="200"/>
      <c r="G71" s="202"/>
      <c r="H71" s="200"/>
      <c r="I71" s="200"/>
      <c r="J71" s="200"/>
      <c r="K71" s="200"/>
      <c r="L71" s="203"/>
      <c r="M71" s="5"/>
    </row>
    <row r="72" spans="1:13" ht="16.2" thickTop="1">
      <c r="A72" s="5"/>
      <c r="B72" s="5"/>
      <c r="C72" s="5"/>
      <c r="D72" s="5"/>
      <c r="E72" s="6"/>
      <c r="F72" s="5"/>
      <c r="G72" s="5"/>
      <c r="H72" s="5"/>
      <c r="I72" s="5"/>
      <c r="J72" s="5"/>
      <c r="K72" s="5"/>
      <c r="L72" s="5"/>
      <c r="M72" s="5"/>
    </row>
    <row r="74" spans="1:13">
      <c r="H74" s="22"/>
    </row>
  </sheetData>
  <mergeCells count="27">
    <mergeCell ref="H68:K68"/>
    <mergeCell ref="C65:G65"/>
    <mergeCell ref="H65:I65"/>
    <mergeCell ref="H66:I66"/>
    <mergeCell ref="H67:I67"/>
    <mergeCell ref="J11:J12"/>
    <mergeCell ref="K11:K12"/>
    <mergeCell ref="C63:G63"/>
    <mergeCell ref="H63:J63"/>
    <mergeCell ref="C64:G64"/>
    <mergeCell ref="H64:I64"/>
    <mergeCell ref="H60:J60"/>
    <mergeCell ref="H58:I58"/>
    <mergeCell ref="H59:I59"/>
    <mergeCell ref="C3:F3"/>
    <mergeCell ref="D62:K62"/>
    <mergeCell ref="C5:K5"/>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V91"/>
  <sheetViews>
    <sheetView showGridLines="0" view="pageBreakPreview" topLeftCell="A4" zoomScale="80" zoomScaleNormal="80" zoomScaleSheetLayoutView="80" workbookViewId="0">
      <selection activeCell="K15" sqref="K15"/>
    </sheetView>
  </sheetViews>
  <sheetFormatPr baseColWidth="10" defaultColWidth="11.44140625" defaultRowHeight="13.8"/>
  <cols>
    <col min="1" max="2" width="3.44140625" style="18" customWidth="1"/>
    <col min="3" max="3" width="12.44140625" style="18" customWidth="1"/>
    <col min="4" max="4" width="18" style="18" customWidth="1"/>
    <col min="5" max="11" width="11.44140625" style="18"/>
    <col min="12" max="12" width="17.44140625" style="18" customWidth="1"/>
    <col min="13" max="14" width="11.44140625" style="18"/>
    <col min="15" max="15" width="20" style="18" customWidth="1"/>
    <col min="16" max="17" width="3.44140625" style="18" customWidth="1"/>
    <col min="18" max="16384" width="11.44140625" style="18"/>
  </cols>
  <sheetData>
    <row r="1" spans="2:22" ht="14.4" thickBot="1"/>
    <row r="2" spans="2:22" ht="14.4" thickTop="1">
      <c r="B2" s="23"/>
      <c r="C2" s="24"/>
      <c r="D2" s="24"/>
      <c r="E2" s="24"/>
      <c r="F2" s="24"/>
      <c r="G2" s="24"/>
      <c r="H2" s="24"/>
      <c r="I2" s="24"/>
      <c r="J2" s="24"/>
      <c r="K2" s="24"/>
      <c r="L2" s="24"/>
      <c r="M2" s="24"/>
      <c r="N2" s="24"/>
      <c r="O2" s="24"/>
      <c r="P2" s="204"/>
    </row>
    <row r="3" spans="2:22" ht="68.400000000000006" customHeight="1">
      <c r="B3" s="25"/>
      <c r="C3" s="302" t="s">
        <v>95</v>
      </c>
      <c r="D3" s="303"/>
      <c r="E3" s="303"/>
      <c r="F3" s="303"/>
      <c r="H3" s="415" t="s">
        <v>167</v>
      </c>
      <c r="I3" s="415"/>
      <c r="J3" s="415"/>
      <c r="K3" s="415"/>
      <c r="L3" s="415"/>
      <c r="M3" s="415"/>
      <c r="N3" s="415"/>
      <c r="O3" s="415"/>
      <c r="P3" s="26"/>
      <c r="S3" s="407"/>
      <c r="T3" s="408"/>
      <c r="U3" s="408"/>
      <c r="V3" s="409"/>
    </row>
    <row r="4" spans="2:22">
      <c r="B4" s="25"/>
      <c r="C4" s="176" t="s">
        <v>0</v>
      </c>
      <c r="D4" s="205" t="s">
        <v>97</v>
      </c>
      <c r="E4" s="176" t="s">
        <v>1</v>
      </c>
      <c r="F4" s="177">
        <v>1</v>
      </c>
      <c r="P4" s="26"/>
      <c r="S4" s="407"/>
      <c r="T4" s="405"/>
      <c r="U4" s="405"/>
      <c r="V4" s="411"/>
    </row>
    <row r="5" spans="2:22">
      <c r="B5" s="25"/>
      <c r="C5" s="127"/>
      <c r="D5" s="128"/>
      <c r="E5" s="127"/>
      <c r="F5" s="128"/>
      <c r="P5" s="26"/>
      <c r="S5" s="407"/>
      <c r="T5" s="405"/>
      <c r="U5" s="405"/>
      <c r="V5" s="411"/>
    </row>
    <row r="6" spans="2:22" ht="48" customHeight="1">
      <c r="B6" s="25"/>
      <c r="C6" s="304" t="s">
        <v>87</v>
      </c>
      <c r="D6" s="304"/>
      <c r="E6" s="304"/>
      <c r="F6" s="304"/>
      <c r="G6" s="304"/>
      <c r="H6" s="304"/>
      <c r="I6" s="304"/>
      <c r="J6" s="304"/>
      <c r="K6" s="304"/>
      <c r="L6" s="304"/>
      <c r="M6" s="304"/>
      <c r="N6" s="304"/>
      <c r="O6" s="304"/>
      <c r="P6" s="27"/>
      <c r="S6" s="410"/>
      <c r="T6" s="405"/>
      <c r="U6" s="405"/>
      <c r="V6" s="411"/>
    </row>
    <row r="7" spans="2:22" ht="15" thickBot="1">
      <c r="B7" s="25"/>
      <c r="C7" s="52"/>
      <c r="D7" s="52"/>
      <c r="E7" s="52"/>
      <c r="F7" s="52"/>
      <c r="G7" s="52"/>
      <c r="H7" s="52"/>
      <c r="I7" s="52"/>
      <c r="J7" s="52"/>
      <c r="K7" s="52"/>
      <c r="L7" s="52"/>
      <c r="M7" s="52"/>
      <c r="N7" s="52"/>
      <c r="O7" s="52"/>
      <c r="P7" s="26"/>
      <c r="S7" s="410"/>
      <c r="T7" s="405"/>
      <c r="U7" s="405"/>
      <c r="V7" s="411"/>
    </row>
    <row r="8" spans="2:22" ht="14.4">
      <c r="B8" s="25"/>
      <c r="C8" s="350"/>
      <c r="D8" s="352"/>
      <c r="E8" s="353"/>
      <c r="F8" s="353"/>
      <c r="G8" s="353"/>
      <c r="H8" s="353"/>
      <c r="I8" s="353"/>
      <c r="J8" s="353"/>
      <c r="K8" s="354"/>
      <c r="L8" s="361"/>
      <c r="M8" s="362"/>
      <c r="N8" s="362"/>
      <c r="O8" s="363"/>
      <c r="P8" s="28"/>
      <c r="S8" s="410"/>
      <c r="T8" s="405"/>
      <c r="U8" s="405"/>
      <c r="V8" s="411"/>
    </row>
    <row r="9" spans="2:22" ht="14.4">
      <c r="B9" s="25"/>
      <c r="C9" s="351"/>
      <c r="D9" s="307" t="s">
        <v>33</v>
      </c>
      <c r="E9" s="308"/>
      <c r="F9" s="308"/>
      <c r="G9" s="308"/>
      <c r="H9" s="308"/>
      <c r="I9" s="308"/>
      <c r="J9" s="308"/>
      <c r="K9" s="309"/>
      <c r="L9" s="364"/>
      <c r="M9" s="365"/>
      <c r="N9" s="365"/>
      <c r="O9" s="366"/>
      <c r="P9" s="28"/>
      <c r="S9" s="410"/>
      <c r="T9" s="405"/>
      <c r="U9" s="405"/>
      <c r="V9" s="411"/>
    </row>
    <row r="10" spans="2:22" ht="14.4">
      <c r="B10" s="25"/>
      <c r="C10" s="351"/>
      <c r="D10" s="307"/>
      <c r="E10" s="308"/>
      <c r="F10" s="308"/>
      <c r="G10" s="308"/>
      <c r="H10" s="308"/>
      <c r="I10" s="308"/>
      <c r="J10" s="308"/>
      <c r="K10" s="309"/>
      <c r="L10" s="305" t="s">
        <v>34</v>
      </c>
      <c r="M10" s="367"/>
      <c r="N10" s="368"/>
      <c r="O10" s="369"/>
      <c r="P10" s="28"/>
      <c r="S10" s="410"/>
      <c r="T10" s="405"/>
      <c r="U10" s="405"/>
      <c r="V10" s="411"/>
    </row>
    <row r="11" spans="2:22" ht="14.4">
      <c r="B11" s="25"/>
      <c r="C11" s="351"/>
      <c r="D11" s="307" t="s">
        <v>35</v>
      </c>
      <c r="E11" s="308"/>
      <c r="F11" s="308"/>
      <c r="G11" s="308"/>
      <c r="H11" s="308"/>
      <c r="I11" s="308"/>
      <c r="J11" s="308"/>
      <c r="K11" s="309"/>
      <c r="L11" s="355"/>
      <c r="M11" s="370"/>
      <c r="N11" s="371"/>
      <c r="O11" s="372"/>
      <c r="P11" s="29"/>
      <c r="S11" s="410"/>
      <c r="T11" s="405"/>
      <c r="U11" s="405"/>
      <c r="V11" s="411"/>
    </row>
    <row r="12" spans="2:22" ht="12.75" customHeight="1">
      <c r="B12" s="25"/>
      <c r="C12" s="351"/>
      <c r="D12" s="310"/>
      <c r="E12" s="311"/>
      <c r="F12" s="311"/>
      <c r="G12" s="311"/>
      <c r="H12" s="311"/>
      <c r="I12" s="311"/>
      <c r="J12" s="311"/>
      <c r="K12" s="312"/>
      <c r="L12" s="305" t="s">
        <v>36</v>
      </c>
      <c r="M12" s="305">
        <v>1</v>
      </c>
      <c r="N12" s="305" t="s">
        <v>37</v>
      </c>
      <c r="O12" s="359">
        <v>1</v>
      </c>
      <c r="P12" s="28"/>
      <c r="S12" s="410"/>
      <c r="T12" s="405"/>
      <c r="U12" s="405"/>
      <c r="V12" s="411"/>
    </row>
    <row r="13" spans="2:22">
      <c r="B13" s="25"/>
      <c r="C13" s="351"/>
      <c r="D13" s="310"/>
      <c r="E13" s="311"/>
      <c r="F13" s="311"/>
      <c r="G13" s="311"/>
      <c r="H13" s="311"/>
      <c r="I13" s="311"/>
      <c r="J13" s="311"/>
      <c r="K13" s="312"/>
      <c r="L13" s="306"/>
      <c r="M13" s="306"/>
      <c r="N13" s="306"/>
      <c r="O13" s="360"/>
      <c r="P13" s="28"/>
      <c r="S13" s="410"/>
      <c r="T13" s="405"/>
      <c r="U13" s="405"/>
      <c r="V13" s="411"/>
    </row>
    <row r="14" spans="2:22" ht="14.4">
      <c r="B14" s="25"/>
      <c r="C14" s="351"/>
      <c r="D14" s="307" t="s">
        <v>88</v>
      </c>
      <c r="E14" s="308"/>
      <c r="F14" s="308"/>
      <c r="G14" s="308"/>
      <c r="H14" s="308"/>
      <c r="I14" s="308"/>
      <c r="J14" s="308"/>
      <c r="K14" s="309"/>
      <c r="L14" s="306"/>
      <c r="M14" s="306"/>
      <c r="N14" s="306"/>
      <c r="O14" s="360"/>
      <c r="P14" s="28"/>
      <c r="S14" s="410"/>
      <c r="T14" s="405"/>
      <c r="U14" s="405"/>
      <c r="V14" s="411"/>
    </row>
    <row r="15" spans="2:22" ht="15" thickBot="1">
      <c r="B15" s="25"/>
      <c r="C15" s="53"/>
      <c r="D15" s="54"/>
      <c r="E15" s="54"/>
      <c r="F15" s="54"/>
      <c r="G15" s="54"/>
      <c r="H15" s="54"/>
      <c r="I15" s="54"/>
      <c r="J15" s="54"/>
      <c r="K15" s="54"/>
      <c r="L15" s="54"/>
      <c r="M15" s="55"/>
      <c r="N15" s="55"/>
      <c r="O15" s="56"/>
      <c r="P15" s="30"/>
      <c r="S15" s="410"/>
      <c r="T15" s="405"/>
      <c r="U15" s="405"/>
      <c r="V15" s="411"/>
    </row>
    <row r="16" spans="2:22" ht="14.4">
      <c r="B16" s="25"/>
      <c r="C16" s="57"/>
      <c r="D16" s="193"/>
      <c r="E16" s="193"/>
      <c r="F16" s="193"/>
      <c r="G16" s="193"/>
      <c r="H16" s="193"/>
      <c r="I16" s="193"/>
      <c r="J16" s="193"/>
      <c r="K16" s="193"/>
      <c r="L16" s="58" t="s">
        <v>38</v>
      </c>
      <c r="M16" s="59" t="s">
        <v>39</v>
      </c>
      <c r="N16" s="59" t="s">
        <v>40</v>
      </c>
      <c r="O16" s="60" t="s">
        <v>41</v>
      </c>
      <c r="P16" s="29"/>
      <c r="S16" s="410"/>
      <c r="T16" s="405"/>
      <c r="U16" s="405"/>
      <c r="V16" s="411"/>
    </row>
    <row r="17" spans="2:22" ht="14.4">
      <c r="B17" s="25"/>
      <c r="C17" s="61"/>
      <c r="D17" s="191"/>
      <c r="E17" s="191"/>
      <c r="F17" s="191"/>
      <c r="G17" s="191"/>
      <c r="H17" s="191"/>
      <c r="I17" s="191"/>
      <c r="J17" s="191"/>
      <c r="K17" s="191"/>
      <c r="L17" s="62"/>
      <c r="M17" s="63"/>
      <c r="N17" s="63"/>
      <c r="O17" s="64"/>
      <c r="P17" s="31"/>
      <c r="S17" s="410"/>
      <c r="T17" s="405"/>
      <c r="U17" s="405"/>
      <c r="V17" s="411"/>
    </row>
    <row r="18" spans="2:22" ht="18" customHeight="1">
      <c r="B18" s="25"/>
      <c r="C18" s="393" t="s">
        <v>42</v>
      </c>
      <c r="D18" s="394"/>
      <c r="E18" s="394"/>
      <c r="F18" s="394"/>
      <c r="G18" s="191"/>
      <c r="H18" s="191"/>
      <c r="I18" s="191" t="s">
        <v>43</v>
      </c>
      <c r="J18" s="52"/>
      <c r="K18" s="191"/>
      <c r="L18" s="62"/>
      <c r="M18" s="52"/>
      <c r="N18" s="52"/>
      <c r="O18" s="65"/>
      <c r="P18" s="31"/>
      <c r="S18" s="410"/>
      <c r="T18" s="405"/>
      <c r="U18" s="405"/>
      <c r="V18" s="411"/>
    </row>
    <row r="19" spans="2:22" ht="14.4">
      <c r="B19" s="25"/>
      <c r="C19" s="66"/>
      <c r="D19" s="67"/>
      <c r="E19" s="67"/>
      <c r="F19" s="67"/>
      <c r="G19" s="67"/>
      <c r="H19" s="67"/>
      <c r="I19" s="67"/>
      <c r="J19" s="67"/>
      <c r="K19" s="67"/>
      <c r="L19" s="67"/>
      <c r="M19" s="67"/>
      <c r="N19" s="67"/>
      <c r="O19" s="68"/>
      <c r="P19" s="32"/>
      <c r="S19" s="410"/>
      <c r="T19" s="405"/>
      <c r="U19" s="405"/>
      <c r="V19" s="411"/>
    </row>
    <row r="20" spans="2:22" ht="15" thickBot="1">
      <c r="B20" s="25"/>
      <c r="C20" s="69"/>
      <c r="D20" s="70"/>
      <c r="E20" s="70"/>
      <c r="F20" s="70"/>
      <c r="G20" s="70"/>
      <c r="H20" s="70"/>
      <c r="I20" s="70"/>
      <c r="J20" s="70"/>
      <c r="K20" s="70"/>
      <c r="L20" s="70"/>
      <c r="M20" s="70"/>
      <c r="N20" s="70"/>
      <c r="O20" s="71"/>
      <c r="P20" s="26"/>
      <c r="S20" s="412"/>
      <c r="T20" s="406"/>
      <c r="U20" s="406"/>
      <c r="V20" s="413"/>
    </row>
    <row r="21" spans="2:22" ht="15" thickBot="1">
      <c r="B21" s="25"/>
      <c r="C21" s="72"/>
      <c r="D21" s="73"/>
      <c r="E21" s="73"/>
      <c r="F21" s="73"/>
      <c r="G21" s="73"/>
      <c r="H21" s="73"/>
      <c r="I21" s="52"/>
      <c r="J21" s="52"/>
      <c r="K21" s="73"/>
      <c r="L21" s="73"/>
      <c r="M21" s="73"/>
      <c r="N21" s="73"/>
      <c r="O21" s="74"/>
      <c r="P21" s="26"/>
    </row>
    <row r="22" spans="2:22" ht="14.4">
      <c r="B22" s="25"/>
      <c r="C22" s="320" t="s">
        <v>44</v>
      </c>
      <c r="D22" s="321"/>
      <c r="E22" s="321"/>
      <c r="F22" s="321"/>
      <c r="G22" s="321"/>
      <c r="H22" s="321"/>
      <c r="I22" s="321"/>
      <c r="J22" s="321"/>
      <c r="K22" s="321"/>
      <c r="L22" s="321"/>
      <c r="M22" s="321"/>
      <c r="N22" s="321"/>
      <c r="O22" s="322"/>
      <c r="P22" s="33"/>
    </row>
    <row r="23" spans="2:22" ht="15" thickBot="1">
      <c r="B23" s="25"/>
      <c r="C23" s="75"/>
      <c r="D23" s="52"/>
      <c r="E23" s="52"/>
      <c r="F23" s="52"/>
      <c r="G23" s="52"/>
      <c r="H23" s="52"/>
      <c r="I23" s="52"/>
      <c r="J23" s="52"/>
      <c r="K23" s="52"/>
      <c r="L23" s="52"/>
      <c r="M23" s="52"/>
      <c r="N23" s="52"/>
      <c r="O23" s="76"/>
      <c r="P23" s="26"/>
    </row>
    <row r="24" spans="2:22">
      <c r="B24" s="25"/>
      <c r="C24" s="77" t="s">
        <v>45</v>
      </c>
      <c r="D24" s="356" t="s">
        <v>6</v>
      </c>
      <c r="E24" s="357"/>
      <c r="F24" s="357"/>
      <c r="G24" s="357"/>
      <c r="H24" s="357"/>
      <c r="I24" s="357"/>
      <c r="J24" s="357"/>
      <c r="K24" s="357"/>
      <c r="L24" s="358"/>
      <c r="M24" s="318" t="s">
        <v>46</v>
      </c>
      <c r="N24" s="319"/>
      <c r="O24" s="77" t="s">
        <v>8</v>
      </c>
      <c r="P24" s="34"/>
    </row>
    <row r="25" spans="2:22" ht="14.4" thickBot="1">
      <c r="B25" s="25"/>
      <c r="C25" s="78"/>
      <c r="D25" s="336"/>
      <c r="E25" s="376"/>
      <c r="F25" s="376"/>
      <c r="G25" s="376"/>
      <c r="H25" s="376"/>
      <c r="I25" s="376"/>
      <c r="J25" s="376"/>
      <c r="K25" s="376"/>
      <c r="L25" s="337"/>
      <c r="M25" s="336"/>
      <c r="N25" s="337"/>
      <c r="O25" s="79"/>
      <c r="P25" s="35"/>
    </row>
    <row r="26" spans="2:22">
      <c r="B26" s="25"/>
      <c r="C26" s="341" t="s">
        <v>47</v>
      </c>
      <c r="D26" s="342"/>
      <c r="E26" s="342"/>
      <c r="F26" s="342"/>
      <c r="G26" s="342"/>
      <c r="H26" s="342"/>
      <c r="I26" s="342"/>
      <c r="J26" s="342"/>
      <c r="K26" s="342"/>
      <c r="L26" s="342"/>
      <c r="M26" s="342"/>
      <c r="N26" s="342"/>
      <c r="O26" s="343"/>
      <c r="P26" s="36"/>
    </row>
    <row r="27" spans="2:22">
      <c r="B27" s="25"/>
      <c r="C27" s="344"/>
      <c r="D27" s="345"/>
      <c r="E27" s="345"/>
      <c r="F27" s="345"/>
      <c r="G27" s="345"/>
      <c r="H27" s="345"/>
      <c r="I27" s="345"/>
      <c r="J27" s="345"/>
      <c r="K27" s="345"/>
      <c r="L27" s="345"/>
      <c r="M27" s="345"/>
      <c r="N27" s="345"/>
      <c r="O27" s="346"/>
      <c r="P27" s="36"/>
    </row>
    <row r="28" spans="2:22" ht="14.4" thickBot="1">
      <c r="B28" s="25"/>
      <c r="C28" s="347"/>
      <c r="D28" s="348"/>
      <c r="E28" s="348"/>
      <c r="F28" s="348"/>
      <c r="G28" s="348"/>
      <c r="H28" s="348"/>
      <c r="I28" s="348"/>
      <c r="J28" s="348"/>
      <c r="K28" s="348"/>
      <c r="L28" s="348"/>
      <c r="M28" s="348"/>
      <c r="N28" s="348"/>
      <c r="O28" s="349"/>
      <c r="P28" s="36"/>
    </row>
    <row r="29" spans="2:22" ht="14.4">
      <c r="B29" s="25"/>
      <c r="C29" s="338" t="s">
        <v>6</v>
      </c>
      <c r="D29" s="339"/>
      <c r="E29" s="339"/>
      <c r="F29" s="339"/>
      <c r="G29" s="340"/>
      <c r="H29" s="316" t="s">
        <v>48</v>
      </c>
      <c r="I29" s="339"/>
      <c r="J29" s="374" t="s">
        <v>49</v>
      </c>
      <c r="K29" s="375"/>
      <c r="L29" s="80" t="s">
        <v>50</v>
      </c>
      <c r="M29" s="316" t="s">
        <v>51</v>
      </c>
      <c r="N29" s="317"/>
      <c r="O29" s="81" t="s">
        <v>52</v>
      </c>
      <c r="P29" s="37"/>
    </row>
    <row r="30" spans="2:22" ht="14.4">
      <c r="B30" s="25"/>
      <c r="C30" s="323"/>
      <c r="D30" s="324"/>
      <c r="E30" s="324"/>
      <c r="F30" s="324"/>
      <c r="G30" s="325"/>
      <c r="H30" s="326"/>
      <c r="I30" s="325"/>
      <c r="J30" s="326"/>
      <c r="K30" s="325"/>
      <c r="L30" s="82"/>
      <c r="M30" s="327"/>
      <c r="N30" s="328"/>
      <c r="O30" s="83"/>
      <c r="P30" s="38"/>
    </row>
    <row r="31" spans="2:22" ht="14.4">
      <c r="B31" s="25"/>
      <c r="C31" s="84"/>
      <c r="D31" s="85"/>
      <c r="E31" s="85"/>
      <c r="F31" s="85"/>
      <c r="G31" s="86"/>
      <c r="H31" s="87"/>
      <c r="I31" s="86"/>
      <c r="J31" s="87"/>
      <c r="K31" s="86"/>
      <c r="L31" s="82"/>
      <c r="M31" s="327"/>
      <c r="N31" s="328"/>
      <c r="O31" s="83"/>
      <c r="P31" s="38"/>
    </row>
    <row r="32" spans="2:22" ht="15" thickBot="1">
      <c r="B32" s="25"/>
      <c r="C32" s="329"/>
      <c r="D32" s="330"/>
      <c r="E32" s="330"/>
      <c r="F32" s="330"/>
      <c r="G32" s="331"/>
      <c r="H32" s="377"/>
      <c r="I32" s="331"/>
      <c r="J32" s="377"/>
      <c r="K32" s="331"/>
      <c r="L32" s="88"/>
      <c r="M32" s="378"/>
      <c r="N32" s="379"/>
      <c r="O32" s="83"/>
      <c r="P32" s="38"/>
    </row>
    <row r="33" spans="2:16" ht="15" thickBot="1">
      <c r="B33" s="25"/>
      <c r="C33" s="313" t="s">
        <v>53</v>
      </c>
      <c r="D33" s="314"/>
      <c r="E33" s="314"/>
      <c r="F33" s="314"/>
      <c r="G33" s="314"/>
      <c r="H33" s="314"/>
      <c r="I33" s="314"/>
      <c r="J33" s="314"/>
      <c r="K33" s="314"/>
      <c r="L33" s="314"/>
      <c r="M33" s="314"/>
      <c r="N33" s="315"/>
      <c r="O33" s="89"/>
      <c r="P33" s="39"/>
    </row>
    <row r="34" spans="2:16" ht="13.5" customHeight="1">
      <c r="B34" s="25"/>
      <c r="C34" s="341" t="s">
        <v>54</v>
      </c>
      <c r="D34" s="342"/>
      <c r="E34" s="342"/>
      <c r="F34" s="342"/>
      <c r="G34" s="342"/>
      <c r="H34" s="342"/>
      <c r="I34" s="342"/>
      <c r="J34" s="342"/>
      <c r="K34" s="342"/>
      <c r="L34" s="342"/>
      <c r="M34" s="342"/>
      <c r="N34" s="342"/>
      <c r="O34" s="343"/>
      <c r="P34" s="36"/>
    </row>
    <row r="35" spans="2:16">
      <c r="B35" s="25"/>
      <c r="C35" s="344"/>
      <c r="D35" s="345"/>
      <c r="E35" s="345"/>
      <c r="F35" s="345"/>
      <c r="G35" s="345"/>
      <c r="H35" s="345"/>
      <c r="I35" s="345"/>
      <c r="J35" s="345"/>
      <c r="K35" s="345"/>
      <c r="L35" s="345"/>
      <c r="M35" s="345"/>
      <c r="N35" s="345"/>
      <c r="O35" s="346"/>
      <c r="P35" s="36"/>
    </row>
    <row r="36" spans="2:16" ht="14.4" thickBot="1">
      <c r="B36" s="25"/>
      <c r="C36" s="347"/>
      <c r="D36" s="348"/>
      <c r="E36" s="348"/>
      <c r="F36" s="348"/>
      <c r="G36" s="348"/>
      <c r="H36" s="348"/>
      <c r="I36" s="348"/>
      <c r="J36" s="348"/>
      <c r="K36" s="348"/>
      <c r="L36" s="348"/>
      <c r="M36" s="348"/>
      <c r="N36" s="348"/>
      <c r="O36" s="349"/>
      <c r="P36" s="36"/>
    </row>
    <row r="37" spans="2:16" ht="14.4">
      <c r="B37" s="25"/>
      <c r="C37" s="338" t="s">
        <v>6</v>
      </c>
      <c r="D37" s="373"/>
      <c r="E37" s="373"/>
      <c r="F37" s="373"/>
      <c r="G37" s="373"/>
      <c r="H37" s="373"/>
      <c r="I37" s="373"/>
      <c r="J37" s="317"/>
      <c r="K37" s="192" t="s">
        <v>46</v>
      </c>
      <c r="L37" s="80" t="s">
        <v>8</v>
      </c>
      <c r="M37" s="316" t="s">
        <v>55</v>
      </c>
      <c r="N37" s="317"/>
      <c r="O37" s="81" t="s">
        <v>52</v>
      </c>
      <c r="P37" s="37"/>
    </row>
    <row r="38" spans="2:16" ht="14.4">
      <c r="B38" s="25"/>
      <c r="C38" s="323"/>
      <c r="D38" s="324"/>
      <c r="E38" s="324"/>
      <c r="F38" s="324"/>
      <c r="G38" s="324"/>
      <c r="H38" s="324"/>
      <c r="I38" s="324"/>
      <c r="J38" s="325"/>
      <c r="K38" s="196"/>
      <c r="L38" s="90"/>
      <c r="M38" s="334"/>
      <c r="N38" s="335"/>
      <c r="O38" s="83"/>
      <c r="P38" s="38"/>
    </row>
    <row r="39" spans="2:16" ht="15" thickBot="1">
      <c r="B39" s="25"/>
      <c r="C39" s="329"/>
      <c r="D39" s="330"/>
      <c r="E39" s="330"/>
      <c r="F39" s="330"/>
      <c r="G39" s="330"/>
      <c r="H39" s="330"/>
      <c r="I39" s="330"/>
      <c r="J39" s="331"/>
      <c r="K39" s="85"/>
      <c r="L39" s="91"/>
      <c r="M39" s="332"/>
      <c r="N39" s="333"/>
      <c r="O39" s="92"/>
      <c r="P39" s="38"/>
    </row>
    <row r="40" spans="2:16" ht="15" thickBot="1">
      <c r="B40" s="25"/>
      <c r="C40" s="313" t="s">
        <v>53</v>
      </c>
      <c r="D40" s="314"/>
      <c r="E40" s="314"/>
      <c r="F40" s="314"/>
      <c r="G40" s="314"/>
      <c r="H40" s="314"/>
      <c r="I40" s="314"/>
      <c r="J40" s="314"/>
      <c r="K40" s="314"/>
      <c r="L40" s="314"/>
      <c r="M40" s="314"/>
      <c r="N40" s="315"/>
      <c r="O40" s="93">
        <v>0</v>
      </c>
      <c r="P40" s="38"/>
    </row>
    <row r="41" spans="2:16">
      <c r="B41" s="25"/>
      <c r="C41" s="341" t="s">
        <v>56</v>
      </c>
      <c r="D41" s="342"/>
      <c r="E41" s="342"/>
      <c r="F41" s="342"/>
      <c r="G41" s="342"/>
      <c r="H41" s="342"/>
      <c r="I41" s="342"/>
      <c r="J41" s="342"/>
      <c r="K41" s="342"/>
      <c r="L41" s="342"/>
      <c r="M41" s="342"/>
      <c r="N41" s="342"/>
      <c r="O41" s="343"/>
      <c r="P41" s="36"/>
    </row>
    <row r="42" spans="2:16">
      <c r="B42" s="25"/>
      <c r="C42" s="344"/>
      <c r="D42" s="345"/>
      <c r="E42" s="345"/>
      <c r="F42" s="345"/>
      <c r="G42" s="345"/>
      <c r="H42" s="345"/>
      <c r="I42" s="345"/>
      <c r="J42" s="345"/>
      <c r="K42" s="345"/>
      <c r="L42" s="345"/>
      <c r="M42" s="345"/>
      <c r="N42" s="345"/>
      <c r="O42" s="346"/>
      <c r="P42" s="36"/>
    </row>
    <row r="43" spans="2:16" ht="14.4" thickBot="1">
      <c r="B43" s="25"/>
      <c r="C43" s="347"/>
      <c r="D43" s="348"/>
      <c r="E43" s="348"/>
      <c r="F43" s="348"/>
      <c r="G43" s="348"/>
      <c r="H43" s="348"/>
      <c r="I43" s="348"/>
      <c r="J43" s="348"/>
      <c r="K43" s="348"/>
      <c r="L43" s="348"/>
      <c r="M43" s="348"/>
      <c r="N43" s="348"/>
      <c r="O43" s="349"/>
      <c r="P43" s="36"/>
    </row>
    <row r="44" spans="2:16" ht="16.8">
      <c r="B44" s="25"/>
      <c r="C44" s="338" t="s">
        <v>57</v>
      </c>
      <c r="D44" s="373"/>
      <c r="E44" s="373"/>
      <c r="F44" s="373"/>
      <c r="G44" s="373"/>
      <c r="H44" s="373"/>
      <c r="I44" s="373"/>
      <c r="J44" s="80" t="s">
        <v>58</v>
      </c>
      <c r="K44" s="194" t="s">
        <v>59</v>
      </c>
      <c r="L44" s="94" t="s">
        <v>60</v>
      </c>
      <c r="M44" s="316" t="s">
        <v>61</v>
      </c>
      <c r="N44" s="317"/>
      <c r="O44" s="81" t="s">
        <v>52</v>
      </c>
      <c r="P44" s="37"/>
    </row>
    <row r="45" spans="2:16" ht="14.4">
      <c r="B45" s="25"/>
      <c r="C45" s="323"/>
      <c r="D45" s="324"/>
      <c r="E45" s="324"/>
      <c r="F45" s="324"/>
      <c r="G45" s="324"/>
      <c r="H45" s="324"/>
      <c r="I45" s="324"/>
      <c r="J45" s="95"/>
      <c r="K45" s="96"/>
      <c r="L45" s="95"/>
      <c r="M45" s="385"/>
      <c r="N45" s="386"/>
      <c r="O45" s="83"/>
      <c r="P45" s="38"/>
    </row>
    <row r="46" spans="2:16" ht="15" thickBot="1">
      <c r="B46" s="25"/>
      <c r="C46" s="329"/>
      <c r="D46" s="330"/>
      <c r="E46" s="330"/>
      <c r="F46" s="330"/>
      <c r="G46" s="330"/>
      <c r="H46" s="330"/>
      <c r="I46" s="330"/>
      <c r="J46" s="97"/>
      <c r="K46" s="98"/>
      <c r="L46" s="97"/>
      <c r="M46" s="332"/>
      <c r="N46" s="333"/>
      <c r="O46" s="99"/>
      <c r="P46" s="38"/>
    </row>
    <row r="47" spans="2:16" ht="15" thickBot="1">
      <c r="B47" s="25"/>
      <c r="C47" s="313" t="s">
        <v>53</v>
      </c>
      <c r="D47" s="314"/>
      <c r="E47" s="314"/>
      <c r="F47" s="314"/>
      <c r="G47" s="314"/>
      <c r="H47" s="314"/>
      <c r="I47" s="314"/>
      <c r="J47" s="314"/>
      <c r="K47" s="314"/>
      <c r="L47" s="314"/>
      <c r="M47" s="314"/>
      <c r="N47" s="315"/>
      <c r="O47" s="89"/>
      <c r="P47" s="39"/>
    </row>
    <row r="48" spans="2:16">
      <c r="B48" s="25"/>
      <c r="C48" s="341" t="s">
        <v>62</v>
      </c>
      <c r="D48" s="342"/>
      <c r="E48" s="342"/>
      <c r="F48" s="342"/>
      <c r="G48" s="342"/>
      <c r="H48" s="342"/>
      <c r="I48" s="342"/>
      <c r="J48" s="342"/>
      <c r="K48" s="342"/>
      <c r="L48" s="342"/>
      <c r="M48" s="342"/>
      <c r="N48" s="342"/>
      <c r="O48" s="343"/>
      <c r="P48" s="36"/>
    </row>
    <row r="49" spans="2:16">
      <c r="B49" s="25"/>
      <c r="C49" s="344"/>
      <c r="D49" s="345"/>
      <c r="E49" s="345"/>
      <c r="F49" s="345"/>
      <c r="G49" s="345"/>
      <c r="H49" s="345"/>
      <c r="I49" s="345"/>
      <c r="J49" s="345"/>
      <c r="K49" s="345"/>
      <c r="L49" s="345"/>
      <c r="M49" s="345"/>
      <c r="N49" s="345"/>
      <c r="O49" s="346"/>
      <c r="P49" s="36"/>
    </row>
    <row r="50" spans="2:16" ht="14.4" thickBot="1">
      <c r="B50" s="25"/>
      <c r="C50" s="347"/>
      <c r="D50" s="348"/>
      <c r="E50" s="348"/>
      <c r="F50" s="348"/>
      <c r="G50" s="348"/>
      <c r="H50" s="348"/>
      <c r="I50" s="348"/>
      <c r="J50" s="348"/>
      <c r="K50" s="348"/>
      <c r="L50" s="348"/>
      <c r="M50" s="348"/>
      <c r="N50" s="348"/>
      <c r="O50" s="349"/>
      <c r="P50" s="36"/>
    </row>
    <row r="51" spans="2:16" ht="28.2">
      <c r="B51" s="25"/>
      <c r="C51" s="338" t="s">
        <v>63</v>
      </c>
      <c r="D51" s="373"/>
      <c r="E51" s="373"/>
      <c r="F51" s="373"/>
      <c r="G51" s="373"/>
      <c r="H51" s="373"/>
      <c r="I51" s="373"/>
      <c r="J51" s="80" t="s">
        <v>64</v>
      </c>
      <c r="K51" s="100" t="s">
        <v>65</v>
      </c>
      <c r="L51" s="101" t="s">
        <v>66</v>
      </c>
      <c r="M51" s="383" t="s">
        <v>51</v>
      </c>
      <c r="N51" s="384"/>
      <c r="O51" s="102" t="s">
        <v>52</v>
      </c>
      <c r="P51" s="40"/>
    </row>
    <row r="52" spans="2:16" ht="14.4">
      <c r="B52" s="25"/>
      <c r="C52" s="103"/>
      <c r="D52" s="104"/>
      <c r="E52" s="104"/>
      <c r="F52" s="104"/>
      <c r="G52" s="104"/>
      <c r="H52" s="104"/>
      <c r="I52" s="104"/>
      <c r="J52" s="105"/>
      <c r="K52" s="106"/>
      <c r="L52" s="107"/>
      <c r="M52" s="387"/>
      <c r="N52" s="388"/>
      <c r="O52" s="108"/>
      <c r="P52" s="41"/>
    </row>
    <row r="53" spans="2:16" ht="14.4">
      <c r="B53" s="25"/>
      <c r="C53" s="103"/>
      <c r="D53" s="104"/>
      <c r="E53" s="104"/>
      <c r="F53" s="104"/>
      <c r="G53" s="104"/>
      <c r="H53" s="104"/>
      <c r="I53" s="104"/>
      <c r="J53" s="105"/>
      <c r="K53" s="106"/>
      <c r="L53" s="107"/>
      <c r="M53" s="387"/>
      <c r="N53" s="388"/>
      <c r="O53" s="108"/>
      <c r="P53" s="41"/>
    </row>
    <row r="54" spans="2:16" ht="14.4">
      <c r="B54" s="25"/>
      <c r="C54" s="103"/>
      <c r="D54" s="104"/>
      <c r="E54" s="104"/>
      <c r="F54" s="104"/>
      <c r="G54" s="104"/>
      <c r="H54" s="104"/>
      <c r="I54" s="104"/>
      <c r="J54" s="105"/>
      <c r="K54" s="106"/>
      <c r="L54" s="107"/>
      <c r="M54" s="385"/>
      <c r="N54" s="386"/>
      <c r="O54" s="108"/>
      <c r="P54" s="41"/>
    </row>
    <row r="55" spans="2:16" ht="15" thickBot="1">
      <c r="B55" s="25"/>
      <c r="C55" s="329"/>
      <c r="D55" s="330"/>
      <c r="E55" s="330"/>
      <c r="F55" s="330"/>
      <c r="G55" s="330"/>
      <c r="H55" s="330"/>
      <c r="I55" s="330"/>
      <c r="J55" s="97"/>
      <c r="K55" s="98"/>
      <c r="L55" s="97"/>
      <c r="M55" s="332"/>
      <c r="N55" s="333"/>
      <c r="O55" s="99"/>
      <c r="P55" s="38"/>
    </row>
    <row r="56" spans="2:16" ht="15" thickBot="1">
      <c r="B56" s="25"/>
      <c r="C56" s="313" t="s">
        <v>53</v>
      </c>
      <c r="D56" s="314"/>
      <c r="E56" s="314"/>
      <c r="F56" s="314"/>
      <c r="G56" s="314"/>
      <c r="H56" s="314"/>
      <c r="I56" s="314"/>
      <c r="J56" s="314"/>
      <c r="K56" s="314"/>
      <c r="L56" s="314"/>
      <c r="M56" s="314"/>
      <c r="N56" s="315"/>
      <c r="O56" s="93"/>
      <c r="P56" s="38"/>
    </row>
    <row r="57" spans="2:16" ht="15" thickBot="1">
      <c r="B57" s="25"/>
      <c r="C57" s="75"/>
      <c r="D57" s="52"/>
      <c r="E57" s="52"/>
      <c r="F57" s="52"/>
      <c r="G57" s="52"/>
      <c r="H57" s="52"/>
      <c r="I57" s="52"/>
      <c r="J57" s="52"/>
      <c r="K57" s="52"/>
      <c r="L57" s="52"/>
      <c r="M57" s="52"/>
      <c r="N57" s="52"/>
      <c r="O57" s="76"/>
      <c r="P57" s="26"/>
    </row>
    <row r="58" spans="2:16" ht="15" thickBot="1">
      <c r="B58" s="25"/>
      <c r="C58" s="380" t="s">
        <v>67</v>
      </c>
      <c r="D58" s="381"/>
      <c r="E58" s="381"/>
      <c r="F58" s="381"/>
      <c r="G58" s="381"/>
      <c r="H58" s="381"/>
      <c r="I58" s="381"/>
      <c r="J58" s="381"/>
      <c r="K58" s="381"/>
      <c r="L58" s="381"/>
      <c r="M58" s="381"/>
      <c r="N58" s="382"/>
      <c r="O58" s="109"/>
      <c r="P58" s="42"/>
    </row>
    <row r="59" spans="2:16">
      <c r="B59" s="25"/>
      <c r="C59" s="341" t="s">
        <v>68</v>
      </c>
      <c r="D59" s="342"/>
      <c r="E59" s="342"/>
      <c r="F59" s="342"/>
      <c r="G59" s="342"/>
      <c r="H59" s="342"/>
      <c r="I59" s="342"/>
      <c r="J59" s="342"/>
      <c r="K59" s="342"/>
      <c r="L59" s="342"/>
      <c r="M59" s="342"/>
      <c r="N59" s="342"/>
      <c r="O59" s="343"/>
      <c r="P59" s="36"/>
    </row>
    <row r="60" spans="2:16">
      <c r="B60" s="25"/>
      <c r="C60" s="344"/>
      <c r="D60" s="345"/>
      <c r="E60" s="345"/>
      <c r="F60" s="345"/>
      <c r="G60" s="345"/>
      <c r="H60" s="345"/>
      <c r="I60" s="345"/>
      <c r="J60" s="345"/>
      <c r="K60" s="345"/>
      <c r="L60" s="345"/>
      <c r="M60" s="345"/>
      <c r="N60" s="345"/>
      <c r="O60" s="346"/>
      <c r="P60" s="36"/>
    </row>
    <row r="61" spans="2:16" ht="14.4" thickBot="1">
      <c r="B61" s="25"/>
      <c r="C61" s="347"/>
      <c r="D61" s="348"/>
      <c r="E61" s="348"/>
      <c r="F61" s="348"/>
      <c r="G61" s="348"/>
      <c r="H61" s="348"/>
      <c r="I61" s="348"/>
      <c r="J61" s="348"/>
      <c r="K61" s="348"/>
      <c r="L61" s="348"/>
      <c r="M61" s="348"/>
      <c r="N61" s="348"/>
      <c r="O61" s="349"/>
      <c r="P61" s="36"/>
    </row>
    <row r="62" spans="2:16" ht="14.4">
      <c r="B62" s="25"/>
      <c r="C62" s="338" t="s">
        <v>69</v>
      </c>
      <c r="D62" s="373"/>
      <c r="E62" s="373"/>
      <c r="F62" s="373"/>
      <c r="G62" s="373"/>
      <c r="H62" s="373"/>
      <c r="I62" s="373"/>
      <c r="J62" s="194"/>
      <c r="K62" s="195"/>
      <c r="L62" s="101" t="s">
        <v>70</v>
      </c>
      <c r="M62" s="383" t="s">
        <v>71</v>
      </c>
      <c r="N62" s="384"/>
      <c r="O62" s="102"/>
      <c r="P62" s="40"/>
    </row>
    <row r="63" spans="2:16" ht="14.4">
      <c r="B63" s="25"/>
      <c r="C63" s="323" t="s">
        <v>72</v>
      </c>
      <c r="D63" s="324"/>
      <c r="E63" s="324"/>
      <c r="F63" s="324"/>
      <c r="G63" s="324"/>
      <c r="H63" s="324"/>
      <c r="I63" s="324"/>
      <c r="J63" s="110"/>
      <c r="K63" s="111"/>
      <c r="L63" s="112"/>
      <c r="M63" s="401"/>
      <c r="N63" s="402"/>
      <c r="O63" s="113"/>
      <c r="P63" s="43"/>
    </row>
    <row r="64" spans="2:16" ht="14.4">
      <c r="B64" s="25"/>
      <c r="C64" s="84" t="s">
        <v>73</v>
      </c>
      <c r="D64" s="85"/>
      <c r="E64" s="85"/>
      <c r="F64" s="85"/>
      <c r="G64" s="85"/>
      <c r="H64" s="85"/>
      <c r="I64" s="85"/>
      <c r="J64" s="110"/>
      <c r="K64" s="111"/>
      <c r="L64" s="112"/>
      <c r="M64" s="401"/>
      <c r="N64" s="402"/>
      <c r="O64" s="113"/>
      <c r="P64" s="43"/>
    </row>
    <row r="65" spans="2:16" ht="15" thickBot="1">
      <c r="B65" s="25"/>
      <c r="C65" s="69" t="s">
        <v>74</v>
      </c>
      <c r="D65" s="70"/>
      <c r="E65" s="70"/>
      <c r="F65" s="70"/>
      <c r="G65" s="70"/>
      <c r="H65" s="70"/>
      <c r="I65" s="70"/>
      <c r="J65" s="114"/>
      <c r="K65" s="115"/>
      <c r="L65" s="112"/>
      <c r="M65" s="403"/>
      <c r="N65" s="404"/>
      <c r="O65" s="113"/>
      <c r="P65" s="43"/>
    </row>
    <row r="66" spans="2:16" ht="15" thickBot="1">
      <c r="B66" s="25"/>
      <c r="C66" s="313" t="s">
        <v>53</v>
      </c>
      <c r="D66" s="314"/>
      <c r="E66" s="314"/>
      <c r="F66" s="314"/>
      <c r="G66" s="314"/>
      <c r="H66" s="314"/>
      <c r="I66" s="314"/>
      <c r="J66" s="314"/>
      <c r="K66" s="314"/>
      <c r="L66" s="314"/>
      <c r="M66" s="314"/>
      <c r="N66" s="315"/>
      <c r="O66" s="116"/>
      <c r="P66" s="44"/>
    </row>
    <row r="67" spans="2:16" ht="15" thickBot="1">
      <c r="B67" s="25"/>
      <c r="C67" s="75"/>
      <c r="D67" s="52"/>
      <c r="E67" s="52"/>
      <c r="F67" s="52"/>
      <c r="G67" s="52"/>
      <c r="H67" s="52"/>
      <c r="I67" s="52"/>
      <c r="J67" s="52"/>
      <c r="K67" s="52"/>
      <c r="L67" s="52"/>
      <c r="M67" s="52"/>
      <c r="N67" s="52"/>
      <c r="O67" s="76"/>
      <c r="P67" s="26"/>
    </row>
    <row r="68" spans="2:16" ht="15" thickBot="1">
      <c r="B68" s="25"/>
      <c r="C68" s="380" t="s">
        <v>75</v>
      </c>
      <c r="D68" s="381"/>
      <c r="E68" s="381"/>
      <c r="F68" s="381"/>
      <c r="G68" s="381"/>
      <c r="H68" s="381"/>
      <c r="I68" s="381"/>
      <c r="J68" s="381"/>
      <c r="K68" s="381"/>
      <c r="L68" s="381"/>
      <c r="M68" s="381"/>
      <c r="N68" s="382"/>
      <c r="O68" s="117"/>
      <c r="P68" s="44"/>
    </row>
    <row r="69" spans="2:16" ht="14.4">
      <c r="B69" s="25"/>
      <c r="C69" s="75"/>
      <c r="D69" s="52"/>
      <c r="E69" s="52"/>
      <c r="F69" s="52"/>
      <c r="G69" s="52"/>
      <c r="H69" s="52"/>
      <c r="I69" s="52"/>
      <c r="J69" s="52"/>
      <c r="K69" s="52"/>
      <c r="L69" s="52"/>
      <c r="M69" s="52"/>
      <c r="N69" s="52"/>
      <c r="O69" s="76"/>
      <c r="P69" s="26"/>
    </row>
    <row r="70" spans="2:16" ht="14.4">
      <c r="B70" s="25"/>
      <c r="C70" s="75"/>
      <c r="D70" s="52"/>
      <c r="E70" s="52"/>
      <c r="F70" s="52"/>
      <c r="G70" s="52"/>
      <c r="H70" s="118" t="s">
        <v>76</v>
      </c>
      <c r="I70" s="118"/>
      <c r="J70" s="118"/>
      <c r="K70" s="118"/>
      <c r="L70" s="52"/>
      <c r="M70" s="52"/>
      <c r="N70" s="52"/>
      <c r="O70" s="76"/>
      <c r="P70" s="26"/>
    </row>
    <row r="71" spans="2:16" ht="14.4">
      <c r="B71" s="25"/>
      <c r="C71" s="75"/>
      <c r="D71" s="52"/>
      <c r="E71" s="52"/>
      <c r="F71" s="52"/>
      <c r="G71" s="52"/>
      <c r="H71" s="118" t="s">
        <v>77</v>
      </c>
      <c r="I71" s="52"/>
      <c r="J71" s="52"/>
      <c r="K71" s="52"/>
      <c r="L71" s="52"/>
      <c r="M71" s="52"/>
      <c r="N71" s="52"/>
      <c r="O71" s="76"/>
      <c r="P71" s="45"/>
    </row>
    <row r="72" spans="2:16" ht="14.4">
      <c r="B72" s="25"/>
      <c r="C72" s="75"/>
      <c r="D72" s="52"/>
      <c r="E72" s="52"/>
      <c r="F72" s="52"/>
      <c r="G72" s="52"/>
      <c r="H72" s="118" t="s">
        <v>91</v>
      </c>
      <c r="I72" s="52"/>
      <c r="J72" s="52"/>
      <c r="K72" s="52"/>
      <c r="L72" s="52"/>
      <c r="M72" s="52"/>
      <c r="N72" s="52"/>
      <c r="O72" s="76"/>
      <c r="P72" s="45"/>
    </row>
    <row r="73" spans="2:16" ht="14.4">
      <c r="B73" s="25"/>
      <c r="C73" s="61"/>
      <c r="D73" s="119"/>
      <c r="E73" s="119"/>
      <c r="F73" s="119"/>
      <c r="G73" s="119"/>
      <c r="H73" s="118" t="s">
        <v>81</v>
      </c>
      <c r="I73" s="119"/>
      <c r="J73" s="119"/>
      <c r="K73" s="119"/>
      <c r="L73" s="119"/>
      <c r="M73" s="119"/>
      <c r="N73" s="119"/>
      <c r="O73" s="120"/>
      <c r="P73" s="46"/>
    </row>
    <row r="74" spans="2:16" ht="14.4">
      <c r="B74" s="25"/>
      <c r="C74" s="75"/>
      <c r="D74" s="52"/>
      <c r="E74" s="52"/>
      <c r="F74" s="52"/>
      <c r="G74" s="52"/>
      <c r="H74" s="52" t="s">
        <v>78</v>
      </c>
      <c r="I74" s="52"/>
      <c r="J74" s="52"/>
      <c r="K74" s="52"/>
      <c r="L74" s="52"/>
      <c r="M74" s="52"/>
      <c r="N74" s="52"/>
      <c r="O74" s="76"/>
      <c r="P74" s="26"/>
    </row>
    <row r="75" spans="2:16" ht="14.4">
      <c r="B75" s="25"/>
      <c r="C75" s="121" t="s">
        <v>79</v>
      </c>
      <c r="D75" s="122"/>
      <c r="E75" s="122"/>
      <c r="F75" s="122"/>
      <c r="G75" s="122"/>
      <c r="H75" s="122"/>
      <c r="I75" s="122"/>
      <c r="J75" s="122"/>
      <c r="K75" s="122"/>
      <c r="L75" s="122"/>
      <c r="M75" s="122"/>
      <c r="N75" s="122"/>
      <c r="O75" s="123"/>
      <c r="P75" s="26"/>
    </row>
    <row r="76" spans="2:16" ht="14.4">
      <c r="B76" s="25"/>
      <c r="C76" s="398"/>
      <c r="D76" s="399"/>
      <c r="E76" s="399"/>
      <c r="F76" s="399"/>
      <c r="G76" s="399"/>
      <c r="H76" s="399"/>
      <c r="I76" s="399"/>
      <c r="J76" s="399"/>
      <c r="K76" s="399"/>
      <c r="L76" s="399"/>
      <c r="M76" s="399"/>
      <c r="N76" s="399"/>
      <c r="O76" s="400"/>
      <c r="P76" s="46"/>
    </row>
    <row r="77" spans="2:16" ht="14.4">
      <c r="B77" s="25"/>
      <c r="C77" s="398"/>
      <c r="D77" s="399"/>
      <c r="E77" s="399"/>
      <c r="F77" s="399"/>
      <c r="G77" s="399"/>
      <c r="H77" s="399"/>
      <c r="I77" s="399"/>
      <c r="J77" s="399"/>
      <c r="K77" s="399"/>
      <c r="L77" s="399"/>
      <c r="M77" s="399"/>
      <c r="N77" s="399"/>
      <c r="O77" s="400"/>
      <c r="P77" s="46"/>
    </row>
    <row r="78" spans="2:16" ht="14.4">
      <c r="B78" s="25"/>
      <c r="C78" s="61"/>
      <c r="D78" s="119"/>
      <c r="E78" s="119"/>
      <c r="F78" s="119"/>
      <c r="G78" s="119"/>
      <c r="H78" s="119"/>
      <c r="I78" s="119"/>
      <c r="J78" s="119"/>
      <c r="K78" s="119"/>
      <c r="L78" s="119"/>
      <c r="M78" s="119"/>
      <c r="N78" s="119"/>
      <c r="O78" s="120"/>
      <c r="P78" s="46"/>
    </row>
    <row r="79" spans="2:16" ht="14.4">
      <c r="B79" s="25"/>
      <c r="C79" s="124" t="s">
        <v>80</v>
      </c>
      <c r="D79" s="119"/>
      <c r="E79" s="119"/>
      <c r="F79" s="119"/>
      <c r="G79" s="119"/>
      <c r="H79" s="119"/>
      <c r="I79" s="119"/>
      <c r="J79" s="119"/>
      <c r="K79" s="119"/>
      <c r="L79" s="119"/>
      <c r="M79" s="119"/>
      <c r="N79" s="119"/>
      <c r="O79" s="120"/>
      <c r="P79" s="46"/>
    </row>
    <row r="80" spans="2:16" ht="12.75" customHeight="1">
      <c r="B80" s="25"/>
      <c r="C80" s="395" t="s">
        <v>89</v>
      </c>
      <c r="D80" s="396"/>
      <c r="E80" s="396"/>
      <c r="F80" s="396"/>
      <c r="G80" s="396"/>
      <c r="H80" s="396"/>
      <c r="I80" s="396"/>
      <c r="J80" s="396"/>
      <c r="K80" s="396"/>
      <c r="L80" s="396"/>
      <c r="M80" s="396"/>
      <c r="N80" s="396"/>
      <c r="O80" s="397"/>
      <c r="P80" s="47"/>
    </row>
    <row r="81" spans="2:16" ht="28.5" customHeight="1">
      <c r="B81" s="25"/>
      <c r="C81" s="395"/>
      <c r="D81" s="396"/>
      <c r="E81" s="396"/>
      <c r="F81" s="396"/>
      <c r="G81" s="396"/>
      <c r="H81" s="396"/>
      <c r="I81" s="396"/>
      <c r="J81" s="396"/>
      <c r="K81" s="396"/>
      <c r="L81" s="396"/>
      <c r="M81" s="396"/>
      <c r="N81" s="396"/>
      <c r="O81" s="397"/>
      <c r="P81" s="47"/>
    </row>
    <row r="82" spans="2:16" ht="13.35" customHeight="1">
      <c r="B82" s="25"/>
      <c r="C82" s="395" t="s">
        <v>90</v>
      </c>
      <c r="D82" s="396"/>
      <c r="E82" s="396"/>
      <c r="F82" s="396"/>
      <c r="G82" s="396"/>
      <c r="H82" s="396"/>
      <c r="I82" s="396"/>
      <c r="J82" s="396"/>
      <c r="K82" s="396"/>
      <c r="L82" s="396"/>
      <c r="M82" s="396"/>
      <c r="N82" s="396"/>
      <c r="O82" s="397"/>
      <c r="P82" s="47"/>
    </row>
    <row r="83" spans="2:16" ht="45" customHeight="1">
      <c r="B83" s="25"/>
      <c r="C83" s="395"/>
      <c r="D83" s="396"/>
      <c r="E83" s="396"/>
      <c r="F83" s="396"/>
      <c r="G83" s="396"/>
      <c r="H83" s="396"/>
      <c r="I83" s="396"/>
      <c r="J83" s="396"/>
      <c r="K83" s="396"/>
      <c r="L83" s="396"/>
      <c r="M83" s="396"/>
      <c r="N83" s="396"/>
      <c r="O83" s="397"/>
      <c r="P83" s="47"/>
    </row>
    <row r="84" spans="2:16" ht="14.4">
      <c r="B84" s="25"/>
      <c r="C84" s="61"/>
      <c r="D84" s="119"/>
      <c r="E84" s="119"/>
      <c r="F84" s="119"/>
      <c r="G84" s="119"/>
      <c r="H84" s="119"/>
      <c r="I84" s="119"/>
      <c r="J84" s="119"/>
      <c r="K84" s="119"/>
      <c r="L84" s="119"/>
      <c r="M84" s="119"/>
      <c r="N84" s="119"/>
      <c r="O84" s="120"/>
      <c r="P84" s="46"/>
    </row>
    <row r="85" spans="2:16" ht="14.4">
      <c r="B85" s="25"/>
      <c r="C85" s="75"/>
      <c r="D85" s="52"/>
      <c r="E85" s="52"/>
      <c r="F85" s="52"/>
      <c r="G85" s="52"/>
      <c r="H85" s="118" t="s">
        <v>76</v>
      </c>
      <c r="I85" s="52"/>
      <c r="J85" s="52"/>
      <c r="K85" s="52"/>
      <c r="L85" s="52"/>
      <c r="M85" s="52"/>
      <c r="N85" s="52"/>
      <c r="O85" s="76"/>
      <c r="P85" s="26"/>
    </row>
    <row r="86" spans="2:16" ht="14.4">
      <c r="B86" s="25"/>
      <c r="C86" s="75"/>
      <c r="D86" s="52"/>
      <c r="E86" s="52"/>
      <c r="F86" s="52"/>
      <c r="G86" s="52"/>
      <c r="H86" s="52" t="s">
        <v>77</v>
      </c>
      <c r="I86" s="85"/>
      <c r="J86" s="85"/>
      <c r="K86" s="85"/>
      <c r="L86" s="52"/>
      <c r="M86" s="52"/>
      <c r="N86" s="52"/>
      <c r="O86" s="76"/>
      <c r="P86" s="26"/>
    </row>
    <row r="87" spans="2:16" ht="14.4">
      <c r="B87" s="25"/>
      <c r="C87" s="75"/>
      <c r="D87" s="52"/>
      <c r="E87" s="52"/>
      <c r="F87" s="52"/>
      <c r="G87" s="52"/>
      <c r="H87" s="52" t="s">
        <v>92</v>
      </c>
      <c r="I87" s="125"/>
      <c r="J87" s="125"/>
      <c r="K87" s="125"/>
      <c r="L87" s="52"/>
      <c r="M87" s="52"/>
      <c r="N87" s="52"/>
      <c r="O87" s="76"/>
      <c r="P87" s="26"/>
    </row>
    <row r="88" spans="2:16" ht="14.4">
      <c r="B88" s="25"/>
      <c r="C88" s="126"/>
      <c r="D88" s="119"/>
      <c r="E88" s="119"/>
      <c r="F88" s="119"/>
      <c r="G88" s="119"/>
      <c r="H88" s="52" t="s">
        <v>82</v>
      </c>
      <c r="I88" s="52"/>
      <c r="J88" s="52"/>
      <c r="K88" s="52"/>
      <c r="L88" s="119"/>
      <c r="M88" s="119"/>
      <c r="N88" s="119"/>
      <c r="O88" s="120"/>
      <c r="P88" s="46"/>
    </row>
    <row r="89" spans="2:16" ht="18.75" customHeight="1" thickBot="1">
      <c r="B89" s="25"/>
      <c r="C89" s="391"/>
      <c r="D89" s="392"/>
      <c r="E89" s="392"/>
      <c r="F89" s="98"/>
      <c r="G89" s="98"/>
      <c r="H89" s="98"/>
      <c r="I89" s="98"/>
      <c r="J89" s="98"/>
      <c r="K89" s="389"/>
      <c r="L89" s="389"/>
      <c r="M89" s="389"/>
      <c r="N89" s="389"/>
      <c r="O89" s="390"/>
      <c r="P89" s="48"/>
    </row>
    <row r="90" spans="2:16" ht="14.4" thickBot="1">
      <c r="B90" s="49"/>
      <c r="C90" s="50"/>
      <c r="D90" s="50"/>
      <c r="E90" s="50"/>
      <c r="F90" s="50"/>
      <c r="G90" s="50"/>
      <c r="H90" s="50"/>
      <c r="I90" s="50"/>
      <c r="J90" s="50"/>
      <c r="K90" s="50"/>
      <c r="L90" s="50"/>
      <c r="M90" s="50"/>
      <c r="N90" s="50"/>
      <c r="O90" s="50"/>
      <c r="P90" s="51"/>
    </row>
    <row r="91" spans="2:16" ht="14.4" thickTop="1"/>
  </sheetData>
  <mergeCells count="79">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 ref="H3:O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elements/1.1/"/>
    <ds:schemaRef ds:uri="http://www.w3.org/XML/1998/namespace"/>
    <ds:schemaRef ds:uri="http://purl.org/dc/terms/"/>
    <ds:schemaRef ds:uri="9d85dbaf-23eb-4e57-a637-93dcacc8b1a1"/>
    <ds:schemaRef ds:uri="http://purl.org/dc/dcmitype/"/>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a6cb9e4b-f1d1-4245-83ec-6cad768d538a"/>
  </ds:schemaRefs>
</ds:datastoreItem>
</file>

<file path=customXml/itemProps3.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Jeimy</cp:lastModifiedBy>
  <cp:revision/>
  <cp:lastPrinted>2021-07-22T21:21:55Z</cp:lastPrinted>
  <dcterms:created xsi:type="dcterms:W3CDTF">2006-06-27T16:47:25Z</dcterms:created>
  <dcterms:modified xsi:type="dcterms:W3CDTF">2022-10-20T13:55:32Z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SIP_Label_1299739c-ad3d-4908-806e-4d91151a6e13_Enabled">
    <vt:lpwstr>true</vt:lpwstr>
  </property>
  <property fmtid="{D5CDD505-2E9C-101B-9397-08002B2CF9AE}" pid="10" name="MSIP_Label_1299739c-ad3d-4908-806e-4d91151a6e13_SetDate">
    <vt:lpwstr>2022-10-19T00:06:34Z</vt:lpwstr>
  </property>
  <property fmtid="{D5CDD505-2E9C-101B-9397-08002B2CF9AE}" pid="11" name="MSIP_Label_1299739c-ad3d-4908-806e-4d91151a6e13_Method">
    <vt:lpwstr>Standard</vt:lpwstr>
  </property>
  <property fmtid="{D5CDD505-2E9C-101B-9397-08002B2CF9AE}" pid="12" name="MSIP_Label_1299739c-ad3d-4908-806e-4d91151a6e13_Name">
    <vt:lpwstr>All Employees (Unrestricted)</vt:lpwstr>
  </property>
  <property fmtid="{D5CDD505-2E9C-101B-9397-08002B2CF9AE}" pid="13" name="MSIP_Label_1299739c-ad3d-4908-806e-4d91151a6e13_SiteId">
    <vt:lpwstr>cbc2c381-2f2e-4d93-91d1-506c9316ace7</vt:lpwstr>
  </property>
  <property fmtid="{D5CDD505-2E9C-101B-9397-08002B2CF9AE}" pid="14" name="MSIP_Label_1299739c-ad3d-4908-806e-4d91151a6e13_ActionId">
    <vt:lpwstr>4ec3f3fe-e261-4036-949b-09653fec0c15</vt:lpwstr>
  </property>
  <property fmtid="{D5CDD505-2E9C-101B-9397-08002B2CF9AE}" pid="15" name="MSIP_Label_1299739c-ad3d-4908-806e-4d91151a6e13_ContentBits">
    <vt:lpwstr>0</vt:lpwstr>
  </property>
</Properties>
</file>