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TRABAJOS\USME\FORMULACIÓN\Conservacion Vias 2022\DEFINITIVOS\"/>
    </mc:Choice>
  </mc:AlternateContent>
  <bookViews>
    <workbookView xWindow="-120" yWindow="-120" windowWidth="38640" windowHeight="21240" tabRatio="906"/>
  </bookViews>
  <sheets>
    <sheet name="PRESUPUESTO OFICIAL (Entidad)" sheetId="270" r:id="rId1"/>
    <sheet name="PROPUESTA ECONIMICA(Proponente)" sheetId="274"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 localSheetId="1">#REF!</definedName>
    <definedName name="\0">#REF!</definedName>
    <definedName name="\00" localSheetId="0">#REF!</definedName>
    <definedName name="\00" localSheetId="1">#REF!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 localSheetId="0">#REF!</definedName>
    <definedName name="\s" localSheetId="1">#REF!</definedName>
    <definedName name="\s">#REF!</definedName>
    <definedName name="\V">#REF!</definedName>
    <definedName name="\X" localSheetId="2">'INDICAR CÓDIGO DEL ITEM DE PAGO'!ERR</definedName>
    <definedName name="\X" localSheetId="0">'PRESUPUESTO OFICIAL (Entidad)'!ERR</definedName>
    <definedName name="\X" localSheetId="1">'PROPUESTA ECONIMICA(Proponente)'!ERR</definedName>
    <definedName name="\X">[0]!ERR</definedName>
    <definedName name="\Z" localSheetId="2">'INDICAR CÓDIGO DEL ITEM DE PAGO'!ERR</definedName>
    <definedName name="\Z" localSheetId="0">'PRESUPUESTO OFICIAL (Entidad)'!ERR</definedName>
    <definedName name="\Z" localSheetId="1">'PROPUESTA ECONIMICA(Proponente)'!ERR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0">#REF!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0" hidden="1">#REF!</definedName>
    <definedName name="________key3" localSheetId="1" hidden="1">#REF!</definedName>
    <definedName name="________key3" hidden="1">#REF!</definedName>
    <definedName name="________MA2" localSheetId="2">#REF!</definedName>
    <definedName name="________MA2" localSheetId="0">#REF!</definedName>
    <definedName name="________MA2" localSheetId="1">#REF!</definedName>
    <definedName name="________MA2">#REF!</definedName>
    <definedName name="________PJ50" localSheetId="2">#REF!</definedName>
    <definedName name="________PJ50" localSheetId="0">#REF!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 localSheetId="1">#REF!</definedName>
    <definedName name="_______MA2">#REF!</definedName>
    <definedName name="_______PJ50" localSheetId="2">#REF!</definedName>
    <definedName name="_______PJ50" localSheetId="0">#REF!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 localSheetId="1">#REF!</definedName>
    <definedName name="______MA2">#REF!</definedName>
    <definedName name="______PJ50" localSheetId="2">#REF!</definedName>
    <definedName name="______PJ50" localSheetId="0">#REF!</definedName>
    <definedName name="______PJ50" localSheetId="1">#REF!</definedName>
    <definedName name="______PJ50">#REF!</definedName>
    <definedName name="______pr01" localSheetId="0">#REF!</definedName>
    <definedName name="______pr01" localSheetId="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0">#REF!</definedName>
    <definedName name="_____MA2" localSheetId="1">#REF!</definedName>
    <definedName name="_____MA2">#REF!</definedName>
    <definedName name="_____OCD1" localSheetId="0">[11]Tablas!#REF!</definedName>
    <definedName name="_____OCD1" localSheetId="1">[11]Tablas!#REF!</definedName>
    <definedName name="_____OCD1">[11]Tablas!#REF!</definedName>
    <definedName name="_____OCI1" localSheetId="0">[11]Tablas!#REF!</definedName>
    <definedName name="_____OCI1" localSheetId="1">[11]Tablas!#REF!</definedName>
    <definedName name="_____OCI1">[11]Tablas!#REF!</definedName>
    <definedName name="_____PJ50" localSheetId="2">#REF!</definedName>
    <definedName name="_____PJ50" localSheetId="0">#REF!</definedName>
    <definedName name="_____PJ50" localSheetId="1">#REF!</definedName>
    <definedName name="_____PJ50">#REF!</definedName>
    <definedName name="_____pr01" localSheetId="0">#REF!</definedName>
    <definedName name="_____pr01" localSheetId="1">#REF!</definedName>
    <definedName name="_____pr01">#REF!</definedName>
    <definedName name="_____pr02" localSheetId="0">#REF!</definedName>
    <definedName name="_____pr02" localSheetId="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 localSheetId="1">#REF!</definedName>
    <definedName name="____COM1">#REF!</definedName>
    <definedName name="____COM10" localSheetId="0">#REF!</definedName>
    <definedName name="____COM10" localSheetId="1">#REF!</definedName>
    <definedName name="____COM10">#REF!</definedName>
    <definedName name="____COM11" localSheetId="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0">#REF!</definedName>
    <definedName name="____LEY80" localSheetId="1">#REF!</definedName>
    <definedName name="____LEY80">#REF!</definedName>
    <definedName name="____MA2" localSheetId="2">#REF!</definedName>
    <definedName name="____MA2" localSheetId="0">#REF!</definedName>
    <definedName name="____MA2" localSheetId="1">#REF!</definedName>
    <definedName name="____MA2">#REF!</definedName>
    <definedName name="____OCD1" localSheetId="0">[11]Tablas!#REF!</definedName>
    <definedName name="____OCD1" localSheetId="1">[11]Tablas!#REF!</definedName>
    <definedName name="____OCD1">[11]Tablas!#REF!</definedName>
    <definedName name="____OCI1" localSheetId="0">[11]Tablas!#REF!</definedName>
    <definedName name="____OCI1" localSheetId="1">[11]Tablas!#REF!</definedName>
    <definedName name="____OCI1">[11]Tablas!#REF!</definedName>
    <definedName name="____PJ50" localSheetId="2">#REF!</definedName>
    <definedName name="____PJ50" localSheetId="0">#REF!</definedName>
    <definedName name="____PJ50" localSheetId="1">#REF!</definedName>
    <definedName name="____PJ50">#REF!</definedName>
    <definedName name="____pj51" localSheetId="2">#REF!</definedName>
    <definedName name="____pj51" localSheetId="0">#REF!</definedName>
    <definedName name="____pj51" localSheetId="1">#REF!</definedName>
    <definedName name="____pj51">#REF!</definedName>
    <definedName name="____pr01" localSheetId="0">#REF!</definedName>
    <definedName name="____pr01" localSheetId="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0">#REF!</definedName>
    <definedName name="____TOP1" localSheetId="1">#REF!</definedName>
    <definedName name="____TOP1">#REF!</definedName>
    <definedName name="____TOP10" localSheetId="0">#REF!</definedName>
    <definedName name="____TOP10" localSheetId="1">#REF!</definedName>
    <definedName name="____TOP10">#REF!</definedName>
    <definedName name="____TOP2" localSheetId="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0">#REF!</definedName>
    <definedName name="____VPR2" localSheetId="1">#REF!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 localSheetId="1">#REF!</definedName>
    <definedName name="___COM1">#REF!</definedName>
    <definedName name="___COM10" localSheetId="0">#REF!</definedName>
    <definedName name="___COM10" localSheetId="1">#REF!</definedName>
    <definedName name="___COM10">#REF!</definedName>
    <definedName name="___COM11" localSheetId="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LEY80" localSheetId="0">#REF!</definedName>
    <definedName name="___LEY80" localSheetId="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 localSheetId="0">#REF!</definedName>
    <definedName name="___PJ50" localSheetId="1">#REF!</definedName>
    <definedName name="___PJ50">#REF!</definedName>
    <definedName name="___pj51" localSheetId="2">#REF!</definedName>
    <definedName name="___pj51" localSheetId="0">#REF!</definedName>
    <definedName name="___pj51" localSheetId="1">#REF!</definedName>
    <definedName name="___pj51">#REF!</definedName>
    <definedName name="___pr01" localSheetId="0">#REF!</definedName>
    <definedName name="___pr01" localSheetId="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0">#REF!</definedName>
    <definedName name="___TOP1" localSheetId="1">#REF!</definedName>
    <definedName name="___TOP1">#REF!</definedName>
    <definedName name="___TOP10" localSheetId="0">#REF!</definedName>
    <definedName name="___TOP10" localSheetId="1">#REF!</definedName>
    <definedName name="___TOP10">#REF!</definedName>
    <definedName name="___TOP2" localSheetId="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0">#REF!</definedName>
    <definedName name="___VPR2" localSheetId="1">#REF!</definedName>
    <definedName name="___VPR2">#REF!</definedName>
    <definedName name="___VRP1">[11]Tablas!#REF!</definedName>
    <definedName name="___VSM1">[11]Tablas!#REF!</definedName>
    <definedName name="__123Graph_A" localSheetId="0" hidden="1">#REF!</definedName>
    <definedName name="__123Graph_A" localSheetId="1" hidden="1">#REF!</definedName>
    <definedName name="__123Graph_A" hidden="1">#REF!</definedName>
    <definedName name="__123Graph_B" localSheetId="0"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 localSheetId="1">#REF!</definedName>
    <definedName name="__Cod1">#REF!</definedName>
    <definedName name="__COM1" localSheetId="0">#REF!</definedName>
    <definedName name="__COM1" localSheetId="1">#REF!</definedName>
    <definedName name="__COM1">#REF!</definedName>
    <definedName name="__COM10" localSheetId="0">#REF!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0">'PRESUPUESTO OFICIAL (Entidad)'!ERR</definedName>
    <definedName name="__F" localSheetId="1">'PROPUESTA ECONIMICA(Proponente)'!ERR</definedName>
    <definedName name="__F">[0]!ERR</definedName>
    <definedName name="__FS01" localSheetId="2">'INDICAR CÓDIGO DEL ITEM DE PAGO'!ERR</definedName>
    <definedName name="__FS01" localSheetId="0">'PRESUPUESTO OFICIAL (Entidad)'!ERR</definedName>
    <definedName name="__FS01" localSheetId="1">'PROPUESTA ECONIMICA(Proponente)'!ERR</definedName>
    <definedName name="__FS01">[0]!ERR</definedName>
    <definedName name="__ICP1" localSheetId="0">[11]Tablas!#REF!</definedName>
    <definedName name="__ICP1" localSheetId="1">[11]Tablas!#REF!</definedName>
    <definedName name="__ICP1">[11]Tablas!#REF!</definedName>
    <definedName name="__key2" localSheetId="0" hidden="1">[18]INST!#REF!</definedName>
    <definedName name="__key2" localSheetId="1" hidden="1">[18]INST!#REF!</definedName>
    <definedName name="__key2" hidden="1">[18]INST!#REF!</definedName>
    <definedName name="__key21" localSheetId="0" hidden="1">[8]INST!#REF!</definedName>
    <definedName name="__key21" localSheetId="1" hidden="1">[8]INST!#REF!</definedName>
    <definedName name="__key21" hidden="1">[8]INST!#REF!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LEY80" localSheetId="0">#REF!</definedName>
    <definedName name="__LEY80" localSheetId="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 localSheetId="0">#REF!</definedName>
    <definedName name="__num10" localSheetId="1">#REF!</definedName>
    <definedName name="__num10">#REF!</definedName>
    <definedName name="__num2" localSheetId="2">#REF!</definedName>
    <definedName name="__num2" localSheetId="0">#REF!</definedName>
    <definedName name="__num2" localSheetId="1">#REF!</definedName>
    <definedName name="__num2">#REF!</definedName>
    <definedName name="__num3" localSheetId="2">#REF!</definedName>
    <definedName name="__num3" localSheetId="0">#REF!</definedName>
    <definedName name="__num3" localSheetId="1">#REF!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 localSheetId="1">#REF!</definedName>
    <definedName name="__PJ50">#REF!</definedName>
    <definedName name="__pj51" localSheetId="2">#REF!</definedName>
    <definedName name="__pj51" localSheetId="0">#REF!</definedName>
    <definedName name="__pj51" localSheetId="1">#REF!</definedName>
    <definedName name="__pj51">#REF!</definedName>
    <definedName name="__pr01" localSheetId="0">#REF!</definedName>
    <definedName name="__pr01" localSheetId="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0">#REF!</definedName>
    <definedName name="__TOP1" localSheetId="1">#REF!</definedName>
    <definedName name="__TOP1">#REF!</definedName>
    <definedName name="__TOP10" localSheetId="0">#REF!</definedName>
    <definedName name="__TOP10" localSheetId="1">#REF!</definedName>
    <definedName name="__TOP10">#REF!</definedName>
    <definedName name="__TOP2" localSheetId="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0">#REF!</definedName>
    <definedName name="_1" localSheetId="1">#REF!</definedName>
    <definedName name="_1">#REF!</definedName>
    <definedName name="_1_25">[12]Tablas!#REF!</definedName>
    <definedName name="_116B" localSheetId="0">#REF!</definedName>
    <definedName name="_116B" localSheetId="1">#REF!</definedName>
    <definedName name="_116B">#REF!</definedName>
    <definedName name="_117A" localSheetId="0">#REF!</definedName>
    <definedName name="_117A" localSheetId="1">#REF!</definedName>
    <definedName name="_117A">#REF!</definedName>
    <definedName name="_117B" localSheetId="0">#REF!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 localSheetId="1">#REF!</definedName>
    <definedName name="_ALM1">#REF!</definedName>
    <definedName name="_AND1" localSheetId="0">#REF!</definedName>
    <definedName name="_AND1" localSheetId="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 localSheetId="1">#REF!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 localSheetId="1">#REF!</definedName>
    <definedName name="_Cod1">#REF!</definedName>
    <definedName name="_COM1" localSheetId="0">#REF!</definedName>
    <definedName name="_COM1" localSheetId="1">#REF!</definedName>
    <definedName name="_COM1">#REF!</definedName>
    <definedName name="_COM10" localSheetId="0">#REF!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0">#REF!</definedName>
    <definedName name="_EST1" localSheetId="1">#REF!</definedName>
    <definedName name="_EST1">#REF!</definedName>
    <definedName name="_EST10" localSheetId="2">#REF!</definedName>
    <definedName name="_EST10" localSheetId="0">#REF!</definedName>
    <definedName name="_EST10" localSheetId="1">#REF!</definedName>
    <definedName name="_EST10">#REF!</definedName>
    <definedName name="_EST11" localSheetId="2">#REF!</definedName>
    <definedName name="_EST11" localSheetId="0">#REF!</definedName>
    <definedName name="_EST11" localSheetId="1">#REF!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'PRESUPUESTO OFICIAL (Entidad)'!ERR</definedName>
    <definedName name="_F" localSheetId="1">'PROPUESTA ECONIMICA(Proponente)'!ERR</definedName>
    <definedName name="_F">[0]!ERR</definedName>
    <definedName name="_F10" localSheetId="0">#REF!</definedName>
    <definedName name="_F10" localSheetId="1">#REF!</definedName>
    <definedName name="_F10">#REF!</definedName>
    <definedName name="_FC" localSheetId="0">#REF!</definedName>
    <definedName name="_FC" localSheetId="1">#REF!</definedName>
    <definedName name="_FC">#REF!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0" hidden="1">'PRESUPUESTO OFICIAL (Entidad)'!$F$11:$F$32</definedName>
    <definedName name="_xlnm._FilterDatabase" localSheetId="1" hidden="1">'PROPUESTA ECONIMICA(Proponente)'!$F$11:$F$32</definedName>
    <definedName name="_FS01" localSheetId="2">'INDICAR CÓDIGO DEL ITEM DE PAGO'!ERR</definedName>
    <definedName name="_FS01" localSheetId="0">'PRESUPUESTO OFICIAL (Entidad)'!ERR</definedName>
    <definedName name="_FS01" localSheetId="1">'PROPUESTA ECONIMICA(Proponente)'!ERR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 localSheetId="1">#REF!</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0">#REF!</definedName>
    <definedName name="_IMP1" localSheetId="1">#REF!</definedName>
    <definedName name="_IMP1">#REF!</definedName>
    <definedName name="_IPC2002" localSheetId="2">#REF!</definedName>
    <definedName name="_IPC2002" localSheetId="0">#REF!</definedName>
    <definedName name="_IPC2002" localSheetId="1">#REF!</definedName>
    <definedName name="_IPC2002">#REF!</definedName>
    <definedName name="_IVA1" localSheetId="0">#REF!</definedName>
    <definedName name="_IVA1" localSheetId="1">#REF!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1" hidden="1">#REF!</definedName>
    <definedName name="_Key1" hidden="1">#REF!</definedName>
    <definedName name="_Key11" localSheetId="0" hidden="1">[22]INST!#REF!</definedName>
    <definedName name="_Key11" localSheetId="1" hidden="1">[22]INST!#REF!</definedName>
    <definedName name="_Key11" hidden="1">[22]INST!#REF!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 localSheetId="1">#REF!</definedName>
    <definedName name="_lar03">#REF!</definedName>
    <definedName name="_LEY80" localSheetId="0">#REF!</definedName>
    <definedName name="_LEY80" localSheetId="1">#REF!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OD1" localSheetId="0">#REF!</definedName>
    <definedName name="_MOD1" localSheetId="1">#REF!</definedName>
    <definedName name="_MOD1">#REF!</definedName>
    <definedName name="_mun2" localSheetId="2">[19]PESOS!#REF!</definedName>
    <definedName name="_mun2" localSheetId="0">[19]PESOS!#REF!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0">#REF!</definedName>
    <definedName name="_num10" localSheetId="1">#REF!</definedName>
    <definedName name="_num10">#REF!</definedName>
    <definedName name="_num2" localSheetId="2">#REF!</definedName>
    <definedName name="_num2" localSheetId="0">#REF!</definedName>
    <definedName name="_num2" localSheetId="1">#REF!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0">#REF!</definedName>
    <definedName name="_PJ50" localSheetId="1">#REF!</definedName>
    <definedName name="_PJ50">#REF!</definedName>
    <definedName name="_pj51" localSheetId="2">#REF!</definedName>
    <definedName name="_pj51" localSheetId="0">#REF!</definedName>
    <definedName name="_pj51" localSheetId="1">#REF!</definedName>
    <definedName name="_pj51">#REF!</definedName>
    <definedName name="_pr01" localSheetId="0">#REF!</definedName>
    <definedName name="_pr01" localSheetId="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 localSheetId="1">#REF!</definedName>
    <definedName name="_ref4">#REF!</definedName>
    <definedName name="_RET1" localSheetId="0">'[3]7422CW00'!#REF!</definedName>
    <definedName name="_RET1" localSheetId="1">'[3]7422CW00'!#REF!</definedName>
    <definedName name="_RET1">'[3]7422CW00'!#REF!</definedName>
    <definedName name="_RET2" localSheetId="0">'[3]7422CW00'!#REF!</definedName>
    <definedName name="_RET2" localSheetId="1">'[3]7422CW00'!#REF!</definedName>
    <definedName name="_RET2">'[3]7422CW00'!#REF!</definedName>
    <definedName name="_RET3" localSheetId="0">'[3]7422CW00'!#REF!</definedName>
    <definedName name="_RET3" localSheetId="1">'[3]7422CW00'!#REF!</definedName>
    <definedName name="_RET3">'[3]7422CW00'!#REF!</definedName>
    <definedName name="_RET4" localSheetId="0">'[3]7422CW00'!#REF!</definedName>
    <definedName name="_RET4" localSheetId="1">'[3]7422CW00'!#REF!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localSheetId="1" hidden="1">#REF!</definedName>
    <definedName name="_Sort" hidden="1">#REF!</definedName>
    <definedName name="_srn001" localSheetId="2">#REF!</definedName>
    <definedName name="_srn001" localSheetId="0">#REF!</definedName>
    <definedName name="_srn001" localSheetId="1">#REF!</definedName>
    <definedName name="_srn001">#REF!</definedName>
    <definedName name="_SUM1" localSheetId="0">#REF!</definedName>
    <definedName name="_SUM1" localSheetId="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 localSheetId="0">#REF!</definedName>
    <definedName name="A_1" localSheetId="1">#REF!</definedName>
    <definedName name="A_1">#REF!</definedName>
    <definedName name="A_impresión_IM" localSheetId="2">#REF!</definedName>
    <definedName name="A_impresión_IM" localSheetId="0">#REF!</definedName>
    <definedName name="A_impresión_IM" localSheetId="1">#REF!</definedName>
    <definedName name="A_impresión_IM">#REF!</definedName>
    <definedName name="A18A200" localSheetId="0">[24]ESPEC!#REF!</definedName>
    <definedName name="A18A200" localSheetId="1">[24]ESPEC!#REF!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'PRESUPUESTO OFICIAL (Entidad)'!ERR</definedName>
    <definedName name="aa" localSheetId="1">'PROPUESTA ECONIMICA(Proponente)'!ERR</definedName>
    <definedName name="aa">[0]!ERR</definedName>
    <definedName name="AAA" localSheetId="2">'INDICAR CÓDIGO DEL ITEM DE PAGO'!ERR</definedName>
    <definedName name="AAA" localSheetId="0">'PRESUPUESTO OFICIAL (Entidad)'!ERR</definedName>
    <definedName name="AAA" localSheetId="1">'PROPUESTA ECONIMICA(Proponente)'!ERR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 localSheetId="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 localSheetId="1">#REF!</definedName>
    <definedName name="ad">#REF!</definedName>
    <definedName name="adasd" localSheetId="0">#REF!</definedName>
    <definedName name="adasd" localSheetId="1">#REF!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 localSheetId="1">#REF!</definedName>
    <definedName name="ADMON">#REF!</definedName>
    <definedName name="ADMON1" localSheetId="0">#REF!</definedName>
    <definedName name="ADMON1" localSheetId="1">#REF!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0">#REF!</definedName>
    <definedName name="AIU" localSheetId="1">#REF!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 localSheetId="1">#REF!</definedName>
    <definedName name="AlcanceProyecto">#REF!</definedName>
    <definedName name="ALM" localSheetId="0">#REF!</definedName>
    <definedName name="ALM" localSheetId="1">#REF!</definedName>
    <definedName name="ALM">#REF!</definedName>
    <definedName name="ALTO" localSheetId="0">[32]Tabla!$A$1:$A$5</definedName>
    <definedName name="ALTO" localSheetId="1">[32]Tabla!$A$1:$A$5</definedName>
    <definedName name="ALTO">[32]Tabla!$A$1:$A$5</definedName>
    <definedName name="Amount" localSheetId="0">#REF!</definedName>
    <definedName name="Amount" localSheetId="1">#REF!</definedName>
    <definedName name="Amount">#REF!</definedName>
    <definedName name="ANCLAJE" localSheetId="2">'[33]MC SF GAVIONES'!#REF!</definedName>
    <definedName name="ANCLAJE">'[33]MC SF GAVIONES'!#REF!</definedName>
    <definedName name="AND" localSheetId="0">#REF!</definedName>
    <definedName name="AND" localSheetId="1">#REF!</definedName>
    <definedName name="AND">#REF!</definedName>
    <definedName name="anex7" localSheetId="0">#REF!</definedName>
    <definedName name="anex7" localSheetId="1">#REF!</definedName>
    <definedName name="anex7">#REF!</definedName>
    <definedName name="anex8" localSheetId="0">#REF!</definedName>
    <definedName name="anex8" localSheetId="1">#REF!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0">#REF!</definedName>
    <definedName name="anexo8" localSheetId="1">#REF!</definedName>
    <definedName name="anexo8">#REF!</definedName>
    <definedName name="anexo9" localSheetId="0">#REF!</definedName>
    <definedName name="anexo9" localSheetId="1">#REF!</definedName>
    <definedName name="anexo9">#REF!</definedName>
    <definedName name="anexů7" localSheetId="0">#REF!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 localSheetId="1">#REF!</definedName>
    <definedName name="apaiy">#REF!</definedName>
    <definedName name="APELLIDOS" localSheetId="0">#REF!</definedName>
    <definedName name="APELLIDOS" localSheetId="1">#REF!</definedName>
    <definedName name="APELLIDOS">#REF!</definedName>
    <definedName name="API" localSheetId="0">#REF!</definedName>
    <definedName name="API" localSheetId="1">#REF!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 localSheetId="1">#REF!</definedName>
    <definedName name="APU_directos">#REF!</definedName>
    <definedName name="APU221.1" localSheetId="2">#REF!</definedName>
    <definedName name="APU221.1" localSheetId="0">#REF!</definedName>
    <definedName name="APU221.1" localSheetId="1">#REF!</definedName>
    <definedName name="APU221.1">#REF!</definedName>
    <definedName name="APU221.2" localSheetId="2">#REF!</definedName>
    <definedName name="APU221.2" localSheetId="0">#REF!</definedName>
    <definedName name="APU221.2" localSheetId="1">#REF!</definedName>
    <definedName name="APU221.2">#REF!</definedName>
    <definedName name="aq" localSheetId="2">'INDICAR CÓDIGO DEL ITEM DE PAGO'!ERR</definedName>
    <definedName name="aq" localSheetId="0">'PRESUPUESTO OFICIAL (Entidad)'!ERR</definedName>
    <definedName name="aq" localSheetId="1">'PROPUESTA ECONIMICA(Proponente)'!ERR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(Entidad)'!$B$1:$O$341</definedName>
    <definedName name="_xlnm.Print_Area" localSheetId="1">'PROPUESTA ECONIMICA(Proponente)'!$B$1:$O$343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muve" localSheetId="2">'INDICAR CÓDIGO DEL ITEM DE PAGO'!ERR</definedName>
    <definedName name="armuve" localSheetId="0">'PRESUPUESTO OFICIAL (Entidad)'!ERR</definedName>
    <definedName name="armuve" localSheetId="1">'PROPUESTA ECONIMICA(Proponente)'!ERR</definedName>
    <definedName name="armuve">[0]!ERR</definedName>
    <definedName name="ARP" localSheetId="0">#REF!</definedName>
    <definedName name="ARP" localSheetId="1">#REF!</definedName>
    <definedName name="ARP">#REF!</definedName>
    <definedName name="ARS" localSheetId="0">#REF!</definedName>
    <definedName name="ARS" localSheetId="1">#REF!</definedName>
    <definedName name="ARS">#REF!</definedName>
    <definedName name="as" localSheetId="2">'INDICAR CÓDIGO DEL ITEM DE PAGO'!ERR</definedName>
    <definedName name="as" localSheetId="0">'PRESUPUESTO OFICIAL (Entidad)'!ERR</definedName>
    <definedName name="as" localSheetId="1">'PROPUESTA ECONIMICA(Proponente)'!ERR</definedName>
    <definedName name="as">[0]!ERR</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0">'PRESUPUESTO OFICIAL (Entidad)'!ERR</definedName>
    <definedName name="ASDFGHJKLÑ" localSheetId="1">'PROPUESTA ECONIMICA(Proponente)'!ERR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 localSheetId="1">#REF!</definedName>
    <definedName name="auto1">#REF!</definedName>
    <definedName name="auto123" localSheetId="2">#REF!</definedName>
    <definedName name="auto123" localSheetId="0">#REF!</definedName>
    <definedName name="auto123" localSheetId="1">#REF!</definedName>
    <definedName name="auto123">#REF!</definedName>
    <definedName name="auto2" localSheetId="2">#REF!</definedName>
    <definedName name="auto2" localSheetId="0">#REF!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0">#REF!</definedName>
    <definedName name="AW" localSheetId="1">#REF!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 localSheetId="0">[32]Tabla!$A$1:$A$5</definedName>
    <definedName name="Bajo_L" localSheetId="1">[32]Tabla!$A$1:$A$5</definedName>
    <definedName name="Bajo_L">[32]Tabla!$A$1:$A$5</definedName>
    <definedName name="bASE" localSheetId="2">#REF!</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1" localSheetId="0">#REF!</definedName>
    <definedName name="base1" localSheetId="1">#REF!</definedName>
    <definedName name="base1">#REF!</definedName>
    <definedName name="base2">#REF!</definedName>
    <definedName name="basedatos">[42]Hoja1!$A$4:$BZ$55</definedName>
    <definedName name="_xlnm.Database" localSheetId="2">#REF!</definedName>
    <definedName name="_xlnm.Database" localSheetId="0">#REF!</definedName>
    <definedName name="_xlnm.Database" localSheetId="1">#REF!</definedName>
    <definedName name="_xlnm.Database">#REF!</definedName>
    <definedName name="BaseDeDatos1" localSheetId="0">#REF!</definedName>
    <definedName name="BaseDeDatos1" localSheetId="1">#REF!</definedName>
    <definedName name="BaseDeDatos1">#REF!</definedName>
    <definedName name="basep">[43]PRESUPUESTAL!$A$4:$P$190</definedName>
    <definedName name="Basica_Centro_costo_2001" localSheetId="0">#REF!</definedName>
    <definedName name="Basica_Centro_costo_2001" localSheetId="1">#REF!</definedName>
    <definedName name="Basica_Centro_costo_2001">#REF!</definedName>
    <definedName name="Basica_Facturacion_2001" localSheetId="0">#REF!</definedName>
    <definedName name="Basica_Facturacion_2001" localSheetId="1">#REF!</definedName>
    <definedName name="Basica_Facturacion_2001">#REF!</definedName>
    <definedName name="Basica_Reserva_2001" localSheetId="0">#REF!</definedName>
    <definedName name="Basica_Reserva_2001" localSheetId="1">#REF!</definedName>
    <definedName name="Basica_Reserva_2001">#REF!</definedName>
    <definedName name="Básico">#REF!</definedName>
    <definedName name="BB" localSheetId="2">'INDICAR CÓDIGO DEL ITEM DE PAGO'!ERR</definedName>
    <definedName name="BB" localSheetId="0">'PRESUPUESTO OFICIAL (Entidad)'!ERR</definedName>
    <definedName name="BB" localSheetId="1">'PROPUESTA ECONIMICA(Proponente)'!ERR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0">#REF!</definedName>
    <definedName name="blEqCantiInf1" localSheetId="1">#REF!</definedName>
    <definedName name="blEqCantiInf1">#REF!</definedName>
    <definedName name="blEqCantiInf2" localSheetId="0">#REF!</definedName>
    <definedName name="blEqCantiInf2" localSheetId="1">#REF!</definedName>
    <definedName name="blEqCantiInf2">#REF!</definedName>
    <definedName name="blEqClaseInf1" localSheetId="0">#REF!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0">#REF!</definedName>
    <definedName name="blReferenciaInforme" localSheetId="1">#REF!</definedName>
    <definedName name="blReferenciaInforme">#REF!</definedName>
    <definedName name="bn" localSheetId="2">#REF!</definedName>
    <definedName name="bn" localSheetId="0">#REF!</definedName>
    <definedName name="bn" localSheetId="1">#REF!</definedName>
    <definedName name="bn">#REF!</definedName>
    <definedName name="Bombas" localSheetId="0">#REF!</definedName>
    <definedName name="Bombas" localSheetId="1">#REF!</definedName>
    <definedName name="Bombas">#REF!</definedName>
    <definedName name="BONO">#REF!</definedName>
    <definedName name="BORDER1">[45]steel!#REF!</definedName>
    <definedName name="BORDET" localSheetId="0">#REF!</definedName>
    <definedName name="BORDET" localSheetId="1">#REF!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 localSheetId="0">#REF!</definedName>
    <definedName name="C_" localSheetId="1">#REF!</definedName>
    <definedName name="C_">#REF!</definedName>
    <definedName name="CA" localSheetId="0">#REF!</definedName>
    <definedName name="CA" localSheetId="1">#REF!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 localSheetId="1">#REF!</definedName>
    <definedName name="CAP">#REF!</definedName>
    <definedName name="CAPAC._HSE" localSheetId="0">#REF!</definedName>
    <definedName name="CAPAC._HSE" localSheetId="1">#REF!</definedName>
    <definedName name="CAPAC._HSE">#REF!</definedName>
    <definedName name="CARGA" localSheetId="0">#REF!</definedName>
    <definedName name="CARGA" localSheetId="1">#REF!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 localSheetId="1">#REF!</definedName>
    <definedName name="CBLES">#REF!</definedName>
    <definedName name="CBLES1" localSheetId="0">#REF!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 localSheetId="0">#REF!</definedName>
    <definedName name="CCT" localSheetId="1">#REF!</definedName>
    <definedName name="CCT">#REF!</definedName>
    <definedName name="ccto210" localSheetId="2">#REF!</definedName>
    <definedName name="ccto210" localSheetId="0">#REF!</definedName>
    <definedName name="ccto210" localSheetId="1">#REF!</definedName>
    <definedName name="ccto21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 localSheetId="0">#REF!</definedName>
    <definedName name="CDE" localSheetId="1">#REF!</definedName>
    <definedName name="CDE">#REF!</definedName>
    <definedName name="cdfgrtfd" localSheetId="0" hidden="1">#REF!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0">#REF!</definedName>
    <definedName name="Ch" localSheetId="1">#REF!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0">#REF!</definedName>
    <definedName name="CMIBLE" localSheetId="1">#REF!</definedName>
    <definedName name="CMIBLE">#REF!</definedName>
    <definedName name="CMIBLE1" localSheetId="0">#REF!</definedName>
    <definedName name="CMIBLE1" localSheetId="1">#REF!</definedName>
    <definedName name="CMIBLE1">#REF!</definedName>
    <definedName name="Cod" localSheetId="0">#REF!</definedName>
    <definedName name="Cod" localSheetId="1">#REF!</definedName>
    <definedName name="Cod">#REF!</definedName>
    <definedName name="CodActEco">[10]EMPRESA!$F$10</definedName>
    <definedName name="codigo" localSheetId="0">#REF!,#REF!</definedName>
    <definedName name="codigo" localSheetId="1">#REF!,#REF!</definedName>
    <definedName name="codigo">#REF!,#REF!</definedName>
    <definedName name="CodigoInversion" localSheetId="0">#REF!</definedName>
    <definedName name="CodigoInversion" localSheetId="1">#REF!</definedName>
    <definedName name="CodigoInversion">#REF!</definedName>
    <definedName name="CodigoProyecto">#REF!</definedName>
    <definedName name="Codigos">#REF!</definedName>
    <definedName name="CODOS">#REF!</definedName>
    <definedName name="cogvsiruj">[34]COMPARATIVO!#REF!</definedName>
    <definedName name="COLON" localSheetId="0">#REF!</definedName>
    <definedName name="COLON" localSheetId="1">#REF!</definedName>
    <definedName name="COLON">#REF!</definedName>
    <definedName name="ColTap">'[20]Coloc. e Interc. Tapones'!$E$1:$E$65536</definedName>
    <definedName name="Com">'[40]LIQUIDA-NOMINA'!$AL$4</definedName>
    <definedName name="COMIDA" localSheetId="0">#REF!</definedName>
    <definedName name="COMIDA" localSheetId="1">#REF!</definedName>
    <definedName name="COMIDA">#REF!</definedName>
    <definedName name="Compresores" localSheetId="0">#REF!</definedName>
    <definedName name="Compresores" localSheetId="1">#REF!</definedName>
    <definedName name="Compresores">#REF!</definedName>
    <definedName name="ConseqCat">0</definedName>
    <definedName name="ConseqForMitRisk">3</definedName>
    <definedName name="CONT" localSheetId="0">'[56]DATOS CONTRATO'!$G$13</definedName>
    <definedName name="CONT" localSheetId="1">'[56]DATOS CONTRATO'!$G$13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0">'PRESUPUESTO OFICIAL (Entidad)'!ERR</definedName>
    <definedName name="COPIA" localSheetId="1">'PROPUESTA ECONIMICA(Proponente)'!ERR</definedName>
    <definedName name="COPIA">[0]!ERR</definedName>
    <definedName name="COPIA1" localSheetId="0">#REF!</definedName>
    <definedName name="COPIA1" localSheetId="1">#REF!</definedName>
    <definedName name="COPIA1">#REF!</definedName>
    <definedName name="COPIA2" localSheetId="0">#REF!</definedName>
    <definedName name="COPIA2" localSheetId="1">#REF!</definedName>
    <definedName name="COPIA2">#REF!</definedName>
    <definedName name="copiao4" localSheetId="2">'INDICAR CÓDIGO DEL ITEM DE PAGO'!ERR</definedName>
    <definedName name="copiao4" localSheetId="0">'PRESUPUESTO OFICIAL (Entidad)'!ERR</definedName>
    <definedName name="copiao4" localSheetId="1">'PROPUESTA ECONIMICA(Proponente)'!ERR</definedName>
    <definedName name="copiao4">[0]!ERR</definedName>
    <definedName name="corri" localSheetId="2">'INDICAR CÓDIGO DEL ITEM DE PAGO'!ERR</definedName>
    <definedName name="corri" localSheetId="0">'PRESUPUESTO OFICIAL (Entidad)'!ERR</definedName>
    <definedName name="corri" localSheetId="1">'PROPUESTA ECONIMICA(Proponente)'!ERR</definedName>
    <definedName name="corri">[0]!ERR</definedName>
    <definedName name="COSTO_FRENTE">[57]BITACORA!$E$1:$E$65536</definedName>
    <definedName name="costo2" localSheetId="0" hidden="1">#REF!</definedName>
    <definedName name="costo2" localSheetId="1" hidden="1">#REF!</definedName>
    <definedName name="costo2" hidden="1">#REF!</definedName>
    <definedName name="COSTODIRECTO" localSheetId="2">#REF!</definedName>
    <definedName name="COSTODIRECTO" localSheetId="0">#REF!</definedName>
    <definedName name="COSTODIRECTO" localSheetId="1">#REF!</definedName>
    <definedName name="COSTODIRECTO">#REF!</definedName>
    <definedName name="COSTOS">[58]TARIFAS!$A$1:$F$52</definedName>
    <definedName name="CRIT" localSheetId="0">#REF!</definedName>
    <definedName name="CRIT" localSheetId="1">#REF!</definedName>
    <definedName name="CRIT">#REF!</definedName>
    <definedName name="CRIT_APIAY" localSheetId="0">#REF!</definedName>
    <definedName name="CRIT_APIAY" localSheetId="1">#REF!</definedName>
    <definedName name="CRIT_APIAY">#REF!</definedName>
    <definedName name="CRIT_CHICHI" localSheetId="0">#REF!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0">#REF!</definedName>
    <definedName name="cs" localSheetId="1">#REF!</definedName>
    <definedName name="cs">#REF!</definedName>
    <definedName name="CS_AVG_SIZE" localSheetId="0">#REF!</definedName>
    <definedName name="CS_AVG_SIZE" localSheetId="1">#REF!</definedName>
    <definedName name="CS_AVG_SIZE">#REF!</definedName>
    <definedName name="CS_WELDING" localSheetId="0">#REF!</definedName>
    <definedName name="CS_WELDING" localSheetId="1">#REF!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0">'PRESUPUESTO OFICIAL (Entidad)'!ERR</definedName>
    <definedName name="CUAL" localSheetId="1">'PROPUESTA ECONIMICA(Proponente)'!ERR</definedName>
    <definedName name="CUAL">[0]!ERR</definedName>
    <definedName name="CUBS" localSheetId="2">#REF!</definedName>
    <definedName name="CUBS" localSheetId="0">#REF!</definedName>
    <definedName name="CUBS" localSheetId="1">#REF!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 localSheetId="1">#REF!</definedName>
    <definedName name="cv">#REF!</definedName>
    <definedName name="CVa">'[20]Cambio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 localSheetId="0">#REF!</definedName>
    <definedName name="datos" localSheetId="1">#REF!</definedName>
    <definedName name="datos">#REF!</definedName>
    <definedName name="DBASE1" localSheetId="0">#REF!</definedName>
    <definedName name="DBASE1" localSheetId="1">#REF!</definedName>
    <definedName name="DBASE1">#REF!</definedName>
    <definedName name="DBASE2" localSheetId="0">#REF!</definedName>
    <definedName name="DBASE2" localSheetId="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2">#REF!</definedName>
    <definedName name="Dcacm" localSheetId="0">#REF!</definedName>
    <definedName name="Dcacm" localSheetId="1">#REF!</definedName>
    <definedName name="Dcacm">#REF!</definedName>
    <definedName name="DCI" localSheetId="0">[12]Tablas!#REF!</definedName>
    <definedName name="DCI" localSheetId="1">[12]Tablas!#REF!</definedName>
    <definedName name="DCI">[12]Tablas!#REF!</definedName>
    <definedName name="DCI1_1" localSheetId="0">[12]Tablas!#REF!</definedName>
    <definedName name="DCI1_1" localSheetId="1">[12]Tablas!#REF!</definedName>
    <definedName name="DCI1_1">[12]Tablas!#REF!</definedName>
    <definedName name="DCI1_1_1" localSheetId="0">[12]Tablas!#REF!</definedName>
    <definedName name="DCI1_1_1" localSheetId="1">[12]Tablas!#REF!</definedName>
    <definedName name="DCI1_1_1">[12]Tablas!#REF!</definedName>
    <definedName name="DCI1_1_2" localSheetId="0">[12]Tablas!#REF!</definedName>
    <definedName name="DCI1_1_2" localSheetId="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0">#REF!</definedName>
    <definedName name="DCorriente" localSheetId="1">#REF!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 localSheetId="0">#REF!</definedName>
    <definedName name="dd" localSheetId="1">#REF!</definedName>
    <definedName name="dd">#REF!</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 localSheetId="1">#REF!</definedName>
    <definedName name="demanto">#REF!</definedName>
    <definedName name="DEMOLICIÓN">'[63]BASE-LISTAS'!$B$24:$B$29</definedName>
    <definedName name="DEP_VPR_GRM" localSheetId="0">#REF!</definedName>
    <definedName name="DEP_VPR_GRM" localSheetId="1">#REF!</definedName>
    <definedName name="DEP_VPR_GRM">#REF!</definedName>
    <definedName name="DEP_VPR_GRN" localSheetId="0">#REF!</definedName>
    <definedName name="DEP_VPR_GRN" localSheetId="1">#REF!</definedName>
    <definedName name="DEP_VPR_GRN">#REF!</definedName>
    <definedName name="DEP_VPR_GRS" localSheetId="0">#REF!</definedName>
    <definedName name="DEP_VPR_GRS" localSheetId="1">#REF!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0">#REF!</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0">#REF!</definedName>
    <definedName name="DESCUNMI" localSheetId="1">#REF!</definedName>
    <definedName name="DESCUNMI">#REF!</definedName>
    <definedName name="DEST_ART" localSheetId="0">[45]steel!#REF!</definedName>
    <definedName name="DEST_ART" localSheetId="1">[45]steel!#REF!</definedName>
    <definedName name="DEST_ART">[45]steel!#REF!</definedName>
    <definedName name="DESTCOD" localSheetId="0">'[3]7422CW00'!#REF!</definedName>
    <definedName name="DESTCOD" localSheetId="1">'[3]7422CW00'!#REF!</definedName>
    <definedName name="DESTCOD">'[3]7422CW00'!#REF!</definedName>
    <definedName name="DESTFG" localSheetId="0">'[3]7422CW00'!#REF!</definedName>
    <definedName name="DESTFG" localSheetId="1">'[3]7422CW00'!#REF!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0">#REF!</definedName>
    <definedName name="DEX" localSheetId="1">#REF!</definedName>
    <definedName name="DEX">#REF!</definedName>
    <definedName name="DF" localSheetId="0">[64]Cronograma!#REF!</definedName>
    <definedName name="DF" localSheetId="1">[64]Cronograma!#REF!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 localSheetId="1">[12]Tablas!#REF!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0">#REF!</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0">#REF!</definedName>
    <definedName name="DOTACIÓN" localSheetId="1">#REF!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 localSheetId="1">#REF!</definedName>
    <definedName name="Dsbcm">#REF!</definedName>
    <definedName name="DsctoFondo" localSheetId="0">[67]EMPRESA!$I$25</definedName>
    <definedName name="DsctoFondo" localSheetId="1">[67]EMPRESA!$I$25</definedName>
    <definedName name="DsctoFondo">[67]EMPRESA!$I$25</definedName>
    <definedName name="DsctoPension" localSheetId="0">[67]EMPRESA!$I$23</definedName>
    <definedName name="DsctoPension" localSheetId="1">[67]EMPRESA!$I$23</definedName>
    <definedName name="DsctoPension">[67]EMPRESA!$I$23</definedName>
    <definedName name="DsctoSalud" localSheetId="0">[67]EMPRESA!$I$24</definedName>
    <definedName name="DsctoSalud" localSheetId="1">[67]EMPRESA!$I$24</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0">#REF!</definedName>
    <definedName name="dt" localSheetId="1">#REF!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0">#REF!</definedName>
    <definedName name="EDC" localSheetId="1">#REF!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0">'PRESUPUESTO OFICIAL (Entidad)'!ERR</definedName>
    <definedName name="EE" localSheetId="1">'PROPUESTA ECONIMICA(Proponente)'!ERR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 localSheetId="1">#REF!</definedName>
    <definedName name="ELIMINACIONPROYC">#REF!</definedName>
    <definedName name="emanto" localSheetId="2">#REF!</definedName>
    <definedName name="emanto" localSheetId="0">#REF!</definedName>
    <definedName name="emanto" localSheetId="1">#REF!</definedName>
    <definedName name="emanto">#REF!</definedName>
    <definedName name="eme" localSheetId="2">'INDICAR CÓDIGO DEL ITEM DE PAGO'!ERR</definedName>
    <definedName name="eme" localSheetId="0">'PRESUPUESTO OFICIAL (Entidad)'!ERR</definedName>
    <definedName name="eme" localSheetId="1">'PROPUESTA ECONIMICA(Proponente)'!ERR</definedName>
    <definedName name="eme">[0]!ERR</definedName>
    <definedName name="EMPLEADO" localSheetId="0">#REF!</definedName>
    <definedName name="EMPLEADO" localSheetId="1">#REF!</definedName>
    <definedName name="EMPLEADO">#REF!</definedName>
    <definedName name="Empresa">[40]EMPRESA!$F$6</definedName>
    <definedName name="EMULSION" localSheetId="0">#REF!</definedName>
    <definedName name="EMULSION" localSheetId="1">#REF!</definedName>
    <definedName name="EMULSION">#REF!</definedName>
    <definedName name="End_Bal" localSheetId="0">#REF!</definedName>
    <definedName name="End_Bal" localSheetId="1">#REF!</definedName>
    <definedName name="End_Bal">#REF!</definedName>
    <definedName name="ene" localSheetId="0">#REF!</definedName>
    <definedName name="ene" localSheetId="1">#REF!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 localSheetId="0">#REF!</definedName>
    <definedName name="EQUIPO1" localSheetId="1">#REF!</definedName>
    <definedName name="EQUIPO1">#REF!</definedName>
    <definedName name="EQUIPOS" localSheetId="2">'[70]TABLA EQUIPOS'!$A$3:$D$70</definedName>
    <definedName name="Equipos" localSheetId="0">#REF!</definedName>
    <definedName name="Equipos" localSheetId="1">#REF!</definedName>
    <definedName name="Equipos">#REF!</definedName>
    <definedName name="EQUIPOS1" localSheetId="0">#REF!</definedName>
    <definedName name="EQUIPOS1" localSheetId="1">#REF!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0">'PRESUPUESTO OFICIAL (Entidad)'!ERR</definedName>
    <definedName name="ES" localSheetId="1">'PROPUESTA ECONIMICA(Proponente)'!ERR</definedName>
    <definedName name="ES">[0]!ERR</definedName>
    <definedName name="ESA" localSheetId="0">#REF!</definedName>
    <definedName name="ESA" localSheetId="1">#REF!</definedName>
    <definedName name="ESA">#REF!</definedName>
    <definedName name="ESE" localSheetId="0">#REF!</definedName>
    <definedName name="ESE" localSheetId="1">#REF!</definedName>
    <definedName name="ESE">#REF!</definedName>
    <definedName name="ESPE" localSheetId="0">#REF!</definedName>
    <definedName name="ESPE" localSheetId="1">#REF!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0">#REF!</definedName>
    <definedName name="ETAP" localSheetId="1">#REF!</definedName>
    <definedName name="ETAP">#REF!</definedName>
    <definedName name="ETAPA_PACC" localSheetId="0">#REF!</definedName>
    <definedName name="ETAPA_PACC" localSheetId="1">#REF!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0">#REF!</definedName>
    <definedName name="EXC" localSheetId="1">#REF!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0">#REF!</definedName>
    <definedName name="Excel_BuiltIn_Print_Titles_17" localSheetId="1">#REF!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 localSheetId="1">#REF!</definedName>
    <definedName name="Excel_BuiltIn_Print_Titles_23">#REF!</definedName>
    <definedName name="Excel_BuiltIn_Print_Titles_3" localSheetId="2">#REF!</definedName>
    <definedName name="Excel_BuiltIn_Print_Titles_3" localSheetId="0">#REF!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 localSheetId="1">[23]PAJ825!#REF!</definedName>
    <definedName name="Excel_BuiltIn_Print_Titles_9">[23]PAJ825!#REF!</definedName>
    <definedName name="EXCROC">'[73]Análisis de precios'!$H$52</definedName>
    <definedName name="ExtensionCoordinador" localSheetId="0">#REF!</definedName>
    <definedName name="ExtensionCoordinador" localSheetId="1">#REF!</definedName>
    <definedName name="ExtensionCoordinador">#REF!</definedName>
    <definedName name="Extra_Pay" localSheetId="0">#REF!</definedName>
    <definedName name="Extra_Pay" localSheetId="1">#REF!</definedName>
    <definedName name="Extra_Pay">#REF!</definedName>
    <definedName name="Extracción_IM" localSheetId="0">#REF!</definedName>
    <definedName name="Extracción_IM" localSheetId="1">#REF!</definedName>
    <definedName name="Extracción_IM">#REF!</definedName>
    <definedName name="Extras">'[40]LIQUIDA-NOMINA'!$AH$4</definedName>
    <definedName name="F._INGRESO" localSheetId="0">#REF!</definedName>
    <definedName name="F._INGRESO" localSheetId="1">#REF!</definedName>
    <definedName name="F._INGRESO">#REF!</definedName>
    <definedName name="F._RETIRO" localSheetId="0">#REF!</definedName>
    <definedName name="F._RETIRO" localSheetId="1">#REF!</definedName>
    <definedName name="F._RETIRO">#REF!</definedName>
    <definedName name="F.L" localSheetId="0">#REF!</definedName>
    <definedName name="F.L" localSheetId="1">#REF!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 localSheetId="1">#REF!</definedName>
    <definedName name="FaseProyecto">#REF!</definedName>
    <definedName name="FD" localSheetId="2">'INDICAR CÓDIGO DEL ITEM DE PAGO'!ERR</definedName>
    <definedName name="FD" localSheetId="0">'PRESUPUESTO OFICIAL (Entidad)'!ERR</definedName>
    <definedName name="FD" localSheetId="1">'PROPUESTA ECONIMICA(Proponente)'!ERR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 localSheetId="1">#REF!</definedName>
    <definedName name="FechaTerminacion">#REF!</definedName>
    <definedName name="fer" localSheetId="2">'[37]Res-Accide-10'!#REF!</definedName>
    <definedName name="fer" localSheetId="0">'[37]Res-Accide-10'!#REF!</definedName>
    <definedName name="fer" localSheetId="1">'[37]Res-Accide-10'!#REF!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0">'PRESUPUESTO OFICIAL (Entidad)'!ERR</definedName>
    <definedName name="ff" localSheetId="1">'PROPUESTA ECONIMICA(Proponente)'!ERR</definedName>
    <definedName name="ff">[0]!ERR</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'PRESUPUESTO OFICIAL (Entidad)'!ERR</definedName>
    <definedName name="fg" localSheetId="1">'PROPUESTA ECONIMICA(Proponente)'!ERR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0">'PRESUPUESTO OFICIAL (Entidad)'!ERR</definedName>
    <definedName name="FINANCIACION" localSheetId="1">'PROPUESTA ECONIMICA(Proponente)'!ERR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'PRESUPUESTO OFICIAL (Entidad)'!ERR</definedName>
    <definedName name="fu" localSheetId="1">'PROPUESTA ECONIMICA(Proponente)'!ERR</definedName>
    <definedName name="fu">[0]!ERR</definedName>
    <definedName name="Full_Print" localSheetId="0">#REF!</definedName>
    <definedName name="Full_Print" localSheetId="1">#REF!</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0">#REF!</definedName>
    <definedName name="G1_" localSheetId="1">#REF!</definedName>
    <definedName name="G1_">#REF!</definedName>
    <definedName name="GAJ" localSheetId="2">#REF!</definedName>
    <definedName name="GAJ" localSheetId="0">#REF!</definedName>
    <definedName name="GAJ" localSheetId="1">#REF!</definedName>
    <definedName name="GAJ">#REF!</definedName>
    <definedName name="GAS" localSheetId="0">[12]Tablas!#REF!</definedName>
    <definedName name="GAS" localSheetId="1">[12]Tablas!#REF!</definedName>
    <definedName name="GAS">[12]Tablas!#REF!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0">#REF!</definedName>
    <definedName name="GEC_ON_DAPIAY" localSheetId="1">#REF!</definedName>
    <definedName name="GEC_ON_DAPIAY">#REF!</definedName>
    <definedName name="GEC_ON_GER" localSheetId="0">#REF!</definedName>
    <definedName name="GEC_ON_GER" localSheetId="1">#REF!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0">#REF!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'PRESUPUESTO OFICIAL (Entidad)'!ERR</definedName>
    <definedName name="GGG" localSheetId="1">'PROPUESTA ECONIMICA(Proponente)'!ERR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0">#REF!</definedName>
    <definedName name="GMM_ON_DMARES" localSheetId="1">#REF!</definedName>
    <definedName name="GMM_ON_DMARES">#REF!</definedName>
    <definedName name="GMM_ON_DRIO" localSheetId="0">#REF!</definedName>
    <definedName name="GMM_ON_DRIO" localSheetId="1">#REF!</definedName>
    <definedName name="GMM_ON_DRIO">#REF!</definedName>
    <definedName name="GOR" localSheetId="0">#REF!</definedName>
    <definedName name="GOR" localSheetId="1">#REF!</definedName>
    <definedName name="GOR">#REF!</definedName>
    <definedName name="GOT" localSheetId="0">[12]Tablas!#REF!</definedName>
    <definedName name="GOT" localSheetId="1">[12]Tablas!#REF!</definedName>
    <definedName name="GOT">[12]Tablas!#REF!</definedName>
    <definedName name="GPO" localSheetId="0">[12]Tablas!#REF!</definedName>
    <definedName name="GPO" localSheetId="1">[12]Tablas!#REF!</definedName>
    <definedName name="GPO">[12]Tablas!#REF!</definedName>
    <definedName name="GPR" localSheetId="0">[12]Tablas!#REF!</definedName>
    <definedName name="GPR" localSheetId="1">[12]Tablas!#REF!</definedName>
    <definedName name="GPR">[12]Tablas!#REF!</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 localSheetId="1">#REF!</definedName>
    <definedName name="GRAF2">#REF!</definedName>
    <definedName name="GRAF3" localSheetId="2">#REF!</definedName>
    <definedName name="GRAF3" localSheetId="0">#REF!</definedName>
    <definedName name="GRAF3" localSheetId="1">#REF!</definedName>
    <definedName name="GRAF3">#REF!</definedName>
    <definedName name="GRC" localSheetId="0">[12]Tablas!#REF!</definedName>
    <definedName name="GRC" localSheetId="1">[12]Tablas!#REF!</definedName>
    <definedName name="GRC">[12]Tablas!#REF!</definedName>
    <definedName name="GRC_ON_ASO" localSheetId="0">[12]Tablas!#REF!</definedName>
    <definedName name="GRC_ON_ASO" localSheetId="1">[12]Tablas!#REF!</definedName>
    <definedName name="GRC_ON_ASO">[12]Tablas!#REF!</definedName>
    <definedName name="GRC_ON_DAPIAY" localSheetId="0">#REF!</definedName>
    <definedName name="GRC_ON_DAPIAY" localSheetId="1">#REF!</definedName>
    <definedName name="GRC_ON_DAPIAY">#REF!</definedName>
    <definedName name="GRC_ON_GER" localSheetId="0">#REF!</definedName>
    <definedName name="GRC_ON_GER" localSheetId="1">#REF!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 localSheetId="0">#REF!</definedName>
    <definedName name="GRM_ON_DMARES" localSheetId="1">#REF!</definedName>
    <definedName name="GRM_ON_DMARES">#REF!</definedName>
    <definedName name="GRM_ON_DRIO" localSheetId="0">#REF!</definedName>
    <definedName name="GRM_ON_DRIO" localSheetId="1">#REF!</definedName>
    <definedName name="GRM_ON_DRIO">#REF!</definedName>
    <definedName name="GRN" localSheetId="0">[12]Tablas!#REF!</definedName>
    <definedName name="GRN" localSheetId="1">[12]Tablas!#REF!</definedName>
    <definedName name="GRN">[12]Tablas!#REF!</definedName>
    <definedName name="GRN_ON_ASO" localSheetId="0">[12]Tablas!#REF!</definedName>
    <definedName name="GRN_ON_ASO" localSheetId="1">[12]Tablas!#REF!</definedName>
    <definedName name="GRN_ON_ASO">[12]Tablas!#REF!</definedName>
    <definedName name="GRN_ON_DIREC" localSheetId="0">#REF!</definedName>
    <definedName name="GRN_ON_DIREC" localSheetId="1">#REF!</definedName>
    <definedName name="GRN_ON_DIREC">#REF!</definedName>
    <definedName name="GRS" localSheetId="0">[12]Tablas!#REF!</definedName>
    <definedName name="GRS" localSheetId="1">[12]Tablas!#REF!</definedName>
    <definedName name="GRS">[12]Tablas!#REF!</definedName>
    <definedName name="GRS_ON_ASO" localSheetId="0">[12]Tablas!#REF!</definedName>
    <definedName name="GRS_ON_ASO" localSheetId="1">[12]Tablas!#REF!</definedName>
    <definedName name="GRS_ON_ASO">[12]Tablas!#REF!</definedName>
    <definedName name="GRS_ON_DIREC" localSheetId="0">#REF!</definedName>
    <definedName name="GRS_ON_DIREC" localSheetId="1">#REF!</definedName>
    <definedName name="GRS_ON_DIREC">#REF!</definedName>
    <definedName name="GRS_ON_HUIL" localSheetId="0">#REF!</definedName>
    <definedName name="GRS_ON_HUIL" localSheetId="1">#REF!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 localSheetId="1">#REF!</definedName>
    <definedName name="GRUPO1">#REF!</definedName>
    <definedName name="GRUPO123" localSheetId="2">#REF!</definedName>
    <definedName name="GRUPO123" localSheetId="0">#REF!</definedName>
    <definedName name="GRUPO123" localSheetId="1">#REF!</definedName>
    <definedName name="GRUPO123">#REF!</definedName>
    <definedName name="GRUPO13" localSheetId="2">#REF!</definedName>
    <definedName name="GRUPO13" localSheetId="0">#REF!</definedName>
    <definedName name="GRUPO13" localSheetId="1">#REF!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0">#REF!</definedName>
    <definedName name="GTRE" localSheetId="1">#REF!</definedName>
    <definedName name="GTRE">#REF!</definedName>
    <definedName name="h" localSheetId="0">#REF!</definedName>
    <definedName name="h" localSheetId="1">#REF!</definedName>
    <definedName name="h">#REF!</definedName>
    <definedName name="H_pump" localSheetId="0">#REF!</definedName>
    <definedName name="H_pump" localSheetId="1">#REF!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0">#REF!</definedName>
    <definedName name="HERRERO" localSheetId="1">#REF!</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'PRESUPUESTO OFICIAL (Entidad)'!ERR</definedName>
    <definedName name="hh" localSheetId="1">'PROPUESTA ECONIMICA(Proponente)'!ERR</definedName>
    <definedName name="hh">[0]!ERR</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0">'PRESUPUESTO OFICIAL (Entidad)'!ERR</definedName>
    <definedName name="HK" localSheetId="1">'PROPUESTA ECONIMICA(Proponente)'!ERR</definedName>
    <definedName name="HK">[0]!ERR</definedName>
    <definedName name="HM" localSheetId="0">#REF!</definedName>
    <definedName name="HM" localSheetId="1">#REF!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 localSheetId="1">#REF!</definedName>
    <definedName name="HOJA1">#REF!</definedName>
    <definedName name="horat" localSheetId="0">'[20]Itemes Renovación'!#REF!</definedName>
    <definedName name="horat" localSheetId="1">'[20]Itemes Renovación'!#REF!</definedName>
    <definedName name="horat">'[20]Itemes Renovación'!#REF!</definedName>
    <definedName name="Hornos" localSheetId="0">#REF!</definedName>
    <definedName name="Hornos" localSheetId="1">#REF!</definedName>
    <definedName name="Hornos">#REF!</definedName>
    <definedName name="HP_stg_Hz" localSheetId="0">#REF!</definedName>
    <definedName name="HP_stg_Hz" localSheetId="1">#REF!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 localSheetId="1">#REF!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'PRESUPUESTO OFICIAL (Entidad)'!ERR</definedName>
    <definedName name="ID" localSheetId="1">'PROPUESTA ECONIMICA(Proponente)'!ERR</definedName>
    <definedName name="ID">[0]!ERR</definedName>
    <definedName name="IF" localSheetId="2">'[51]A. P. U.'!#REF!</definedName>
    <definedName name="IF" localSheetId="0">'[51]A. P. U.'!#REF!</definedName>
    <definedName name="IF" localSheetId="1">'[51]A. P. U.'!#REF!</definedName>
    <definedName name="IF">'[51]A. P. U.'!#REF!</definedName>
    <definedName name="Ig" localSheetId="0">#REF!</definedName>
    <definedName name="Ig" localSheetId="1">#REF!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 localSheetId="0">#REF!</definedName>
    <definedName name="IMPRESSION" localSheetId="1">#REF!</definedName>
    <definedName name="IMPRESSION">#REF!</definedName>
    <definedName name="imprimir" localSheetId="0">#REF!</definedName>
    <definedName name="imprimir" localSheetId="1">#REF!</definedName>
    <definedName name="imprimir">#REF!</definedName>
    <definedName name="IMPTOS" localSheetId="0">#REF!</definedName>
    <definedName name="IMPTOS" localSheetId="1">#REF!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 localSheetId="0">#REF!</definedName>
    <definedName name="Informe_semanal" localSheetId="1">#REF!</definedName>
    <definedName name="Informe_semanal">#REF!</definedName>
    <definedName name="INGENIERIA1" localSheetId="0"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 localSheetId="1">#REF!</definedName>
    <definedName name="INPU">#REF!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 localSheetId="1">[82]Insumos!#REF!</definedName>
    <definedName name="Insumos_auxiliares">[82]Insumos!#REF!</definedName>
    <definedName name="Insumos_basicos" localSheetId="2">#REF!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ap">[20]Interc.tapones!$E$1:$E$65536</definedName>
    <definedName name="INTER">[72]Hoja3!$F$7:$F$9</definedName>
    <definedName name="Intercambiadores" localSheetId="0">#REF!</definedName>
    <definedName name="Intercambiadores" localSheetId="1">#REF!</definedName>
    <definedName name="Intercambiadores">#REF!</definedName>
    <definedName name="Interest_Rate" localSheetId="0">#REF!</definedName>
    <definedName name="Interest_Rate" localSheetId="1">#REF!</definedName>
    <definedName name="Interest_Rate">#REF!</definedName>
    <definedName name="INTERMEDIA_I" localSheetId="0">#REF!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 localSheetId="1">#REF!</definedName>
    <definedName name="InvDol1">#REF!</definedName>
    <definedName name="InvDol2" localSheetId="0">#REF!</definedName>
    <definedName name="InvDol2" localSheetId="1">#REF!</definedName>
    <definedName name="InvDol2">#REF!</definedName>
    <definedName name="InvDol3" localSheetId="0">#REF!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0">'PRESUPUESTO OFICIAL (Entidad)'!ERR</definedName>
    <definedName name="IOUHH" localSheetId="1">'PROPUESTA ECONIMICA(Proponente)'!ERR</definedName>
    <definedName name="IOUHH">[0]!ERR</definedName>
    <definedName name="IP" localSheetId="0">#REF!</definedName>
    <definedName name="IP" localSheetId="1">#REF!</definedName>
    <definedName name="IP">#REF!</definedName>
    <definedName name="irng" localSheetId="0" hidden="1">#REF!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 localSheetId="1">#REF!</definedName>
    <definedName name="ITEM1">#REF!</definedName>
    <definedName name="ITEM15" localSheetId="2">#REF!</definedName>
    <definedName name="ITEM15" localSheetId="0">#REF!</definedName>
    <definedName name="ITEM15" localSheetId="1">#REF!</definedName>
    <definedName name="ITEM15">#REF!</definedName>
    <definedName name="ITEM2" localSheetId="2">#REF!</definedName>
    <definedName name="ITEM2" localSheetId="0">#REF!</definedName>
    <definedName name="ITEM2" localSheetId="1">#REF!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 localSheetId="1">#REF!</definedName>
    <definedName name="IVA">#REF!</definedName>
    <definedName name="iwjer" localSheetId="0">#REF!</definedName>
    <definedName name="iwjer" localSheetId="1">#REF!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'PRESUPUESTO OFICIAL (Entidad)'!ERR</definedName>
    <definedName name="jj" localSheetId="1">'PROPUESTA ECONIMICA(Proponente)'!ERR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 localSheetId="1">#REF!</definedName>
    <definedName name="jkl">#REF!</definedName>
    <definedName name="JOHNNY" localSheetId="2">'INDICAR CÓDIGO DEL ITEM DE PAGO'!ERR</definedName>
    <definedName name="JOHNNY" localSheetId="0">'PRESUPUESTO OFICIAL (Entidad)'!ERR</definedName>
    <definedName name="JOHNNY" localSheetId="1">'PROPUESTA ECONIMICA(Proponente)'!ERR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 localSheetId="1">#REF!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 localSheetId="1">#REF!</definedName>
    <definedName name="K0F1">#REF!</definedName>
    <definedName name="K0F2" localSheetId="2">#REF!</definedName>
    <definedName name="K0F2" localSheetId="0">#REF!</definedName>
    <definedName name="K0F2" localSheetId="1">#REF!</definedName>
    <definedName name="K0F2">#REF!</definedName>
    <definedName name="K10ALO" localSheetId="2">#REF!</definedName>
    <definedName name="K10ALO" localSheetId="0">#REF!</definedName>
    <definedName name="K10ALO" localSheetId="1">#REF!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'PRESUPUESTO OFICIAL (Entidad)'!ERR</definedName>
    <definedName name="kl" localSheetId="1">'PROPUESTA ECONIMICA(Proponente)'!ERR</definedName>
    <definedName name="kl">[0]!ERR</definedName>
    <definedName name="klklk" localSheetId="2">#REF!</definedName>
    <definedName name="klklk" localSheetId="0">#REF!</definedName>
    <definedName name="klklk" localSheetId="1">#REF!</definedName>
    <definedName name="klklk">#REF!</definedName>
    <definedName name="km" localSheetId="0">#REF!</definedName>
    <definedName name="km" localSheetId="1">#REF!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0">#REF!</definedName>
    <definedName name="LICITACION" localSheetId="1">#REF!</definedName>
    <definedName name="LICITACION">#REF!</definedName>
    <definedName name="LINEA" localSheetId="2">[85]CONT_ADI!#REF!</definedName>
    <definedName name="LINEA" localSheetId="0">[85]CONT_ADI!#REF!</definedName>
    <definedName name="LINEA" localSheetId="1">[85]CONT_ADI!#REF!</definedName>
    <definedName name="LINEA">[85]CONT_ADI!#REF!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 localSheetId="0">#REF!</definedName>
    <definedName name="Listado1" localSheetId="1">#REF!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0">[87]tub!$C$1:$J$39</definedName>
    <definedName name="LLL" localSheetId="1">[87]tub!$C$1:$J$39</definedName>
    <definedName name="LLL">[87]tub!$C$1:$J$39</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 localSheetId="1">#REF!</definedName>
    <definedName name="LOCALIZACION_Y_REPLANTEO">#REF!</definedName>
    <definedName name="LOGO" localSheetId="2">'INDICAR CÓDIGO DEL ITEM DE PAGO'!ERR</definedName>
    <definedName name="LOGO" localSheetId="0">'PRESUPUESTO OFICIAL (Entidad)'!ERR</definedName>
    <definedName name="LOGO" localSheetId="1">'PROPUESTA ECONIMICA(Proponente)'!ERR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0">'[37]Res-Accide-10'!#REF!</definedName>
    <definedName name="lun" localSheetId="1">'[37]Res-Accide-10'!#REF!</definedName>
    <definedName name="lun">'[37]Res-Accide-10'!#REF!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A" localSheetId="2">'[37]Res-Accide-10'!#REF!</definedName>
    <definedName name="MA" localSheetId="0">'[37]Res-Accide-10'!#REF!</definedName>
    <definedName name="MA" localSheetId="1">'[37]Res-Accide-10'!#REF!</definedName>
    <definedName name="MA">'[37]Res-Accide-10'!#REF!</definedName>
    <definedName name="MACR" localSheetId="0">#REF!</definedName>
    <definedName name="MACR" localSheetId="1">#REF!</definedName>
    <definedName name="MACR">#REF!</definedName>
    <definedName name="MACRDEL" localSheetId="0">'[3]7422CW00'!#REF!</definedName>
    <definedName name="MACRDEL" localSheetId="1">'[3]7422CW00'!#REF!</definedName>
    <definedName name="MACRDEL">'[3]7422CW00'!#REF!</definedName>
    <definedName name="Macroactividad" localSheetId="0">#REF!</definedName>
    <definedName name="Macroactividad" localSheetId="1">#REF!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 localSheetId="1">'[37]Res-Accide-10'!#REF!</definedName>
    <definedName name="mar">'[37]Res-Accide-10'!#REF!</definedName>
    <definedName name="MARCO_H" localSheetId="0">#REF!</definedName>
    <definedName name="MARCO_H" localSheetId="1">#REF!</definedName>
    <definedName name="MARCO_H">#REF!</definedName>
    <definedName name="marina" localSheetId="0">'[88]Informe Semanal 1'!#REF!</definedName>
    <definedName name="marina" localSheetId="1">'[88]Informe Semanal 1'!#REF!</definedName>
    <definedName name="marina">'[88]Informe Semanal 1'!#REF!</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0">#REF!</definedName>
    <definedName name="MAT" localSheetId="1">#REF!</definedName>
    <definedName name="MAT">#REF!</definedName>
    <definedName name="MATERIAL">'[70]TABLA MATERIALES'!$A$3:$D$654</definedName>
    <definedName name="materiales">[69]materiales!$A$7:$A$1317</definedName>
    <definedName name="materiales1" localSheetId="0">#REF!</definedName>
    <definedName name="materiales1" localSheetId="1">#REF!</definedName>
    <definedName name="materiales1">#REF!</definedName>
    <definedName name="MaterialTub" localSheetId="0">#REF!</definedName>
    <definedName name="MaterialTub" localSheetId="1">#REF!</definedName>
    <definedName name="MaterialTub">#REF!</definedName>
    <definedName name="MATRIZ" localSheetId="0">#REF!</definedName>
    <definedName name="MATRIZ" localSheetId="1">#REF!</definedName>
    <definedName name="MATRIZ">#REF!</definedName>
    <definedName name="MATRIZ_DE_DATOS">#REF!</definedName>
    <definedName name="MCCs">#REF!</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 localSheetId="1">#REF!</definedName>
    <definedName name="MESES">#REF!</definedName>
    <definedName name="MesesMora">'[10]LIQ-NOM'!$I$3</definedName>
    <definedName name="Meta1" localSheetId="0">#REF!</definedName>
    <definedName name="Meta1" localSheetId="1">#REF!</definedName>
    <definedName name="Meta1">#REF!</definedName>
    <definedName name="Meta2" localSheetId="0">#REF!</definedName>
    <definedName name="Meta2" localSheetId="1">#REF!</definedName>
    <definedName name="Meta2">#REF!</definedName>
    <definedName name="Meta3" localSheetId="0">#REF!</definedName>
    <definedName name="Meta3" localSheetId="1">#REF!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localSheetId="0" hidden="1">{#N/A,#N/A,FALSE,"Hoja1";#N/A,#N/A,FALSE,"Hoja2"}</definedName>
    <definedName name="MOE" localSheetId="1" hidden="1">{#N/A,#N/A,FALSE,"Hoja1";#N/A,#N/A,FALSE,"Hoja2"}</definedName>
    <definedName name="MOE" hidden="1">{#N/A,#N/A,FALSE,"Hoja1";#N/A,#N/A,FALSE,"Hoja2"}</definedName>
    <definedName name="MONEDA">[90]Tablas!$AO$6:$AO$7</definedName>
    <definedName name="mono" localSheetId="0">#REF!</definedName>
    <definedName name="mono" localSheetId="1">#REF!</definedName>
    <definedName name="mono">#REF!</definedName>
    <definedName name="MontoVigenciasA1" localSheetId="0">#REF!</definedName>
    <definedName name="MontoVigenciasA1" localSheetId="1">#REF!</definedName>
    <definedName name="MontoVigenciasA1">#REF!</definedName>
    <definedName name="MontoVigenciasA2" localSheetId="0">#REF!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0">#REF!</definedName>
    <definedName name="MORON" localSheetId="1">#REF!</definedName>
    <definedName name="MORON">#REF!</definedName>
    <definedName name="MRLART">[2]STRSUMM0!#REF!</definedName>
    <definedName name="MRSUPDET">[45]steel!#REF!</definedName>
    <definedName name="Mtz_Avance" localSheetId="0">#REF!</definedName>
    <definedName name="Mtz_Avance" localSheetId="1">#REF!</definedName>
    <definedName name="Mtz_Avance">#REF!</definedName>
    <definedName name="Mv" localSheetId="0">#REF!</definedName>
    <definedName name="Mv" localSheetId="1">#REF!</definedName>
    <definedName name="Mv">#REF!</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 localSheetId="0">'[91] ASR+Nafta'!$K$19:$AS$19</definedName>
    <definedName name="Nafta_2" localSheetId="1">'[91] ASR+Nafta'!$K$19:$AS$19</definedName>
    <definedName name="Nafta_2">'[91] ASR+Nafta'!$K$19:$AS$19</definedName>
    <definedName name="Nafta2" localSheetId="0">'[91] ASR+Nafta'!$K$19:$AS$19</definedName>
    <definedName name="Nafta2" localSheetId="1">'[91] ASR+Nafta'!$K$19:$AS$19</definedName>
    <definedName name="Nafta2">'[91] ASR+Nafta'!$K$19:$AS$19</definedName>
    <definedName name="Nafta3" localSheetId="0">'[91]Todos+Nafta'!$K$19:$AS$19</definedName>
    <definedName name="Nafta3" localSheetId="1">'[91]Todos+Nafta'!$K$19:$AS$19</definedName>
    <definedName name="Nafta3">'[91]Todos+Nafta'!$K$19:$AS$19</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 localSheetId="0">#REF!</definedName>
    <definedName name="Nmax" localSheetId="1">#REF!</definedName>
    <definedName name="Nmax">#REF!</definedName>
    <definedName name="nmdlf" localSheetId="0">#REF!</definedName>
    <definedName name="nmdlf" localSheetId="1">#REF!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0">'PRESUPUESTO OFICIAL (Entidad)'!ERR</definedName>
    <definedName name="NO" localSheetId="1">'PROPUESTA ECONIMICA(Proponente)'!ERR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 localSheetId="1">#REF!</definedName>
    <definedName name="NOMBRE">#REF!</definedName>
    <definedName name="NombreCoordinador" localSheetId="0">#REF!</definedName>
    <definedName name="NombreCoordinador" localSheetId="1">#REF!</definedName>
    <definedName name="NombreCoordinador">#REF!</definedName>
    <definedName name="NombreDependencia" localSheetId="0">#REF!</definedName>
    <definedName name="NombreDependencia" localSheetId="1">#REF!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0">#REF!</definedName>
    <definedName name="NUEVO" localSheetId="1">#REF!</definedName>
    <definedName name="NUEVO">#REF!</definedName>
    <definedName name="Num_Pmt_Per_Year" localSheetId="0">#REF!</definedName>
    <definedName name="Num_Pmt_Per_Year" localSheetId="1">#REF!</definedName>
    <definedName name="Num_Pmt_Per_Year">#REF!</definedName>
    <definedName name="Number_of_Payments" localSheetId="0">MATCH(0.01,'PRESUPUESTO OFICIAL (Entidad)'!End_Bal,-1)+1</definedName>
    <definedName name="Number_of_Payments" localSheetId="1">MATCH(0.01,'PROPUESTA ECONIMICA(Proponente)'!End_Bal,-1)+1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 localSheetId="1">#REF!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 localSheetId="1">#REF!</definedName>
    <definedName name="ObjetivoProyecto">#REF!</definedName>
    <definedName name="Obra" localSheetId="2">#REF!</definedName>
    <definedName name="Obra" localSheetId="0">#REF!</definedName>
    <definedName name="Obra" localSheetId="1">#REF!</definedName>
    <definedName name="Obra">#REF!</definedName>
    <definedName name="obras" localSheetId="0" hidden="1">#REF!</definedName>
    <definedName name="obras" localSheetId="1"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localSheetId="1"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0">#REF!</definedName>
    <definedName name="OTROS1" localSheetId="1">#REF!</definedName>
    <definedName name="OTROS1">#REF!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0">'PRESUPUESTO OFICIAL (Entidad)'!ERR</definedName>
    <definedName name="PEPE" localSheetId="1">'PROPUESTA ECONIMICA(Proponente)'!ERR</definedName>
    <definedName name="PEPE">[0]!ERR</definedName>
    <definedName name="Periodo">[42]Hoja1!$C$1</definedName>
    <definedName name="PeriodoPago">'[40]LIQUIDA-NOMINA'!$C$4</definedName>
    <definedName name="PeriodoRepago" localSheetId="0">#REF!</definedName>
    <definedName name="PeriodoRepago" localSheetId="1">#REF!</definedName>
    <definedName name="PeriodoRepago">#REF!</definedName>
    <definedName name="PeriodoRepagoCCP" localSheetId="0">#REF!</definedName>
    <definedName name="PeriodoRepagoCCP" localSheetId="1">#REF!</definedName>
    <definedName name="PeriodoRepagoCCP">#REF!</definedName>
    <definedName name="phed">[55]Hoja1!$C$4</definedName>
    <definedName name="phen">[55]Hoja1!$C$5</definedName>
    <definedName name="Pindis" localSheetId="0">#REF!</definedName>
    <definedName name="Pindis" localSheetId="1">#REF!</definedName>
    <definedName name="Pindis">#REF!</definedName>
    <definedName name="pint">'[76]7422CW00'!#REF!</definedName>
    <definedName name="pintura">'[76]7422CW00'!#REF!</definedName>
    <definedName name="pintyura">[94]STRSUMM0!#REF!</definedName>
    <definedName name="PIP" localSheetId="0">#REF!</definedName>
    <definedName name="PIP" localSheetId="1">#REF!</definedName>
    <definedName name="PIP">#REF!</definedName>
    <definedName name="Piscinas" localSheetId="0">#REF!</definedName>
    <definedName name="Piscinas" localSheetId="1">#REF!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0">#REF!</definedName>
    <definedName name="PlazoAIU" localSheetId="1">#REF!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0">#REF!</definedName>
    <definedName name="POCETAS" localSheetId="1">#REF!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 localSheetId="1">#REF!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 localSheetId="1">#REF!</definedName>
    <definedName name="porc">#REF!</definedName>
    <definedName name="PORCE">[36]BASES!$E$26</definedName>
    <definedName name="Porcentaje" localSheetId="0">#REF!</definedName>
    <definedName name="Porcentaje" localSheetId="1">#REF!</definedName>
    <definedName name="Porcentaje">#REF!</definedName>
    <definedName name="PORCENTAJE1" localSheetId="0">#REF!</definedName>
    <definedName name="PORCENTAJE1" localSheetId="1">#REF!</definedName>
    <definedName name="PORCENTAJE1">#REF!</definedName>
    <definedName name="PORTADA2" localSheetId="0">'[95]Hoja 1 '!#REF!</definedName>
    <definedName name="PORTADA2" localSheetId="1">'[95]Hoja 1 '!#REF!</definedName>
    <definedName name="PORTADA2">'[95]Hoja 1 '!#REF!</definedName>
    <definedName name="POSICION_PRESUP" localSheetId="0">[11]Tablas!#REF!</definedName>
    <definedName name="POSICION_PRESUP" localSheetId="1">[11]Tablas!#REF!</definedName>
    <definedName name="POSICION_PRESUP">[11]Tablas!#REF!</definedName>
    <definedName name="POSICIONES" localSheetId="0">#REF!</definedName>
    <definedName name="POSICIONES" localSheetId="1">#REF!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2" localSheetId="0">#REF!</definedName>
    <definedName name="precio2" localSheetId="1">#REF!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#REF!</definedName>
    <definedName name="Print_Area_MI" localSheetId="1">#REF!</definedName>
    <definedName name="Print_Area_MI">#REF!</definedName>
    <definedName name="Print_Area_Reset" localSheetId="0">OFFSET('PRESUPUESTO OFICIAL (Entidad)'!Full_Print,0,0,Last_Row)</definedName>
    <definedName name="Print_Area_Reset" localSheetId="1">OFFSET('PROPUESTA ECONIMICA(Proponente)'!Full_Print,0,0,[0]!Last_Row)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 localSheetId="1">'[3]7422CW00'!#REF!</definedName>
    <definedName name="PRINT1">'[3]7422CW00'!#REF!</definedName>
    <definedName name="PRINT2" localSheetId="0">'[3]7422CW00'!#REF!</definedName>
    <definedName name="PRINT2" localSheetId="1">'[3]7422CW00'!#REF!</definedName>
    <definedName name="PRINT2">'[3]7422CW00'!#REF!</definedName>
    <definedName name="PRIVADO" localSheetId="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 localSheetId="2">'INDICAR CÓDIGO DEL ITEM DE PAGO'!ERR</definedName>
    <definedName name="programainv" localSheetId="0">'PRESUPUESTO OFICIAL (Entidad)'!ERR</definedName>
    <definedName name="programainv" localSheetId="1">'PROPUESTA ECONIMICA(Proponente)'!ERR</definedName>
    <definedName name="programainv">[0]!ERR</definedName>
    <definedName name="Proponente" localSheetId="2">#REF!</definedName>
    <definedName name="Proponente" localSheetId="0">#REF!</definedName>
    <definedName name="Proponente" localSheetId="1">#REF!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 localSheetId="1">#REF!</definedName>
    <definedName name="PRUEBA2">#REF!</definedName>
    <definedName name="ps" localSheetId="0">#REF!</definedName>
    <definedName name="ps" localSheetId="1">#REF!</definedName>
    <definedName name="ps">#REF!</definedName>
    <definedName name="PSTRESS_RELIEVI" localSheetId="0">#REF!</definedName>
    <definedName name="PSTRESS_RELIEVI" localSheetId="1">#REF!</definedName>
    <definedName name="PSTRESS_RELIEVI">#REF!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 localSheetId="1">#REF!</definedName>
    <definedName name="Pwfd">#REF!</definedName>
    <definedName name="Q" localSheetId="2">#REF!</definedName>
    <definedName name="Q" localSheetId="0">#REF!</definedName>
    <definedName name="Q" localSheetId="1">#REF!</definedName>
    <definedName name="Q">#REF!</definedName>
    <definedName name="Q_actual">'[97]ORITO 02 '!$E$7</definedName>
    <definedName name="Q_BRUTO" localSheetId="0">#REF!</definedName>
    <definedName name="Q_BRUTO" localSheetId="1">#REF!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 localSheetId="1">#REF!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'PRESUPUESTO OFICIAL (Entidad)'!ERR</definedName>
    <definedName name="QWERTY" localSheetId="1">'PROPUESTA ECONIMICA(Proponente)'!ERR</definedName>
    <definedName name="QWERTY">[0]!ERR</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 localSheetId="0">'[91] ASR+Nafta'!$E$9:$E$21</definedName>
    <definedName name="Recall_2" localSheetId="1">'[91] ASR+Nafta'!$E$9:$E$21</definedName>
    <definedName name="Recall_2">'[91] ASR+Nafta'!$E$9:$E$21</definedName>
    <definedName name="Recall_3" localSheetId="0">'[91]Todos+Nafta'!$E$9:$E$21</definedName>
    <definedName name="Recall_3" localSheetId="1">'[91]Todos+Nafta'!$E$9:$E$21</definedName>
    <definedName name="Recall_3">'[91]Todos+Nafta'!$E$9:$E$21</definedName>
    <definedName name="Recorder" localSheetId="0">#REF!</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'PRESUPUESTO OFICIAL (Entidad)'!ERR</definedName>
    <definedName name="REICIO" localSheetId="1">'PROPUESTA ECONIMICA(Proponente)'!ERR</definedName>
    <definedName name="REICIO">[0]!ERR</definedName>
    <definedName name="Reimbursement">"Reembolso"</definedName>
    <definedName name="reinicio" localSheetId="2">'INDICAR CÓDIGO DEL ITEM DE PAGO'!ERR</definedName>
    <definedName name="reinicio" localSheetId="0">'PRESUPUESTO OFICIAL (Entidad)'!ERR</definedName>
    <definedName name="reinicio" localSheetId="1">'PROPUESTA ECONIMICA(Proponente)'!ERR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0">#REF!</definedName>
    <definedName name="rendimiento" localSheetId="1">#REF!</definedName>
    <definedName name="rendimiento">#REF!</definedName>
    <definedName name="RENDIMIENTO____CARGA" localSheetId="0">#REF!</definedName>
    <definedName name="RENDIMIENTO____CARGA" localSheetId="1">#REF!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0">#REF!</definedName>
    <definedName name="RESU" localSheetId="1">#REF!</definedName>
    <definedName name="RESU">#REF!</definedName>
    <definedName name="resu8" localSheetId="0">[9]!resu8</definedName>
    <definedName name="resu8" localSheetId="1">[9]!resu8</definedName>
    <definedName name="resu8">[9]!resu8</definedName>
    <definedName name="resufi" localSheetId="0">#REF!</definedName>
    <definedName name="resufi" localSheetId="1">#REF!</definedName>
    <definedName name="resufi">#REF!</definedName>
    <definedName name="resufi1" localSheetId="0">#REF!</definedName>
    <definedName name="resufi1" localSheetId="1">#REF!</definedName>
    <definedName name="resufi1">#REF!</definedName>
    <definedName name="resumen" localSheetId="0">#REF!</definedName>
    <definedName name="resumen" localSheetId="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 localSheetId="1">#REF!,#REF!,#REF!</definedName>
    <definedName name="Ro">#REF!,#REF!,#REF!</definedName>
    <definedName name="rr" localSheetId="2">'INDICAR CÓDIGO DEL ITEM DE PAGO'!ERR</definedName>
    <definedName name="rr" localSheetId="0">'PRESUPUESTO OFICIAL (Entidad)'!ERR</definedName>
    <definedName name="rr" localSheetId="1">'PROPUESTA ECONIMICA(Proponente)'!ERR</definedName>
    <definedName name="rr">[0]!ERR</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0">'PRESUPUESTO OFICIAL (Entidad)'!ERR</definedName>
    <definedName name="s" localSheetId="1">'PROPUESTA ECONIMICA(Proponente)'!ERR</definedName>
    <definedName name="s">[0]!ERR</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'PRESUPUESTO OFICIAL (Entidad)'!ERR</definedName>
    <definedName name="salarios" localSheetId="1">'PROPUESTA ECONIMICA(Proponente)'!ERR</definedName>
    <definedName name="salarios">[0]!ERR</definedName>
    <definedName name="SalConv">'[10]DATOS CONTRATO'!$G$14</definedName>
    <definedName name="SALID1" localSheetId="0">#REF!</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CTOR" localSheetId="2">#REF!</definedName>
    <definedName name="SECTOR" localSheetId="0">#REF!</definedName>
    <definedName name="SECTOR" localSheetId="1">#REF!</definedName>
    <definedName name="SECTOR">#REF!</definedName>
    <definedName name="SEMANA_C3" localSheetId="0">#REF!</definedName>
    <definedName name="SEMANA_C3" localSheetId="1">#REF!</definedName>
    <definedName name="SEMANA_C3">#REF!</definedName>
    <definedName name="sena">[55]Hoja1!$C$14</definedName>
    <definedName name="SERO" localSheetId="2">'INDICAR CÓDIGO DEL ITEM DE PAGO'!ERR</definedName>
    <definedName name="SERO" localSheetId="0">'PRESUPUESTO OFICIAL (Entidad)'!ERR</definedName>
    <definedName name="SERO" localSheetId="1">'PROPUESTA ECONIMICA(Proponente)'!ERR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'PRESUPUESTO OFICIAL (Entidad)'!ERR</definedName>
    <definedName name="SI" localSheetId="1">'PROPUESTA ECONIMICA(Proponente)'!ERR</definedName>
    <definedName name="SI">[0]!ERR</definedName>
    <definedName name="SINGOLO" localSheetId="0">'[3]7422CW00'!#REF!</definedName>
    <definedName name="SINGOLO" localSheetId="1">'[3]7422CW00'!#REF!</definedName>
    <definedName name="SINGOLO">'[3]7422CW00'!#REF!</definedName>
    <definedName name="SISISIS" localSheetId="2">'INDICAR CÓDIGO DEL ITEM DE PAGO'!ERR</definedName>
    <definedName name="SISISIS" localSheetId="0">'PRESUPUESTO OFICIAL (Entidad)'!ERR</definedName>
    <definedName name="SISISIS" localSheetId="1">'PROPUESTA ECONIMICA(Proponente)'!ERR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 localSheetId="1">#REF!</definedName>
    <definedName name="SOLD._4_">#REF!</definedName>
    <definedName name="SOLD._6_" localSheetId="0">#REF!</definedName>
    <definedName name="SOLD._6_" localSheetId="1">#REF!</definedName>
    <definedName name="SOLD._6_">#REF!</definedName>
    <definedName name="SOLD._8_" localSheetId="0">#REF!</definedName>
    <definedName name="SOLD._8_" localSheetId="1">#REF!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 localSheetId="1">#REF!</definedName>
    <definedName name="SS">#REF!</definedName>
    <definedName name="SS_AVG_SIZE" localSheetId="0">#REF!</definedName>
    <definedName name="SS_AVG_SIZE" localSheetId="1">#REF!</definedName>
    <definedName name="SS_AVG_SIZE">#REF!</definedName>
    <definedName name="SS_WELDING" localSheetId="0">#REF!</definedName>
    <definedName name="SS_WELDING" localSheetId="1">#REF!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0">'PRESUPUESTO OFICIAL (Entidad)'!ERR</definedName>
    <definedName name="SSSS" localSheetId="1">'PROPUESTA ECONIMICA(Proponente)'!ERR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0">#REF!</definedName>
    <definedName name="Summary" localSheetId="1">#REF!</definedName>
    <definedName name="Summary">#REF!</definedName>
    <definedName name="SUP_ART" localSheetId="0">[45]steel!#REF!</definedName>
    <definedName name="SUP_ART" localSheetId="1">[45]steel!#REF!</definedName>
    <definedName name="SUP_ART">[45]steel!#REF!</definedName>
    <definedName name="SUP_VEX" localSheetId="0">#REF!</definedName>
    <definedName name="SUP_VEX" localSheetId="1">#REF!</definedName>
    <definedName name="SUP_VEX">#REF!</definedName>
    <definedName name="SUP_VPR" localSheetId="0">#REF!</definedName>
    <definedName name="SUP_VPR" localSheetId="1">#REF!</definedName>
    <definedName name="SUP_VPR">#REF!</definedName>
    <definedName name="SUP_VPR_GEC" localSheetId="0">#REF!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0">#REF!</definedName>
    <definedName name="SUP_VPR_NA" localSheetId="1">#REF!</definedName>
    <definedName name="SUP_VPR_NA">#REF!</definedName>
    <definedName name="SUPER">[57]Tablas!$H$1:$H$65536</definedName>
    <definedName name="SUPERFICIE" localSheetId="0">#REF!</definedName>
    <definedName name="SUPERFICIE" localSheetId="1">#REF!</definedName>
    <definedName name="SUPERFICIE">#REF!</definedName>
    <definedName name="sw" localSheetId="2">'INDICAR CÓDIGO DEL ITEM DE PAGO'!ERR</definedName>
    <definedName name="sw" localSheetId="0">'PRESUPUESTO OFICIAL (Entidad)'!ERR</definedName>
    <definedName name="sw" localSheetId="1">'PROPUESTA ECONIMICA(Proponente)'!ERR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0">#REF!</definedName>
    <definedName name="Tasa" localSheetId="1">#REF!</definedName>
    <definedName name="Tasa">#REF!</definedName>
    <definedName name="TASA_DE_CAMBIO" localSheetId="0">#REF!</definedName>
    <definedName name="TASA_DE_CAMBIO" localSheetId="1">#REF!</definedName>
    <definedName name="TASA_DE_CAMBIO">#REF!</definedName>
    <definedName name="Tasa1">'[105]Bases 2A'!$C$20</definedName>
    <definedName name="TasaCCP" localSheetId="0">#REF!</definedName>
    <definedName name="TasaCCP" localSheetId="1">#REF!</definedName>
    <definedName name="TasaCCP">#REF!</definedName>
    <definedName name="Tax" localSheetId="0">#REF!</definedName>
    <definedName name="Tax" localSheetId="1">#REF!</definedName>
    <definedName name="Tax">#REF!</definedName>
    <definedName name="TB_EVENTOS_OTS_ANUAL" localSheetId="0">#REF!</definedName>
    <definedName name="TB_EVENTOS_OTS_ANUAL" localSheetId="1">#REF!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 localSheetId="1">#REF!</definedName>
    <definedName name="TEMA1">#REF!</definedName>
    <definedName name="TEMA10" localSheetId="0">#REF!</definedName>
    <definedName name="TEMA10" localSheetId="1">#REF!</definedName>
    <definedName name="TEMA10">#REF!</definedName>
    <definedName name="TEMA2" localSheetId="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0">'PRESUPUESTO OFICIAL (Entidad)'!ERR</definedName>
    <definedName name="TER" localSheetId="1">'PROPUESTA ECONIMICA(Proponente)'!ERR</definedName>
    <definedName name="TER">[0]!ERR</definedName>
    <definedName name="TERM" localSheetId="2">'INDICAR CÓDIGO DEL ITEM DE PAGO'!ERR</definedName>
    <definedName name="TERM" localSheetId="0">'PRESUPUESTO OFICIAL (Entidad)'!ERR</definedName>
    <definedName name="TERM" localSheetId="1">'PROPUESTA ECONIMICA(Proponente)'!ERR</definedName>
    <definedName name="TERM">[0]!ERR</definedName>
    <definedName name="TÉRMINOS" localSheetId="2">'INDICAR CÓDIGO DEL ITEM DE PAGO'!ERR</definedName>
    <definedName name="TÉRMINOS" localSheetId="0">'PRESUPUESTO OFICIAL (Entidad)'!ERR</definedName>
    <definedName name="TÉRMINOS" localSheetId="1">'PROPUESTA ECONIMICA(Proponente)'!ERR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 localSheetId="0">#REF!</definedName>
    <definedName name="TIPO" localSheetId="1">#REF!</definedName>
    <definedName name="TIPO">#REF!</definedName>
    <definedName name="TIPO_GRUPO" localSheetId="0">#REF!</definedName>
    <definedName name="TIPO_GRUPO" localSheetId="1">#REF!</definedName>
    <definedName name="TIPO_GRUPO">#REF!</definedName>
    <definedName name="TipoGC">[90]Tablas!$U$6:$U$15</definedName>
    <definedName name="TipoNeces">[90]Tablas!$Q$6:$Q$8</definedName>
    <definedName name="TipoPro" localSheetId="0">#REF!</definedName>
    <definedName name="TipoPro" localSheetId="1">#REF!</definedName>
    <definedName name="TipoPro">#REF!</definedName>
    <definedName name="Tipoproceso" localSheetId="0">#REF!</definedName>
    <definedName name="Tipoproceso" localSheetId="1">#REF!</definedName>
    <definedName name="Tipoproceso">#REF!</definedName>
    <definedName name="TIR" localSheetId="0">#REF!</definedName>
    <definedName name="TIR" localSheetId="1">#REF!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 localSheetId="0">#REF!</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0">#REF!</definedName>
    <definedName name="TOPGENER" localSheetId="1">#REF!</definedName>
    <definedName name="TOPGENER">#REF!</definedName>
    <definedName name="TOPGENER1" localSheetId="0">#REF!</definedName>
    <definedName name="TOPGENER1" localSheetId="1">#REF!</definedName>
    <definedName name="TOPGENER1">#REF!</definedName>
    <definedName name="TOPMENU" localSheetId="0">#REF!</definedName>
    <definedName name="TOPMENU" localSheetId="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 localSheetId="1">#REF!</definedName>
    <definedName name="TOTAL">#REF!</definedName>
    <definedName name="Total_Interest" localSheetId="0">#REF!</definedName>
    <definedName name="Total_Interest" localSheetId="1">#REF!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 localSheetId="1">#REF!</definedName>
    <definedName name="total1">#REF!</definedName>
    <definedName name="TotalCesantias">'[40]NOMINA 1'!$N$38</definedName>
    <definedName name="TOTALHH" localSheetId="0">#REF!</definedName>
    <definedName name="TOTALHH" localSheetId="1">#REF!</definedName>
    <definedName name="TOTALHH">#REF!</definedName>
    <definedName name="TOTALHH1" localSheetId="0">#REF!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 localSheetId="1">#REF!</definedName>
    <definedName name="TREM">#REF!</definedName>
    <definedName name="Trenes" localSheetId="0">#REF!</definedName>
    <definedName name="Trenes" localSheetId="1">#REF!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 localSheetId="1">#REF!</definedName>
    <definedName name="TtCD">#REF!</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 localSheetId="0">#REF!</definedName>
    <definedName name="U" localSheetId="1">#REF!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 localSheetId="1">#REF!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 localSheetId="1">#REF!</definedName>
    <definedName name="Unitarios">#REF!</definedName>
    <definedName name="unj" localSheetId="0" hidden="1">[18]INST!#REF!</definedName>
    <definedName name="unj" localSheetId="1" hidden="1">[18]INST!#REF!</definedName>
    <definedName name="unj" hidden="1">[18]INST!#REF!</definedName>
    <definedName name="uno" localSheetId="2">'INDICAR CÓDIGO DEL ITEM DE PAGO'!ERR</definedName>
    <definedName name="uno" localSheetId="0">'PRESUPUESTO OFICIAL (Entidad)'!ERR</definedName>
    <definedName name="uno" localSheetId="1">'PROPUESTA ECONIMICA(Proponente)'!ERR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'PRESUPUESTO OFICIAL (Entidad)'!ERR</definedName>
    <definedName name="uriel" localSheetId="1">'PROPUESTA ECONIMICA(Proponente)'!ERR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 localSheetId="1">#REF!</definedName>
    <definedName name="VALDES">#REF!</definedName>
    <definedName name="valor1" localSheetId="2">#REF!</definedName>
    <definedName name="valor1" localSheetId="0">#REF!</definedName>
    <definedName name="valor1" localSheetId="1">#REF!</definedName>
    <definedName name="valor1">#REF!</definedName>
    <definedName name="valor2" localSheetId="2">#REF!</definedName>
    <definedName name="valor2" localSheetId="0">#REF!</definedName>
    <definedName name="valor2" localSheetId="1">#REF!</definedName>
    <definedName name="valor2">#REF!</definedName>
    <definedName name="VALOR3" localSheetId="2">#REF!</definedName>
    <definedName name="VALOR3">#REF!</definedName>
    <definedName name="ValorCto">[111]CONTRATO!$E$9</definedName>
    <definedName name="ValorEjecutado" localSheetId="0">#REF!</definedName>
    <definedName name="ValorEjecutado" localSheetId="1">#REF!</definedName>
    <definedName name="ValorEjecutado">#REF!</definedName>
    <definedName name="ValorProyecto" localSheetId="0">#REF!</definedName>
    <definedName name="ValorProyecto" localSheetId="1">#REF!</definedName>
    <definedName name="ValorProyecto">#REF!</definedName>
    <definedName name="ValorRecursosComprometidos" localSheetId="0">#REF!</definedName>
    <definedName name="ValorRecursosComprometidos" localSheetId="1">#REF!</definedName>
    <definedName name="ValorRecursosComprometidos">#REF!</definedName>
    <definedName name="Values_Entered" localSheetId="0">IF(Loan_Amount*'PRESUPUESTO OFICIAL (Entidad)'!Interest_Rate*Loan_Years*Loan_Start&gt;0,1,0)</definedName>
    <definedName name="Values_Entered" localSheetId="1">IF([0]!Loan_Amount*'PROPUESTA ECONIMICA(Proponente)'!Interest_Rate*[0]!Loan_Years*[0]!Loan_Start&gt;0,1,0)</definedName>
    <definedName name="Values_Entered">IF(Loan_Amount*Interest_Rate*Loan_Years*Loan_Start&gt;0,1,0)</definedName>
    <definedName name="Válvulas" localSheetId="0">#REF!</definedName>
    <definedName name="Válvulas" localSheetId="1">#REF!</definedName>
    <definedName name="Válvulas">#REF!</definedName>
    <definedName name="Var">[20]Varios.!$E$1:$E$65536</definedName>
    <definedName name="VARIACION1" localSheetId="0">#REF!</definedName>
    <definedName name="VARIACION1" localSheetId="1">#REF!</definedName>
    <definedName name="VARIACION1">#REF!</definedName>
    <definedName name="Varios" localSheetId="0">#REF!</definedName>
    <definedName name="Varios" localSheetId="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 localSheetId="1">#REF!</definedName>
    <definedName name="VentaAiu">#REF!</definedName>
    <definedName name="VEX" localSheetId="0">[12]Tablas!#REF!</definedName>
    <definedName name="VEX" localSheetId="1">[12]Tablas!#REF!</definedName>
    <definedName name="VEX">[12]Tablas!#REF!</definedName>
    <definedName name="VEX_ON" localSheetId="0">#REF!</definedName>
    <definedName name="VEX_ON" localSheetId="1">#REF!</definedName>
    <definedName name="VEX_ON">#REF!</definedName>
    <definedName name="VEX1_1" localSheetId="0">[12]Tablas!#REF!</definedName>
    <definedName name="VEX1_1" localSheetId="1">[12]Tablas!#REF!</definedName>
    <definedName name="VEX1_1">[12]Tablas!#REF!</definedName>
    <definedName name="VEX1_1_1" localSheetId="0">[12]Tablas!#REF!</definedName>
    <definedName name="VEX1_1_1" localSheetId="1">[12]Tablas!#REF!</definedName>
    <definedName name="VEX1_1_1">[12]Tablas!#REF!</definedName>
    <definedName name="VEX1_1_2" localSheetId="0">[12]Tablas!#REF!</definedName>
    <definedName name="VEX1_1_2" localSheetId="1">[12]Tablas!#REF!</definedName>
    <definedName name="VEX1_1_2">[12]Tablas!#REF!</definedName>
    <definedName name="VEX1_1_3" localSheetId="0">[12]Tablas!#REF!</definedName>
    <definedName name="VEX1_1_3" localSheetId="1">[12]Tablas!#REF!</definedName>
    <definedName name="VEX1_1_3">[12]Tablas!#REF!</definedName>
    <definedName name="VEX1_1_4" localSheetId="0">[12]Tablas!#REF!</definedName>
    <definedName name="VEX1_1_4" localSheetId="1">[12]Tablas!#REF!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 localSheetId="0">#REF!</definedName>
    <definedName name="VFR" localSheetId="1">#REF!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0">#REF!</definedName>
    <definedName name="VigenciaDolares" localSheetId="1">#REF!</definedName>
    <definedName name="VigenciaDolares">#REF!</definedName>
    <definedName name="VigenciaPesos" localSheetId="0">#REF!</definedName>
    <definedName name="VigenciaPesos" localSheetId="1">#REF!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0">#REF!</definedName>
    <definedName name="vpt" localSheetId="1">#REF!</definedName>
    <definedName name="vpt">#REF!</definedName>
    <definedName name="VRP">[12]Tablas!#REF!</definedName>
    <definedName name="VRP_PETROQ" localSheetId="0">#REF!</definedName>
    <definedName name="VRP_PETROQ" localSheetId="1">#REF!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0">#REF!</definedName>
    <definedName name="vsp" localSheetId="1">#REF!</definedName>
    <definedName name="vsp">#REF!</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0">#REF!</definedName>
    <definedName name="VVV" localSheetId="1">#REF!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0">#REF!</definedName>
    <definedName name="Wcut" localSheetId="1">#REF!</definedName>
    <definedName name="Wcut">#REF!</definedName>
    <definedName name="WD" localSheetId="0">#REF!</definedName>
    <definedName name="WD" localSheetId="1">#REF!</definedName>
    <definedName name="WD">#REF!</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 localSheetId="0">#REF!</definedName>
    <definedName name="wedw" localSheetId="1">#REF!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 localSheetId="0">#REF!</definedName>
    <definedName name="WQ" localSheetId="1">#REF!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 localSheetId="1">#REF!</definedName>
    <definedName name="XX">#REF!</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 localSheetId="1">#REF!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 localSheetId="0">#REF!</definedName>
    <definedName name="YA" localSheetId="1">#REF!</definedName>
    <definedName name="YA">#REF!</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 localSheetId="0">#REF!</definedName>
    <definedName name="ZDF" localSheetId="1">#REF!</definedName>
    <definedName name="ZDF">#REF!</definedName>
    <definedName name="ZONA1" localSheetId="0">#REF!</definedName>
    <definedName name="ZONA1" localSheetId="1">#REF!</definedName>
    <definedName name="ZONA1">#REF!</definedName>
    <definedName name="ZONA3" localSheetId="0">#REF!</definedName>
    <definedName name="ZONA3" localSheetId="1">#REF!</definedName>
    <definedName name="ZONA3">#REF!</definedName>
    <definedName name="ZONA4">#REF!</definedName>
    <definedName name="zx" localSheetId="2">'INDICAR CÓDIGO DEL ITEM DE PAGO'!ERR</definedName>
    <definedName name="zx" localSheetId="0">'PRESUPUESTO OFICIAL (Entidad)'!ERR</definedName>
    <definedName name="zx" localSheetId="1">'PROPUESTA ECONIMICA(Proponente)'!ERR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37" i="270" l="1"/>
  <c r="M329" i="270"/>
  <c r="M328" i="270"/>
  <c r="M327" i="270"/>
  <c r="M330" i="270"/>
  <c r="M325" i="270"/>
  <c r="M118" i="270" l="1"/>
  <c r="M151" i="270"/>
  <c r="M162" i="270"/>
  <c r="M205" i="270"/>
  <c r="M90" i="270"/>
  <c r="M139" i="270" l="1"/>
  <c r="M62" i="270"/>
  <c r="M324" i="270"/>
  <c r="M32" i="270"/>
</calcChain>
</file>

<file path=xl/sharedStrings.xml><?xml version="1.0" encoding="utf-8"?>
<sst xmlns="http://schemas.openxmlformats.org/spreadsheetml/2006/main" count="2498" uniqueCount="338">
  <si>
    <t>FORMULARIO 1</t>
  </si>
  <si>
    <t>PRESUPUESTO OFICIAL</t>
  </si>
  <si>
    <t>Nº</t>
  </si>
  <si>
    <t xml:space="preserve">ESPECIFICACIONES </t>
  </si>
  <si>
    <t>DESCRIPCIÓN</t>
  </si>
  <si>
    <t>UND.</t>
  </si>
  <si>
    <t>CANTIDAD</t>
  </si>
  <si>
    <t>GENERAL</t>
  </si>
  <si>
    <t>PARTICULAR</t>
  </si>
  <si>
    <t>DESCRIPCION</t>
  </si>
  <si>
    <t>PORCENTAJE</t>
  </si>
  <si>
    <t>A=</t>
  </si>
  <si>
    <t>I=</t>
  </si>
  <si>
    <t>U=</t>
  </si>
  <si>
    <t>TOTAL A.I.U</t>
  </si>
  <si>
    <t>A.I.U.=</t>
  </si>
  <si>
    <t>PROPUESTA ECONÓMICA</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</si>
  <si>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</si>
  <si>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</si>
  <si>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</si>
  <si>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</si>
  <si>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</si>
  <si>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</si>
  <si>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</si>
  <si>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</si>
  <si>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</si>
  <si>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</si>
  <si>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</si>
  <si>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</si>
  <si>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</si>
  <si>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</si>
  <si>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</si>
  <si>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</si>
  <si>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</si>
  <si>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</si>
  <si>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</si>
  <si>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</si>
  <si>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</si>
  <si>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</si>
  <si>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</si>
  <si>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</si>
  <si>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</si>
  <si>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</si>
  <si>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</si>
  <si>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</si>
  <si>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</si>
  <si>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</si>
  <si>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</si>
  <si>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</si>
  <si>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</si>
  <si>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</si>
  <si>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</si>
  <si>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</si>
  <si>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</si>
  <si>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</si>
  <si>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</si>
  <si>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</si>
  <si>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</si>
  <si>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</si>
  <si>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</si>
  <si>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</si>
  <si>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</si>
  <si>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</si>
  <si>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</si>
  <si>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</si>
  <si>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</si>
  <si>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</si>
  <si>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</si>
  <si>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</si>
  <si>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</si>
  <si>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</si>
  <si>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</si>
  <si>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</si>
  <si>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</si>
  <si>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</si>
  <si>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 xml:space="preserve">RECONSTRUCCIÓN MALLA VIAL URBANA DE PAVIMENTO FLEXIBLE </t>
  </si>
  <si>
    <t>COD-IDU</t>
  </si>
  <si>
    <t xml:space="preserve">VALOR UNITARIO </t>
  </si>
  <si>
    <t>VALOR UNITARIO CON AIU</t>
  </si>
  <si>
    <t xml:space="preserve">VALOR TOTAL                               </t>
  </si>
  <si>
    <t xml:space="preserve">   1 - Actividades de obra.</t>
  </si>
  <si>
    <t xml:space="preserve">SubTotal </t>
  </si>
  <si>
    <t>RECONSTRUCCIÓN DE PAVIMENTO RIGIDO</t>
  </si>
  <si>
    <t xml:space="preserve">   2 - Actividades de obra.</t>
  </si>
  <si>
    <t>REHABILITACIÓN MALLA VIAL URBANA DE PAVIMENTO FLEXIBLE</t>
  </si>
  <si>
    <t xml:space="preserve">   3 - Actividades de obra.</t>
  </si>
  <si>
    <t>REHABILITACIÓN MALLA VIAL URBANA DE PAVIMENTO RIGIDO</t>
  </si>
  <si>
    <t xml:space="preserve">   4 - Actividades de obra.</t>
  </si>
  <si>
    <t>MANTENIMIENTO PERIÓDICO MALLA VIAL URBANA DE PAVIMENTO RIGIDO</t>
  </si>
  <si>
    <t xml:space="preserve">   5 - Actividades de obra.</t>
  </si>
  <si>
    <t>MANTENIMIENTO RUTINARIO MALLA VIAL URBANA DE PAVIMENTO FLEXIBLE</t>
  </si>
  <si>
    <t xml:space="preserve">   6 - Actividades de obra.</t>
  </si>
  <si>
    <t>MANTENIMIENTO RUTINARIO MALLA VIAL URBANA DE PAVIMENTO RIGIDO</t>
  </si>
  <si>
    <t xml:space="preserve">   7 - Actividades de obra.</t>
  </si>
  <si>
    <t>REDES</t>
  </si>
  <si>
    <t xml:space="preserve">   11 - Actividades de obra.</t>
  </si>
  <si>
    <t>ACTIVIDADES COMPLEMENTARIAS</t>
  </si>
  <si>
    <t xml:space="preserve">   12 - Actividades de obra.</t>
  </si>
  <si>
    <t>GESTION SOCIAL</t>
  </si>
  <si>
    <t>GESTION AMBIENTAL</t>
  </si>
  <si>
    <t>PMT</t>
  </si>
  <si>
    <t xml:space="preserve">VALOR TOTAL EN LETRAS: </t>
  </si>
  <si>
    <t>IMPREVISTO</t>
  </si>
  <si>
    <t>EXCAVACIONES</t>
  </si>
  <si>
    <t>EXC. CONFORMACIÓN DE SUBRASANTE</t>
  </si>
  <si>
    <t>REPLANTEO GENERAL</t>
  </si>
  <si>
    <t>M2</t>
  </si>
  <si>
    <t>DEMOLICIONES</t>
  </si>
  <si>
    <t>DEMOLICION PAVIMENTO ASFALTICO (INCLUYE CARGUE). NO INCLUYE TRANSPORTE Y DISPOSICIÓN FINAL DE SOBRANTES.</t>
  </si>
  <si>
    <t>M3</t>
  </si>
  <si>
    <t>TRANSPORTES Y ACARREOS</t>
  </si>
  <si>
    <t>TRANSPORTE Y DISPOSICIÓN FINAL DE ESCOMBROS EN SITIO AUTORIZADO (DISTANCIA DE TRANSPORTE 21 KM). A DISTANCIA MAYOR DEL ACARREO LIBRE (90 M) EN SITIO AUTORIZADO POR LA ENTIDAD AMBIENTAL COMPETENTE.</t>
  </si>
  <si>
    <t>RELLENOS Y CAPAS GRANULARES</t>
  </si>
  <si>
    <t>CAPAS GRANULARES</t>
  </si>
  <si>
    <t>ESTABILIZACIÓN DE SUBRASANTE CON RAJÓN (SUMINISTRO, EXTENDIDO, NIVELACIÓN Y COMPACTACIÓN MANUAL)</t>
  </si>
  <si>
    <t>EXCAVACIÓN MECÁNICA EN MATERIAL COMÚN (INCLUYE CARGUE)</t>
  </si>
  <si>
    <t>PAVIMENTOS</t>
  </si>
  <si>
    <t>PAVIMENTOS EN CONCRETO ASFALTICO</t>
  </si>
  <si>
    <t>IMPRIMACION CON EMULSION ASFALTICA CRL-0 (SUMINISTRO, BARRIDO SUPERFICIE Y RIEGO MECANICO)</t>
  </si>
  <si>
    <t>RIEGO DE LIGA CON EMULSION ASFALTICA CRR-2 (SUMINISTRO, BARRIDO SUPERFICIE Y RIEGO MECANICO)</t>
  </si>
  <si>
    <t>SEÑALIZACIÓN</t>
  </si>
  <si>
    <t>DEMARCACION DE PAVIMENTOS</t>
  </si>
  <si>
    <t>DEMARCACION LINEA CONTINUA A=0.12M (E=2.3MM,TERMOPLÁSTICA. INC. SUMINISTRO Y APLICACIÓN CON EQUIPO. INCL. MICROESFERAS)</t>
  </si>
  <si>
    <t>ML</t>
  </si>
  <si>
    <t>MEZCLA ASFALTICA CON ASFALTO CAUCHO (SUMINISTRO, EXTENDIDO, NIVELACIÓN Y COMPACTACIÓN MECANICA)</t>
  </si>
  <si>
    <t>BASE GRANULAR CLASE A (BGA_BG38) o (BGB_BG25) (Suministro, Extendido, Nivelación, Humedecimiento y Compactación con vibrocompactador)</t>
  </si>
  <si>
    <t>ESTABILIZACIÓN CON RCD. INCLUYE TRASIEGO INTERNO, NIVELACIÓN Y COMPACTACIÓN.</t>
  </si>
  <si>
    <t>MEZCLA ASFÁLTICA EN CALIENTE DENSA MD19 con Cemento Asfáltico (Suministro, Extendido, Nivelación y Compactación mecánica con vibrocompactador y compactador de llantas)</t>
  </si>
  <si>
    <t>GEOSINTETICOS</t>
  </si>
  <si>
    <t>GEOTEXTILES</t>
  </si>
  <si>
    <t>GEOTEXTIL TEJIDO PARA SEPARACIÓN SUBRASANTE/CAPAS GRANULARES (Incluye Suministro e Instalación)</t>
  </si>
  <si>
    <t>GEOCELDA HDPE PERFORADA, ALTURA 15 CM (SUMINISTRO E INSTALACIÓN).</t>
  </si>
  <si>
    <t>ANDENES Y SARDINELES</t>
  </si>
  <si>
    <t>SARDINELES Y BORDILLOS</t>
  </si>
  <si>
    <t>SARDINEL TIPO A10 (SUMINISTRO E INSTALACIÓN. INCLUYE 3CM MORTERO 1:5)</t>
  </si>
  <si>
    <t>SARDINEL BAJO A85 PARA RAMPAS (SUMINISTRO E INSTALACIÓN. INCLUYE 3CM MORTERO 2000 PSI)</t>
  </si>
  <si>
    <t>REDES ALCANTARILLADO / DRENAJE</t>
  </si>
  <si>
    <t>LIMPIEZA DE POZOS (INCLUYE CARGUE, RETIRO Y DISPOSICIÓN FINAL DE SOBRANTES)</t>
  </si>
  <si>
    <t>UN</t>
  </si>
  <si>
    <t>LIMPIEZA DE SUMIDEROS (INCLUYE CARGUE, RETIRO Y DISPOSICIÓN FINAL DE SOBRANTES)</t>
  </si>
  <si>
    <t>INSPECCIÓN DE REDES DE ALCANTARILLADO CON SISTEMAS CCTV PARA DIÁMETROS ENTRE 6" A 36"</t>
  </si>
  <si>
    <t>LAVADO Y SONDEO DE REDES DE ALCANTARILLADO ENTRE 16" Y 36" DE DIÁMETRO Y CON GRADO DE COLMATACIÓN MENOR DEL 30%. INCLUYE MANO DE OBRA IDÓNEA, SEÑALIZACIÓN BÁSICA, SUMIN DE COMBUSTIBLE Y AGUA. INCL IVA</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</si>
  <si>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</si>
  <si>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DEMOLICIÓN PISOS DE CONCRETO (INCLUYE CARGUE). NO INCLUYE TRANSPORTE Y DISPOSICIÓN FINAL DE SOBRANTES.</t>
  </si>
  <si>
    <t>PAVIMENTOS EN CONCRETO HIDRAULICO</t>
  </si>
  <si>
    <t>LOSA DE CONCRETO MR45 (SUMINISTRO, FORMALETEADO, COLOCACIÓN Y ACABADO. NO INCLUYE ACERO, CURADO, JUNTAS)</t>
  </si>
  <si>
    <t>CURADO DE LOSAS DE CONCRETO (SUMINISTRO Y APLICACIÓN)</t>
  </si>
  <si>
    <t>JUNTAS PARA PAVIMENTOS</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</si>
  <si>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</si>
  <si>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</si>
  <si>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ACERO DE REFUERZO</t>
  </si>
  <si>
    <t>CANASTILLA PASAJUNTAS (INCLUYE SUMINISTRO Y FIJACIÓN)</t>
  </si>
  <si>
    <t>KG</t>
  </si>
  <si>
    <t>CORTE DE VARILLA DE DIÁMETRO VARIADO ENTRE 1/2" A 1 1/4".</t>
  </si>
  <si>
    <t>AGREGADOS RECICLADOS PARA SUBBASE GRANULAR (AR_SBG50) (Suministro, Extendido, Nivelación, Humedecimiento y Compactación con vibrocompactador)</t>
  </si>
  <si>
    <t>FRESADO PAVIMENTO ASFÁLTICO (INCLUYE CARGUE) INCLUYE AGUA, PUNTAS. NO INCLUYE TRANSPORTE DE MAQUINARIA, TRANSPORTE DEL FRESADO NI DISPOSICIÓN FINAL).</t>
  </si>
  <si>
    <t>ANÁLISIS AUXILIARES</t>
  </si>
  <si>
    <t>ACTIVIDADES DE CONSERVACIÓN</t>
  </si>
  <si>
    <t>SELLO DE FISURAS</t>
  </si>
  <si>
    <t>SELLO DE GRIETAS</t>
  </si>
  <si>
    <t>MANTENIMIENTO Y REHABILITACION DE VIAS</t>
  </si>
  <si>
    <t>MALLA VIAL ARTERIAL</t>
  </si>
  <si>
    <t>PARCHEO EN PAVIMENTO FLEXIBLE e=0.14m.  (Incluye demolición manual y cargue de pavimento flexible de e=0.14m, transporte y disposición final de escombros, imprimación, colocación y compactación MD19 e=7cm y MD25 e=7cm , riego CRR-1, imprima CLR-0)</t>
  </si>
  <si>
    <t>UN/MES</t>
  </si>
  <si>
    <t>SELLANTE BASE EN POLIMERO PARA SELLO DE FISURAS, SUMINISTRO Y COLOCACIÓN, (ANCHO JUNTA APROX. 25MM PROFUNDIDAD APROX. 12MM).</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</si>
  <si>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</si>
  <si>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</si>
  <si>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</si>
  <si>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</si>
  <si>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</si>
  <si>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D=18" (INCLUYE SUMINISTRO E INSTALACIÓN)</t>
  </si>
  <si>
    <t>SUMIDERO LATERAL SL-100, H=1.25M (FUNDIDO EN SITIO, CONCRETO PREMEZCLADO. INCL. SUMIN, FORM, REF. Y CONSTR. INCL. TAPA)</t>
  </si>
  <si>
    <t>SUMIDERO LATERAL SL-100, H=0.85M (PREFABRICADO. INCLUYE SUMINISTRO E INSTALACIÓN. INCLUYE SOBRETAPA Y TAPA)</t>
  </si>
  <si>
    <t>NIVELACIÓN DE POZO (HASTA RASANTE EN CONCRETO 3000 PSI HECHO EN OBRA, H=0.15M. INCLUYE SUMINISTRO Y CONSTRUCCIÓN)</t>
  </si>
  <si>
    <t>CAJA DE INSPECCIÓN DE 0.6X0.6M (H=0.6M. INCLUYE SUMINISTRO Y CONSTRUCCIÓN. INCLUYE MARCO Y TAPA. NO INC. BASE Y CAÑUELA)</t>
  </si>
  <si>
    <t>PLACA FONDO D=1.70M POZO INSPEC. (PREFABRICADA. INCL. SUMIN, INST.)</t>
  </si>
  <si>
    <t>SUMIDERO ESPECIAL TIPO 1, H=1.65M (FUNDIDO EN SITIO, CONCRETO HECHO EN OBRA. INCL. SUM, FORM, REF. Y CONST. INCL. REJA)</t>
  </si>
  <si>
    <t>SUMIDERO ESPECIAL TIPO 1, H=1.65M (FUNDIDO EN SITIO, CONCRETO PREMEZCLADO. INCL. SUM, FORM, REF. Y CONST. INCL. REJA)</t>
  </si>
  <si>
    <t>REDES ACUEDUCTO</t>
  </si>
  <si>
    <t>CARCAMO PROTECCIÓN DE TUBERÍA Ø 8" NORMA EAAB NS-090 . 3V.2</t>
  </si>
  <si>
    <t>CARCAMO DE PROTECCIÓN DE TUBERÍA Ø 10" NORMA EAAB NS-090 V. 1.2</t>
  </si>
  <si>
    <t>CARCAMO DE PROTECCIÓN DE TUBERÍA Ø 16" NORMA EAAB NS-090 V. 1.2</t>
  </si>
  <si>
    <t>CARCAMO DE PROTECCIÓN DE TUBERÍA Ø 18" NORMA EAAB NS-090 V. 1.2</t>
  </si>
  <si>
    <t>REPARACIÓN DE ACOMETIDA HIDRÁULICA DE LA CAJILLA HACIA EL PREDIO (INCLUYE EL RETIRO DE LA TUBERÍA EXISTENTE E INSTALACIÓN DE TUBERÍA NUEVA).</t>
  </si>
  <si>
    <t>CONEXIONES KIT SILLA YEE 200 X 160 PVC. SUMINISTRO E INSTALACIÓN.</t>
  </si>
  <si>
    <t>ACOMETIDA DOMICILIARIA DE 1/2". SUMINISTRO E INSTALACIÓN. (INCLUYE TUBERIA PF D=1/2", REGISTROS Y ACCESORIOS, LOG. PROM. = 6.50M).</t>
  </si>
  <si>
    <t>RELOCALIZACIÓN DE MEDIDOR DE ACUEDUCTO D= 1/2" (INCLUYE 1.0M TUBERÍA GALVANIZADA D= 1/2", SOLDADURA, CINTA DE TEFLON, Y REPOSICIÓN DE CAJILLA EN POLIPROPILENO DE ALTA RESISTENCIA CON TAPA, NO INCLUYE MEDIDOR.).</t>
  </si>
  <si>
    <t>CAJA DE INSPECCION 0.80X0.8M. SUMINISTRO Y CONSTRUCCION. (H=0.6M. INCLUYE MARCO Y TAPA, NO INCLUYE BASE Y CAÑUELA).</t>
  </si>
  <si>
    <t>FILTRO DE DRENAJE DE 0.6M X 1.0M. SUMINISTRO E INSTALACION. (INCLUYE TUBERIA PERFORADA D=4", GRAVA COMUN 1/2" Y GEOTEXTIL NT 4000 O SIMILAR).</t>
  </si>
  <si>
    <t>LAVADO Y SONDEO DE REDES DE ALCANTARILLADO ENTRE 6" Y 18" DE DIÁMETRO Y CON GRADO DE COLMATACIÓN MENOR DEL 30%. INCL MANO DE OBRA IDÓNEA, SEÑALIZACIÓN BÁSICA, SUMIN DE COMBUSTIBLE Y AGUA. INCL. IVA</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</si>
  <si>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</si>
  <si>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</si>
  <si>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MANEJO DE AGUAS (INCLUYE MOTOBOMBA CON COMBUSTIBLE Y OPERADOR)</t>
  </si>
  <si>
    <t>HR</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</si>
  <si>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</si>
  <si>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</si>
  <si>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RENIVELACIÓN DE ACOMETIDA DOMICILIARIA.</t>
  </si>
  <si>
    <t>CAJILLA PLASTICA Y TAPA EN POLIPROPILENO PARA MEDIDOR. SUMINISTRO E INSTALACION</t>
  </si>
  <si>
    <t>EXC. ESTRUCTURAS Y REDES</t>
  </si>
  <si>
    <t>EXCAVACION MANUAL PARA REDES PROFUNDIDAD 0M - 2M (INCLUYE CARGUE)</t>
  </si>
  <si>
    <t>DEMOLICION MANUAL SARDINEL EXISTENTE (INCLUYE CARGUE). NO INCLUYE TRANSPORTE Y DISPOSICIÓN FINAL DE SOBRANTES.</t>
  </si>
  <si>
    <t>RELLENOS PARA ANDENES Y REDES</t>
  </si>
  <si>
    <t>RELLENO PARA REDES EN ARENA DE PEÑA (SUMINISTRO, EXTENDIDO, HUMEDECIMIENTO Y COMPACTACIÓN)</t>
  </si>
  <si>
    <t>RELLENO EN MATERIAL SELECCIONADO PROVENIENTE DE LA EXCAVACIÓN (EXTENDIDO MANUAL, HUMEDECIMIENTO Y COMPACTACIÓN)</t>
  </si>
  <si>
    <t>RELLENO PARA REDES EN SUBBASE GRANULAR B-200 (SUMINISTRO, EXTENDIDO, HUMEDECIMIENTO Y COMPACTACIÓN)</t>
  </si>
  <si>
    <t>PISOS EN ADOQUINES Y EN LOSETAS</t>
  </si>
  <si>
    <t>PISO EN LOSETA PREFABRICADA A30 (SUMINISTRO E INSTALACIÓN. INCLUYE BASE 4CM ARENA NIVELACIÓN Y ARENA DE SELLO)</t>
  </si>
  <si>
    <t>CONCRETO Y ACERO PARA ESTRUCTURAS</t>
  </si>
  <si>
    <t>CONCRETO PARA ESTRUCTURAS</t>
  </si>
  <si>
    <t>CONCRETO 2500 PSI HECHO EN OBRA PARA REDES (SUMINISTRO Y COLOCACIÓN)</t>
  </si>
  <si>
    <t>LOSA DE CONCRETO MR43 (SUMINISTRO, FORMALETEADO, COLOCACIÓN Y ACABADO. NO INCLUYE ACERO, CURADO, JUNTAS)</t>
  </si>
  <si>
    <t>BORDILLO PREFABRICADO A80 (SUMINISTRO E INSTALACIÓN. INCLUYE 3CM MORTERO DE NIVELACIÓN 2000 PSI)</t>
  </si>
  <si>
    <t>LOSA DE CONCRETO MR41 (SUMINISTRO, FORMALETEADO, COLOCACIÓN Y ACABADO. NO INCLUYE ACERO, CURADO, JUNTAS)</t>
  </si>
  <si>
    <t>ANDENES EN CONCRETO</t>
  </si>
  <si>
    <t>ANDEN CONCRETO GRAVA COMÚN DE 3000 PSI (210 KG/CM2) PREMEZCLADO E=0.10M (INCLUYE SUMINISTRO, FORMALETEO, FUNDIDA Y CURADO)</t>
  </si>
  <si>
    <t>SUBBASE GRANULAR B-200 (SUMINISTRO, EXTENDIDO, NIVELACIÓN, HUMEDECIMIENTO Y COMPACTACIÓN CON VIBROCOMPACTADOR)</t>
  </si>
  <si>
    <t>EXCAVACION MANUAL EN MATERIAL COMUN. INCLUYE CARGUE.</t>
  </si>
  <si>
    <t>RELLENO PARA REDES EN GRAVILLA 1/2" (SUMINISTRO, DISPOSICIÓN Y EXTENDIDO MANUAL)</t>
  </si>
  <si>
    <t>RAMPA TIPO A B10 INCLUYE BASE EN MORTERO 1:5, DESARROLLO: 1M.</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</si>
  <si>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</si>
  <si>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CONCRETO 1500 PSI GRAVA COMÚN PARA SOLADOS (PREMEZCLADO. INCLUYE SUMINISTRO Y COLOCACIÓN)</t>
  </si>
  <si>
    <t>CAÑUELA TIPO A120 (SUMINISTRO E INSTALACIÓN. INCLUYE 3CM MORTERO 1:5)</t>
  </si>
  <si>
    <t>SARDINEL H=0.20M, E=0.15M CONCRETO 3000 PSI (FUNDIDO EN SITIO, CONCRETO HECHO EN OBRA. INC. SUMIN, FORMALET. Y CONST.)</t>
  </si>
  <si>
    <t>NIVELACION Y COMPACTACIÓN DE SUBRASANTE</t>
  </si>
  <si>
    <t>MEZCLA DENSA EN CALIENTE MD20 ASFALTO 80-100 (SUMINISTRO, EXTENDIDO, NIVELACIÓN Y COMPACTACIÓN MECANICA)</t>
  </si>
  <si>
    <t>RIEGO DE LIGA CON EMULSION ASFALTICA CRR-1 (SUMINISTRO, BARRIDO SUPERFICIE Y RIEGO MECANICO)</t>
  </si>
  <si>
    <t>GEOTEXTIL NT 4000 PARA SEPARACION SUBRASANTE/CAPAS GRANULARES (INCLUYE SUMINISTRO E INSTALACIÓN)</t>
  </si>
  <si>
    <t>GEOTEXTIL NT 5000 PARA SEPARACION SUBRASANTE/CAPAS GRANULARES (INCLUYE SUMINISTRO E INSTALACIÓN)</t>
  </si>
  <si>
    <t>GEOTEXTIL REPAV 450 PARA PAVIMENTACION Y REPAVIMENTACION (INCLUYE SUMINISTRO E INSTALACIÓN)</t>
  </si>
  <si>
    <t>GEOTEXTIL T, RESIST. ULTIMA (TIRA ANCHA)=40 KN/M PARA SUBDRENES/FILTROS (INCLUYE SUMINISTRO E INSTALACIÓN)</t>
  </si>
  <si>
    <t>CAÑUELA TIPO A120 (SUMINISTRO E INSTALACIÓN. INCLUYE 3CM MORTERO 2000 PSI)</t>
  </si>
  <si>
    <t>ANDEN CONCRETO 3000 PSI (210 KG/CM2) HECHO EN OBRA E=0.10M (INCLUYE MEZCLA, FORMALETEO, FUNDIDA Y CURADO)</t>
  </si>
  <si>
    <t>SARDINEL ESPECIAL A100 PARA RAMPA TIPO A (SUMINISTRO E INSTALACIÓN. INCLUYE 3CM MORTERO 2000 PSI)</t>
  </si>
  <si>
    <t>SARDINEL TIPO A10 (SUMINISTRO E INSTALACIÓN. INCLUYE 3CM MORTERO 2000 PSI)</t>
  </si>
  <si>
    <t>PISO EN LOSETA PREFABRICADA A30 (SUMINISTRO E INSTALACIÓN. INCLUYE BASE 4CM MORTERO 2000 PSI Y ARENA DE SELLO)</t>
  </si>
  <si>
    <t>PISO EN LOSETA PREFABRICADA A50 (SUMINISTRO E INSTALACIÓN. INCLUYE BASE 4CM MORTERO 2000 PSI Y ARENA DE SELLO)</t>
  </si>
  <si>
    <t>PISO EN LOSETA PREFABRICADA A60 (SUMINISTRO E INSTALACIÓN. INCLUYE BASE 4CM MORTERO 2000 PSI Y ARENA DE SELLO)</t>
  </si>
  <si>
    <t>SARDINEL BAJO A85 PARA RAMPAS (SUMINISTRO E INSTALACIÓN. NO INCLUYE MATERIAL DE BASE)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</si>
  <si>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</si>
  <si>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</si>
  <si>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</si>
  <si>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</si>
  <si>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</si>
  <si>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</si>
  <si>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MEZCLA ASFÁLTICA EN CALIENTE TIPO DENSO MD20 ASFALTO CONVENCIONAL 60-70 (SUMINISTRO, EXTENDIDO, NIVELACIÓN Y COMPACTACIÓN  MECANICA CON VIBROCOMPACTADOR Y COMPACTADOR DE LLANTAS)</t>
  </si>
  <si>
    <t>MEZCLA ASFÁLTICA EN CALIENTE TIPO DENSO MD12 ASFALTO CONVENCIONAL 80-100 (CEMENTO ASFÁLTICO 80-100) (SUMINISTRO, EXTENDIDO, NIVELACIÓN Y COMPACTACIÓN MECANICA CON VIBROCOMPACTADOR Y COMPACTADOR DE LLANTAS)</t>
  </si>
  <si>
    <t>LOSA DE CONCRETO MR39 (SUMINISTRO, FORMALETEADO, COLOCACIÓN Y ACABADO. NO INCLUYE ACERO, CURADO, JUNTAS)</t>
  </si>
  <si>
    <t>MALLA ELECTROSOLDADA 0.15X0.15M, D=5MM, 5MM (INCLUYE SUMINISTRO, FIJACIÓN E INSTALACIÓN)</t>
  </si>
  <si>
    <t>EXCAVACION MECANICA PARA REDES PROFUNDIDAD 0M - 3.5M (INCLUYE CARGUE)</t>
  </si>
  <si>
    <t>PAVIMENTOS ARTICULADOS</t>
  </si>
  <si>
    <t>ADOQUIN DE CONCRETO TR. PESADO 20X10X8CM (SUMINISTRO E INSTALACIÓN. INCLUYE BASE 4CM ARENA NIVELACIÓN Y ARENA DE SELLO)</t>
  </si>
  <si>
    <t>ADOQUIN DE CONCRETO TR. LIVIANO 20X10X6CM (SUMINISTRO E INSTALACIÓN. INCLUYE BASE 4CM ARENA NIVELACIÓN Y ARENA DE SELLO)</t>
  </si>
  <si>
    <t>SUBBASE GRANULAR B-400 (SUMINISTRO, EXTENDIDO, NIVELACIÓN, HUMEDECIMIENTO Y COMPACTACIÓN CON VIBROCOMPACTADOR)</t>
  </si>
  <si>
    <t>MEZCLA ASFÁLTICA EN CALIENTE TIPO DENSO MD20 ASF CONVENCIONAL 80-100 (SUMINISTRO, EXTENDIDO Y NIVELACIÓN MANUAL Y COMPACTACIÓN MECANICA) INCLUYE: VIBRO COMPACTADOR BENITIN DE 1 TONELADA - INCLUYE OPERARIO Y COMBUSTIBLE</t>
  </si>
  <si>
    <t>SUBBASE GRANULAR CLASE B (SBG_B) (SUMINISTRO, EXTENDIDO MANUAL, HUMEDECIMIENTO Y COMPACTACIÓN)</t>
  </si>
  <si>
    <t>MALLA VIAL INTERMEDIA</t>
  </si>
  <si>
    <t>BACHEO EN PAVIMENTO FLEXIBLE E= 0.12M. (INCLUYE DEMOLICIÓN MANUAL Y CARGUE DE PAVIMENTO FLEXIBLE DE E=0.12M, TRANSPORTE Y DISPOSICIÓN FINAL DE ESCOMBROS, EXCAVACIÓN Y REPOSICIÓN BASE GRANULAR CLASE B (BG_B) E=0.25M, BASE ASFALTICA MD10)</t>
  </si>
  <si>
    <t>DEMOLICIÓN Y RECONSTRUCCIÓN DE LOSAS EN CONCRETO HIDRÁULICO MR45 E=0.18M</t>
  </si>
  <si>
    <t>MALLA VIAL LOCAL</t>
  </si>
  <si>
    <t>BACHEO EN PAVIMENTO FLEXIBLE E= 0.10M. (INCLUYE DEMOLICIÓN MANUAL Y CARGUE DE PAVIMENTO FLEXIBLE DE E=0.10M, TRANSPORTE Y DISPOSICIÓN FINAL DE ESCOMBROS, EXCAVACIÓN Y REPOSICIÓN BASE GRANULAR CLASE C (BG_C) E=0.25M, BASE ASFALTICA MD10)</t>
  </si>
  <si>
    <t>FRESADO Y REPOSICIÓN DE PAVIMENTO FLEXIBLE E=0.10M</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</si>
  <si>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</si>
  <si>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</si>
  <si>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SUBBASE GRANULAR CLASE C (SBG_C) (SUMINISTRO, EXTENDIDO MANUAL, HUMEDECIMIENTO Y COMPACTACIÓN)</t>
  </si>
  <si>
    <t>MEZCLA ASFÁLTICA EN CALIENTE TIPO DENSO MD12 ASF CONVENCIONAL CON CEMENTO ASFÁLTICO 80-100 (SUMINISTRO, EXTENDIDO Y NIVELACIÓN MANUAL Y COMPACTACIÓN MECANICA CON VIBROCOMPACTADOR BENITIN DE 1 TONELADA INCLUYE OPERARIO Y COMBUSTIBLE)</t>
  </si>
  <si>
    <t>MEZCLA DENSA EN CALIENTE MD-12 Asfalto 80-100 (Suministro, Extendido y Nivelación Manual y Compactación mecánica con Vibrocompactador Benitín de 1 Tonelada, incluye operario y combustible)</t>
  </si>
  <si>
    <t>INDICES</t>
  </si>
  <si>
    <t>CONSTRUCCIÓN DE ANDENES</t>
  </si>
  <si>
    <t>CONSTRUCCION DE ANDEN EN ADOQUIN DE ARCILLA SOBRE ARENA. NO INCLUYE BORDILLO. NO INCLUYE REDES</t>
  </si>
  <si>
    <t>CONSTRUCCIÓN DE ANDEN EN LOSA DE CONCRETO DE 3000 PSI HECHO EN OBRA. NO INCLUYE BORDILLO. NO INCLUYE REDES.</t>
  </si>
  <si>
    <t>RETIRO DE ADOQUIN SOBRE MORTERO</t>
  </si>
  <si>
    <t>RETIRO DE ADOQUIN SOBRE ARENA</t>
  </si>
  <si>
    <t>TRANSPORTE Y DISPOSICION FINAL DE ESCOMBROS EN SITIO AUTORIZADO (DISTANCIA DE TRANSPORTE 28 KM)</t>
  </si>
  <si>
    <t>RETIRO DE LOSETA A-50 SOBRE ARENA</t>
  </si>
  <si>
    <t>RETIRO DE LOSETA A-50 SOBRE MORTERO</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</si>
  <si>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</si>
  <si>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</si>
  <si>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</si>
  <si>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</si>
  <si>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CON RECICLADO DE CONCRETO ASFALTICO (SUMINISTRO, EXTENDIDO, NIVELACIÓN, HUMEDECIMIENTO Y COMPACTACIÓN CON VIBROCOMPACTADOR)</t>
  </si>
  <si>
    <t>RELLENO EN RECEBO COMUN (SUMINISTRO E INSTALACIÓN EXTENDIDO MANUAL, HUMEDECIMIENTO Y COMPACTACIÓN TRANSPORTE A 28 KM).</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</si>
  <si>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</si>
  <si>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</si>
  <si>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</si>
  <si>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</si>
  <si>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</si>
  <si>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</si>
  <si>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</si>
  <si>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</si>
  <si>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</si>
  <si>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</si>
  <si>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ACERO LISO PARA TRANSFERENCIA DE LOSAS D= 1 1/4" (NO INCLUYE CANASTILLA). SUMINISTRO E INSTALACIÓN.</t>
  </si>
  <si>
    <t>MASILLA DE POLIURETANO MONOCOMPONENTE PARA SELLADO DE JUNTAS DE CONSTRUCCIÓN. SELLADOR ELÁSTICO DE POLIURETANO. SUMINISTRO Y COLOCACIÓN.</t>
  </si>
  <si>
    <t>RECICLAJE DE PAVIMENTO ASFALTICO EN EL SITIO CON 5% DE EMULSION ASFALTICA, INCLUYE 1.5% DE CEMENTO PORTLAND. TRANSPORTE PETREOS 23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</si>
  <si>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</si>
  <si>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</si>
  <si>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PARCHEO CON PAVIMENTO ASFALTICO RECICLADO ESTABILIZADO AL 5% CON EMULSION CRL-1 PARA ACCION DE MOVILIDAD. SIN CORTE NI DEMOLICIÓN EXTENDIDO MANUAL. HASTA 28KM. HORARIO DIURNO.</t>
  </si>
  <si>
    <t>TRANSPORTE DE MATERIAL PROVENIENTE DE SITIO DE OBRA AL SITIO DISPUESTO PARA MEZCLAS, ESTABILIZAR O DEJAR EN PATIOS DE ACOPIO DEL IDU, EN DISTANCIA HASTA 21 KM.</t>
  </si>
  <si>
    <t>RELLENO EN TRITURADO DE 3/4`` (INCLUYE TRANSPORTE, SUMINISTRO, EXTENDIDO MANUAL Y COLOCACIÓN)</t>
  </si>
  <si>
    <t>GEOMEMBRANAS</t>
  </si>
  <si>
    <t>GEOMALLAS CON FIBRAS CONTINUAS DE MULTIFILAMENTOS DE POLIESTER DE ALTA TENACIDAD (IDU ET SECCION 342-11 TRAFICO T4 - T5, RESISTENCIA ULTIMA &gt; 100KN/M). SUMINISTRO E INSTALACION.</t>
  </si>
  <si>
    <t>RESTITUCIÓN DE ESTRUCTURA DE PAVIMENTO FLEXIBLE, PARA APIQUE DE 0.60M X 0.60M (PROFUNDIDAD 1.50M). INCLUYE BASE GRANULAR CLASE A (BG_A) E= 1.35, MEZCLA DENSA EN CALIENTE TIPO MD12 E= 0.05M, MEZCLA DENSA EN CALIENTE TIPO MD20 E= 0.10M, IMPRIMANTE Y RIEGO DE LIGA.</t>
  </si>
  <si>
    <t>FORMALETAS</t>
  </si>
  <si>
    <t>ENTIBADO TIPO EC3 CONTINUO METÁLICO CON PARALES METÁLICOS. INCLUYE SUMINISTRO E INSTALACIÓN</t>
  </si>
  <si>
    <t>ESTABILIZACIÓN DE SUBRASANTE CON RAJÓN, INCLUYE EQUIPO DE COMPACTACIÓN (SUMINISTRO, EXTENDIDO, NIVELACIÓN Y COMPACTACIÓN CON EQUIPO MECÁNICO)</t>
  </si>
  <si>
    <t>ADOQUIN EN CONCRETO A-25 (20X10X6cm)  (Suministro e instalación. Incluye base 4cm mortero 2500 PSI y arena de sello)</t>
  </si>
  <si>
    <t>ESTAMPADO PARA CONCRETO MR DE POMPEYANOS, ACCESOS VEHICULARES A PREDIOS Y VÍAS (ACABADO Y CURADO, SUMINISTRO Y MANO DE OBRA. INCLUYE JUEGO DE MOLDES, COLOR ENDURECEDOR DE CUARZO, DESMOLDANTE EN POLVO COLOR, SELLADOR ACRÍLICO TRANSPARENTE SEMILUSTRE).</t>
  </si>
  <si>
    <t>PISO EN CONCRETO COLOR GRIS MR41 (280 Kg/Cm2) GRAVA 1" 28 DIAS  ESTAMPADO e=0.10m (INCLUYE SUMINISTRO Y COLOCACIÓN DE CONCRETO, JUEGO DE MOLDES,  DESMOLDANTE EN POLVO, CURADOR PARA CONCRETO, INCLUYE CORTE Y SELLADO DE JUNTAS.</t>
  </si>
  <si>
    <t>GEOMALLA FORTGRID BX-50. SUMINISTRO E INSTALACIÓN.</t>
  </si>
  <si>
    <t>ELEMENTOS DE OFICINA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</si>
  <si>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</si>
  <si>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ESTABILIZACIÓN DE SUBRASANTE CON RECICLADO DE CONCRETO (INCLUYE DEMOLICIÓN, EXTENDIDO, NIVELACIÓN Y COMPACTACIÓN CON RETROEXCAVADORA SOBRE ORUGA Y COMPACTADOR)</t>
  </si>
  <si>
    <t>(DOVELAS) ACERO LISO PARA TRANSFERENCIA DE LOSAS D= 1 1/2" (NO INCLUYE CANASTILLA). SUMINISTRO E INSTALACIÓN.</t>
  </si>
  <si>
    <t>(DOVELAS) ACERO LISO PARA TRANSFERENCIA DE LOSAS D= 1" (NO INCLUYE CANASTILLA). SUMINISTRO E INSTALACIÓN.</t>
  </si>
  <si>
    <t>MEZCLA ASFÁLTICA EN CALIENTE DENSA MD25 CON CEMENTO ASFÁLTICO (Suministro, Extendido, Nivelación y Compactación mecanica con vibrocompactador y compactador de llantas)</t>
  </si>
  <si>
    <t>VALOR TOTAL = VALOR UNITARIO CON AIU * CANTIDAD</t>
  </si>
  <si>
    <t>VALOR TOTAL PRESUPUESTO OFICIAL</t>
  </si>
  <si>
    <t>SUBTOTAL OBRAS (INCLUYE A.I.U.)=</t>
  </si>
  <si>
    <r>
      <rPr>
        <b/>
        <sz val="12"/>
        <rFont val="Arial Narrow"/>
        <family val="2"/>
      </rPr>
      <t>NOTA 3:</t>
    </r>
    <r>
      <rPr>
        <sz val="12"/>
        <rFont val="Arial Narrow"/>
        <family val="2"/>
      </rPr>
      <t xml:space="preserve"> El A.I.U y su discriminación deben esta en porcentaje (%) con dos decimales porcentuales.</t>
    </r>
  </si>
  <si>
    <r>
      <rPr>
        <b/>
        <sz val="12"/>
        <rFont val="Arial Narrow"/>
        <family val="2"/>
      </rPr>
      <t>NOTA 4:</t>
    </r>
    <r>
      <rPr>
        <sz val="12"/>
        <rFont val="Arial Narrow"/>
        <family val="2"/>
      </rPr>
      <t xml:space="preserve"> La gestión social, gestión ambiental y PMT se reconocen a los porcentajes indicados sobre el costo directo total de las obras</t>
    </r>
  </si>
  <si>
    <r>
      <rPr>
        <b/>
        <sz val="12"/>
        <rFont val="Arial Narrow"/>
        <family val="2"/>
      </rPr>
      <t>NOTA 1:</t>
    </r>
    <r>
      <rPr>
        <sz val="12"/>
        <rFont val="Arial Narrow"/>
        <family val="2"/>
      </rPr>
      <t xml:space="preserve"> Se debe tener en cuenta que el PRECIO UNITARIO incluye el valor de A.I.U., en la columna VALOR UNITARIO CON AIU</t>
    </r>
  </si>
  <si>
    <r>
      <rPr>
        <b/>
        <sz val="12"/>
        <rFont val="Arial Narrow"/>
        <family val="2"/>
      </rPr>
      <t>NOTA 2:</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Unicamente para los valores unitarios sin AIU.  El resto de operaciones se aproximan a dos decimales. Algunas cantidades en este formulario tienen decimales ocultos.</t>
    </r>
  </si>
  <si>
    <t>SUBTOTAL OBRAS INICIALES  INCLUYE AIU (A):</t>
  </si>
  <si>
    <t>GESTION SOCIAL - SE CALCULA SOBRE EL COSTO DIRECTO TOTAL DE LAS OBRAS (B)</t>
  </si>
  <si>
    <t xml:space="preserve">GESTION AMBIENTAL SE CALCULA SOBRE EL COSTO DIRECTO TOTAL DE LAS OBRAS (C) </t>
  </si>
  <si>
    <t>PMT SE CALCULA SOBRE EL COSTO DIRECTO TOTAL DE LAS OBRAS (D)</t>
  </si>
  <si>
    <t>VALOR PROPUESTA ECONÓMICA (CON LA CUAL SE EVALUARÁN LAS PROPUESTAS DE ACUERDO CON LAS FÓRMULAS DEL NUMERAL 4.1.4 DEL DOCUMENTO BASE O PLIEGO TIPO): (E = A + B + C + D)</t>
  </si>
  <si>
    <t>PROVISIÓN PARA AJUSTES OBRAS COMPLEMENTARIAS Y ADICIONALES Y OTRAS ACCIONES DE MOVILIDAD, VALOR GLOBAL EN PESOS (F):</t>
  </si>
  <si>
    <t>VALOR CONTRATO PROPUESTO CALCULADO (E+F) =</t>
  </si>
  <si>
    <r>
      <rPr>
        <b/>
        <sz val="12"/>
        <rFont val="Arial Narrow"/>
        <family val="2"/>
      </rPr>
      <t>NOTA 3:</t>
    </r>
    <r>
      <rPr>
        <sz val="12"/>
        <rFont val="Arial Narrow"/>
        <family val="2"/>
      </rPr>
      <t xml:space="preserve"> La entidad realizará las correciones ariméticas a que haya lugar siguiendo el procedimiento expresado en el documento base ol pliego tipo, y corrigiendo los valores no ofertables ya que son valores fijos. La aproximación a decimales se considera operación aritmética.</t>
    </r>
  </si>
  <si>
    <r>
      <rPr>
        <b/>
        <sz val="12"/>
        <rFont val="Arial Narrow"/>
        <family val="2"/>
      </rPr>
      <t>NOTA 5:</t>
    </r>
    <r>
      <rPr>
        <sz val="12"/>
        <rFont val="Arial Narrow"/>
        <family val="2"/>
      </rPr>
      <t xml:space="preserve"> El A.I.U y su discriminación deben estar en porcentaje (%), con máximo dos decimales porcentuales cada componente, de colocar más decimales será corregido aritméticamente aproximando a dos decimales porcentuales. El porcentaje de imprevistos (1.00%) es fijo y debe mantenerse, en caso de variarse se corregirá aritméticamente la propuesta con este valor.  El reconocimiento económico de la gerstión social (B), gestión ambiental (C) y componente PMT (D), será reconocido por el porcentaje indicado en este formulario aplicado al costo directo total de la obra propuesto por el proponente de acuerdo a sus calculos y valores propuestos. Estos porcentajes son fijos y no podrán ser cambiados por el proponente, en caso de que los cambie se corregirá aritméticamente la propuesta por estos valores porcentuales. Estos porcentajes se indican sin decimales porcentuales y así deben permanecer porque son fijos, sin embargo el valor en pesos que se logra de multiplicar este porcentaje por el costo directo total de las obras (incluyendo el de las obras iniciales más el de la provisión para ajustes obras complementarias y adicionales) debe ser aproximado a dos decimales de acuerdo a lo indicado en la NOTA 2, de no hacerlo se corregirán aritmeticamente con esta indicación.  La provisión para ajustes obras complementarias y adicionales debe estar aproximada a dos decimales.</t>
    </r>
  </si>
  <si>
    <r>
      <rPr>
        <b/>
        <sz val="12"/>
        <rFont val="Arial Narrow"/>
        <family val="2"/>
      </rPr>
      <t>NOTA 1:</t>
    </r>
    <r>
      <rPr>
        <sz val="12"/>
        <rFont val="Arial Narrow"/>
        <family val="2"/>
      </rPr>
      <t xml:space="preserve"> Se debe tener en cuenta que al VALOR UNITARIO ofertado ofertado se le debe adicionar el valor de A.I.U., en la respectiva columna (VALOR UNITARIO con AIU).  Ninguno de los Precios Unitarios con AIU podrá superar el valor oficial.</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</si>
  <si>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lo anterior para los valores unitarios sin AIU propuestos únicamente.  El resultado de cualquier otra operación total o parcial se debe realizar aproximando a dos decimales, ya que el AIU puede contener hasta DOS decimales porcentuales (27% = 0.27) y las gestiones dos decimal (2% = 0.02 y 3% = 0.03), por lo tanto al multiplicar por estos valor darán resultados con decimales, de no hacerlo se corregirán ariméticamente estas operaciones con las indicaciones dadas en esta notas.</t>
    </r>
  </si>
  <si>
    <r>
      <rPr>
        <b/>
        <sz val="12"/>
        <rFont val="Arial Narrow"/>
        <family val="2"/>
      </rPr>
      <t>NOTA 7:</t>
    </r>
    <r>
      <rPr>
        <sz val="12"/>
        <rFont val="Arial Narrow"/>
        <family val="2"/>
      </rPr>
      <t xml:space="preserve"> El contenido y edición de formulas para diligenciar este formulario es de responsabilidad exclusiva de los proponentes, que dentro de su experticia deben formular o calcular todos los valores de este formato leyendo detenidamente estas notas que primarán sobre cualquier otra estipulación dada en cualquier otro documento del proceso por ser reglas especificas de diligenciamiento de este mismo formujlario, no pudiendo reclamar posteriormente supuestas inducciones a error por parte de la Entidad por utilizar formulas de este formato o cualquier otro publicado, valores que no se encuentren aquí en este formulario de propuesta económica, incluyendo el de presupuesto oficial que hace parte de este Formulario 1.</t>
    </r>
  </si>
  <si>
    <r>
      <rPr>
        <b/>
        <sz val="12"/>
        <rFont val="Arial Narrow"/>
        <family val="2"/>
      </rPr>
      <t>NOTA 4:</t>
    </r>
    <r>
      <rPr>
        <sz val="12"/>
        <rFont val="Arial Narrow"/>
        <family val="2"/>
      </rPr>
      <t xml:space="preserve"> Señor proponente el valor por el cual se suscribirá el contrato corresponde al valor total del presupuesto oficial ($4.418.538.355,00), proponer un valor diferente de VALOR CONTRATO PROPUESTO CALCULADO (E+F) se considerará oferta parcial para todos los efectos. Recuerde que el VALOR CONTRATO PROPUESTO CALCULADO (E+F), aunque es el resultado de una operación arimética es también un valor propuesto, por lo tanto, tiene doble connotación y será corregido ariméticamente.  El resultado del descuento que proponga el proponente como resultado de un menor valor en sus precios unitarios respecto al valor unitario oficial se utilizará para la  PROVISIÓN PARA AJUSTES OBRAS COMPLEMENTARIAS Y ADICIONALES Y OTRAS ACCIONES DE MOVILIDAD (F), y se debe proponer en la respectiva casilla, por ser un valor propuesto no será objeto de corrección arimética alguna (este valor incluye su propio costo directo más el AIU de obra propuesto en este formulario por cada oferente, únicamente).</t>
    </r>
  </si>
  <si>
    <t xml:space="preserve">Precio Unitario Total con AIU (aorixunadi a dos decimales) = </t>
  </si>
  <si>
    <r>
      <rPr>
        <b/>
        <sz val="12"/>
        <rFont val="Arial Narrow"/>
        <family val="2"/>
      </rPr>
      <t>NOTA 6:</t>
    </r>
    <r>
      <rPr>
        <sz val="12"/>
        <rFont val="Arial Narrow"/>
        <family val="2"/>
      </rPr>
      <t xml:space="preserve"> Se aclara que los valores calculados en este formulario 1 -propuesta económica pueden variar respecto a los valores oficiales e incluso ser mayores al de Formulario 1 - presupuesto oficial, al desglose del AIU oficial y otros datos dados en los documentos del proceso, teniendo en cuenta que para este formulario de propuesta económica se aproximaron las cantidades a dos decimales y se definieron reglas claras de aproximación de decimales para diligenciar este formulario con el fin de estandarizar las propuestas de todos los proponentes, lo cual permitirá a la Entidad la verificación y corrección aritmética de todas las propuestas en igualdad de condiciones y, por lo tanto, pueden diferir de las aplicadas en los otros formularios y documentos del proceso.  Pero para este formulario primarán las reglas contenidas en estas notas sobre cualquier otro valor o estipulación de cualquier otro documento del proceso al igual que los valores ofertados.</t>
    </r>
  </si>
  <si>
    <r>
      <rPr>
        <b/>
        <sz val="12"/>
        <rFont val="Arial Narrow"/>
        <family val="2"/>
      </rPr>
      <t xml:space="preserve">NOTA 5:  </t>
    </r>
    <r>
      <rPr>
        <sz val="12"/>
        <rFont val="Arial Narrow"/>
        <family val="2"/>
      </rPr>
      <t>En este formulario se definieron cantidades con base en vias tipo para que se reflejará un peso aproximado de cada ítem con el fin de que cualquier disminución de precios unitarios que otorguen los proponentes reflejen en lo posible la disminución real en el valor ejecutado al colocarle las cantidades realmente ejecutadas, lo cual no se lograría con una suma simple e valores unitarios que, incluso, sería una suma de valores en diferentes unidades ($/m3, $/m2, $/ml, $/un, $/kg, etc.), siendo un error aritmético básico.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</si>
</sst>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 #,##0.00\ [$€]_-;\-* #,##0.00\ [$€]_-;_-* &quot;-&quot;??\ [$€]_-;_-@_-"/>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quot;$&quot;\ * #,##0.00_-;\-&quot;$&quot;\ * #,##0.00_-;_-&quot;$&quot;\ * &quot;-&quot;_-;_-@_-"/>
    <numFmt numFmtId="202" formatCode="_-&quot;$&quot;* #,##0.00_-;\-&quot;$&quot;* #,##0.00_-;_-&quot;$&quot;*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sz val="14"/>
      <name val="Arial Narrow"/>
      <family val="2"/>
    </font>
    <font>
      <sz val="14"/>
      <name val="Arial Narrow"/>
      <family val="2"/>
    </font>
    <font>
      <b/>
      <sz val="12"/>
      <name val="Arial Narrow"/>
      <family val="2"/>
    </font>
    <font>
      <sz val="10"/>
      <name val="Arial"/>
      <family val="2"/>
    </font>
    <font>
      <sz val="11"/>
      <color rgb="FFFF0000"/>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s>
  <borders count="9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bottom style="double">
        <color auto="1"/>
      </bottom>
      <diagonal/>
    </border>
    <border>
      <left style="thin">
        <color indexed="64"/>
      </left>
      <right/>
      <top/>
      <bottom style="double">
        <color auto="1"/>
      </bottom>
      <diagonal/>
    </border>
    <border>
      <left style="double">
        <color auto="1"/>
      </left>
      <right/>
      <top/>
      <bottom style="double">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26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8"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7" fontId="6" fillId="0" borderId="0" applyFont="0" applyFill="0" applyBorder="0" applyAlignment="0" applyProtection="0"/>
    <xf numFmtId="166" fontId="6" fillId="0" borderId="0" applyFont="0" applyFill="0" applyBorder="0" applyAlignment="0" applyProtection="0"/>
    <xf numFmtId="177"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49">
      <alignment horizontal="right"/>
    </xf>
    <xf numFmtId="185" fontId="7" fillId="0" borderId="49">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49">
      <alignment horizontal="right"/>
    </xf>
    <xf numFmtId="188" fontId="5" fillId="0" borderId="0">
      <protection locked="0"/>
    </xf>
    <xf numFmtId="3" fontId="33" fillId="0" borderId="0" applyFont="0" applyFill="0" applyBorder="0" applyAlignment="0" applyProtection="0"/>
    <xf numFmtId="189" fontId="5" fillId="0" borderId="0">
      <protection locked="0"/>
    </xf>
    <xf numFmtId="190" fontId="33"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9" fontId="9" fillId="0" borderId="0" applyFont="0" applyFill="0" applyBorder="0" applyAlignment="0" applyProtection="0"/>
    <xf numFmtId="190" fontId="38"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20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3">
      <protection locked="0"/>
    </xf>
    <xf numFmtId="0" fontId="44" fillId="0" borderId="0"/>
    <xf numFmtId="0" fontId="45" fillId="0" borderId="0" applyNumberFormat="0" applyFill="0" applyBorder="0" applyAlignment="0" applyProtection="0">
      <alignment vertical="top"/>
      <protection locked="0"/>
    </xf>
    <xf numFmtId="172" fontId="5" fillId="0" borderId="0" applyFont="0" applyFill="0" applyBorder="0" applyAlignment="0" applyProtection="0"/>
    <xf numFmtId="164" fontId="5" fillId="0" borderId="0" applyFont="0" applyFill="0" applyBorder="0" applyAlignment="0" applyProtection="0"/>
    <xf numFmtId="171" fontId="5" fillId="0" borderId="0" applyFont="0" applyFill="0" applyBorder="0" applyAlignment="0" applyProtection="0"/>
    <xf numFmtId="44" fontId="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1" fillId="0" borderId="0"/>
    <xf numFmtId="179" fontId="5" fillId="0" borderId="0" applyFont="0" applyFill="0" applyBorder="0" applyAlignment="0" applyProtection="0"/>
    <xf numFmtId="9"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172" fontId="5" fillId="0" borderId="0" applyFont="0" applyFill="0" applyBorder="0" applyAlignment="0" applyProtection="0"/>
    <xf numFmtId="165" fontId="58" fillId="0" borderId="0" applyFont="0" applyFill="0" applyBorder="0" applyAlignment="0" applyProtection="0"/>
  </cellStyleXfs>
  <cellXfs count="407">
    <xf numFmtId="0" fontId="0" fillId="0" borderId="0" xfId="0"/>
    <xf numFmtId="0" fontId="32" fillId="0" borderId="0" xfId="88" applyFont="1"/>
    <xf numFmtId="0" fontId="32" fillId="0" borderId="38" xfId="88" applyFont="1" applyBorder="1"/>
    <xf numFmtId="0" fontId="32" fillId="0" borderId="36" xfId="88" applyFont="1" applyBorder="1"/>
    <xf numFmtId="0" fontId="30" fillId="0" borderId="0" xfId="0" applyFont="1"/>
    <xf numFmtId="0" fontId="30" fillId="0" borderId="38" xfId="0" applyFont="1" applyBorder="1"/>
    <xf numFmtId="0" fontId="30" fillId="0" borderId="80"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67"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51" fillId="0" borderId="58"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4" fontId="49" fillId="0" borderId="18" xfId="34" applyFont="1" applyBorder="1"/>
    <xf numFmtId="174"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4" fontId="49" fillId="0" borderId="63" xfId="34" applyFont="1" applyBorder="1"/>
    <xf numFmtId="174" fontId="49" fillId="0" borderId="60"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4" fontId="49" fillId="0" borderId="42" xfId="34" applyFont="1" applyBorder="1"/>
    <xf numFmtId="174" fontId="49" fillId="0" borderId="60"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4"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4" fontId="49" fillId="0" borderId="18" xfId="34" applyFont="1" applyBorder="1" applyAlignment="1">
      <alignment horizontal="center"/>
    </xf>
    <xf numFmtId="0" fontId="49" fillId="0" borderId="22" xfId="94" applyNumberFormat="1" applyFont="1" applyBorder="1" applyAlignment="1">
      <alignment horizontal="center"/>
    </xf>
    <xf numFmtId="167" fontId="49" fillId="0" borderId="25" xfId="0" applyNumberFormat="1" applyFont="1" applyBorder="1" applyAlignment="1">
      <alignment horizontal="center" wrapText="1"/>
    </xf>
    <xf numFmtId="174" fontId="49" fillId="0" borderId="47" xfId="34" applyFont="1" applyBorder="1" applyAlignment="1">
      <alignment horizontal="center" wrapText="1"/>
    </xf>
    <xf numFmtId="167" fontId="49" fillId="24" borderId="60"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4" applyFont="1" applyBorder="1"/>
    <xf numFmtId="9" fontId="49" fillId="0" borderId="18" xfId="94"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4"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5" applyFont="1" applyBorder="1" applyAlignment="1">
      <alignment horizontal="center" vertical="center" wrapText="1"/>
    </xf>
    <xf numFmtId="0" fontId="49" fillId="0" borderId="18" xfId="125" applyFont="1" applyBorder="1" applyAlignment="1">
      <alignment horizontal="center" vertical="center"/>
    </xf>
    <xf numFmtId="0" fontId="49" fillId="0" borderId="21" xfId="127" applyFont="1" applyBorder="1" applyAlignment="1">
      <alignment horizontal="left" vertical="center"/>
    </xf>
    <xf numFmtId="180" fontId="49" fillId="0" borderId="22" xfId="128" applyNumberFormat="1" applyFont="1" applyBorder="1" applyAlignment="1">
      <alignment horizontal="center" vertical="center"/>
    </xf>
    <xf numFmtId="0" fontId="51" fillId="0" borderId="22" xfId="127" applyFont="1" applyBorder="1" applyAlignment="1">
      <alignment vertical="center"/>
    </xf>
    <xf numFmtId="9" fontId="49" fillId="0" borderId="31" xfId="128" applyNumberFormat="1" applyFont="1" applyBorder="1" applyAlignment="1">
      <alignment horizontal="center" vertical="center"/>
    </xf>
    <xf numFmtId="0" fontId="53" fillId="0" borderId="86" xfId="0" applyFont="1" applyBorder="1" applyAlignment="1">
      <alignment horizontal="left" vertical="center"/>
    </xf>
    <xf numFmtId="0" fontId="54"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5" fillId="0" borderId="0" xfId="133"/>
    <xf numFmtId="0" fontId="49" fillId="0" borderId="32" xfId="133" applyFont="1" applyBorder="1" applyAlignment="1">
      <alignment horizontal="center" vertical="center"/>
    </xf>
    <xf numFmtId="0" fontId="49" fillId="0" borderId="29" xfId="125" applyFont="1" applyBorder="1" applyAlignment="1">
      <alignment horizontal="center" vertical="center"/>
    </xf>
    <xf numFmtId="0" fontId="49" fillId="0" borderId="29" xfId="125" applyFont="1" applyBorder="1" applyAlignment="1">
      <alignment horizontal="center" vertical="center" wrapText="1"/>
    </xf>
    <xf numFmtId="0" fontId="49" fillId="0" borderId="29" xfId="125" applyFont="1" applyBorder="1" applyAlignment="1">
      <alignment horizontal="left" vertical="center" wrapText="1"/>
    </xf>
    <xf numFmtId="4" fontId="49" fillId="0" borderId="29" xfId="255" applyNumberFormat="1" applyFont="1" applyBorder="1" applyAlignment="1">
      <alignment vertical="center" wrapText="1"/>
    </xf>
    <xf numFmtId="0" fontId="49" fillId="0" borderId="33" xfId="133" applyFont="1" applyBorder="1" applyAlignment="1">
      <alignment horizontal="center" vertical="center"/>
    </xf>
    <xf numFmtId="0" fontId="49" fillId="0" borderId="18" xfId="125" applyFont="1" applyBorder="1" applyAlignment="1">
      <alignment horizontal="center" vertical="center" wrapText="1"/>
    </xf>
    <xf numFmtId="0" fontId="49" fillId="0" borderId="18" xfId="125" applyFont="1" applyBorder="1" applyAlignment="1">
      <alignment horizontal="left" vertical="center" wrapText="1"/>
    </xf>
    <xf numFmtId="4" fontId="49" fillId="0" borderId="18" xfId="255" applyNumberFormat="1" applyFont="1" applyBorder="1" applyAlignment="1">
      <alignment vertical="center" wrapText="1"/>
    </xf>
    <xf numFmtId="0" fontId="49" fillId="0" borderId="48" xfId="133" applyFont="1" applyBorder="1" applyAlignment="1">
      <alignment horizontal="center" vertical="center"/>
    </xf>
    <xf numFmtId="0" fontId="49" fillId="0" borderId="20" xfId="125" applyFont="1" applyBorder="1" applyAlignment="1">
      <alignment horizontal="center" vertical="center"/>
    </xf>
    <xf numFmtId="0" fontId="49" fillId="0" borderId="20" xfId="125" applyFont="1" applyBorder="1" applyAlignment="1">
      <alignment horizontal="center" vertical="center" wrapText="1"/>
    </xf>
    <xf numFmtId="0" fontId="49" fillId="0" borderId="20" xfId="125" applyFont="1" applyBorder="1" applyAlignment="1">
      <alignment horizontal="left" vertical="center" wrapText="1"/>
    </xf>
    <xf numFmtId="4" fontId="49" fillId="0" borderId="20" xfId="255" applyNumberFormat="1" applyFont="1" applyBorder="1" applyAlignment="1">
      <alignment vertical="center" wrapText="1"/>
    </xf>
    <xf numFmtId="168" fontId="51" fillId="0" borderId="87" xfId="257" applyNumberFormat="1" applyFont="1" applyBorder="1" applyAlignment="1">
      <alignment horizontal="right" vertical="center" wrapText="1"/>
    </xf>
    <xf numFmtId="0" fontId="49" fillId="0" borderId="32" xfId="133" applyFont="1" applyBorder="1" applyAlignment="1">
      <alignment horizontal="center" vertical="center" wrapText="1"/>
    </xf>
    <xf numFmtId="0" fontId="49" fillId="0" borderId="29" xfId="133" applyFont="1" applyBorder="1" applyAlignment="1">
      <alignment horizontal="center" vertical="center" wrapText="1"/>
    </xf>
    <xf numFmtId="0" fontId="49" fillId="0" borderId="33" xfId="133" applyFont="1" applyBorder="1" applyAlignment="1">
      <alignment horizontal="center" vertical="center" wrapText="1"/>
    </xf>
    <xf numFmtId="0" fontId="49" fillId="0" borderId="18" xfId="133" applyFont="1" applyBorder="1" applyAlignment="1">
      <alignment horizontal="center" vertical="center" wrapText="1"/>
    </xf>
    <xf numFmtId="0" fontId="49" fillId="0" borderId="48" xfId="133" applyFont="1" applyBorder="1" applyAlignment="1">
      <alignment horizontal="center" vertical="center" wrapText="1"/>
    </xf>
    <xf numFmtId="0" fontId="49" fillId="0" borderId="20" xfId="133" applyFont="1" applyBorder="1" applyAlignment="1">
      <alignment horizontal="center" vertical="center" wrapText="1"/>
    </xf>
    <xf numFmtId="44" fontId="0" fillId="0" borderId="0" xfId="258" applyFont="1"/>
    <xf numFmtId="2" fontId="49" fillId="0" borderId="33" xfId="133" applyNumberFormat="1" applyFont="1" applyBorder="1" applyAlignment="1">
      <alignment horizontal="center" vertical="center" wrapText="1"/>
    </xf>
    <xf numFmtId="168" fontId="51" fillId="0" borderId="87" xfId="257" applyNumberFormat="1" applyFont="1" applyFill="1" applyBorder="1" applyAlignment="1">
      <alignment horizontal="right" vertical="center" wrapText="1"/>
    </xf>
    <xf numFmtId="0" fontId="51" fillId="0" borderId="0" xfId="125" applyFont="1" applyAlignment="1">
      <alignment horizontal="left" vertical="center" wrapText="1"/>
    </xf>
    <xf numFmtId="168" fontId="51" fillId="0" borderId="0" xfId="257" applyNumberFormat="1" applyFont="1" applyBorder="1" applyAlignment="1">
      <alignment horizontal="right" vertical="center" wrapText="1"/>
    </xf>
    <xf numFmtId="168" fontId="51" fillId="0" borderId="60" xfId="257" applyNumberFormat="1" applyFont="1" applyBorder="1" applyAlignment="1">
      <alignment horizontal="right" vertical="center" wrapText="1"/>
    </xf>
    <xf numFmtId="0" fontId="49" fillId="0" borderId="0" xfId="133" applyFont="1" applyAlignment="1">
      <alignment horizontal="center" vertical="center" wrapText="1"/>
    </xf>
    <xf numFmtId="184" fontId="55" fillId="24" borderId="44" xfId="226" applyNumberFormat="1" applyFont="1" applyFill="1" applyBorder="1" applyAlignment="1">
      <alignment vertical="center"/>
    </xf>
    <xf numFmtId="0" fontId="32" fillId="0" borderId="0" xfId="127" applyFont="1"/>
    <xf numFmtId="0" fontId="5" fillId="0" borderId="0" xfId="127" applyAlignment="1">
      <alignment horizontal="center"/>
    </xf>
    <xf numFmtId="0" fontId="49" fillId="0" borderId="34" xfId="127" applyFont="1" applyBorder="1" applyAlignment="1">
      <alignment horizontal="left" vertical="center"/>
    </xf>
    <xf numFmtId="180" fontId="49" fillId="0" borderId="16" xfId="128" applyNumberFormat="1" applyFont="1" applyBorder="1" applyAlignment="1">
      <alignment horizontal="center" vertical="center"/>
    </xf>
    <xf numFmtId="0" fontId="51" fillId="0" borderId="16" xfId="127" applyFont="1" applyBorder="1" applyAlignment="1">
      <alignment vertical="center"/>
    </xf>
    <xf numFmtId="201" fontId="49" fillId="0" borderId="70" xfId="260" applyNumberFormat="1" applyFont="1" applyFill="1" applyBorder="1" applyAlignment="1">
      <alignment vertical="center"/>
    </xf>
    <xf numFmtId="201" fontId="49" fillId="0" borderId="88" xfId="260" applyNumberFormat="1" applyFont="1" applyFill="1" applyBorder="1" applyAlignment="1">
      <alignment vertical="center"/>
    </xf>
    <xf numFmtId="0" fontId="5" fillId="0" borderId="0" xfId="125" applyAlignment="1">
      <alignment horizontal="center" vertical="center"/>
    </xf>
    <xf numFmtId="0" fontId="49" fillId="0" borderId="27" xfId="127" applyFont="1" applyBorder="1" applyAlignment="1">
      <alignment horizontal="left" vertical="center"/>
    </xf>
    <xf numFmtId="181" fontId="49" fillId="0" borderId="31" xfId="128" applyNumberFormat="1" applyFont="1" applyBorder="1" applyAlignment="1">
      <alignment vertical="center"/>
    </xf>
    <xf numFmtId="201" fontId="49" fillId="0" borderId="68" xfId="260" applyNumberFormat="1" applyFont="1" applyFill="1" applyBorder="1" applyAlignment="1">
      <alignment vertical="center"/>
    </xf>
    <xf numFmtId="0" fontId="51" fillId="0" borderId="13" xfId="127" applyFont="1" applyBorder="1" applyAlignment="1">
      <alignment horizontal="left" vertical="center"/>
    </xf>
    <xf numFmtId="9" fontId="49" fillId="0" borderId="14" xfId="128" applyNumberFormat="1" applyFont="1" applyBorder="1" applyAlignment="1">
      <alignment horizontal="center" vertical="center"/>
    </xf>
    <xf numFmtId="181" fontId="49" fillId="0" borderId="14" xfId="128" applyNumberFormat="1" applyFont="1" applyBorder="1" applyAlignment="1">
      <alignment vertical="center"/>
    </xf>
    <xf numFmtId="183" fontId="51" fillId="25" borderId="47" xfId="262" applyNumberFormat="1" applyFont="1" applyFill="1" applyBorder="1" applyAlignment="1">
      <alignment horizontal="center" vertical="center"/>
    </xf>
    <xf numFmtId="9" fontId="49" fillId="0" borderId="30" xfId="263" applyFont="1" applyFill="1" applyBorder="1" applyAlignment="1">
      <alignment horizontal="center" vertical="center"/>
    </xf>
    <xf numFmtId="0" fontId="32" fillId="0" borderId="80" xfId="88" applyFont="1" applyBorder="1"/>
    <xf numFmtId="0" fontId="32" fillId="0" borderId="80" xfId="88" applyFont="1" applyBorder="1" applyAlignment="1">
      <alignment horizontal="center"/>
    </xf>
    <xf numFmtId="181" fontId="32" fillId="0" borderId="0" xfId="128" applyNumberFormat="1" applyFont="1" applyBorder="1"/>
    <xf numFmtId="0" fontId="5" fillId="0" borderId="80" xfId="133" applyBorder="1"/>
    <xf numFmtId="0" fontId="5" fillId="0" borderId="39" xfId="133" applyBorder="1"/>
    <xf numFmtId="0" fontId="5" fillId="0" borderId="37" xfId="133" applyBorder="1"/>
    <xf numFmtId="0" fontId="5" fillId="0" borderId="36" xfId="133" applyBorder="1"/>
    <xf numFmtId="39" fontId="57" fillId="0" borderId="37" xfId="128" applyNumberFormat="1" applyFont="1" applyBorder="1" applyAlignment="1">
      <alignment vertical="center"/>
    </xf>
    <xf numFmtId="0" fontId="5" fillId="0" borderId="82" xfId="133" applyBorder="1"/>
    <xf numFmtId="0" fontId="5" fillId="0" borderId="83" xfId="133" applyBorder="1"/>
    <xf numFmtId="0" fontId="5" fillId="0" borderId="84" xfId="133" applyBorder="1"/>
    <xf numFmtId="0" fontId="49" fillId="0" borderId="79" xfId="133" applyFont="1" applyBorder="1" applyAlignment="1">
      <alignment horizontal="center" vertical="center" wrapText="1"/>
    </xf>
    <xf numFmtId="0" fontId="49" fillId="0" borderId="90" xfId="133" applyFont="1" applyBorder="1" applyAlignment="1">
      <alignment horizontal="center" vertical="center" wrapText="1"/>
    </xf>
    <xf numFmtId="4" fontId="49" fillId="0" borderId="76" xfId="255" applyNumberFormat="1" applyFont="1" applyBorder="1" applyAlignment="1">
      <alignment vertical="center" wrapText="1"/>
    </xf>
    <xf numFmtId="10" fontId="56" fillId="25" borderId="29" xfId="94" applyNumberFormat="1" applyFont="1" applyFill="1" applyBorder="1" applyAlignment="1">
      <alignment horizontal="right" vertical="center"/>
    </xf>
    <xf numFmtId="10" fontId="56" fillId="25" borderId="18" xfId="94" applyNumberFormat="1" applyFont="1" applyFill="1" applyBorder="1" applyAlignment="1">
      <alignment horizontal="right" vertical="center"/>
    </xf>
    <xf numFmtId="10" fontId="56" fillId="25" borderId="20" xfId="94" applyNumberFormat="1" applyFont="1" applyFill="1" applyBorder="1" applyAlignment="1">
      <alignment horizontal="right" vertical="center"/>
    </xf>
    <xf numFmtId="165" fontId="49" fillId="0" borderId="18" xfId="267" applyFont="1" applyBorder="1" applyAlignment="1">
      <alignment horizontal="right" vertical="center" wrapText="1"/>
    </xf>
    <xf numFmtId="165" fontId="5" fillId="0" borderId="0" xfId="267" applyFont="1"/>
    <xf numFmtId="165" fontId="32" fillId="0" borderId="80" xfId="267" applyFont="1" applyBorder="1"/>
    <xf numFmtId="165" fontId="32" fillId="0" borderId="0" xfId="267" applyFont="1"/>
    <xf numFmtId="165" fontId="49" fillId="0" borderId="20" xfId="267" applyFont="1" applyBorder="1" applyAlignment="1">
      <alignment horizontal="right" vertical="center" wrapText="1"/>
    </xf>
    <xf numFmtId="165" fontId="51" fillId="0" borderId="0" xfId="267" applyFont="1" applyAlignment="1">
      <alignment horizontal="left" vertical="center" wrapText="1"/>
    </xf>
    <xf numFmtId="165" fontId="49" fillId="25" borderId="46" xfId="267" applyFont="1" applyFill="1" applyBorder="1" applyAlignment="1">
      <alignment horizontal="right" vertical="center"/>
    </xf>
    <xf numFmtId="165" fontId="49" fillId="25" borderId="19" xfId="267" applyFont="1" applyFill="1" applyBorder="1" applyAlignment="1">
      <alignment horizontal="right" vertical="center"/>
    </xf>
    <xf numFmtId="165" fontId="49" fillId="25" borderId="61" xfId="267" applyFont="1" applyFill="1" applyBorder="1" applyAlignment="1">
      <alignment horizontal="right" vertical="center"/>
    </xf>
    <xf numFmtId="165" fontId="49" fillId="25" borderId="14" xfId="267" applyFont="1" applyFill="1" applyBorder="1" applyAlignment="1">
      <alignment vertical="center"/>
    </xf>
    <xf numFmtId="165" fontId="32" fillId="0" borderId="0" xfId="267" applyFont="1" applyBorder="1"/>
    <xf numFmtId="165" fontId="51" fillId="25" borderId="55" xfId="267" applyFont="1" applyFill="1" applyBorder="1" applyAlignment="1">
      <alignment horizontal="center" vertical="center" wrapText="1"/>
    </xf>
    <xf numFmtId="165" fontId="51" fillId="25" borderId="19" xfId="267" applyFont="1" applyFill="1" applyBorder="1" applyAlignment="1">
      <alignment horizontal="center" vertical="center"/>
    </xf>
    <xf numFmtId="165" fontId="5" fillId="0" borderId="83" xfId="267" applyFont="1" applyBorder="1"/>
    <xf numFmtId="165" fontId="49" fillId="0" borderId="92" xfId="267" applyFont="1" applyBorder="1" applyAlignment="1">
      <alignment horizontal="right" vertical="center" wrapText="1"/>
    </xf>
    <xf numFmtId="168" fontId="49" fillId="0" borderId="91" xfId="257" applyNumberFormat="1" applyFont="1" applyBorder="1" applyAlignment="1">
      <alignment horizontal="right" vertical="center" wrapText="1"/>
    </xf>
    <xf numFmtId="168" fontId="49" fillId="0" borderId="18" xfId="257" applyNumberFormat="1" applyFont="1" applyBorder="1" applyAlignment="1">
      <alignment horizontal="right" vertical="center" wrapText="1"/>
    </xf>
    <xf numFmtId="168" fontId="49" fillId="0" borderId="20" xfId="257" applyNumberFormat="1" applyFont="1" applyBorder="1" applyAlignment="1">
      <alignment horizontal="right" vertical="center" wrapText="1"/>
    </xf>
    <xf numFmtId="4" fontId="59" fillId="0" borderId="18" xfId="255" applyNumberFormat="1" applyFont="1" applyBorder="1" applyAlignment="1">
      <alignment vertical="center" wrapText="1"/>
    </xf>
    <xf numFmtId="202" fontId="5" fillId="0" borderId="0" xfId="133" applyNumberFormat="1"/>
    <xf numFmtId="202" fontId="32" fillId="0" borderId="80" xfId="88" applyNumberFormat="1" applyFont="1" applyBorder="1"/>
    <xf numFmtId="202" fontId="32" fillId="0" borderId="0" xfId="88" applyNumberFormat="1" applyFont="1"/>
    <xf numFmtId="202" fontId="49" fillId="0" borderId="29" xfId="256" applyNumberFormat="1" applyFont="1" applyBorder="1" applyAlignment="1">
      <alignment horizontal="right" vertical="center" wrapText="1"/>
    </xf>
    <xf numFmtId="202" fontId="49" fillId="0" borderId="18" xfId="256" applyNumberFormat="1" applyFont="1" applyBorder="1" applyAlignment="1">
      <alignment horizontal="right" vertical="center" wrapText="1"/>
    </xf>
    <xf numFmtId="202" fontId="49" fillId="0" borderId="20" xfId="256" applyNumberFormat="1" applyFont="1" applyBorder="1" applyAlignment="1">
      <alignment horizontal="right" vertical="center" wrapText="1"/>
    </xf>
    <xf numFmtId="202" fontId="51" fillId="0" borderId="0" xfId="125" applyNumberFormat="1" applyFont="1" applyAlignment="1">
      <alignment horizontal="left" vertical="center" wrapText="1"/>
    </xf>
    <xf numFmtId="202" fontId="49" fillId="25" borderId="24" xfId="127" applyNumberFormat="1" applyFont="1" applyFill="1" applyBorder="1" applyAlignment="1">
      <alignment vertical="center"/>
    </xf>
    <xf numFmtId="202" fontId="32" fillId="0" borderId="0" xfId="127" applyNumberFormat="1" applyFont="1"/>
    <xf numFmtId="202" fontId="51" fillId="25" borderId="18" xfId="262" applyNumberFormat="1" applyFont="1" applyFill="1" applyBorder="1" applyAlignment="1">
      <alignment horizontal="center" vertical="center"/>
    </xf>
    <xf numFmtId="202" fontId="5" fillId="0" borderId="83" xfId="133" applyNumberFormat="1" applyBorder="1"/>
    <xf numFmtId="10" fontId="49" fillId="0" borderId="30" xfId="94" applyNumberFormat="1" applyFont="1" applyFill="1" applyBorder="1" applyAlignment="1">
      <alignment horizontal="center" vertical="center"/>
    </xf>
    <xf numFmtId="181" fontId="51" fillId="26" borderId="87" xfId="128" applyNumberFormat="1" applyFont="1" applyFill="1" applyBorder="1" applyAlignment="1">
      <alignment vertical="center"/>
    </xf>
    <xf numFmtId="10" fontId="49" fillId="26" borderId="30" xfId="94" applyNumberFormat="1" applyFont="1" applyFill="1" applyBorder="1" applyAlignment="1">
      <alignment horizontal="center" vertical="center"/>
    </xf>
    <xf numFmtId="184" fontId="55" fillId="26" borderId="44" xfId="226" applyNumberFormat="1" applyFont="1" applyFill="1" applyBorder="1" applyAlignment="1">
      <alignment vertical="center"/>
    </xf>
    <xf numFmtId="165" fontId="49" fillId="25" borderId="18" xfId="267" applyFont="1" applyFill="1" applyBorder="1" applyAlignment="1">
      <alignment horizontal="right" vertical="center"/>
    </xf>
    <xf numFmtId="201" fontId="49" fillId="0" borderId="18" xfId="260" applyNumberFormat="1" applyFont="1" applyFill="1" applyBorder="1" applyAlignment="1">
      <alignment vertical="center"/>
    </xf>
    <xf numFmtId="201" fontId="49" fillId="26" borderId="18" xfId="260" applyNumberFormat="1" applyFont="1" applyFill="1" applyBorder="1" applyAlignment="1">
      <alignment vertical="center"/>
    </xf>
    <xf numFmtId="0" fontId="5" fillId="0" borderId="95" xfId="133" applyBorder="1"/>
    <xf numFmtId="0" fontId="51" fillId="24" borderId="41" xfId="133" applyFont="1" applyFill="1" applyBorder="1" applyAlignment="1">
      <alignment horizontal="left" vertical="center"/>
    </xf>
    <xf numFmtId="0" fontId="51" fillId="24" borderId="43" xfId="133" applyFont="1" applyFill="1" applyBorder="1" applyAlignment="1">
      <alignment horizontal="left" vertical="center"/>
    </xf>
    <xf numFmtId="0" fontId="51" fillId="24" borderId="44" xfId="133" applyFont="1" applyFill="1" applyBorder="1" applyAlignment="1">
      <alignment horizontal="left" vertical="center"/>
    </xf>
    <xf numFmtId="0" fontId="51" fillId="25" borderId="79" xfId="133" applyFont="1" applyFill="1" applyBorder="1" applyAlignment="1">
      <alignment horizontal="center" vertical="center" wrapText="1"/>
    </xf>
    <xf numFmtId="0" fontId="51" fillId="25" borderId="89" xfId="133" applyFont="1" applyFill="1" applyBorder="1" applyAlignment="1">
      <alignment horizontal="center" vertical="center" wrapText="1"/>
    </xf>
    <xf numFmtId="0" fontId="51" fillId="25" borderId="92" xfId="133" applyFont="1" applyFill="1" applyBorder="1" applyAlignment="1">
      <alignment horizontal="center" vertical="center" wrapText="1"/>
    </xf>
    <xf numFmtId="0" fontId="51" fillId="25" borderId="63" xfId="133" applyFont="1" applyFill="1" applyBorder="1" applyAlignment="1">
      <alignment horizontal="center" vertical="center" wrapText="1"/>
    </xf>
    <xf numFmtId="0" fontId="51" fillId="0" borderId="46" xfId="125" applyFont="1" applyBorder="1" applyAlignment="1">
      <alignment horizontal="center" vertical="center" wrapText="1"/>
    </xf>
    <xf numFmtId="0" fontId="51" fillId="0" borderId="26" xfId="125" applyFont="1" applyBorder="1" applyAlignment="1">
      <alignment horizontal="center" vertical="center" wrapText="1"/>
    </xf>
    <xf numFmtId="202" fontId="51" fillId="25" borderId="92" xfId="133" applyNumberFormat="1" applyFont="1" applyFill="1" applyBorder="1" applyAlignment="1">
      <alignment horizontal="center" vertical="center" wrapText="1"/>
    </xf>
    <xf numFmtId="202" fontId="51" fillId="25" borderId="63" xfId="133" applyNumberFormat="1" applyFont="1" applyFill="1" applyBorder="1" applyAlignment="1">
      <alignment horizontal="center" vertical="center" wrapText="1"/>
    </xf>
    <xf numFmtId="165" fontId="51" fillId="25" borderId="92" xfId="267" applyFont="1" applyFill="1" applyBorder="1" applyAlignment="1">
      <alignment horizontal="center" vertical="center" wrapText="1"/>
    </xf>
    <xf numFmtId="165" fontId="51" fillId="25" borderId="63" xfId="267" applyFont="1" applyFill="1" applyBorder="1" applyAlignment="1">
      <alignment horizontal="center" vertical="center" wrapText="1"/>
    </xf>
    <xf numFmtId="4" fontId="51" fillId="25" borderId="91" xfId="133" applyNumberFormat="1" applyFont="1" applyFill="1" applyBorder="1" applyAlignment="1">
      <alignment horizontal="center" vertical="center" wrapText="1"/>
    </xf>
    <xf numFmtId="4" fontId="51" fillId="25" borderId="40" xfId="133" applyNumberFormat="1" applyFont="1" applyFill="1" applyBorder="1" applyAlignment="1">
      <alignment horizontal="center" vertical="center" wrapText="1"/>
    </xf>
    <xf numFmtId="0" fontId="51" fillId="0" borderId="41" xfId="125" applyFont="1" applyBorder="1" applyAlignment="1">
      <alignment horizontal="left" vertical="center" wrapText="1"/>
    </xf>
    <xf numFmtId="0" fontId="51" fillId="0" borderId="43" xfId="125" applyFont="1" applyBorder="1" applyAlignment="1">
      <alignment horizontal="left" vertical="center" wrapText="1"/>
    </xf>
    <xf numFmtId="0" fontId="51" fillId="0" borderId="15" xfId="125" applyFont="1" applyBorder="1" applyAlignment="1">
      <alignment horizontal="left" vertical="center" wrapText="1"/>
    </xf>
    <xf numFmtId="0" fontId="51" fillId="0" borderId="44" xfId="125" applyFont="1" applyBorder="1" applyAlignment="1">
      <alignment horizontal="left" vertical="center" wrapText="1"/>
    </xf>
    <xf numFmtId="0" fontId="57" fillId="0" borderId="27" xfId="261" applyFont="1" applyBorder="1" applyAlignment="1">
      <alignment vertical="center" wrapText="1"/>
    </xf>
    <xf numFmtId="0" fontId="57" fillId="0" borderId="31" xfId="261" applyFont="1" applyBorder="1" applyAlignment="1">
      <alignment vertical="center" wrapText="1"/>
    </xf>
    <xf numFmtId="0" fontId="57" fillId="0" borderId="28" xfId="261" applyFont="1" applyBorder="1" applyAlignment="1">
      <alignment vertical="center" wrapText="1"/>
    </xf>
    <xf numFmtId="0" fontId="32" fillId="25" borderId="61" xfId="261" applyFont="1" applyFill="1" applyBorder="1" applyAlignment="1">
      <alignment horizontal="center" vertical="center" wrapText="1"/>
    </xf>
    <xf numFmtId="0" fontId="32" fillId="25" borderId="31" xfId="261" applyFont="1" applyFill="1" applyBorder="1" applyAlignment="1">
      <alignment horizontal="center" vertical="center" wrapText="1"/>
    </xf>
    <xf numFmtId="0" fontId="32" fillId="25" borderId="69" xfId="261" applyFont="1" applyFill="1" applyBorder="1" applyAlignment="1">
      <alignment horizontal="center" vertical="center" wrapText="1"/>
    </xf>
    <xf numFmtId="0" fontId="43" fillId="0" borderId="85" xfId="88" applyFont="1" applyBorder="1" applyAlignment="1">
      <alignment horizontal="center" wrapText="1"/>
    </xf>
    <xf numFmtId="0" fontId="51" fillId="0" borderId="0" xfId="129" applyFont="1" applyAlignment="1">
      <alignment horizontal="center" vertical="top"/>
    </xf>
    <xf numFmtId="0" fontId="51" fillId="0" borderId="14" xfId="129" applyFont="1" applyBorder="1" applyAlignment="1">
      <alignment horizontal="center"/>
    </xf>
    <xf numFmtId="0" fontId="32" fillId="0" borderId="21" xfId="261" applyFont="1" applyBorder="1" applyAlignment="1">
      <alignment vertical="center" wrapText="1"/>
    </xf>
    <xf numFmtId="0" fontId="32" fillId="0" borderId="22" xfId="261" applyFont="1" applyBorder="1" applyAlignment="1">
      <alignment vertical="center" wrapText="1"/>
    </xf>
    <xf numFmtId="0" fontId="32" fillId="0" borderId="23" xfId="261" applyFont="1" applyBorder="1" applyAlignment="1">
      <alignment vertical="center" wrapText="1"/>
    </xf>
    <xf numFmtId="0" fontId="51" fillId="25" borderId="19" xfId="261" applyFont="1" applyFill="1" applyBorder="1" applyAlignment="1">
      <alignment horizontal="center" vertical="center" wrapText="1"/>
    </xf>
    <xf numFmtId="0" fontId="51" fillId="25" borderId="23" xfId="261" applyFont="1" applyFill="1" applyBorder="1" applyAlignment="1">
      <alignment horizontal="center" vertical="center" wrapText="1"/>
    </xf>
    <xf numFmtId="0" fontId="32" fillId="0" borderId="21" xfId="231" applyFont="1" applyBorder="1" applyAlignment="1">
      <alignment vertical="center" wrapText="1"/>
    </xf>
    <xf numFmtId="0" fontId="32" fillId="0" borderId="22" xfId="231" applyFont="1" applyBorder="1" applyAlignment="1">
      <alignment vertical="center" wrapText="1"/>
    </xf>
    <xf numFmtId="0" fontId="32" fillId="0" borderId="23" xfId="231" applyFont="1" applyBorder="1" applyAlignment="1">
      <alignment vertical="center" wrapText="1"/>
    </xf>
    <xf numFmtId="3" fontId="51" fillId="25" borderId="19" xfId="261" applyNumberFormat="1" applyFont="1" applyFill="1" applyBorder="1" applyAlignment="1">
      <alignment horizontal="center" vertical="center" wrapText="1"/>
    </xf>
    <xf numFmtId="3" fontId="51" fillId="25" borderId="23" xfId="261" applyNumberFormat="1" applyFont="1" applyFill="1" applyBorder="1" applyAlignment="1">
      <alignment horizontal="center" vertical="center" wrapText="1"/>
    </xf>
    <xf numFmtId="3" fontId="51" fillId="25" borderId="19" xfId="261" applyNumberFormat="1" applyFont="1" applyFill="1" applyBorder="1" applyAlignment="1">
      <alignment horizontal="center" vertical="center"/>
    </xf>
    <xf numFmtId="3" fontId="51" fillId="25" borderId="23" xfId="261" applyNumberFormat="1" applyFont="1" applyFill="1" applyBorder="1" applyAlignment="1">
      <alignment horizontal="center" vertical="center"/>
    </xf>
    <xf numFmtId="0" fontId="55" fillId="24" borderId="41" xfId="226" applyFont="1" applyFill="1" applyBorder="1" applyAlignment="1">
      <alignment horizontal="right" vertical="center"/>
    </xf>
    <xf numFmtId="0" fontId="55" fillId="24" borderId="43" xfId="226" applyFont="1" applyFill="1" applyBorder="1" applyAlignment="1">
      <alignment horizontal="right" vertical="center"/>
    </xf>
    <xf numFmtId="0" fontId="55" fillId="24" borderId="52" xfId="226" applyFont="1" applyFill="1" applyBorder="1" applyAlignment="1">
      <alignment horizontal="right" vertical="center"/>
    </xf>
    <xf numFmtId="0" fontId="51" fillId="0" borderId="34" xfId="226" applyFont="1" applyBorder="1" applyAlignment="1">
      <alignment horizontal="left" vertical="center"/>
    </xf>
    <xf numFmtId="0" fontId="51" fillId="0" borderId="16" xfId="226" applyFont="1" applyBorder="1" applyAlignment="1">
      <alignment horizontal="left" vertical="center"/>
    </xf>
    <xf numFmtId="0" fontId="51" fillId="0" borderId="26" xfId="226" applyFont="1" applyBorder="1" applyAlignment="1">
      <alignment horizontal="left" vertical="center"/>
    </xf>
    <xf numFmtId="0" fontId="32" fillId="25" borderId="21" xfId="261" applyFont="1" applyFill="1" applyBorder="1" applyAlignment="1">
      <alignment vertical="center" wrapText="1"/>
    </xf>
    <xf numFmtId="0" fontId="32" fillId="25" borderId="22" xfId="261" applyFont="1" applyFill="1" applyBorder="1" applyAlignment="1">
      <alignment vertical="center" wrapText="1"/>
    </xf>
    <xf numFmtId="0" fontId="32" fillId="25" borderId="23" xfId="261" applyFont="1" applyFill="1" applyBorder="1" applyAlignment="1">
      <alignment vertical="center" wrapText="1"/>
    </xf>
    <xf numFmtId="3" fontId="51" fillId="25" borderId="22" xfId="261" applyNumberFormat="1" applyFont="1" applyFill="1" applyBorder="1" applyAlignment="1">
      <alignment horizontal="center" vertical="center" wrapText="1"/>
    </xf>
    <xf numFmtId="0" fontId="51" fillId="24" borderId="59" xfId="133" applyFont="1" applyFill="1" applyBorder="1" applyAlignment="1">
      <alignment horizontal="left" vertical="center"/>
    </xf>
    <xf numFmtId="0" fontId="51" fillId="24" borderId="58" xfId="133" applyFont="1" applyFill="1" applyBorder="1" applyAlignment="1">
      <alignment horizontal="left" vertical="center"/>
    </xf>
    <xf numFmtId="0" fontId="51" fillId="24" borderId="57" xfId="133" applyFont="1" applyFill="1" applyBorder="1" applyAlignment="1">
      <alignment horizontal="left" vertical="center"/>
    </xf>
    <xf numFmtId="0" fontId="55" fillId="26" borderId="41" xfId="226" applyFont="1" applyFill="1" applyBorder="1" applyAlignment="1">
      <alignment horizontal="right" vertical="center"/>
    </xf>
    <xf numFmtId="0" fontId="55" fillId="26" borderId="43" xfId="226" applyFont="1" applyFill="1" applyBorder="1" applyAlignment="1">
      <alignment horizontal="right" vertical="center"/>
    </xf>
    <xf numFmtId="0" fontId="55" fillId="26" borderId="52" xfId="226" applyFont="1" applyFill="1" applyBorder="1" applyAlignment="1">
      <alignment horizontal="right" vertical="center"/>
    </xf>
    <xf numFmtId="0" fontId="46" fillId="26" borderId="19" xfId="127" applyFont="1" applyFill="1" applyBorder="1" applyAlignment="1">
      <alignment horizontal="center" vertical="center" wrapText="1"/>
    </xf>
    <xf numFmtId="0" fontId="46" fillId="26" borderId="22" xfId="127" applyFont="1" applyFill="1" applyBorder="1" applyAlignment="1">
      <alignment horizontal="center" vertical="center" wrapText="1"/>
    </xf>
    <xf numFmtId="0" fontId="46" fillId="26" borderId="23" xfId="127" applyFont="1" applyFill="1" applyBorder="1" applyAlignment="1">
      <alignment horizontal="center" vertical="center" wrapText="1"/>
    </xf>
    <xf numFmtId="0" fontId="46" fillId="25" borderId="19" xfId="127" applyFont="1" applyFill="1" applyBorder="1" applyAlignment="1">
      <alignment horizontal="left" vertical="center" wrapText="1"/>
    </xf>
    <xf numFmtId="0" fontId="46" fillId="25" borderId="22" xfId="127" applyFont="1" applyFill="1" applyBorder="1" applyAlignment="1">
      <alignment horizontal="left" vertical="center" wrapText="1"/>
    </xf>
    <xf numFmtId="0" fontId="46" fillId="25" borderId="23" xfId="127" applyFont="1" applyFill="1" applyBorder="1" applyAlignment="1">
      <alignment horizontal="left" vertical="center" wrapText="1"/>
    </xf>
    <xf numFmtId="0" fontId="46" fillId="26" borderId="19" xfId="127" applyFont="1" applyFill="1" applyBorder="1" applyAlignment="1">
      <alignment horizontal="center" vertical="center"/>
    </xf>
    <xf numFmtId="0" fontId="46" fillId="26" borderId="22" xfId="127" applyFont="1" applyFill="1" applyBorder="1" applyAlignment="1">
      <alignment horizontal="center" vertical="center"/>
    </xf>
    <xf numFmtId="0" fontId="46" fillId="26" borderId="23" xfId="127" applyFont="1" applyFill="1" applyBorder="1" applyAlignment="1">
      <alignment horizontal="center" vertical="center"/>
    </xf>
    <xf numFmtId="0" fontId="32" fillId="0" borderId="96" xfId="231" applyFont="1" applyBorder="1" applyAlignment="1">
      <alignment vertical="center" wrapText="1"/>
    </xf>
    <xf numFmtId="0" fontId="32" fillId="0" borderId="53" xfId="231" applyFont="1" applyBorder="1" applyAlignment="1">
      <alignment vertical="center" wrapText="1"/>
    </xf>
    <xf numFmtId="0" fontId="32" fillId="0" borderId="97" xfId="231" applyFont="1" applyBorder="1" applyAlignment="1">
      <alignment vertical="center" wrapText="1"/>
    </xf>
    <xf numFmtId="0" fontId="32" fillId="25" borderId="65" xfId="261" applyFont="1" applyFill="1" applyBorder="1" applyAlignment="1">
      <alignment horizontal="center" vertical="center" wrapText="1"/>
    </xf>
    <xf numFmtId="0" fontId="32" fillId="25" borderId="54" xfId="261" applyFont="1" applyFill="1" applyBorder="1" applyAlignment="1">
      <alignment horizontal="center" vertical="center" wrapText="1"/>
    </xf>
    <xf numFmtId="0" fontId="32" fillId="25" borderId="94" xfId="261" applyFont="1" applyFill="1" applyBorder="1" applyAlignment="1">
      <alignment horizontal="center" vertical="center" wrapText="1"/>
    </xf>
    <xf numFmtId="0" fontId="32" fillId="25" borderId="93" xfId="261" applyFont="1" applyFill="1" applyBorder="1" applyAlignment="1">
      <alignment horizontal="center" vertical="center" wrapText="1"/>
    </xf>
    <xf numFmtId="0" fontId="46" fillId="0" borderId="18" xfId="127" applyFont="1" applyBorder="1" applyAlignment="1">
      <alignment horizontal="left" vertic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1"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9" xfId="0" applyFont="1" applyFill="1" applyBorder="1" applyAlignment="1">
      <alignment horizontal="center"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0" fillId="0" borderId="79" xfId="254" applyFont="1" applyBorder="1" applyAlignment="1" applyProtection="1">
      <alignment horizontal="center"/>
    </xf>
    <xf numFmtId="0" fontId="50" fillId="0" borderId="51" xfId="254"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6"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3" applyFont="1" applyBorder="1" applyAlignment="1">
      <alignment horizontal="center" vertical="center"/>
    </xf>
    <xf numFmtId="0" fontId="49" fillId="0" borderId="50" xfId="253" applyFont="1" applyBorder="1" applyAlignment="1">
      <alignment horizontal="center" vertical="center"/>
    </xf>
    <xf numFmtId="0" fontId="49" fillId="0" borderId="77" xfId="253" applyFont="1" applyBorder="1" applyAlignment="1">
      <alignment horizontal="center" vertical="center"/>
    </xf>
    <xf numFmtId="0" fontId="49" fillId="0" borderId="58" xfId="253" applyFont="1" applyBorder="1" applyAlignment="1">
      <alignment horizontal="center" vertical="center"/>
    </xf>
    <xf numFmtId="0" fontId="49" fillId="0" borderId="57" xfId="253" applyFont="1" applyBorder="1" applyAlignment="1">
      <alignment horizontal="center" vertical="center"/>
    </xf>
    <xf numFmtId="0" fontId="49" fillId="0" borderId="67" xfId="253" applyFont="1" applyBorder="1" applyAlignment="1">
      <alignment horizontal="center" vertical="center"/>
    </xf>
    <xf numFmtId="0" fontId="49" fillId="0" borderId="55" xfId="253" applyFont="1" applyBorder="1" applyAlignment="1">
      <alignment horizontal="center" vertical="center"/>
    </xf>
    <xf numFmtId="0" fontId="49" fillId="0" borderId="71" xfId="253" applyFont="1" applyBorder="1" applyAlignment="1">
      <alignment horizontal="center" vertical="center"/>
    </xf>
    <xf numFmtId="0" fontId="49" fillId="0" borderId="65" xfId="253" applyFont="1" applyBorder="1" applyAlignment="1">
      <alignment horizontal="center" vertical="center"/>
    </xf>
    <xf numFmtId="0" fontId="49" fillId="0" borderId="54" xfId="253" applyFont="1" applyBorder="1" applyAlignment="1">
      <alignment horizontal="center" vertical="center"/>
    </xf>
    <xf numFmtId="0" fontId="49" fillId="0" borderId="73" xfId="253"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4" fontId="49" fillId="0" borderId="19" xfId="34" applyFont="1" applyBorder="1" applyAlignment="1">
      <alignment horizontal="center"/>
    </xf>
    <xf numFmtId="174"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6" borderId="18" xfId="0" applyFont="1" applyFill="1" applyBorder="1" applyAlignment="1">
      <alignment horizontal="center" vertical="center" wrapText="1"/>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44" fontId="5" fillId="0" borderId="0" xfId="133" applyNumberFormat="1"/>
  </cellXfs>
  <cellStyles count="268">
    <cellStyle name="20% - Énfasis1 2" xfId="1"/>
    <cellStyle name="20% - Énfasis1 3" xfId="134"/>
    <cellStyle name="20% - Énfasis2 2" xfId="2"/>
    <cellStyle name="20% - Énfasis2 3" xfId="135"/>
    <cellStyle name="20% - Énfasis3 2" xfId="3"/>
    <cellStyle name="20% - Énfasis3 3" xfId="136"/>
    <cellStyle name="20% - Énfasis4 2" xfId="4"/>
    <cellStyle name="20% - Énfasis4 3" xfId="137"/>
    <cellStyle name="20% - Énfasis5 2" xfId="5"/>
    <cellStyle name="20% - Énfasis5 3" xfId="138"/>
    <cellStyle name="20% - Énfasis6 2" xfId="6"/>
    <cellStyle name="20% - Énfasis6 3" xfId="139"/>
    <cellStyle name="40% - Énfasis1 2" xfId="7"/>
    <cellStyle name="40% - Énfasis1 3" xfId="140"/>
    <cellStyle name="40% - Énfasis2 2" xfId="8"/>
    <cellStyle name="40% - Énfasis2 3" xfId="141"/>
    <cellStyle name="40% - Énfasis3 2" xfId="9"/>
    <cellStyle name="40% - Énfasis3 3" xfId="142"/>
    <cellStyle name="40% - Énfasis4 2" xfId="10"/>
    <cellStyle name="40% - Énfasis4 3" xfId="143"/>
    <cellStyle name="40% - Énfasis5 2" xfId="11"/>
    <cellStyle name="40% - Énfasis5 3" xfId="144"/>
    <cellStyle name="40% - Énfasis6 2" xfId="12"/>
    <cellStyle name="40% - Énfasis6 3" xfId="145"/>
    <cellStyle name="60% - Énfasis1 2" xfId="13"/>
    <cellStyle name="60% - Énfasis1 3" xfId="146"/>
    <cellStyle name="60% - Énfasis2 2" xfId="14"/>
    <cellStyle name="60% - Énfasis2 3" xfId="147"/>
    <cellStyle name="60% - Énfasis3 2" xfId="15"/>
    <cellStyle name="60% - Énfasis3 3" xfId="148"/>
    <cellStyle name="60% - Énfasis4 2" xfId="16"/>
    <cellStyle name="60% - Énfasis4 3" xfId="149"/>
    <cellStyle name="60% - Énfasis5 2" xfId="17"/>
    <cellStyle name="60% - Énfasis5 3" xfId="150"/>
    <cellStyle name="60% - Énfasis6 2" xfId="18"/>
    <cellStyle name="60% - Énfasis6 3" xfId="151"/>
    <cellStyle name="Buena 2" xfId="19"/>
    <cellStyle name="Buena 3" xfId="152"/>
    <cellStyle name="Cálculo 2" xfId="20"/>
    <cellStyle name="Cálculo 3" xfId="153"/>
    <cellStyle name="Cancel" xfId="154"/>
    <cellStyle name="Celda de comprobación 2" xfId="21"/>
    <cellStyle name="Celda de comprobación 3" xfId="155"/>
    <cellStyle name="Celda vinculada 2" xfId="22"/>
    <cellStyle name="Celda vinculada 3" xfId="156"/>
    <cellStyle name="CIENTOS" xfId="157"/>
    <cellStyle name="CIENTOS 2" xfId="158"/>
    <cellStyle name="CIENTOS 2D" xfId="159"/>
    <cellStyle name="CIENTOS 2D 2" xfId="160"/>
    <cellStyle name="CIENTOS 2D_PRESUPUESTO FASE III ABR-2015 Rev3" xfId="161"/>
    <cellStyle name="CIENTOS 3D" xfId="162"/>
    <cellStyle name="CIENTOS 3D 2" xfId="163"/>
    <cellStyle name="CIENTOS 3D_PRESUPUESTO FASE III ABR-2015 Rev3" xfId="164"/>
    <cellStyle name="CIENTOS 4D" xfId="165"/>
    <cellStyle name="CIENTOS 4D 2" xfId="166"/>
    <cellStyle name="CIENTOS 4D_PRESUPUESTO FASE III ABR-2015 Rev3" xfId="167"/>
    <cellStyle name="CIENTOS_CantidadesGirardota" xfId="168"/>
    <cellStyle name="Comma" xfId="169"/>
    <cellStyle name="Comma0" xfId="170"/>
    <cellStyle name="Currency" xfId="171"/>
    <cellStyle name="Currency0" xfId="172"/>
    <cellStyle name="Date" xfId="173"/>
    <cellStyle name="Encabezado 4 2" xfId="23"/>
    <cellStyle name="Encabezado 4 3" xfId="174"/>
    <cellStyle name="Énfasis1 2" xfId="24"/>
    <cellStyle name="Énfasis1 3" xfId="175"/>
    <cellStyle name="Énfasis2 2" xfId="25"/>
    <cellStyle name="Énfasis2 3" xfId="176"/>
    <cellStyle name="Énfasis3 2" xfId="26"/>
    <cellStyle name="Énfasis3 3" xfId="177"/>
    <cellStyle name="Énfasis4 2" xfId="27"/>
    <cellStyle name="Énfasis4 3" xfId="178"/>
    <cellStyle name="Énfasis5 2" xfId="28"/>
    <cellStyle name="Énfasis5 3" xfId="179"/>
    <cellStyle name="Énfasis6 2" xfId="29"/>
    <cellStyle name="Énfasis6 3" xfId="180"/>
    <cellStyle name="Entrada 2" xfId="30"/>
    <cellStyle name="Entrada 3" xfId="181"/>
    <cellStyle name="Estilo 1" xfId="31"/>
    <cellStyle name="Euro" xfId="32"/>
    <cellStyle name="F2" xfId="182"/>
    <cellStyle name="F3" xfId="183"/>
    <cellStyle name="F4" xfId="184"/>
    <cellStyle name="F5" xfId="185"/>
    <cellStyle name="F6" xfId="186"/>
    <cellStyle name="F7" xfId="187"/>
    <cellStyle name="F8" xfId="188"/>
    <cellStyle name="Fixed" xfId="189"/>
    <cellStyle name="Heading 1" xfId="190"/>
    <cellStyle name="Heading 2" xfId="191"/>
    <cellStyle name="Heading1" xfId="192"/>
    <cellStyle name="Heading2" xfId="193"/>
    <cellStyle name="Hipervínculo" xfId="254" builtinId="8"/>
    <cellStyle name="Incorrecto 2" xfId="33"/>
    <cellStyle name="Incorrecto 3" xfId="194"/>
    <cellStyle name="MILE DE MILLONES" xfId="195"/>
    <cellStyle name="MILE DE MILLONES 2" xfId="196"/>
    <cellStyle name="MILE DE MILLONES_PRESUPUESTO FASE III ABR-2015 Rev3" xfId="197"/>
    <cellStyle name="MILES" xfId="198"/>
    <cellStyle name="MILES 2" xfId="199"/>
    <cellStyle name="Millares" xfId="34" builtinId="3"/>
    <cellStyle name="Millares [0] 2" xfId="259"/>
    <cellStyle name="Millares [2]" xfId="35"/>
    <cellStyle name="Millares [2] 2" xfId="200"/>
    <cellStyle name="Millares 10" xfId="36"/>
    <cellStyle name="Millares 10 2" xfId="37"/>
    <cellStyle name="Millares 11" xfId="38"/>
    <cellStyle name="Millares 11 2" xfId="201"/>
    <cellStyle name="Millares 12" xfId="124"/>
    <cellStyle name="Millares 13" xfId="132"/>
    <cellStyle name="Millares 2" xfId="39"/>
    <cellStyle name="Millares 2 2" xfId="40"/>
    <cellStyle name="Millares 2 2 2" xfId="266"/>
    <cellStyle name="Millares 2 3" xfId="41"/>
    <cellStyle name="Millares 2 4" xfId="202"/>
    <cellStyle name="Millares 2 5" xfId="42"/>
    <cellStyle name="Millares 2 6" xfId="255"/>
    <cellStyle name="Millares 2_APU´S_NO_PREVISTOS (1)" xfId="203"/>
    <cellStyle name="Millares 3" xfId="43"/>
    <cellStyle name="Millares 3 2" xfId="44"/>
    <cellStyle name="Millares 3 3" xfId="45"/>
    <cellStyle name="Millares 3 4" xfId="46"/>
    <cellStyle name="Millares 3 5" xfId="47"/>
    <cellStyle name="Millares 4" xfId="48"/>
    <cellStyle name="Millares 4 2" xfId="49"/>
    <cellStyle name="Millares 4 3" xfId="204"/>
    <cellStyle name="Millares 4_APU´S_NO_PREVISTOS (1)" xfId="205"/>
    <cellStyle name="Millares 5" xfId="50"/>
    <cellStyle name="Millares 5 2" xfId="206"/>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2" xfId="262"/>
    <cellStyle name="MILLONES" xfId="207"/>
    <cellStyle name="MILLONES 2" xfId="208"/>
    <cellStyle name="MILLONES_PRESUPUESTO FASE III ABR-2015 Rev3" xfId="209"/>
    <cellStyle name="Moneda" xfId="267" builtinId="4"/>
    <cellStyle name="Moneda [0] 2" xfId="256"/>
    <cellStyle name="Moneda [0] 2 2" xfId="260"/>
    <cellStyle name="Moneda 10 2" xfId="60"/>
    <cellStyle name="Moneda 2" xfId="61"/>
    <cellStyle name="Moneda 2 10" xfId="210"/>
    <cellStyle name="Moneda 2 11" xfId="211"/>
    <cellStyle name="Moneda 2 12" xfId="212"/>
    <cellStyle name="Moneda 2 13" xfId="257"/>
    <cellStyle name="Moneda 2 2" xfId="62"/>
    <cellStyle name="Moneda 2 2 2" xfId="63"/>
    <cellStyle name="Moneda 2 2 2 2" xfId="64"/>
    <cellStyle name="Moneda 2 2 2 2 2" xfId="128"/>
    <cellStyle name="Moneda 2 2 2 3" xfId="265"/>
    <cellStyle name="Moneda 2 2 3" xfId="65"/>
    <cellStyle name="Moneda 2 2 4" xfId="66"/>
    <cellStyle name="Moneda 2 2 5" xfId="67"/>
    <cellStyle name="Moneda 2 2_APU´S_NO_PREVISTOS (1)" xfId="213"/>
    <cellStyle name="Moneda 2 3" xfId="68"/>
    <cellStyle name="Moneda 2 4" xfId="214"/>
    <cellStyle name="Moneda 2 5" xfId="215"/>
    <cellStyle name="Moneda 2 6" xfId="216"/>
    <cellStyle name="Moneda 2 7" xfId="217"/>
    <cellStyle name="Moneda 2 8" xfId="218"/>
    <cellStyle name="Moneda 2 9" xfId="219"/>
    <cellStyle name="Moneda 2_APU´S_NO_PREVISTOS (1)" xfId="220"/>
    <cellStyle name="Moneda 22" xfId="264"/>
    <cellStyle name="Moneda 3" xfId="69"/>
    <cellStyle name="Moneda 4" xfId="221"/>
    <cellStyle name="Moneda 5" xfId="258"/>
    <cellStyle name="Monetario0" xfId="222"/>
    <cellStyle name="Neutral" xfId="70" builtinId="28" customBuiltin="1"/>
    <cellStyle name="Neutral 2" xfId="71"/>
    <cellStyle name="Neutral 3" xfId="223"/>
    <cellStyle name="No. punto" xfId="224"/>
    <cellStyle name="No. punto 2" xfId="225"/>
    <cellStyle name="Normal" xfId="0" builtinId="0"/>
    <cellStyle name="Normal 2" xfId="72"/>
    <cellStyle name="Normal 2 10" xfId="73"/>
    <cellStyle name="Normal 2 10 2" xfId="74"/>
    <cellStyle name="Normal 2 10 2 2" xfId="133"/>
    <cellStyle name="Normal 2 10 3" xfId="125"/>
    <cellStyle name="Normal 2 11" xfId="75"/>
    <cellStyle name="Normal 2 12" xfId="76"/>
    <cellStyle name="Normal 2 13" xfId="77"/>
    <cellStyle name="Normal 2 2" xfId="78"/>
    <cellStyle name="Normal 2 2 2" xfId="226"/>
    <cellStyle name="Normal 2 2 3" xfId="227"/>
    <cellStyle name="Normal 2 3" xfId="79"/>
    <cellStyle name="Normal 2 3 2" xfId="228"/>
    <cellStyle name="Normal 2 4" xfId="80"/>
    <cellStyle name="Normal 2 5" xfId="81"/>
    <cellStyle name="Normal 2 6" xfId="82"/>
    <cellStyle name="Normal 2 7" xfId="83"/>
    <cellStyle name="Normal 2 8" xfId="84"/>
    <cellStyle name="Normal 2 9" xfId="85"/>
    <cellStyle name="Normal 2_APU NO PREVISTOS MTTO" xfId="86"/>
    <cellStyle name="Normal 29" xfId="87"/>
    <cellStyle name="Normal 3" xfId="88"/>
    <cellStyle name="Normal 3 11" xfId="129"/>
    <cellStyle name="Normal 3 11 2" xfId="261"/>
    <cellStyle name="Normal 3 2" xfId="89"/>
    <cellStyle name="Normal 3 2 2" xfId="127"/>
    <cellStyle name="Normal 3 3" xfId="229"/>
    <cellStyle name="Normal 3_APU´S_NO_PREVISTOS (1)" xfId="230"/>
    <cellStyle name="Normal 4" xfId="90"/>
    <cellStyle name="Normal 4 2" xfId="91"/>
    <cellStyle name="Normal 4 2 2" xfId="231"/>
    <cellStyle name="Normal 5" xfId="131"/>
    <cellStyle name="Normal 6" xfId="232"/>
    <cellStyle name="Normal 6 2" xfId="233"/>
    <cellStyle name="Normal 7" xfId="234"/>
    <cellStyle name="Normal 8" xfId="235"/>
    <cellStyle name="Normal 9" xfId="236"/>
    <cellStyle name="Normal 9 2" xfId="130"/>
    <cellStyle name="Normal_modelo ACTA OBRA y MODIFICACION" xfId="253"/>
    <cellStyle name="Notas 2" xfId="92"/>
    <cellStyle name="Notas 3" xfId="237"/>
    <cellStyle name="Percent" xfId="238"/>
    <cellStyle name="Porcentaje" xfId="94" builtinId="5"/>
    <cellStyle name="Porcentaje 2" xfId="239"/>
    <cellStyle name="Porcentaje 3" xfId="93"/>
    <cellStyle name="Porcentaje 3 2" xfId="263"/>
    <cellStyle name="Porcentaje 4" xfId="240"/>
    <cellStyle name="Porcentaje 5" xfId="241"/>
    <cellStyle name="Porcentaje 5 2" xfId="242"/>
    <cellStyle name="Porcentual 2" xfId="95"/>
    <cellStyle name="Porcentual 2 10" xfId="96"/>
    <cellStyle name="Porcentual 2 10 2" xfId="97"/>
    <cellStyle name="Porcentual 2 11" xfId="98"/>
    <cellStyle name="Porcentual 2 12" xfId="99"/>
    <cellStyle name="Porcentual 2 2" xfId="100"/>
    <cellStyle name="Porcentual 2 3" xfId="101"/>
    <cellStyle name="Porcentual 2 4" xfId="102"/>
    <cellStyle name="Porcentual 2 5" xfId="103"/>
    <cellStyle name="Porcentual 2 6" xfId="104"/>
    <cellStyle name="Porcentual 2 7" xfId="105"/>
    <cellStyle name="Porcentual 2 8" xfId="106"/>
    <cellStyle name="Porcentual 2 9" xfId="107"/>
    <cellStyle name="Porcentual 3" xfId="108"/>
    <cellStyle name="Porcentual 4" xfId="109"/>
    <cellStyle name="Porcentual 4 2" xfId="110"/>
    <cellStyle name="Porcentual 5" xfId="111"/>
    <cellStyle name="Porcentual 5 2" xfId="243"/>
    <cellStyle name="Porcentual 6" xfId="112"/>
    <cellStyle name="Porcentual 6 2" xfId="113"/>
    <cellStyle name="Porcentual 7" xfId="114"/>
    <cellStyle name="Porcentual 8" xfId="126"/>
    <cellStyle name="resaltado" xfId="244"/>
    <cellStyle name="Salida 2" xfId="115"/>
    <cellStyle name="Salida 3" xfId="245"/>
    <cellStyle name="Texto de advertencia 2" xfId="116"/>
    <cellStyle name="Texto de advertencia 3" xfId="246"/>
    <cellStyle name="Texto explicativo 2" xfId="117"/>
    <cellStyle name="Texto explicativo 3" xfId="247"/>
    <cellStyle name="Título 1 2" xfId="118"/>
    <cellStyle name="Título 1 3" xfId="248"/>
    <cellStyle name="Título 2 2" xfId="119"/>
    <cellStyle name="Título 2 3" xfId="249"/>
    <cellStyle name="Título 3 2" xfId="120"/>
    <cellStyle name="Título 3 3" xfId="250"/>
    <cellStyle name="Título 4" xfId="121"/>
    <cellStyle name="Título 5" xfId="251"/>
    <cellStyle name="Total" xfId="122" builtinId="25" customBuiltin="1"/>
    <cellStyle name="Total 2" xfId="123"/>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Hoja3"/>
      <sheetName val="Hoja2"/>
      <sheetName val="Transportes"/>
      <sheetName val="MYE OBRA"/>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REAJUSTESACTA1PROVI"/>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sheetData sheetId="2096"/>
      <sheetData sheetId="2097">
        <row r="5">
          <cell r="B5" t="str">
            <v>T1</v>
          </cell>
        </row>
      </sheetData>
      <sheetData sheetId="2098">
        <row r="2">
          <cell r="B2">
            <v>100</v>
          </cell>
        </row>
      </sheetData>
      <sheetData sheetId="2099">
        <row r="2">
          <cell r="A2">
            <v>0</v>
          </cell>
        </row>
      </sheetData>
      <sheetData sheetId="2100">
        <row r="2">
          <cell r="A2">
            <v>0</v>
          </cell>
        </row>
      </sheetData>
      <sheetData sheetId="2101"/>
      <sheetData sheetId="2102"/>
      <sheetData sheetId="2103"/>
      <sheetData sheetId="2104"/>
      <sheetData sheetId="2105"/>
      <sheetData sheetId="2106"/>
      <sheetData sheetId="2107">
        <row r="2">
          <cell r="A2">
            <v>0</v>
          </cell>
        </row>
      </sheetData>
      <sheetData sheetId="2108"/>
      <sheetData sheetId="2109">
        <row r="2">
          <cell r="A2">
            <v>0</v>
          </cell>
        </row>
      </sheetData>
      <sheetData sheetId="2110"/>
      <sheetData sheetId="2111"/>
      <sheetData sheetId="2112"/>
      <sheetData sheetId="2113"/>
      <sheetData sheetId="2114">
        <row r="2">
          <cell r="A2">
            <v>0</v>
          </cell>
        </row>
      </sheetData>
      <sheetData sheetId="2115"/>
      <sheetData sheetId="2116"/>
      <sheetData sheetId="2117">
        <row r="2">
          <cell r="A2">
            <v>0</v>
          </cell>
        </row>
      </sheetData>
      <sheetData sheetId="2118"/>
      <sheetData sheetId="2119">
        <row r="2">
          <cell r="A2">
            <v>0</v>
          </cell>
        </row>
      </sheetData>
      <sheetData sheetId="2120"/>
      <sheetData sheetId="2121">
        <row r="2">
          <cell r="A2">
            <v>0</v>
          </cell>
        </row>
      </sheetData>
      <sheetData sheetId="2122"/>
      <sheetData sheetId="2123"/>
      <sheetData sheetId="2124">
        <row r="2">
          <cell r="A2">
            <v>0</v>
          </cell>
        </row>
      </sheetData>
      <sheetData sheetId="2125"/>
      <sheetData sheetId="2126"/>
      <sheetData sheetId="2127"/>
      <sheetData sheetId="2128"/>
      <sheetData sheetId="2129"/>
      <sheetData sheetId="2130"/>
      <sheetData sheetId="2131">
        <row r="2">
          <cell r="A2">
            <v>0</v>
          </cell>
        </row>
      </sheetData>
      <sheetData sheetId="2132"/>
      <sheetData sheetId="2133"/>
      <sheetData sheetId="2134">
        <row r="2">
          <cell r="A2">
            <v>0</v>
          </cell>
        </row>
      </sheetData>
      <sheetData sheetId="2135"/>
      <sheetData sheetId="2136"/>
      <sheetData sheetId="2137"/>
      <sheetData sheetId="2138"/>
      <sheetData sheetId="2139"/>
      <sheetData sheetId="2140"/>
      <sheetData sheetId="2141"/>
      <sheetData sheetId="2142"/>
      <sheetData sheetId="2143"/>
      <sheetData sheetId="2144">
        <row r="2">
          <cell r="A2">
            <v>0</v>
          </cell>
        </row>
      </sheetData>
      <sheetData sheetId="2145"/>
      <sheetData sheetId="2146"/>
      <sheetData sheetId="2147"/>
      <sheetData sheetId="2148"/>
      <sheetData sheetId="2149"/>
      <sheetData sheetId="2150"/>
      <sheetData sheetId="2151"/>
      <sheetData sheetId="2152"/>
      <sheetData sheetId="2153"/>
      <sheetData sheetId="2154"/>
      <sheetData sheetId="2155"/>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sheetData sheetId="2164"/>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5">
          <cell r="B5" t="str">
            <v>T1</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sheetData sheetId="2418"/>
      <sheetData sheetId="2419"/>
      <sheetData sheetId="2420">
        <row r="2">
          <cell r="A2">
            <v>0</v>
          </cell>
        </row>
      </sheetData>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2">
          <cell r="A2">
            <v>0</v>
          </cell>
        </row>
      </sheetData>
      <sheetData sheetId="2457"/>
      <sheetData sheetId="2458"/>
      <sheetData sheetId="2459"/>
      <sheetData sheetId="2460"/>
      <sheetData sheetId="2461"/>
      <sheetData sheetId="2462"/>
      <sheetData sheetId="2463"/>
      <sheetData sheetId="2464"/>
      <sheetData sheetId="2465"/>
      <sheetData sheetId="2466">
        <row r="2">
          <cell r="A2">
            <v>0</v>
          </cell>
        </row>
      </sheetData>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2">
          <cell r="A2">
            <v>0</v>
          </cell>
        </row>
      </sheetData>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sheetData sheetId="2582"/>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sheetData sheetId="2788"/>
      <sheetData sheetId="2789"/>
      <sheetData sheetId="2790">
        <row r="2">
          <cell r="A2">
            <v>0</v>
          </cell>
        </row>
      </sheetData>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row r="2">
          <cell r="A2">
            <v>0</v>
          </cell>
        </row>
      </sheetData>
      <sheetData sheetId="2827"/>
      <sheetData sheetId="2828"/>
      <sheetData sheetId="2829"/>
      <sheetData sheetId="2830"/>
      <sheetData sheetId="2831"/>
      <sheetData sheetId="2832"/>
      <sheetData sheetId="2833"/>
      <sheetData sheetId="2834"/>
      <sheetData sheetId="2835"/>
      <sheetData sheetId="2836">
        <row r="2">
          <cell r="A2">
            <v>0</v>
          </cell>
        </row>
      </sheetData>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ow r="2">
          <cell r="A2">
            <v>0</v>
          </cell>
        </row>
      </sheetData>
      <sheetData sheetId="2910"/>
      <sheetData sheetId="2911"/>
      <sheetData sheetId="2912"/>
      <sheetData sheetId="2913"/>
      <sheetData sheetId="2914"/>
      <sheetData sheetId="2915"/>
      <sheetData sheetId="2916"/>
      <sheetData sheetId="2917"/>
      <sheetData sheetId="2918"/>
      <sheetData sheetId="2919">
        <row r="2">
          <cell r="A2">
            <v>0</v>
          </cell>
        </row>
      </sheetData>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sheetData sheetId="2952"/>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sheetData sheetId="3158"/>
      <sheetData sheetId="3159"/>
      <sheetData sheetId="3160">
        <row r="2">
          <cell r="A2">
            <v>0</v>
          </cell>
        </row>
      </sheetData>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row r="2">
          <cell r="A2">
            <v>0</v>
          </cell>
        </row>
      </sheetData>
      <sheetData sheetId="3197"/>
      <sheetData sheetId="3198"/>
      <sheetData sheetId="3199"/>
      <sheetData sheetId="3200"/>
      <sheetData sheetId="3201"/>
      <sheetData sheetId="3202"/>
      <sheetData sheetId="3203"/>
      <sheetData sheetId="3204"/>
      <sheetData sheetId="3205"/>
      <sheetData sheetId="3206">
        <row r="2">
          <cell r="A2">
            <v>0</v>
          </cell>
        </row>
      </sheetData>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row r="2">
          <cell r="A2">
            <v>0</v>
          </cell>
        </row>
      </sheetData>
      <sheetData sheetId="3280"/>
      <sheetData sheetId="3281"/>
      <sheetData sheetId="3282"/>
      <sheetData sheetId="3283"/>
      <sheetData sheetId="3284"/>
      <sheetData sheetId="3285"/>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sheetData sheetId="3322"/>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sheetData sheetId="3528"/>
      <sheetData sheetId="3529"/>
      <sheetData sheetId="3530">
        <row r="2">
          <cell r="A2">
            <v>0</v>
          </cell>
        </row>
      </sheetData>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row r="2">
          <cell r="A2">
            <v>0</v>
          </cell>
        </row>
      </sheetData>
      <sheetData sheetId="3567"/>
      <sheetData sheetId="3568"/>
      <sheetData sheetId="3569"/>
      <sheetData sheetId="3570"/>
      <sheetData sheetId="3571"/>
      <sheetData sheetId="3572"/>
      <sheetData sheetId="3573"/>
      <sheetData sheetId="3574"/>
      <sheetData sheetId="3575"/>
      <sheetData sheetId="3576">
        <row r="2">
          <cell r="A2">
            <v>0</v>
          </cell>
        </row>
      </sheetData>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row r="2">
          <cell r="A2">
            <v>0</v>
          </cell>
        </row>
      </sheetData>
      <sheetData sheetId="3650"/>
      <sheetData sheetId="3651"/>
      <sheetData sheetId="3652"/>
      <sheetData sheetId="3653"/>
      <sheetData sheetId="3654"/>
      <sheetData sheetId="3655"/>
      <sheetData sheetId="3656"/>
      <sheetData sheetId="3657"/>
      <sheetData sheetId="3658"/>
      <sheetData sheetId="3659">
        <row r="2">
          <cell r="A2">
            <v>0</v>
          </cell>
        </row>
      </sheetData>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sheetData sheetId="3692"/>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sheetData sheetId="3898"/>
      <sheetData sheetId="3899"/>
      <sheetData sheetId="3900">
        <row r="2">
          <cell r="A2">
            <v>0</v>
          </cell>
        </row>
      </sheetData>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row r="2">
          <cell r="A2">
            <v>0</v>
          </cell>
        </row>
      </sheetData>
      <sheetData sheetId="3937"/>
      <sheetData sheetId="3938"/>
      <sheetData sheetId="3939"/>
      <sheetData sheetId="3940"/>
      <sheetData sheetId="3941"/>
      <sheetData sheetId="3942"/>
      <sheetData sheetId="3943"/>
      <sheetData sheetId="3944"/>
      <sheetData sheetId="3945"/>
      <sheetData sheetId="3946">
        <row r="2">
          <cell r="A2">
            <v>0</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2">
          <cell r="A2">
            <v>0</v>
          </cell>
        </row>
      </sheetData>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sheetData sheetId="4445">
        <row r="2">
          <cell r="A2">
            <v>0</v>
          </cell>
        </row>
      </sheetData>
      <sheetData sheetId="4446"/>
      <sheetData sheetId="4447"/>
      <sheetData sheetId="4448"/>
      <sheetData sheetId="4449"/>
      <sheetData sheetId="4450"/>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row r="2">
          <cell r="A2">
            <v>0</v>
          </cell>
        </row>
      </sheetData>
      <sheetData sheetId="4575"/>
      <sheetData sheetId="4576"/>
      <sheetData sheetId="4577"/>
      <sheetData sheetId="4578"/>
      <sheetData sheetId="4579"/>
      <sheetData sheetId="4580"/>
      <sheetData sheetId="4581"/>
      <sheetData sheetId="4582"/>
      <sheetData sheetId="4583"/>
      <sheetData sheetId="4584">
        <row r="2">
          <cell r="A2">
            <v>0</v>
          </cell>
        </row>
      </sheetData>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sheetData sheetId="4617"/>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sheetData sheetId="4823"/>
      <sheetData sheetId="4824"/>
      <sheetData sheetId="4825">
        <row r="2">
          <cell r="A2">
            <v>0</v>
          </cell>
        </row>
      </sheetData>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row r="2">
          <cell r="A2">
            <v>0</v>
          </cell>
        </row>
      </sheetData>
      <sheetData sheetId="4862"/>
      <sheetData sheetId="4863"/>
      <sheetData sheetId="4864"/>
      <sheetData sheetId="4865"/>
      <sheetData sheetId="4866"/>
      <sheetData sheetId="4867"/>
      <sheetData sheetId="4868"/>
      <sheetData sheetId="4869"/>
      <sheetData sheetId="4870"/>
      <sheetData sheetId="4871">
        <row r="2">
          <cell r="A2">
            <v>0</v>
          </cell>
        </row>
      </sheetData>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ow r="2">
          <cell r="A2">
            <v>0</v>
          </cell>
        </row>
      </sheetData>
      <sheetData sheetId="4945"/>
      <sheetData sheetId="4946"/>
      <sheetData sheetId="4947"/>
      <sheetData sheetId="4948"/>
      <sheetData sheetId="4949"/>
      <sheetData sheetId="4950"/>
      <sheetData sheetId="4951"/>
      <sheetData sheetId="4952"/>
      <sheetData sheetId="4953"/>
      <sheetData sheetId="4954">
        <row r="2">
          <cell r="A2">
            <v>0</v>
          </cell>
        </row>
      </sheetData>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sheetData sheetId="4999"/>
      <sheetData sheetId="5000">
        <row r="2">
          <cell r="A2">
            <v>0</v>
          </cell>
        </row>
      </sheetData>
      <sheetData sheetId="5001"/>
      <sheetData sheetId="5002"/>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ow r="2">
          <cell r="A2">
            <v>0</v>
          </cell>
        </row>
      </sheetData>
      <sheetData sheetId="5130"/>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sheetData sheetId="5172"/>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ow r="2">
          <cell r="A2">
            <v>0</v>
          </cell>
        </row>
      </sheetData>
      <sheetData sheetId="5326" refreshError="1"/>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efreshError="1"/>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sheetData sheetId="5376"/>
      <sheetData sheetId="5377"/>
      <sheetData sheetId="5378"/>
      <sheetData sheetId="5379"/>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ow r="2">
          <cell r="B2" t="str">
            <v>Patrimonio
neto
personal</v>
          </cell>
        </row>
      </sheetData>
      <sheetData sheetId="5436" refreshError="1"/>
      <sheetData sheetId="5437" refreshError="1"/>
      <sheetData sheetId="5438">
        <row r="2">
          <cell r="A2">
            <v>0</v>
          </cell>
        </row>
      </sheetData>
      <sheetData sheetId="5439"/>
      <sheetData sheetId="5440"/>
      <sheetData sheetId="5441"/>
      <sheetData sheetId="5442"/>
      <sheetData sheetId="5443"/>
      <sheetData sheetId="5444">
        <row r="2">
          <cell r="A2">
            <v>0</v>
          </cell>
        </row>
      </sheetData>
      <sheetData sheetId="5445"/>
      <sheetData sheetId="5446">
        <row r="2">
          <cell r="A2">
            <v>0</v>
          </cell>
        </row>
      </sheetData>
      <sheetData sheetId="5447"/>
      <sheetData sheetId="5448">
        <row r="2">
          <cell r="A2">
            <v>0</v>
          </cell>
        </row>
      </sheetData>
      <sheetData sheetId="5449">
        <row r="5">
          <cell r="B5">
            <v>0</v>
          </cell>
        </row>
      </sheetData>
      <sheetData sheetId="5450"/>
      <sheetData sheetId="5451">
        <row r="2">
          <cell r="A2">
            <v>0</v>
          </cell>
        </row>
      </sheetData>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sheetData sheetId="5467">
        <row r="2">
          <cell r="A2">
            <v>0</v>
          </cell>
        </row>
      </sheetData>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sheetData sheetId="525"/>
      <sheetData sheetId="526"/>
      <sheetData sheetId="527"/>
      <sheetData sheetId="528">
        <row r="1">
          <cell r="A1" t="str">
            <v>ADMINISTRACION</v>
          </cell>
        </row>
      </sheetData>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sheetData sheetId="2431"/>
      <sheetData sheetId="2432"/>
      <sheetData sheetId="2433"/>
      <sheetData sheetId="2434"/>
      <sheetData sheetId="2435">
        <row r="1">
          <cell r="A1" t="str">
            <v>LISTADO DE INSUMOS GENERAL</v>
          </cell>
        </row>
      </sheetData>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row r="14">
          <cell r="D14">
            <v>38504</v>
          </cell>
        </row>
      </sheetData>
      <sheetData sheetId="2854"/>
      <sheetData sheetId="2855"/>
      <sheetData sheetId="2856">
        <row r="14">
          <cell r="D14">
            <v>38504</v>
          </cell>
        </row>
      </sheetData>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row r="1">
          <cell r="A1" t="str">
            <v>ITEM</v>
          </cell>
        </row>
      </sheetData>
      <sheetData sheetId="3226">
        <row r="1">
          <cell r="A1" t="str">
            <v>EQUIPO</v>
          </cell>
        </row>
      </sheetData>
      <sheetData sheetId="3227">
        <row r="1">
          <cell r="A1" t="str">
            <v>ADMINISTRACION</v>
          </cell>
        </row>
      </sheetData>
      <sheetData sheetId="3228"/>
      <sheetData sheetId="3229"/>
      <sheetData sheetId="3230"/>
      <sheetData sheetId="3231"/>
      <sheetData sheetId="3232"/>
      <sheetData sheetId="3233">
        <row r="1">
          <cell r="A1" t="str">
            <v>Name</v>
          </cell>
        </row>
      </sheetData>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sheetData sheetId="3332"/>
      <sheetData sheetId="3333"/>
      <sheetData sheetId="3334"/>
      <sheetData sheetId="3335"/>
      <sheetData sheetId="3336" refreshError="1"/>
      <sheetData sheetId="3337" refreshError="1"/>
      <sheetData sheetId="3338"/>
      <sheetData sheetId="3339" refreshError="1"/>
      <sheetData sheetId="3340" refreshError="1"/>
      <sheetData sheetId="3341" refreshError="1"/>
      <sheetData sheetId="3342"/>
      <sheetData sheetId="3343" refreshError="1"/>
      <sheetData sheetId="3344"/>
      <sheetData sheetId="3345"/>
      <sheetData sheetId="3346"/>
      <sheetData sheetId="3347"/>
      <sheetData sheetId="3348">
        <row r="1">
          <cell r="C1">
            <v>0.2</v>
          </cell>
        </row>
      </sheetData>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row r="2">
          <cell r="A2" t="str">
            <v>ACTA No</v>
          </cell>
        </row>
      </sheetData>
      <sheetData sheetId="3398"/>
      <sheetData sheetId="3399"/>
      <sheetData sheetId="3400"/>
      <sheetData sheetId="3401"/>
      <sheetData sheetId="3402"/>
      <sheetData sheetId="3403"/>
      <sheetData sheetId="3404"/>
      <sheetData sheetId="3405"/>
      <sheetData sheetId="3406"/>
      <sheetData sheetId="3407">
        <row r="2">
          <cell r="A2" t="str">
            <v>ACTA No</v>
          </cell>
        </row>
      </sheetData>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sheetData sheetId="3499"/>
      <sheetData sheetId="3500" refreshError="1"/>
      <sheetData sheetId="3501"/>
      <sheetData sheetId="3502" refreshError="1"/>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sheetData sheetId="3514"/>
      <sheetData sheetId="3515"/>
      <sheetData sheetId="3516"/>
      <sheetData sheetId="3517">
        <row r="1">
          <cell r="C1">
            <v>0.2</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sheetData sheetId="3609">
        <row r="1">
          <cell r="A1" t="str">
            <v>ITEM</v>
          </cell>
        </row>
      </sheetData>
      <sheetData sheetId="3610">
        <row r="1">
          <cell r="A1" t="str">
            <v>ADMINISTRACION</v>
          </cell>
        </row>
      </sheetData>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refreshError="1"/>
      <sheetData sheetId="3634" refreshError="1"/>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refreshError="1"/>
      <sheetData sheetId="3686" refreshError="1"/>
      <sheetData sheetId="3687"/>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refreshError="1"/>
      <sheetData sheetId="3800" refreshError="1"/>
      <sheetData sheetId="3801">
        <row r="1">
          <cell r="A1" t="str">
            <v>INSTITUTO NACIONAL DE VIAS</v>
          </cell>
        </row>
      </sheetData>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ow r="1">
          <cell r="A1" t="str">
            <v>INSTITUTO NACIONAL DE VIAS</v>
          </cell>
        </row>
      </sheetData>
      <sheetData sheetId="3841"/>
      <sheetData sheetId="3842"/>
      <sheetData sheetId="3843"/>
      <sheetData sheetId="3844"/>
      <sheetData sheetId="3845"/>
      <sheetData sheetId="3846"/>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refreshError="1"/>
      <sheetData sheetId="3884" refreshError="1"/>
      <sheetData sheetId="3885">
        <row r="2">
          <cell r="A2" t="str">
            <v>ACTA No</v>
          </cell>
        </row>
      </sheetData>
      <sheetData sheetId="3886"/>
      <sheetData sheetId="3887"/>
      <sheetData sheetId="3888"/>
      <sheetData sheetId="3889"/>
      <sheetData sheetId="3890"/>
      <sheetData sheetId="3891"/>
      <sheetData sheetId="3892"/>
      <sheetData sheetId="3893">
        <row r="1">
          <cell r="A1" t="str">
            <v>Name</v>
          </cell>
        </row>
      </sheetData>
      <sheetData sheetId="3894"/>
      <sheetData sheetId="3895"/>
      <sheetData sheetId="3896"/>
      <sheetData sheetId="3897"/>
      <sheetData sheetId="3898"/>
      <sheetData sheetId="3899"/>
      <sheetData sheetId="3900"/>
      <sheetData sheetId="3901"/>
      <sheetData sheetId="3902"/>
      <sheetData sheetId="3903">
        <row r="1">
          <cell r="A1" t="str">
            <v>Name</v>
          </cell>
        </row>
      </sheetData>
      <sheetData sheetId="3904"/>
      <sheetData sheetId="3905"/>
      <sheetData sheetId="3906"/>
      <sheetData sheetId="3907"/>
      <sheetData sheetId="3908"/>
      <sheetData sheetId="3909"/>
      <sheetData sheetId="3910"/>
      <sheetData sheetId="3911"/>
      <sheetData sheetId="3912">
        <row r="1">
          <cell r="A1" t="str">
            <v>INSTITUTO NACIONAL DE VIAS</v>
          </cell>
        </row>
      </sheetData>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sheetData sheetId="3994"/>
      <sheetData sheetId="3995">
        <row r="1">
          <cell r="A1" t="str">
            <v>ITEM</v>
          </cell>
        </row>
      </sheetData>
      <sheetData sheetId="3996">
        <row r="1">
          <cell r="A1" t="str">
            <v>EQUIPO</v>
          </cell>
        </row>
      </sheetData>
      <sheetData sheetId="3997">
        <row r="1">
          <cell r="A1" t="str">
            <v>ADMINISTRACION</v>
          </cell>
        </row>
      </sheetData>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sheetData sheetId="4174"/>
      <sheetData sheetId="4175" refreshError="1"/>
      <sheetData sheetId="4176" refreshError="1"/>
      <sheetData sheetId="4177"/>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row r="1">
          <cell r="A1" t="str">
            <v>INSTITUTO NACIONAL DE VIAS</v>
          </cell>
        </row>
      </sheetData>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row r="1">
          <cell r="A1" t="str">
            <v>INSTITUTO NACIONAL DE VIAS</v>
          </cell>
        </row>
      </sheetData>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sheetData sheetId="4353"/>
      <sheetData sheetId="4354"/>
      <sheetData sheetId="4355"/>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PESOS"/>
      <sheetName val="210.2.2"/>
      <sheetName val="TARIFAS"/>
      <sheetName val="Sheet1"/>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SUMOS"/>
      <sheetName val="Materiales"/>
      <sheetName val="Cuadrillas"/>
      <sheetName val="Concretos y morteros"/>
      <sheetName val="Equipo"/>
      <sheetName val="Datos iniciales "/>
      <sheetName val="Transporte"/>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ManoDeObr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BZ2" t="str">
            <v xml:space="preserve">          ACERIA   M.C.C.</v>
          </cell>
        </row>
      </sheetData>
      <sheetData sheetId="56">
        <row r="2">
          <cell r="BZ2" t="str">
            <v xml:space="preserve">          ACERIA   M.C.C.</v>
          </cell>
        </row>
      </sheetData>
      <sheetData sheetId="57">
        <row r="2">
          <cell r="BZ2" t="str">
            <v xml:space="preserve">          ACERIA   M.C.C.</v>
          </cell>
        </row>
      </sheetData>
      <sheetData sheetId="58">
        <row r="2">
          <cell r="BZ2" t="str">
            <v xml:space="preserve">          ACERIA   M.C.C.</v>
          </cell>
        </row>
      </sheetData>
      <sheetData sheetId="59">
        <row r="2">
          <cell r="BZ2" t="str">
            <v xml:space="preserve">          ACERIA   M.C.C.</v>
          </cell>
        </row>
      </sheetData>
      <sheetData sheetId="60">
        <row r="2">
          <cell r="BZ2" t="str">
            <v xml:space="preserve">          ACERIA   M.C.C.</v>
          </cell>
        </row>
      </sheetData>
      <sheetData sheetId="61">
        <row r="2">
          <cell r="BZ2" t="str">
            <v xml:space="preserve">          ACERIA   M.C.C.</v>
          </cell>
        </row>
      </sheetData>
      <sheetData sheetId="62">
        <row r="2">
          <cell r="BZ2" t="str">
            <v xml:space="preserve">          ACERIA   M.C.C.</v>
          </cell>
        </row>
      </sheetData>
      <sheetData sheetId="63">
        <row r="2">
          <cell r="B2" t="str">
            <v>INFORME SEMANAL DE ACTIVIDADES</v>
          </cell>
        </row>
      </sheetData>
      <sheetData sheetId="64">
        <row r="2">
          <cell r="BZ2" t="str">
            <v xml:space="preserve">          ACERIA   M.C.C.</v>
          </cell>
        </row>
      </sheetData>
      <sheetData sheetId="65">
        <row r="2">
          <cell r="BZ2" t="str">
            <v xml:space="preserve">          ACERIA   M.C.C.</v>
          </cell>
        </row>
      </sheetData>
      <sheetData sheetId="66">
        <row r="2">
          <cell r="BZ2" t="str">
            <v xml:space="preserve">          ACERIA   M.C.C.</v>
          </cell>
        </row>
      </sheetData>
      <sheetData sheetId="67">
        <row r="2">
          <cell r="BZ2" t="str">
            <v xml:space="preserve">          ACERIA   M.C.C.</v>
          </cell>
        </row>
      </sheetData>
      <sheetData sheetId="68">
        <row r="2">
          <cell r="BZ2" t="str">
            <v xml:space="preserve">          ACERIA   M.C.C.</v>
          </cell>
        </row>
      </sheetData>
      <sheetData sheetId="69">
        <row r="2">
          <cell r="BZ2" t="str">
            <v xml:space="preserve">          ACERIA   M.C.C.</v>
          </cell>
        </row>
      </sheetData>
      <sheetData sheetId="70"/>
      <sheetData sheetId="71">
        <row r="2">
          <cell r="BZ2" t="str">
            <v xml:space="preserve">          ACERIA   M.C.C.</v>
          </cell>
        </row>
      </sheetData>
      <sheetData sheetId="72"/>
      <sheetData sheetId="73">
        <row r="2">
          <cell r="BZ2" t="str">
            <v xml:space="preserve">          ACERIA   M.C.C.</v>
          </cell>
        </row>
      </sheetData>
      <sheetData sheetId="74"/>
      <sheetData sheetId="75"/>
      <sheetData sheetId="76"/>
      <sheetData sheetId="77">
        <row r="2">
          <cell r="BZ2" t="str">
            <v xml:space="preserve">          ACERIA   M.C.C.</v>
          </cell>
        </row>
      </sheetData>
      <sheetData sheetId="78"/>
      <sheetData sheetId="79"/>
      <sheetData sheetId="80">
        <row r="2">
          <cell r="BZ2" t="str">
            <v xml:space="preserve">          ACERIA   M.C.C.</v>
          </cell>
        </row>
      </sheetData>
      <sheetData sheetId="81"/>
      <sheetData sheetId="82">
        <row r="2">
          <cell r="BZ2" t="str">
            <v xml:space="preserve">          ACERIA   M.C.C.</v>
          </cell>
        </row>
      </sheetData>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CLASIFICACION"/>
      <sheetName val="ESTADO VÍA-CRIT.TECNICO"/>
      <sheetName val="PRESUPUESTO"/>
      <sheetName val="Excavación Mat. Común Estacione"/>
      <sheetName val="Demolición Pavimento"/>
      <sheetName val="Equipo"/>
      <sheetName val="PUNITARIOS%20PARA%20241201%202S"/>
      <sheetName val="TRANSPORTE"/>
      <sheetName val="Insum"/>
      <sheetName val="RELACION MES"/>
      <sheetName val="GCB2000"/>
      <sheetName val="Listas"/>
      <sheetName val="A. P. 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REC-COD,"/>
      <sheetName val=" Liquidacion de Obra por Tramos"/>
      <sheetName val="2,2,6,1 Pilotes 0,30"/>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 val="5. 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340"/>
  <sheetViews>
    <sheetView showGridLines="0" tabSelected="1" topLeftCell="C1" zoomScaleNormal="100" zoomScaleSheetLayoutView="85" workbookViewId="0">
      <selection activeCell="P12" sqref="P12"/>
    </sheetView>
  </sheetViews>
  <sheetFormatPr baseColWidth="10" defaultRowHeight="12.75"/>
  <cols>
    <col min="1" max="1" width="11.42578125" style="128"/>
    <col min="2" max="2" width="2.85546875" style="128" customWidth="1"/>
    <col min="3" max="3" width="2.28515625" style="128" customWidth="1"/>
    <col min="4" max="5" width="11.42578125" style="128"/>
    <col min="6" max="6" width="18" style="128" customWidth="1"/>
    <col min="7" max="7" width="25.5703125" style="128" customWidth="1"/>
    <col min="8" max="8" width="66.5703125" style="128" customWidth="1"/>
    <col min="9" max="9" width="11.42578125" style="128"/>
    <col min="10" max="10" width="11.5703125" style="128" bestFit="1" customWidth="1"/>
    <col min="11" max="11" width="16.28515625" style="210" customWidth="1"/>
    <col min="12" max="12" width="17.85546875" style="192" customWidth="1"/>
    <col min="13" max="13" width="23.140625" style="128" customWidth="1"/>
    <col min="14" max="14" width="2.5703125" style="128" customWidth="1"/>
    <col min="15" max="15" width="2.28515625" style="128" customWidth="1"/>
    <col min="16" max="16" width="14.42578125" style="128" bestFit="1" customWidth="1"/>
    <col min="17" max="16384" width="11.42578125" style="128"/>
  </cols>
  <sheetData>
    <row r="1" spans="3:16" ht="13.5" thickBot="1"/>
    <row r="2" spans="3:16" ht="16.5" thickTop="1">
      <c r="C2" s="2"/>
      <c r="D2" s="174"/>
      <c r="E2" s="174"/>
      <c r="F2" s="175"/>
      <c r="G2" s="174"/>
      <c r="H2" s="174"/>
      <c r="I2" s="174"/>
      <c r="J2" s="174"/>
      <c r="K2" s="211"/>
      <c r="L2" s="193"/>
      <c r="M2" s="177"/>
      <c r="N2" s="178"/>
    </row>
    <row r="3" spans="3:16" ht="15.75" customHeight="1">
      <c r="C3" s="3"/>
      <c r="D3" s="254" t="s">
        <v>74</v>
      </c>
      <c r="E3" s="254"/>
      <c r="F3" s="254"/>
      <c r="G3" s="254"/>
      <c r="H3" s="1"/>
      <c r="I3" s="1"/>
      <c r="J3" s="1"/>
      <c r="K3" s="212"/>
      <c r="L3" s="194"/>
      <c r="N3" s="179"/>
    </row>
    <row r="4" spans="3:16" ht="15.75">
      <c r="C4" s="3"/>
      <c r="D4" s="124" t="s">
        <v>17</v>
      </c>
      <c r="E4" s="125" t="s">
        <v>18</v>
      </c>
      <c r="F4" s="124" t="s">
        <v>19</v>
      </c>
      <c r="G4" s="125">
        <v>3</v>
      </c>
      <c r="H4" s="1"/>
      <c r="I4" s="1"/>
      <c r="J4" s="1"/>
      <c r="K4" s="212"/>
      <c r="L4" s="194"/>
      <c r="N4" s="179"/>
    </row>
    <row r="5" spans="3:16" ht="15.75">
      <c r="C5" s="3"/>
      <c r="D5" s="255" t="s">
        <v>0</v>
      </c>
      <c r="E5" s="255"/>
      <c r="F5" s="255"/>
      <c r="G5" s="255"/>
      <c r="H5" s="255"/>
      <c r="I5" s="255"/>
      <c r="J5" s="255"/>
      <c r="K5" s="255"/>
      <c r="L5" s="255"/>
      <c r="M5" s="255"/>
      <c r="N5" s="179"/>
    </row>
    <row r="6" spans="3:16" ht="16.5" thickBot="1">
      <c r="C6" s="3"/>
      <c r="D6" s="256" t="s">
        <v>1</v>
      </c>
      <c r="E6" s="256"/>
      <c r="F6" s="256"/>
      <c r="G6" s="256"/>
      <c r="H6" s="256"/>
      <c r="I6" s="256"/>
      <c r="J6" s="256"/>
      <c r="K6" s="256"/>
      <c r="L6" s="256"/>
      <c r="M6" s="256"/>
      <c r="N6" s="179"/>
    </row>
    <row r="7" spans="3:16" ht="23.45" customHeight="1" thickBot="1">
      <c r="C7" s="180"/>
      <c r="D7" s="229" t="s">
        <v>75</v>
      </c>
      <c r="E7" s="230"/>
      <c r="F7" s="230"/>
      <c r="G7" s="230"/>
      <c r="H7" s="230"/>
      <c r="I7" s="230"/>
      <c r="J7" s="230"/>
      <c r="K7" s="230"/>
      <c r="L7" s="230"/>
      <c r="M7" s="231"/>
      <c r="N7" s="179"/>
    </row>
    <row r="8" spans="3:16" ht="23.25" customHeight="1">
      <c r="C8" s="180"/>
      <c r="D8" s="232" t="s">
        <v>2</v>
      </c>
      <c r="E8" s="234" t="s">
        <v>76</v>
      </c>
      <c r="F8" s="236" t="s">
        <v>3</v>
      </c>
      <c r="G8" s="237"/>
      <c r="H8" s="232" t="s">
        <v>4</v>
      </c>
      <c r="I8" s="234" t="s">
        <v>5</v>
      </c>
      <c r="J8" s="234" t="s">
        <v>6</v>
      </c>
      <c r="K8" s="238" t="s">
        <v>77</v>
      </c>
      <c r="L8" s="240" t="s">
        <v>78</v>
      </c>
      <c r="M8" s="242" t="s">
        <v>79</v>
      </c>
      <c r="N8" s="179"/>
    </row>
    <row r="9" spans="3:16" ht="23.25" customHeight="1" thickBot="1">
      <c r="C9" s="180"/>
      <c r="D9" s="233"/>
      <c r="E9" s="235"/>
      <c r="F9" s="118" t="s">
        <v>7</v>
      </c>
      <c r="G9" s="118" t="s">
        <v>8</v>
      </c>
      <c r="H9" s="233"/>
      <c r="I9" s="235"/>
      <c r="J9" s="235"/>
      <c r="K9" s="239"/>
      <c r="L9" s="241"/>
      <c r="M9" s="243"/>
      <c r="N9" s="179"/>
    </row>
    <row r="10" spans="3:16" ht="15.75" thickBot="1">
      <c r="C10" s="180"/>
      <c r="D10" s="229" t="s">
        <v>80</v>
      </c>
      <c r="E10" s="230"/>
      <c r="F10" s="230"/>
      <c r="G10" s="230"/>
      <c r="H10" s="230"/>
      <c r="I10" s="230"/>
      <c r="J10" s="230"/>
      <c r="K10" s="230"/>
      <c r="L10" s="230"/>
      <c r="M10" s="231"/>
      <c r="N10" s="179"/>
    </row>
    <row r="11" spans="3:16" ht="50.25" customHeight="1">
      <c r="C11" s="180"/>
      <c r="D11" s="129">
        <v>1.1000000000000001</v>
      </c>
      <c r="E11" s="130">
        <v>3007</v>
      </c>
      <c r="F11" s="131" t="s">
        <v>103</v>
      </c>
      <c r="G11" s="131" t="s">
        <v>104</v>
      </c>
      <c r="H11" s="132" t="s">
        <v>105</v>
      </c>
      <c r="I11" s="130" t="s">
        <v>106</v>
      </c>
      <c r="J11" s="133">
        <v>5044.2299999999996</v>
      </c>
      <c r="K11" s="213">
        <v>727</v>
      </c>
      <c r="L11" s="205">
        <v>923.29</v>
      </c>
      <c r="M11" s="206">
        <v>4657287.12</v>
      </c>
      <c r="N11" s="179"/>
      <c r="P11" s="406"/>
    </row>
    <row r="12" spans="3:16" ht="39" customHeight="1">
      <c r="C12" s="180"/>
      <c r="D12" s="134">
        <v>1.2</v>
      </c>
      <c r="E12" s="119">
        <v>3010</v>
      </c>
      <c r="F12" s="135" t="s">
        <v>107</v>
      </c>
      <c r="G12" s="135" t="s">
        <v>107</v>
      </c>
      <c r="H12" s="136" t="s">
        <v>108</v>
      </c>
      <c r="I12" s="119" t="s">
        <v>109</v>
      </c>
      <c r="J12" s="137">
        <v>480</v>
      </c>
      <c r="K12" s="214">
        <v>30579</v>
      </c>
      <c r="L12" s="191">
        <v>38835.33</v>
      </c>
      <c r="M12" s="207">
        <v>18640958.399999999</v>
      </c>
      <c r="N12" s="179"/>
    </row>
    <row r="13" spans="3:16" ht="57">
      <c r="C13" s="180"/>
      <c r="D13" s="134">
        <v>1.3</v>
      </c>
      <c r="E13" s="119">
        <v>3017</v>
      </c>
      <c r="F13" s="135" t="s">
        <v>110</v>
      </c>
      <c r="G13" s="135" t="s">
        <v>110</v>
      </c>
      <c r="H13" s="136" t="s">
        <v>111</v>
      </c>
      <c r="I13" s="119" t="s">
        <v>109</v>
      </c>
      <c r="J13" s="137">
        <v>1440</v>
      </c>
      <c r="K13" s="214">
        <v>34896</v>
      </c>
      <c r="L13" s="191">
        <v>44317.919999999998</v>
      </c>
      <c r="M13" s="207">
        <v>63817804.799999997</v>
      </c>
      <c r="N13" s="179"/>
    </row>
    <row r="14" spans="3:16" ht="42.75">
      <c r="C14" s="180"/>
      <c r="D14" s="134">
        <v>1.4</v>
      </c>
      <c r="E14" s="119">
        <v>3454</v>
      </c>
      <c r="F14" s="135" t="s">
        <v>112</v>
      </c>
      <c r="G14" s="135" t="s">
        <v>113</v>
      </c>
      <c r="H14" s="136" t="s">
        <v>114</v>
      </c>
      <c r="I14" s="119" t="s">
        <v>109</v>
      </c>
      <c r="J14" s="137">
        <v>48</v>
      </c>
      <c r="K14" s="214">
        <v>85636</v>
      </c>
      <c r="L14" s="191">
        <v>108757.72</v>
      </c>
      <c r="M14" s="207">
        <v>5220370.5599999996</v>
      </c>
      <c r="N14" s="179"/>
    </row>
    <row r="15" spans="3:16" ht="28.5">
      <c r="C15" s="180"/>
      <c r="D15" s="134">
        <v>1.5</v>
      </c>
      <c r="E15" s="119">
        <v>3710</v>
      </c>
      <c r="F15" s="135" t="s">
        <v>103</v>
      </c>
      <c r="G15" s="135" t="s">
        <v>104</v>
      </c>
      <c r="H15" s="136" t="s">
        <v>115</v>
      </c>
      <c r="I15" s="119" t="s">
        <v>109</v>
      </c>
      <c r="J15" s="137">
        <v>1440</v>
      </c>
      <c r="K15" s="214">
        <v>4854</v>
      </c>
      <c r="L15" s="191">
        <v>6164.58</v>
      </c>
      <c r="M15" s="207">
        <v>8876995.1999999993</v>
      </c>
      <c r="N15" s="179"/>
    </row>
    <row r="16" spans="3:16" ht="28.5">
      <c r="C16" s="180"/>
      <c r="D16" s="134">
        <v>1.6</v>
      </c>
      <c r="E16" s="119">
        <v>3864</v>
      </c>
      <c r="F16" s="135" t="s">
        <v>116</v>
      </c>
      <c r="G16" s="135" t="s">
        <v>117</v>
      </c>
      <c r="H16" s="136" t="s">
        <v>118</v>
      </c>
      <c r="I16" s="119" t="s">
        <v>106</v>
      </c>
      <c r="J16" s="137">
        <v>480</v>
      </c>
      <c r="K16" s="214">
        <v>3392</v>
      </c>
      <c r="L16" s="191">
        <v>4307.84</v>
      </c>
      <c r="M16" s="207">
        <v>2067763.2</v>
      </c>
      <c r="N16" s="179"/>
    </row>
    <row r="17" spans="3:14" ht="28.5">
      <c r="C17" s="180"/>
      <c r="D17" s="134">
        <v>1.7</v>
      </c>
      <c r="E17" s="119">
        <v>3867</v>
      </c>
      <c r="F17" s="135" t="s">
        <v>116</v>
      </c>
      <c r="G17" s="135" t="s">
        <v>117</v>
      </c>
      <c r="H17" s="136" t="s">
        <v>119</v>
      </c>
      <c r="I17" s="119" t="s">
        <v>106</v>
      </c>
      <c r="J17" s="137">
        <v>480</v>
      </c>
      <c r="K17" s="214">
        <v>3809</v>
      </c>
      <c r="L17" s="191">
        <v>4837.43</v>
      </c>
      <c r="M17" s="207">
        <v>2321966.4</v>
      </c>
      <c r="N17" s="179"/>
    </row>
    <row r="18" spans="3:14" ht="42.75">
      <c r="C18" s="180"/>
      <c r="D18" s="134">
        <v>1.8</v>
      </c>
      <c r="E18" s="119">
        <v>4240</v>
      </c>
      <c r="F18" s="135" t="s">
        <v>120</v>
      </c>
      <c r="G18" s="135" t="s">
        <v>121</v>
      </c>
      <c r="H18" s="136" t="s">
        <v>122</v>
      </c>
      <c r="I18" s="119" t="s">
        <v>123</v>
      </c>
      <c r="J18" s="137">
        <v>8</v>
      </c>
      <c r="K18" s="214">
        <v>14531</v>
      </c>
      <c r="L18" s="191">
        <v>18454.37</v>
      </c>
      <c r="M18" s="207">
        <v>147634.96</v>
      </c>
      <c r="N18" s="179"/>
    </row>
    <row r="19" spans="3:14" ht="28.5">
      <c r="C19" s="180"/>
      <c r="D19" s="134">
        <v>1.9</v>
      </c>
      <c r="E19" s="119">
        <v>4712</v>
      </c>
      <c r="F19" s="135" t="s">
        <v>116</v>
      </c>
      <c r="G19" s="135" t="s">
        <v>117</v>
      </c>
      <c r="H19" s="136" t="s">
        <v>124</v>
      </c>
      <c r="I19" s="119" t="s">
        <v>109</v>
      </c>
      <c r="J19" s="137">
        <v>41</v>
      </c>
      <c r="K19" s="214">
        <v>1092875</v>
      </c>
      <c r="L19" s="191">
        <v>1387951.25</v>
      </c>
      <c r="M19" s="207">
        <v>56906001.25</v>
      </c>
      <c r="N19" s="179"/>
    </row>
    <row r="20" spans="3:14" ht="42.75">
      <c r="C20" s="180"/>
      <c r="D20" s="134">
        <v>1.1000000000000001</v>
      </c>
      <c r="E20" s="119">
        <v>8616</v>
      </c>
      <c r="F20" s="135" t="s">
        <v>112</v>
      </c>
      <c r="G20" s="135" t="s">
        <v>113</v>
      </c>
      <c r="H20" s="136" t="s">
        <v>125</v>
      </c>
      <c r="I20" s="119" t="s">
        <v>109</v>
      </c>
      <c r="J20" s="137">
        <v>480</v>
      </c>
      <c r="K20" s="214">
        <v>159542</v>
      </c>
      <c r="L20" s="191">
        <v>202618.34</v>
      </c>
      <c r="M20" s="207">
        <v>97256803.200000003</v>
      </c>
      <c r="N20" s="179"/>
    </row>
    <row r="21" spans="3:14" ht="42.75">
      <c r="C21" s="180"/>
      <c r="D21" s="134">
        <v>1.1100000000000001</v>
      </c>
      <c r="E21" s="119">
        <v>6486</v>
      </c>
      <c r="F21" s="135" t="s">
        <v>112</v>
      </c>
      <c r="G21" s="135" t="s">
        <v>113</v>
      </c>
      <c r="H21" s="136" t="s">
        <v>126</v>
      </c>
      <c r="I21" s="119" t="s">
        <v>109</v>
      </c>
      <c r="J21" s="137">
        <v>192</v>
      </c>
      <c r="K21" s="214">
        <v>47792</v>
      </c>
      <c r="L21" s="191">
        <v>60695.839999999997</v>
      </c>
      <c r="M21" s="207">
        <v>11653601.279999999</v>
      </c>
      <c r="N21" s="179"/>
    </row>
    <row r="22" spans="3:14" ht="54" customHeight="1">
      <c r="C22" s="180"/>
      <c r="D22" s="134">
        <v>1.1200000000000001</v>
      </c>
      <c r="E22" s="119">
        <v>8618</v>
      </c>
      <c r="F22" s="135" t="s">
        <v>116</v>
      </c>
      <c r="G22" s="135" t="s">
        <v>117</v>
      </c>
      <c r="H22" s="136" t="s">
        <v>127</v>
      </c>
      <c r="I22" s="119" t="s">
        <v>109</v>
      </c>
      <c r="J22" s="137">
        <v>120</v>
      </c>
      <c r="K22" s="214">
        <v>674999</v>
      </c>
      <c r="L22" s="191">
        <v>857248.73</v>
      </c>
      <c r="M22" s="207">
        <v>102869847.59999999</v>
      </c>
      <c r="N22" s="179"/>
    </row>
    <row r="23" spans="3:14" ht="42.75" customHeight="1">
      <c r="C23" s="180"/>
      <c r="D23" s="134">
        <v>1.1299999999999999</v>
      </c>
      <c r="E23" s="119">
        <v>8622</v>
      </c>
      <c r="F23" s="135" t="s">
        <v>128</v>
      </c>
      <c r="G23" s="135" t="s">
        <v>129</v>
      </c>
      <c r="H23" s="136" t="s">
        <v>130</v>
      </c>
      <c r="I23" s="119" t="s">
        <v>106</v>
      </c>
      <c r="J23" s="137">
        <v>1200</v>
      </c>
      <c r="K23" s="214">
        <v>9193</v>
      </c>
      <c r="L23" s="191">
        <v>11675.11</v>
      </c>
      <c r="M23" s="207">
        <v>14010132</v>
      </c>
      <c r="N23" s="179"/>
    </row>
    <row r="24" spans="3:14" ht="28.5">
      <c r="C24" s="180"/>
      <c r="D24" s="134">
        <v>1.1399999999999999</v>
      </c>
      <c r="E24" s="119">
        <v>7900</v>
      </c>
      <c r="F24" s="135" t="s">
        <v>128</v>
      </c>
      <c r="G24" s="135" t="s">
        <v>129</v>
      </c>
      <c r="H24" s="136" t="s">
        <v>131</v>
      </c>
      <c r="I24" s="119" t="s">
        <v>106</v>
      </c>
      <c r="J24" s="137">
        <v>600</v>
      </c>
      <c r="K24" s="214">
        <v>68946</v>
      </c>
      <c r="L24" s="191">
        <v>87561.42</v>
      </c>
      <c r="M24" s="207">
        <v>52536852</v>
      </c>
      <c r="N24" s="179"/>
    </row>
    <row r="25" spans="3:14" ht="49.5" customHeight="1">
      <c r="C25" s="180"/>
      <c r="D25" s="134">
        <v>1.1499999999999999</v>
      </c>
      <c r="E25" s="119">
        <v>3027</v>
      </c>
      <c r="F25" s="135" t="s">
        <v>132</v>
      </c>
      <c r="G25" s="135" t="s">
        <v>133</v>
      </c>
      <c r="H25" s="136" t="s">
        <v>134</v>
      </c>
      <c r="I25" s="119" t="s">
        <v>123</v>
      </c>
      <c r="J25" s="137">
        <v>200</v>
      </c>
      <c r="K25" s="214">
        <v>58698</v>
      </c>
      <c r="L25" s="191">
        <v>74546.460000000006</v>
      </c>
      <c r="M25" s="207">
        <v>14909292</v>
      </c>
      <c r="N25" s="179"/>
    </row>
    <row r="26" spans="3:14" ht="46.5" customHeight="1">
      <c r="C26" s="180"/>
      <c r="D26" s="134">
        <v>1.1599999999999999</v>
      </c>
      <c r="E26" s="119">
        <v>4088</v>
      </c>
      <c r="F26" s="135" t="s">
        <v>132</v>
      </c>
      <c r="G26" s="135" t="s">
        <v>133</v>
      </c>
      <c r="H26" s="136" t="s">
        <v>135</v>
      </c>
      <c r="I26" s="119" t="s">
        <v>123</v>
      </c>
      <c r="J26" s="137">
        <v>40</v>
      </c>
      <c r="K26" s="214">
        <v>59038</v>
      </c>
      <c r="L26" s="191">
        <v>74978.259999999995</v>
      </c>
      <c r="M26" s="207">
        <v>2999130.4</v>
      </c>
      <c r="N26" s="179"/>
    </row>
    <row r="27" spans="3:14" ht="42.75">
      <c r="C27" s="180"/>
      <c r="D27" s="134">
        <v>1.17</v>
      </c>
      <c r="E27" s="119">
        <v>3723</v>
      </c>
      <c r="F27" s="135" t="s">
        <v>136</v>
      </c>
      <c r="G27" s="135" t="s">
        <v>136</v>
      </c>
      <c r="H27" s="136" t="s">
        <v>137</v>
      </c>
      <c r="I27" s="119" t="s">
        <v>138</v>
      </c>
      <c r="J27" s="137">
        <v>8</v>
      </c>
      <c r="K27" s="214">
        <v>75357</v>
      </c>
      <c r="L27" s="191">
        <v>95703.39</v>
      </c>
      <c r="M27" s="207">
        <v>765627.12</v>
      </c>
      <c r="N27" s="179"/>
    </row>
    <row r="28" spans="3:14" ht="42.75">
      <c r="C28" s="180"/>
      <c r="D28" s="134">
        <v>1.18</v>
      </c>
      <c r="E28" s="119">
        <v>3724</v>
      </c>
      <c r="F28" s="135" t="s">
        <v>136</v>
      </c>
      <c r="G28" s="135" t="s">
        <v>136</v>
      </c>
      <c r="H28" s="136" t="s">
        <v>139</v>
      </c>
      <c r="I28" s="119" t="s">
        <v>138</v>
      </c>
      <c r="J28" s="137">
        <v>16</v>
      </c>
      <c r="K28" s="214">
        <v>75357</v>
      </c>
      <c r="L28" s="191">
        <v>95703.39</v>
      </c>
      <c r="M28" s="207">
        <v>1531254.24</v>
      </c>
      <c r="N28" s="179"/>
    </row>
    <row r="29" spans="3:14" ht="42.75">
      <c r="C29" s="180"/>
      <c r="D29" s="134">
        <v>1.19</v>
      </c>
      <c r="E29" s="119">
        <v>6161</v>
      </c>
      <c r="F29" s="135" t="s">
        <v>136</v>
      </c>
      <c r="G29" s="135" t="s">
        <v>136</v>
      </c>
      <c r="H29" s="136" t="s">
        <v>140</v>
      </c>
      <c r="I29" s="119" t="s">
        <v>123</v>
      </c>
      <c r="J29" s="137">
        <v>1</v>
      </c>
      <c r="K29" s="214">
        <v>10710</v>
      </c>
      <c r="L29" s="191">
        <v>13601.7</v>
      </c>
      <c r="M29" s="207">
        <v>13601.7</v>
      </c>
      <c r="N29" s="179"/>
    </row>
    <row r="30" spans="3:14" ht="77.25" customHeight="1">
      <c r="C30" s="180"/>
      <c r="D30" s="134">
        <v>1.2</v>
      </c>
      <c r="E30" s="119">
        <v>6439</v>
      </c>
      <c r="F30" s="135" t="s">
        <v>136</v>
      </c>
      <c r="G30" s="135" t="s">
        <v>136</v>
      </c>
      <c r="H30" s="136" t="s">
        <v>141</v>
      </c>
      <c r="I30" s="119" t="s">
        <v>123</v>
      </c>
      <c r="J30" s="137">
        <v>400</v>
      </c>
      <c r="K30" s="214">
        <v>16065</v>
      </c>
      <c r="L30" s="191">
        <v>20402.55</v>
      </c>
      <c r="M30" s="207">
        <v>8161020</v>
      </c>
      <c r="N30" s="179"/>
    </row>
    <row r="31" spans="3:14" ht="180.75" customHeight="1" thickBot="1">
      <c r="C31" s="180"/>
      <c r="D31" s="138">
        <v>1.21</v>
      </c>
      <c r="E31" s="139">
        <v>8003</v>
      </c>
      <c r="F31" s="140" t="s">
        <v>136</v>
      </c>
      <c r="G31" s="140" t="s">
        <v>136</v>
      </c>
      <c r="H31" s="141" t="s">
        <v>142</v>
      </c>
      <c r="I31" s="139" t="s">
        <v>123</v>
      </c>
      <c r="J31" s="142">
        <v>120</v>
      </c>
      <c r="K31" s="215">
        <v>1268061</v>
      </c>
      <c r="L31" s="195">
        <v>1610437.47</v>
      </c>
      <c r="M31" s="208">
        <v>193252496.40000001</v>
      </c>
      <c r="N31" s="179"/>
    </row>
    <row r="32" spans="3:14" ht="15.75" thickBot="1">
      <c r="C32" s="180"/>
      <c r="D32" s="244" t="s">
        <v>81</v>
      </c>
      <c r="E32" s="245"/>
      <c r="F32" s="245"/>
      <c r="G32" s="245"/>
      <c r="H32" s="245"/>
      <c r="I32" s="245"/>
      <c r="J32" s="245"/>
      <c r="K32" s="245"/>
      <c r="L32" s="246"/>
      <c r="M32" s="143">
        <f>+SUM(M11:M31)</f>
        <v>662616439.82999992</v>
      </c>
      <c r="N32" s="179"/>
    </row>
    <row r="33" spans="3:14" ht="13.5" thickBot="1">
      <c r="C33" s="180"/>
      <c r="N33" s="179"/>
    </row>
    <row r="34" spans="3:14" ht="15.75" thickBot="1">
      <c r="C34" s="180"/>
      <c r="D34" s="229" t="s">
        <v>82</v>
      </c>
      <c r="E34" s="230"/>
      <c r="F34" s="230"/>
      <c r="G34" s="230"/>
      <c r="H34" s="230"/>
      <c r="I34" s="230"/>
      <c r="J34" s="230"/>
      <c r="K34" s="230"/>
      <c r="L34" s="230"/>
      <c r="M34" s="231"/>
      <c r="N34" s="179"/>
    </row>
    <row r="35" spans="3:14" ht="24.75" customHeight="1">
      <c r="C35" s="180"/>
      <c r="D35" s="232" t="s">
        <v>2</v>
      </c>
      <c r="E35" s="234" t="s">
        <v>76</v>
      </c>
      <c r="F35" s="236" t="s">
        <v>3</v>
      </c>
      <c r="G35" s="237"/>
      <c r="H35" s="232" t="s">
        <v>4</v>
      </c>
      <c r="I35" s="234" t="s">
        <v>5</v>
      </c>
      <c r="J35" s="234" t="s">
        <v>6</v>
      </c>
      <c r="K35" s="238" t="s">
        <v>77</v>
      </c>
      <c r="L35" s="240" t="s">
        <v>78</v>
      </c>
      <c r="M35" s="242" t="s">
        <v>79</v>
      </c>
      <c r="N35" s="179"/>
    </row>
    <row r="36" spans="3:14" ht="24.75" customHeight="1" thickBot="1">
      <c r="C36" s="180"/>
      <c r="D36" s="233"/>
      <c r="E36" s="235"/>
      <c r="F36" s="118" t="s">
        <v>7</v>
      </c>
      <c r="G36" s="118" t="s">
        <v>8</v>
      </c>
      <c r="H36" s="233"/>
      <c r="I36" s="235"/>
      <c r="J36" s="235"/>
      <c r="K36" s="239"/>
      <c r="L36" s="241"/>
      <c r="M36" s="243"/>
      <c r="N36" s="179"/>
    </row>
    <row r="37" spans="3:14" ht="15.75" thickBot="1">
      <c r="C37" s="180"/>
      <c r="D37" s="229" t="s">
        <v>83</v>
      </c>
      <c r="E37" s="230"/>
      <c r="F37" s="230"/>
      <c r="G37" s="230"/>
      <c r="H37" s="230"/>
      <c r="I37" s="230"/>
      <c r="J37" s="230"/>
      <c r="K37" s="230"/>
      <c r="L37" s="230"/>
      <c r="M37" s="231"/>
      <c r="N37" s="179"/>
    </row>
    <row r="38" spans="3:14" ht="60.75" customHeight="1">
      <c r="C38" s="180"/>
      <c r="D38" s="144">
        <v>2.1</v>
      </c>
      <c r="E38" s="145">
        <v>3007</v>
      </c>
      <c r="F38" s="131" t="s">
        <v>103</v>
      </c>
      <c r="G38" s="131" t="s">
        <v>104</v>
      </c>
      <c r="H38" s="132" t="s">
        <v>105</v>
      </c>
      <c r="I38" s="130" t="s">
        <v>106</v>
      </c>
      <c r="J38" s="133">
        <v>4000</v>
      </c>
      <c r="K38" s="213">
        <v>727</v>
      </c>
      <c r="L38" s="191">
        <v>923.29</v>
      </c>
      <c r="M38" s="207">
        <v>3693160</v>
      </c>
      <c r="N38" s="179"/>
    </row>
    <row r="39" spans="3:14" ht="28.5">
      <c r="C39" s="180"/>
      <c r="D39" s="146">
        <v>2.2000000000000002</v>
      </c>
      <c r="E39" s="147">
        <v>3010</v>
      </c>
      <c r="F39" s="135" t="s">
        <v>107</v>
      </c>
      <c r="G39" s="135" t="s">
        <v>107</v>
      </c>
      <c r="H39" s="136" t="s">
        <v>108</v>
      </c>
      <c r="I39" s="119" t="s">
        <v>109</v>
      </c>
      <c r="J39" s="137">
        <v>96</v>
      </c>
      <c r="K39" s="214">
        <v>30579</v>
      </c>
      <c r="L39" s="191">
        <v>38835.33</v>
      </c>
      <c r="M39" s="207">
        <v>3728191.68</v>
      </c>
      <c r="N39" s="179"/>
    </row>
    <row r="40" spans="3:14" ht="57">
      <c r="C40" s="180"/>
      <c r="D40" s="146">
        <v>2.2999999999999998</v>
      </c>
      <c r="E40" s="147">
        <v>3017</v>
      </c>
      <c r="F40" s="135" t="s">
        <v>110</v>
      </c>
      <c r="G40" s="135" t="s">
        <v>110</v>
      </c>
      <c r="H40" s="136" t="s">
        <v>111</v>
      </c>
      <c r="I40" s="119" t="s">
        <v>109</v>
      </c>
      <c r="J40" s="137">
        <v>1440</v>
      </c>
      <c r="K40" s="214">
        <v>34896</v>
      </c>
      <c r="L40" s="191">
        <v>44317.919999999998</v>
      </c>
      <c r="M40" s="207">
        <v>63817804.799999997</v>
      </c>
      <c r="N40" s="179"/>
    </row>
    <row r="41" spans="3:14" ht="28.5">
      <c r="C41" s="180"/>
      <c r="D41" s="146">
        <v>2.4</v>
      </c>
      <c r="E41" s="147">
        <v>3022</v>
      </c>
      <c r="F41" s="135" t="s">
        <v>107</v>
      </c>
      <c r="G41" s="135" t="s">
        <v>107</v>
      </c>
      <c r="H41" s="136" t="s">
        <v>143</v>
      </c>
      <c r="I41" s="119" t="s">
        <v>109</v>
      </c>
      <c r="J41" s="137">
        <v>48</v>
      </c>
      <c r="K41" s="214">
        <v>46434</v>
      </c>
      <c r="L41" s="191">
        <v>58971.18</v>
      </c>
      <c r="M41" s="207">
        <v>2830616.64</v>
      </c>
      <c r="N41" s="179"/>
    </row>
    <row r="42" spans="3:14" ht="28.5">
      <c r="C42" s="180"/>
      <c r="D42" s="146">
        <v>2.5</v>
      </c>
      <c r="E42" s="147">
        <v>3710</v>
      </c>
      <c r="F42" s="135" t="s">
        <v>103</v>
      </c>
      <c r="G42" s="135" t="s">
        <v>104</v>
      </c>
      <c r="H42" s="136" t="s">
        <v>115</v>
      </c>
      <c r="I42" s="119" t="s">
        <v>109</v>
      </c>
      <c r="J42" s="137">
        <v>1440</v>
      </c>
      <c r="K42" s="214">
        <v>4854</v>
      </c>
      <c r="L42" s="191">
        <v>6164.58</v>
      </c>
      <c r="M42" s="207">
        <v>8876995.1999999993</v>
      </c>
      <c r="N42" s="179"/>
    </row>
    <row r="43" spans="3:14" ht="42.75">
      <c r="C43" s="180"/>
      <c r="D43" s="146">
        <v>2.6</v>
      </c>
      <c r="E43" s="147">
        <v>3748</v>
      </c>
      <c r="F43" s="135" t="s">
        <v>116</v>
      </c>
      <c r="G43" s="135" t="s">
        <v>144</v>
      </c>
      <c r="H43" s="136" t="s">
        <v>145</v>
      </c>
      <c r="I43" s="119" t="s">
        <v>109</v>
      </c>
      <c r="J43" s="137">
        <v>280</v>
      </c>
      <c r="K43" s="214">
        <v>548655</v>
      </c>
      <c r="L43" s="191">
        <v>696791.85</v>
      </c>
      <c r="M43" s="207">
        <v>195101718</v>
      </c>
      <c r="N43" s="179"/>
    </row>
    <row r="44" spans="3:14" ht="42.75">
      <c r="C44" s="180"/>
      <c r="D44" s="146">
        <v>2.7</v>
      </c>
      <c r="E44" s="147">
        <v>3806</v>
      </c>
      <c r="F44" s="135" t="s">
        <v>116</v>
      </c>
      <c r="G44" s="135" t="s">
        <v>144</v>
      </c>
      <c r="H44" s="136" t="s">
        <v>146</v>
      </c>
      <c r="I44" s="119" t="s">
        <v>106</v>
      </c>
      <c r="J44" s="137">
        <v>2400</v>
      </c>
      <c r="K44" s="214">
        <v>1980</v>
      </c>
      <c r="L44" s="191">
        <v>2514.6</v>
      </c>
      <c r="M44" s="207">
        <v>6035040</v>
      </c>
      <c r="N44" s="179"/>
    </row>
    <row r="45" spans="3:14" ht="57">
      <c r="C45" s="180"/>
      <c r="D45" s="146">
        <v>2.8</v>
      </c>
      <c r="E45" s="147">
        <v>3811</v>
      </c>
      <c r="F45" s="135" t="s">
        <v>116</v>
      </c>
      <c r="G45" s="135" t="s">
        <v>147</v>
      </c>
      <c r="H45" s="136" t="s">
        <v>148</v>
      </c>
      <c r="I45" s="119" t="s">
        <v>123</v>
      </c>
      <c r="J45" s="137">
        <v>400</v>
      </c>
      <c r="K45" s="214">
        <v>1940</v>
      </c>
      <c r="L45" s="191">
        <v>2463.8000000000002</v>
      </c>
      <c r="M45" s="207">
        <v>985520</v>
      </c>
      <c r="N45" s="179"/>
    </row>
    <row r="46" spans="3:14" ht="42.75">
      <c r="C46" s="180"/>
      <c r="D46" s="146">
        <v>2.9</v>
      </c>
      <c r="E46" s="147">
        <v>3837</v>
      </c>
      <c r="F46" s="135" t="s">
        <v>116</v>
      </c>
      <c r="G46" s="135" t="s">
        <v>147</v>
      </c>
      <c r="H46" s="136" t="s">
        <v>149</v>
      </c>
      <c r="I46" s="119" t="s">
        <v>123</v>
      </c>
      <c r="J46" s="137">
        <v>600</v>
      </c>
      <c r="K46" s="214">
        <v>10949</v>
      </c>
      <c r="L46" s="191">
        <v>13905.23</v>
      </c>
      <c r="M46" s="207">
        <v>8343138</v>
      </c>
      <c r="N46" s="179"/>
    </row>
    <row r="47" spans="3:14" ht="42.75">
      <c r="C47" s="180"/>
      <c r="D47" s="146">
        <v>2.1</v>
      </c>
      <c r="E47" s="147">
        <v>4240</v>
      </c>
      <c r="F47" s="135" t="s">
        <v>120</v>
      </c>
      <c r="G47" s="135" t="s">
        <v>121</v>
      </c>
      <c r="H47" s="136" t="s">
        <v>122</v>
      </c>
      <c r="I47" s="119" t="s">
        <v>123</v>
      </c>
      <c r="J47" s="137">
        <v>400</v>
      </c>
      <c r="K47" s="214">
        <v>14531</v>
      </c>
      <c r="L47" s="191">
        <v>18454.37</v>
      </c>
      <c r="M47" s="207">
        <v>7381748</v>
      </c>
      <c r="N47" s="179"/>
    </row>
    <row r="48" spans="3:14" ht="28.5">
      <c r="C48" s="180"/>
      <c r="D48" s="146">
        <v>2.11</v>
      </c>
      <c r="E48" s="147">
        <v>5404</v>
      </c>
      <c r="F48" s="135" t="s">
        <v>150</v>
      </c>
      <c r="G48" s="135" t="s">
        <v>150</v>
      </c>
      <c r="H48" s="136" t="s">
        <v>151</v>
      </c>
      <c r="I48" s="119" t="s">
        <v>152</v>
      </c>
      <c r="J48" s="137">
        <v>3000</v>
      </c>
      <c r="K48" s="214">
        <v>4994</v>
      </c>
      <c r="L48" s="191">
        <v>6342.38</v>
      </c>
      <c r="M48" s="207">
        <v>19027140</v>
      </c>
      <c r="N48" s="179"/>
    </row>
    <row r="49" spans="3:14" ht="28.5">
      <c r="C49" s="180"/>
      <c r="D49" s="146">
        <v>2.12</v>
      </c>
      <c r="E49" s="147">
        <v>7896</v>
      </c>
      <c r="F49" s="135" t="s">
        <v>116</v>
      </c>
      <c r="G49" s="135" t="s">
        <v>147</v>
      </c>
      <c r="H49" s="136" t="s">
        <v>153</v>
      </c>
      <c r="I49" s="119" t="s">
        <v>138</v>
      </c>
      <c r="J49" s="137">
        <v>4000</v>
      </c>
      <c r="K49" s="214">
        <v>661</v>
      </c>
      <c r="L49" s="191">
        <v>839.47</v>
      </c>
      <c r="M49" s="207">
        <v>3357880</v>
      </c>
      <c r="N49" s="179"/>
    </row>
    <row r="50" spans="3:14" ht="42.75">
      <c r="C50" s="180"/>
      <c r="D50" s="146">
        <v>2.13</v>
      </c>
      <c r="E50" s="147">
        <v>8616</v>
      </c>
      <c r="F50" s="135" t="s">
        <v>112</v>
      </c>
      <c r="G50" s="135" t="s">
        <v>113</v>
      </c>
      <c r="H50" s="136" t="s">
        <v>125</v>
      </c>
      <c r="I50" s="119" t="s">
        <v>109</v>
      </c>
      <c r="J50" s="137">
        <v>480</v>
      </c>
      <c r="K50" s="214">
        <v>159542</v>
      </c>
      <c r="L50" s="191">
        <v>202618.34</v>
      </c>
      <c r="M50" s="207">
        <v>97256803.200000003</v>
      </c>
      <c r="N50" s="179"/>
    </row>
    <row r="51" spans="3:14" ht="42.75">
      <c r="C51" s="180"/>
      <c r="D51" s="146">
        <v>2.14</v>
      </c>
      <c r="E51" s="147">
        <v>6486</v>
      </c>
      <c r="F51" s="135" t="s">
        <v>112</v>
      </c>
      <c r="G51" s="135" t="s">
        <v>113</v>
      </c>
      <c r="H51" s="136" t="s">
        <v>126</v>
      </c>
      <c r="I51" s="119" t="s">
        <v>109</v>
      </c>
      <c r="J51" s="137">
        <v>96</v>
      </c>
      <c r="K51" s="214">
        <v>47792</v>
      </c>
      <c r="L51" s="191">
        <v>60695.839999999997</v>
      </c>
      <c r="M51" s="207">
        <v>5826800.6399999997</v>
      </c>
      <c r="N51" s="179"/>
    </row>
    <row r="52" spans="3:14" ht="42.75">
      <c r="C52" s="180"/>
      <c r="D52" s="146">
        <v>2.15</v>
      </c>
      <c r="E52" s="147">
        <v>8617</v>
      </c>
      <c r="F52" s="135" t="s">
        <v>112</v>
      </c>
      <c r="G52" s="135" t="s">
        <v>113</v>
      </c>
      <c r="H52" s="136" t="s">
        <v>154</v>
      </c>
      <c r="I52" s="119" t="s">
        <v>109</v>
      </c>
      <c r="J52" s="137">
        <v>96</v>
      </c>
      <c r="K52" s="214">
        <v>141828</v>
      </c>
      <c r="L52" s="191">
        <v>180121.56</v>
      </c>
      <c r="M52" s="207">
        <v>17291669.760000002</v>
      </c>
      <c r="N52" s="179"/>
    </row>
    <row r="53" spans="3:14" ht="28.5">
      <c r="C53" s="180"/>
      <c r="D53" s="146">
        <v>2.16</v>
      </c>
      <c r="E53" s="147">
        <v>8622</v>
      </c>
      <c r="F53" s="135" t="s">
        <v>128</v>
      </c>
      <c r="G53" s="135" t="s">
        <v>129</v>
      </c>
      <c r="H53" s="136" t="s">
        <v>130</v>
      </c>
      <c r="I53" s="119" t="s">
        <v>106</v>
      </c>
      <c r="J53" s="137">
        <v>1200</v>
      </c>
      <c r="K53" s="214">
        <v>9193</v>
      </c>
      <c r="L53" s="191">
        <v>11675.11</v>
      </c>
      <c r="M53" s="207">
        <v>14010132</v>
      </c>
      <c r="N53" s="179"/>
    </row>
    <row r="54" spans="3:14" ht="28.5">
      <c r="C54" s="180"/>
      <c r="D54" s="146">
        <v>2.17</v>
      </c>
      <c r="E54" s="147">
        <v>7900</v>
      </c>
      <c r="F54" s="135" t="s">
        <v>128</v>
      </c>
      <c r="G54" s="135" t="s">
        <v>129</v>
      </c>
      <c r="H54" s="136" t="s">
        <v>131</v>
      </c>
      <c r="I54" s="119" t="s">
        <v>106</v>
      </c>
      <c r="J54" s="137">
        <v>300</v>
      </c>
      <c r="K54" s="214">
        <v>68946</v>
      </c>
      <c r="L54" s="191">
        <v>87561.42</v>
      </c>
      <c r="M54" s="207">
        <v>26268426</v>
      </c>
      <c r="N54" s="179"/>
    </row>
    <row r="55" spans="3:14" ht="28.5">
      <c r="C55" s="180"/>
      <c r="D55" s="146">
        <v>2.1800000000000002</v>
      </c>
      <c r="E55" s="147">
        <v>3027</v>
      </c>
      <c r="F55" s="135" t="s">
        <v>132</v>
      </c>
      <c r="G55" s="135" t="s">
        <v>133</v>
      </c>
      <c r="H55" s="136" t="s">
        <v>134</v>
      </c>
      <c r="I55" s="119" t="s">
        <v>123</v>
      </c>
      <c r="J55" s="137">
        <v>400</v>
      </c>
      <c r="K55" s="214">
        <v>58698</v>
      </c>
      <c r="L55" s="191">
        <v>74546.460000000006</v>
      </c>
      <c r="M55" s="207">
        <v>29818584</v>
      </c>
      <c r="N55" s="179"/>
    </row>
    <row r="56" spans="3:14" ht="28.5">
      <c r="C56" s="180"/>
      <c r="D56" s="146">
        <v>2.19</v>
      </c>
      <c r="E56" s="147">
        <v>4088</v>
      </c>
      <c r="F56" s="135" t="s">
        <v>132</v>
      </c>
      <c r="G56" s="135" t="s">
        <v>133</v>
      </c>
      <c r="H56" s="136" t="s">
        <v>135</v>
      </c>
      <c r="I56" s="119" t="s">
        <v>123</v>
      </c>
      <c r="J56" s="137">
        <v>120</v>
      </c>
      <c r="K56" s="214">
        <v>59038</v>
      </c>
      <c r="L56" s="191">
        <v>74978.259999999995</v>
      </c>
      <c r="M56" s="207">
        <v>8997391.1999999993</v>
      </c>
      <c r="N56" s="179"/>
    </row>
    <row r="57" spans="3:14" ht="42.75">
      <c r="C57" s="180"/>
      <c r="D57" s="146">
        <v>2.2000000000000002</v>
      </c>
      <c r="E57" s="147">
        <v>3723</v>
      </c>
      <c r="F57" s="135" t="s">
        <v>136</v>
      </c>
      <c r="G57" s="135" t="s">
        <v>136</v>
      </c>
      <c r="H57" s="136" t="s">
        <v>137</v>
      </c>
      <c r="I57" s="119" t="s">
        <v>138</v>
      </c>
      <c r="J57" s="137">
        <v>8</v>
      </c>
      <c r="K57" s="214">
        <v>75357</v>
      </c>
      <c r="L57" s="191">
        <v>95703.39</v>
      </c>
      <c r="M57" s="207">
        <v>765627.12</v>
      </c>
      <c r="N57" s="179"/>
    </row>
    <row r="58" spans="3:14" ht="42.75">
      <c r="C58" s="180"/>
      <c r="D58" s="146">
        <v>2.21</v>
      </c>
      <c r="E58" s="147">
        <v>3724</v>
      </c>
      <c r="F58" s="135" t="s">
        <v>136</v>
      </c>
      <c r="G58" s="135" t="s">
        <v>136</v>
      </c>
      <c r="H58" s="136" t="s">
        <v>139</v>
      </c>
      <c r="I58" s="119" t="s">
        <v>138</v>
      </c>
      <c r="J58" s="137">
        <v>16</v>
      </c>
      <c r="K58" s="214">
        <v>75357</v>
      </c>
      <c r="L58" s="191">
        <v>95703.39</v>
      </c>
      <c r="M58" s="207">
        <v>1531254.24</v>
      </c>
      <c r="N58" s="179"/>
    </row>
    <row r="59" spans="3:14" ht="42.75">
      <c r="C59" s="180"/>
      <c r="D59" s="146">
        <v>2.2200000000000002</v>
      </c>
      <c r="E59" s="147">
        <v>6161</v>
      </c>
      <c r="F59" s="135" t="s">
        <v>136</v>
      </c>
      <c r="G59" s="135" t="s">
        <v>136</v>
      </c>
      <c r="H59" s="136" t="s">
        <v>140</v>
      </c>
      <c r="I59" s="119" t="s">
        <v>123</v>
      </c>
      <c r="J59" s="137">
        <v>400</v>
      </c>
      <c r="K59" s="214">
        <v>10710</v>
      </c>
      <c r="L59" s="191">
        <v>13601.7</v>
      </c>
      <c r="M59" s="207">
        <v>5440680</v>
      </c>
      <c r="N59" s="179"/>
    </row>
    <row r="60" spans="3:14" ht="71.25">
      <c r="C60" s="180"/>
      <c r="D60" s="146">
        <v>2.23</v>
      </c>
      <c r="E60" s="147">
        <v>6439</v>
      </c>
      <c r="F60" s="135" t="s">
        <v>136</v>
      </c>
      <c r="G60" s="135" t="s">
        <v>136</v>
      </c>
      <c r="H60" s="136" t="s">
        <v>141</v>
      </c>
      <c r="I60" s="119" t="s">
        <v>123</v>
      </c>
      <c r="J60" s="137">
        <v>400</v>
      </c>
      <c r="K60" s="214">
        <v>16065</v>
      </c>
      <c r="L60" s="191">
        <v>20402.55</v>
      </c>
      <c r="M60" s="207">
        <v>8161020</v>
      </c>
      <c r="N60" s="179"/>
    </row>
    <row r="61" spans="3:14" ht="171.75" thickBot="1">
      <c r="C61" s="180"/>
      <c r="D61" s="148">
        <v>2.2400000000000002</v>
      </c>
      <c r="E61" s="149">
        <v>8003</v>
      </c>
      <c r="F61" s="140" t="s">
        <v>136</v>
      </c>
      <c r="G61" s="140" t="s">
        <v>136</v>
      </c>
      <c r="H61" s="141" t="s">
        <v>142</v>
      </c>
      <c r="I61" s="139" t="s">
        <v>123</v>
      </c>
      <c r="J61" s="142">
        <v>100</v>
      </c>
      <c r="K61" s="215">
        <v>1268061</v>
      </c>
      <c r="L61" s="191">
        <v>1610437.47</v>
      </c>
      <c r="M61" s="208">
        <v>161043747</v>
      </c>
      <c r="N61" s="179"/>
    </row>
    <row r="62" spans="3:14" ht="15.75" thickBot="1">
      <c r="C62" s="180"/>
      <c r="D62" s="244" t="s">
        <v>81</v>
      </c>
      <c r="E62" s="245"/>
      <c r="F62" s="245"/>
      <c r="G62" s="245"/>
      <c r="H62" s="245"/>
      <c r="I62" s="245"/>
      <c r="J62" s="245"/>
      <c r="K62" s="245"/>
      <c r="L62" s="247"/>
      <c r="M62" s="143">
        <f>+SUM(M38:M61)</f>
        <v>699591087.48000002</v>
      </c>
      <c r="N62" s="179"/>
    </row>
    <row r="63" spans="3:14" ht="13.5" thickBot="1">
      <c r="C63" s="180"/>
      <c r="N63" s="179"/>
    </row>
    <row r="64" spans="3:14" ht="15.75" thickBot="1">
      <c r="C64" s="180"/>
      <c r="D64" s="229" t="s">
        <v>84</v>
      </c>
      <c r="E64" s="230"/>
      <c r="F64" s="230"/>
      <c r="G64" s="230"/>
      <c r="H64" s="230"/>
      <c r="I64" s="230"/>
      <c r="J64" s="230"/>
      <c r="K64" s="230"/>
      <c r="L64" s="230"/>
      <c r="M64" s="231"/>
      <c r="N64" s="179"/>
    </row>
    <row r="65" spans="3:15" ht="23.25" customHeight="1">
      <c r="C65" s="180"/>
      <c r="D65" s="232" t="s">
        <v>2</v>
      </c>
      <c r="E65" s="234" t="s">
        <v>76</v>
      </c>
      <c r="F65" s="236" t="s">
        <v>3</v>
      </c>
      <c r="G65" s="237"/>
      <c r="H65" s="232" t="s">
        <v>4</v>
      </c>
      <c r="I65" s="234" t="s">
        <v>5</v>
      </c>
      <c r="J65" s="234" t="s">
        <v>6</v>
      </c>
      <c r="K65" s="238" t="s">
        <v>77</v>
      </c>
      <c r="L65" s="240" t="s">
        <v>78</v>
      </c>
      <c r="M65" s="242" t="s">
        <v>79</v>
      </c>
      <c r="N65" s="179"/>
    </row>
    <row r="66" spans="3:15" ht="23.25" customHeight="1" thickBot="1">
      <c r="C66" s="180"/>
      <c r="D66" s="233"/>
      <c r="E66" s="235"/>
      <c r="F66" s="118" t="s">
        <v>7</v>
      </c>
      <c r="G66" s="118" t="s">
        <v>8</v>
      </c>
      <c r="H66" s="233"/>
      <c r="I66" s="235"/>
      <c r="J66" s="235"/>
      <c r="K66" s="239"/>
      <c r="L66" s="241"/>
      <c r="M66" s="243"/>
      <c r="N66" s="179"/>
    </row>
    <row r="67" spans="3:15" ht="15.75" thickBot="1">
      <c r="C67" s="180"/>
      <c r="D67" s="229" t="s">
        <v>85</v>
      </c>
      <c r="E67" s="230"/>
      <c r="F67" s="230"/>
      <c r="G67" s="230"/>
      <c r="H67" s="230"/>
      <c r="I67" s="230"/>
      <c r="J67" s="230"/>
      <c r="K67" s="230"/>
      <c r="L67" s="230"/>
      <c r="M67" s="231"/>
      <c r="N67" s="179"/>
    </row>
    <row r="68" spans="3:15" ht="28.5">
      <c r="C68" s="180"/>
      <c r="D68" s="144">
        <v>3.1</v>
      </c>
      <c r="E68" s="145">
        <v>3007</v>
      </c>
      <c r="F68" s="131" t="s">
        <v>103</v>
      </c>
      <c r="G68" s="131" t="s">
        <v>104</v>
      </c>
      <c r="H68" s="132" t="s">
        <v>105</v>
      </c>
      <c r="I68" s="130" t="s">
        <v>106</v>
      </c>
      <c r="J68" s="133">
        <v>4800</v>
      </c>
      <c r="K68" s="213">
        <v>727</v>
      </c>
      <c r="L68" s="191">
        <v>923.29</v>
      </c>
      <c r="M68" s="207">
        <v>4431792</v>
      </c>
      <c r="N68" s="179"/>
      <c r="O68" s="150"/>
    </row>
    <row r="69" spans="3:15" ht="28.5">
      <c r="C69" s="180"/>
      <c r="D69" s="146">
        <v>3.2</v>
      </c>
      <c r="E69" s="147">
        <v>3010</v>
      </c>
      <c r="F69" s="135" t="s">
        <v>107</v>
      </c>
      <c r="G69" s="135" t="s">
        <v>107</v>
      </c>
      <c r="H69" s="136" t="s">
        <v>108</v>
      </c>
      <c r="I69" s="119" t="s">
        <v>109</v>
      </c>
      <c r="J69" s="137">
        <v>144</v>
      </c>
      <c r="K69" s="214">
        <v>30579</v>
      </c>
      <c r="L69" s="191">
        <v>38835.33</v>
      </c>
      <c r="M69" s="207">
        <v>5592287.5199999996</v>
      </c>
      <c r="N69" s="179"/>
      <c r="O69" s="150"/>
    </row>
    <row r="70" spans="3:15" ht="45.75" customHeight="1">
      <c r="C70" s="180"/>
      <c r="D70" s="146">
        <v>3.3</v>
      </c>
      <c r="E70" s="147">
        <v>7751</v>
      </c>
      <c r="F70" s="135" t="s">
        <v>116</v>
      </c>
      <c r="G70" s="135" t="s">
        <v>117</v>
      </c>
      <c r="H70" s="136" t="s">
        <v>155</v>
      </c>
      <c r="I70" s="119" t="s">
        <v>109</v>
      </c>
      <c r="J70" s="137">
        <v>282</v>
      </c>
      <c r="K70" s="214">
        <v>92188</v>
      </c>
      <c r="L70" s="191">
        <v>117078.76</v>
      </c>
      <c r="M70" s="207">
        <v>33016210.32</v>
      </c>
      <c r="N70" s="179"/>
      <c r="O70" s="150"/>
    </row>
    <row r="71" spans="3:15" ht="66.75" customHeight="1">
      <c r="C71" s="180"/>
      <c r="D71" s="146">
        <v>3.4</v>
      </c>
      <c r="E71" s="147">
        <v>3017</v>
      </c>
      <c r="F71" s="135" t="s">
        <v>110</v>
      </c>
      <c r="G71" s="135" t="s">
        <v>110</v>
      </c>
      <c r="H71" s="136" t="s">
        <v>111</v>
      </c>
      <c r="I71" s="119" t="s">
        <v>109</v>
      </c>
      <c r="J71" s="137">
        <v>864</v>
      </c>
      <c r="K71" s="214">
        <v>34896</v>
      </c>
      <c r="L71" s="191">
        <v>44317.919999999998</v>
      </c>
      <c r="M71" s="207">
        <v>38290682.880000003</v>
      </c>
      <c r="N71" s="179"/>
      <c r="O71" s="150"/>
    </row>
    <row r="72" spans="3:15" ht="33.75" customHeight="1">
      <c r="C72" s="180"/>
      <c r="D72" s="146">
        <v>3.5</v>
      </c>
      <c r="E72" s="147">
        <v>3710</v>
      </c>
      <c r="F72" s="135" t="s">
        <v>103</v>
      </c>
      <c r="G72" s="135" t="s">
        <v>104</v>
      </c>
      <c r="H72" s="136" t="s">
        <v>115</v>
      </c>
      <c r="I72" s="119" t="s">
        <v>109</v>
      </c>
      <c r="J72" s="137">
        <v>864</v>
      </c>
      <c r="K72" s="214">
        <v>4854</v>
      </c>
      <c r="L72" s="191">
        <v>6164.58</v>
      </c>
      <c r="M72" s="207">
        <v>5326197.12</v>
      </c>
      <c r="N72" s="179"/>
      <c r="O72" s="150"/>
    </row>
    <row r="73" spans="3:15" ht="28.5">
      <c r="C73" s="180"/>
      <c r="D73" s="146">
        <v>3.6</v>
      </c>
      <c r="E73" s="147">
        <v>3864</v>
      </c>
      <c r="F73" s="135" t="s">
        <v>116</v>
      </c>
      <c r="G73" s="135" t="s">
        <v>117</v>
      </c>
      <c r="H73" s="136" t="s">
        <v>118</v>
      </c>
      <c r="I73" s="119" t="s">
        <v>106</v>
      </c>
      <c r="J73" s="137">
        <v>720</v>
      </c>
      <c r="K73" s="214">
        <v>3392</v>
      </c>
      <c r="L73" s="191">
        <v>4307.84</v>
      </c>
      <c r="M73" s="207">
        <v>3101644.7999999998</v>
      </c>
      <c r="N73" s="179"/>
      <c r="O73" s="150"/>
    </row>
    <row r="74" spans="3:15" ht="28.5">
      <c r="C74" s="180"/>
      <c r="D74" s="146">
        <v>3.7</v>
      </c>
      <c r="E74" s="147">
        <v>3867</v>
      </c>
      <c r="F74" s="135" t="s">
        <v>116</v>
      </c>
      <c r="G74" s="135" t="s">
        <v>117</v>
      </c>
      <c r="H74" s="136" t="s">
        <v>119</v>
      </c>
      <c r="I74" s="119" t="s">
        <v>106</v>
      </c>
      <c r="J74" s="137">
        <v>720</v>
      </c>
      <c r="K74" s="214">
        <v>3809</v>
      </c>
      <c r="L74" s="191">
        <v>4837.43</v>
      </c>
      <c r="M74" s="207">
        <v>3482949.6</v>
      </c>
      <c r="N74" s="179"/>
      <c r="O74" s="150"/>
    </row>
    <row r="75" spans="3:15" ht="54" customHeight="1">
      <c r="C75" s="180"/>
      <c r="D75" s="146">
        <v>3.8</v>
      </c>
      <c r="E75" s="147">
        <v>4240</v>
      </c>
      <c r="F75" s="135" t="s">
        <v>120</v>
      </c>
      <c r="G75" s="135" t="s">
        <v>121</v>
      </c>
      <c r="H75" s="136" t="s">
        <v>122</v>
      </c>
      <c r="I75" s="119" t="s">
        <v>123</v>
      </c>
      <c r="J75" s="137">
        <v>120</v>
      </c>
      <c r="K75" s="214">
        <v>14531</v>
      </c>
      <c r="L75" s="191">
        <v>18454.37</v>
      </c>
      <c r="M75" s="207">
        <v>2214524.4</v>
      </c>
      <c r="N75" s="179"/>
      <c r="O75" s="150"/>
    </row>
    <row r="76" spans="3:15" ht="45" customHeight="1">
      <c r="C76" s="180"/>
      <c r="D76" s="146">
        <v>3.9</v>
      </c>
      <c r="E76" s="147">
        <v>4712</v>
      </c>
      <c r="F76" s="135" t="s">
        <v>116</v>
      </c>
      <c r="G76" s="135" t="s">
        <v>117</v>
      </c>
      <c r="H76" s="136" t="s">
        <v>124</v>
      </c>
      <c r="I76" s="119" t="s">
        <v>109</v>
      </c>
      <c r="J76" s="137">
        <v>58</v>
      </c>
      <c r="K76" s="214">
        <v>1092875</v>
      </c>
      <c r="L76" s="191">
        <v>1387951.25</v>
      </c>
      <c r="M76" s="207">
        <v>80501172.5</v>
      </c>
      <c r="N76" s="179"/>
      <c r="O76" s="150"/>
    </row>
    <row r="77" spans="3:15" ht="45" customHeight="1">
      <c r="C77" s="180"/>
      <c r="D77" s="146">
        <v>3.1</v>
      </c>
      <c r="E77" s="147">
        <v>8616</v>
      </c>
      <c r="F77" s="135" t="s">
        <v>112</v>
      </c>
      <c r="G77" s="135" t="s">
        <v>113</v>
      </c>
      <c r="H77" s="136" t="s">
        <v>125</v>
      </c>
      <c r="I77" s="119" t="s">
        <v>109</v>
      </c>
      <c r="J77" s="137">
        <v>192</v>
      </c>
      <c r="K77" s="214">
        <v>159542</v>
      </c>
      <c r="L77" s="191">
        <v>202618.34</v>
      </c>
      <c r="M77" s="207">
        <v>38902721.280000001</v>
      </c>
      <c r="N77" s="179"/>
      <c r="O77" s="150"/>
    </row>
    <row r="78" spans="3:15" ht="49.5" customHeight="1">
      <c r="C78" s="180"/>
      <c r="D78" s="146">
        <v>3.11</v>
      </c>
      <c r="E78" s="147">
        <v>6486</v>
      </c>
      <c r="F78" s="135" t="s">
        <v>112</v>
      </c>
      <c r="G78" s="135" t="s">
        <v>113</v>
      </c>
      <c r="H78" s="136" t="s">
        <v>126</v>
      </c>
      <c r="I78" s="119" t="s">
        <v>109</v>
      </c>
      <c r="J78" s="137">
        <v>38</v>
      </c>
      <c r="K78" s="214">
        <v>47792</v>
      </c>
      <c r="L78" s="191">
        <v>60695.839999999997</v>
      </c>
      <c r="M78" s="207">
        <v>2306441.92</v>
      </c>
      <c r="N78" s="179"/>
      <c r="O78" s="150"/>
    </row>
    <row r="79" spans="3:15" ht="47.25" customHeight="1">
      <c r="C79" s="180"/>
      <c r="D79" s="146">
        <v>3.12</v>
      </c>
      <c r="E79" s="147">
        <v>8617</v>
      </c>
      <c r="F79" s="135" t="s">
        <v>112</v>
      </c>
      <c r="G79" s="135" t="s">
        <v>113</v>
      </c>
      <c r="H79" s="136" t="s">
        <v>154</v>
      </c>
      <c r="I79" s="119" t="s">
        <v>109</v>
      </c>
      <c r="J79" s="137">
        <v>38</v>
      </c>
      <c r="K79" s="214">
        <v>141828</v>
      </c>
      <c r="L79" s="191">
        <v>180121.56</v>
      </c>
      <c r="M79" s="207">
        <v>6844619.2800000003</v>
      </c>
      <c r="N79" s="179"/>
      <c r="O79" s="150"/>
    </row>
    <row r="80" spans="3:15" ht="46.5" customHeight="1">
      <c r="C80" s="180"/>
      <c r="D80" s="146">
        <v>3.13</v>
      </c>
      <c r="E80" s="147">
        <v>8618</v>
      </c>
      <c r="F80" s="135" t="s">
        <v>116</v>
      </c>
      <c r="G80" s="135" t="s">
        <v>117</v>
      </c>
      <c r="H80" s="136" t="s">
        <v>127</v>
      </c>
      <c r="I80" s="119" t="s">
        <v>109</v>
      </c>
      <c r="J80" s="137">
        <v>192</v>
      </c>
      <c r="K80" s="214">
        <v>674999</v>
      </c>
      <c r="L80" s="191">
        <v>857248.73</v>
      </c>
      <c r="M80" s="207">
        <v>164591756.16</v>
      </c>
      <c r="N80" s="179"/>
      <c r="O80" s="150"/>
    </row>
    <row r="81" spans="3:15" ht="40.5" customHeight="1">
      <c r="C81" s="180"/>
      <c r="D81" s="146">
        <v>3.14</v>
      </c>
      <c r="E81" s="147">
        <v>8622</v>
      </c>
      <c r="F81" s="135" t="s">
        <v>128</v>
      </c>
      <c r="G81" s="135" t="s">
        <v>129</v>
      </c>
      <c r="H81" s="136" t="s">
        <v>130</v>
      </c>
      <c r="I81" s="119" t="s">
        <v>106</v>
      </c>
      <c r="J81" s="137">
        <v>1440</v>
      </c>
      <c r="K81" s="214">
        <v>9193</v>
      </c>
      <c r="L81" s="191">
        <v>11675.11</v>
      </c>
      <c r="M81" s="207">
        <v>16812158.399999999</v>
      </c>
      <c r="N81" s="179"/>
      <c r="O81" s="150"/>
    </row>
    <row r="82" spans="3:15" ht="40.5" customHeight="1">
      <c r="C82" s="180"/>
      <c r="D82" s="146">
        <v>3.15</v>
      </c>
      <c r="E82" s="147">
        <v>7900</v>
      </c>
      <c r="F82" s="135" t="s">
        <v>128</v>
      </c>
      <c r="G82" s="135" t="s">
        <v>129</v>
      </c>
      <c r="H82" s="136" t="s">
        <v>131</v>
      </c>
      <c r="I82" s="119" t="s">
        <v>106</v>
      </c>
      <c r="J82" s="137">
        <v>144</v>
      </c>
      <c r="K82" s="214">
        <v>68946</v>
      </c>
      <c r="L82" s="191">
        <v>87561.42</v>
      </c>
      <c r="M82" s="207">
        <v>12608844.48</v>
      </c>
      <c r="N82" s="179"/>
      <c r="O82" s="150"/>
    </row>
    <row r="83" spans="3:15" ht="40.5" customHeight="1">
      <c r="C83" s="180"/>
      <c r="D83" s="146">
        <v>3.16</v>
      </c>
      <c r="E83" s="147">
        <v>3027</v>
      </c>
      <c r="F83" s="135" t="s">
        <v>132</v>
      </c>
      <c r="G83" s="135" t="s">
        <v>133</v>
      </c>
      <c r="H83" s="136" t="s">
        <v>134</v>
      </c>
      <c r="I83" s="119" t="s">
        <v>123</v>
      </c>
      <c r="J83" s="137">
        <v>240</v>
      </c>
      <c r="K83" s="214">
        <v>58698</v>
      </c>
      <c r="L83" s="191">
        <v>74546.460000000006</v>
      </c>
      <c r="M83" s="207">
        <v>17891150.399999999</v>
      </c>
      <c r="N83" s="179"/>
      <c r="O83" s="150"/>
    </row>
    <row r="84" spans="3:15" ht="39.75" customHeight="1">
      <c r="C84" s="180"/>
      <c r="D84" s="146">
        <v>3.17</v>
      </c>
      <c r="E84" s="147">
        <v>4088</v>
      </c>
      <c r="F84" s="135" t="s">
        <v>132</v>
      </c>
      <c r="G84" s="135" t="s">
        <v>133</v>
      </c>
      <c r="H84" s="136" t="s">
        <v>135</v>
      </c>
      <c r="I84" s="119" t="s">
        <v>123</v>
      </c>
      <c r="J84" s="137">
        <v>48</v>
      </c>
      <c r="K84" s="214">
        <v>59038</v>
      </c>
      <c r="L84" s="191">
        <v>74978.259999999995</v>
      </c>
      <c r="M84" s="207">
        <v>3598956.48</v>
      </c>
      <c r="N84" s="179"/>
      <c r="O84" s="150"/>
    </row>
    <row r="85" spans="3:15" ht="39.75" customHeight="1">
      <c r="C85" s="180"/>
      <c r="D85" s="146">
        <v>3.18</v>
      </c>
      <c r="E85" s="147">
        <v>3723</v>
      </c>
      <c r="F85" s="135" t="s">
        <v>136</v>
      </c>
      <c r="G85" s="135" t="s">
        <v>136</v>
      </c>
      <c r="H85" s="136" t="s">
        <v>137</v>
      </c>
      <c r="I85" s="119" t="s">
        <v>138</v>
      </c>
      <c r="J85" s="137">
        <v>12</v>
      </c>
      <c r="K85" s="214">
        <v>75357</v>
      </c>
      <c r="L85" s="191">
        <v>95703.39</v>
      </c>
      <c r="M85" s="207">
        <v>1148440.68</v>
      </c>
      <c r="N85" s="179"/>
      <c r="O85" s="150"/>
    </row>
    <row r="86" spans="3:15" ht="39.75" customHeight="1">
      <c r="C86" s="180"/>
      <c r="D86" s="146">
        <v>3.19</v>
      </c>
      <c r="E86" s="147">
        <v>3724</v>
      </c>
      <c r="F86" s="135" t="s">
        <v>136</v>
      </c>
      <c r="G86" s="135" t="s">
        <v>136</v>
      </c>
      <c r="H86" s="136" t="s">
        <v>139</v>
      </c>
      <c r="I86" s="119" t="s">
        <v>138</v>
      </c>
      <c r="J86" s="137">
        <v>24</v>
      </c>
      <c r="K86" s="214">
        <v>75357</v>
      </c>
      <c r="L86" s="191">
        <v>95703.39</v>
      </c>
      <c r="M86" s="207">
        <v>2296881.36</v>
      </c>
      <c r="N86" s="179"/>
      <c r="O86" s="150"/>
    </row>
    <row r="87" spans="3:15" ht="41.25" customHeight="1">
      <c r="C87" s="180"/>
      <c r="D87" s="151">
        <v>3.2</v>
      </c>
      <c r="E87" s="147">
        <v>6161</v>
      </c>
      <c r="F87" s="135" t="s">
        <v>136</v>
      </c>
      <c r="G87" s="135" t="s">
        <v>136</v>
      </c>
      <c r="H87" s="136" t="s">
        <v>140</v>
      </c>
      <c r="I87" s="119" t="s">
        <v>123</v>
      </c>
      <c r="J87" s="137">
        <v>480</v>
      </c>
      <c r="K87" s="214">
        <v>10710</v>
      </c>
      <c r="L87" s="191">
        <v>13601.7</v>
      </c>
      <c r="M87" s="207">
        <v>6528816</v>
      </c>
      <c r="N87" s="179"/>
      <c r="O87" s="150"/>
    </row>
    <row r="88" spans="3:15" ht="63.75" customHeight="1">
      <c r="C88" s="180"/>
      <c r="D88" s="146">
        <v>3.21</v>
      </c>
      <c r="E88" s="147">
        <v>6439</v>
      </c>
      <c r="F88" s="135" t="s">
        <v>136</v>
      </c>
      <c r="G88" s="135" t="s">
        <v>136</v>
      </c>
      <c r="H88" s="136" t="s">
        <v>141</v>
      </c>
      <c r="I88" s="119" t="s">
        <v>123</v>
      </c>
      <c r="J88" s="137">
        <v>480</v>
      </c>
      <c r="K88" s="214">
        <v>16065</v>
      </c>
      <c r="L88" s="191">
        <v>20402.55</v>
      </c>
      <c r="M88" s="207">
        <v>9793224</v>
      </c>
      <c r="N88" s="179"/>
      <c r="O88" s="150"/>
    </row>
    <row r="89" spans="3:15" ht="171.75" thickBot="1">
      <c r="C89" s="180"/>
      <c r="D89" s="148">
        <v>3.22</v>
      </c>
      <c r="E89" s="149">
        <v>8003</v>
      </c>
      <c r="F89" s="140" t="s">
        <v>136</v>
      </c>
      <c r="G89" s="140" t="s">
        <v>136</v>
      </c>
      <c r="H89" s="141" t="s">
        <v>142</v>
      </c>
      <c r="I89" s="139" t="s">
        <v>123</v>
      </c>
      <c r="J89" s="142">
        <v>60</v>
      </c>
      <c r="K89" s="215">
        <v>1268061</v>
      </c>
      <c r="L89" s="191">
        <v>1610437.47</v>
      </c>
      <c r="M89" s="208">
        <v>96626248.200000003</v>
      </c>
      <c r="N89" s="179"/>
      <c r="O89" s="150"/>
    </row>
    <row r="90" spans="3:15" ht="15.75" thickBot="1">
      <c r="C90" s="180"/>
      <c r="D90" s="244" t="s">
        <v>81</v>
      </c>
      <c r="E90" s="245"/>
      <c r="F90" s="245"/>
      <c r="G90" s="245"/>
      <c r="H90" s="245"/>
      <c r="I90" s="245"/>
      <c r="J90" s="245"/>
      <c r="K90" s="245"/>
      <c r="L90" s="247"/>
      <c r="M90" s="152">
        <f>+SUM(M68:M89)</f>
        <v>555907719.77999997</v>
      </c>
      <c r="N90" s="179"/>
    </row>
    <row r="91" spans="3:15" ht="13.5" thickBot="1">
      <c r="C91" s="180"/>
      <c r="N91" s="179"/>
    </row>
    <row r="92" spans="3:15" ht="15.75" thickBot="1">
      <c r="C92" s="180"/>
      <c r="D92" s="229" t="s">
        <v>86</v>
      </c>
      <c r="E92" s="230"/>
      <c r="F92" s="230"/>
      <c r="G92" s="230"/>
      <c r="H92" s="230"/>
      <c r="I92" s="230"/>
      <c r="J92" s="230"/>
      <c r="K92" s="230"/>
      <c r="L92" s="230"/>
      <c r="M92" s="231"/>
      <c r="N92" s="179"/>
    </row>
    <row r="93" spans="3:15" ht="26.25" customHeight="1">
      <c r="C93" s="180"/>
      <c r="D93" s="232" t="s">
        <v>2</v>
      </c>
      <c r="E93" s="234" t="s">
        <v>76</v>
      </c>
      <c r="F93" s="236" t="s">
        <v>3</v>
      </c>
      <c r="G93" s="237"/>
      <c r="H93" s="232" t="s">
        <v>4</v>
      </c>
      <c r="I93" s="234" t="s">
        <v>5</v>
      </c>
      <c r="J93" s="234" t="s">
        <v>6</v>
      </c>
      <c r="K93" s="238" t="s">
        <v>77</v>
      </c>
      <c r="L93" s="240" t="s">
        <v>78</v>
      </c>
      <c r="M93" s="242" t="s">
        <v>79</v>
      </c>
      <c r="N93" s="179"/>
    </row>
    <row r="94" spans="3:15" ht="26.25" customHeight="1" thickBot="1">
      <c r="C94" s="180"/>
      <c r="D94" s="233"/>
      <c r="E94" s="235"/>
      <c r="F94" s="118" t="s">
        <v>7</v>
      </c>
      <c r="G94" s="118" t="s">
        <v>8</v>
      </c>
      <c r="H94" s="233"/>
      <c r="I94" s="235"/>
      <c r="J94" s="235"/>
      <c r="K94" s="239"/>
      <c r="L94" s="241"/>
      <c r="M94" s="243"/>
      <c r="N94" s="179"/>
    </row>
    <row r="95" spans="3:15" ht="15.75" thickBot="1">
      <c r="C95" s="180"/>
      <c r="D95" s="229" t="s">
        <v>87</v>
      </c>
      <c r="E95" s="230"/>
      <c r="F95" s="230"/>
      <c r="G95" s="230"/>
      <c r="H95" s="230"/>
      <c r="I95" s="230"/>
      <c r="J95" s="230"/>
      <c r="K95" s="230"/>
      <c r="L95" s="230"/>
      <c r="M95" s="231"/>
      <c r="N95" s="179"/>
    </row>
    <row r="96" spans="3:15" ht="44.25" customHeight="1">
      <c r="C96" s="180"/>
      <c r="D96" s="144">
        <v>4.0999999999999996</v>
      </c>
      <c r="E96" s="145">
        <v>3007</v>
      </c>
      <c r="F96" s="131" t="s">
        <v>103</v>
      </c>
      <c r="G96" s="131" t="s">
        <v>104</v>
      </c>
      <c r="H96" s="132" t="s">
        <v>105</v>
      </c>
      <c r="I96" s="130" t="s">
        <v>106</v>
      </c>
      <c r="J96" s="133">
        <v>4800</v>
      </c>
      <c r="K96" s="213">
        <v>727</v>
      </c>
      <c r="L96" s="191">
        <v>923.29</v>
      </c>
      <c r="M96" s="207">
        <v>4431792</v>
      </c>
      <c r="N96" s="179"/>
    </row>
    <row r="97" spans="3:14" ht="28.5">
      <c r="C97" s="180"/>
      <c r="D97" s="146">
        <v>4.2</v>
      </c>
      <c r="E97" s="147">
        <v>3010</v>
      </c>
      <c r="F97" s="135" t="s">
        <v>107</v>
      </c>
      <c r="G97" s="135" t="s">
        <v>107</v>
      </c>
      <c r="H97" s="136" t="s">
        <v>108</v>
      </c>
      <c r="I97" s="119" t="s">
        <v>109</v>
      </c>
      <c r="J97" s="137">
        <v>576</v>
      </c>
      <c r="K97" s="214">
        <v>30579</v>
      </c>
      <c r="L97" s="191">
        <v>38835.33</v>
      </c>
      <c r="M97" s="207">
        <v>22369150.079999998</v>
      </c>
      <c r="N97" s="179"/>
    </row>
    <row r="98" spans="3:14" ht="57">
      <c r="C98" s="180"/>
      <c r="D98" s="146">
        <v>4.3</v>
      </c>
      <c r="E98" s="147">
        <v>3017</v>
      </c>
      <c r="F98" s="135" t="s">
        <v>110</v>
      </c>
      <c r="G98" s="135" t="s">
        <v>110</v>
      </c>
      <c r="H98" s="136" t="s">
        <v>111</v>
      </c>
      <c r="I98" s="119" t="s">
        <v>109</v>
      </c>
      <c r="J98" s="137">
        <v>864</v>
      </c>
      <c r="K98" s="214">
        <v>34896</v>
      </c>
      <c r="L98" s="191">
        <v>44317.919999999998</v>
      </c>
      <c r="M98" s="207">
        <v>38290682.880000003</v>
      </c>
      <c r="N98" s="179"/>
    </row>
    <row r="99" spans="3:14" ht="28.5">
      <c r="C99" s="180"/>
      <c r="D99" s="146">
        <v>4.4000000000000004</v>
      </c>
      <c r="E99" s="147">
        <v>3022</v>
      </c>
      <c r="F99" s="135" t="s">
        <v>107</v>
      </c>
      <c r="G99" s="135" t="s">
        <v>107</v>
      </c>
      <c r="H99" s="136" t="s">
        <v>143</v>
      </c>
      <c r="I99" s="119" t="s">
        <v>109</v>
      </c>
      <c r="J99" s="137">
        <v>288</v>
      </c>
      <c r="K99" s="214">
        <v>46434</v>
      </c>
      <c r="L99" s="191">
        <v>58971.18</v>
      </c>
      <c r="M99" s="207">
        <v>16983699.84</v>
      </c>
      <c r="N99" s="179"/>
    </row>
    <row r="100" spans="3:14" ht="28.5">
      <c r="C100" s="180"/>
      <c r="D100" s="146">
        <v>4.5</v>
      </c>
      <c r="E100" s="147">
        <v>3710</v>
      </c>
      <c r="F100" s="135" t="s">
        <v>103</v>
      </c>
      <c r="G100" s="135" t="s">
        <v>104</v>
      </c>
      <c r="H100" s="136" t="s">
        <v>115</v>
      </c>
      <c r="I100" s="119" t="s">
        <v>109</v>
      </c>
      <c r="J100" s="137">
        <v>1728</v>
      </c>
      <c r="K100" s="214">
        <v>4854</v>
      </c>
      <c r="L100" s="191">
        <v>6164.58</v>
      </c>
      <c r="M100" s="207">
        <v>10652394.24</v>
      </c>
      <c r="N100" s="179"/>
    </row>
    <row r="101" spans="3:14" ht="42.75">
      <c r="C101" s="180"/>
      <c r="D101" s="146">
        <v>4.5999999999999996</v>
      </c>
      <c r="E101" s="147">
        <v>3748</v>
      </c>
      <c r="F101" s="135" t="s">
        <v>116</v>
      </c>
      <c r="G101" s="135" t="s">
        <v>144</v>
      </c>
      <c r="H101" s="136" t="s">
        <v>145</v>
      </c>
      <c r="I101" s="119" t="s">
        <v>109</v>
      </c>
      <c r="J101" s="137">
        <v>192</v>
      </c>
      <c r="K101" s="214">
        <v>548655</v>
      </c>
      <c r="L101" s="191">
        <v>696791.85</v>
      </c>
      <c r="M101" s="207">
        <v>133784035.2</v>
      </c>
      <c r="N101" s="179"/>
    </row>
    <row r="102" spans="3:14" ht="42.75">
      <c r="C102" s="180"/>
      <c r="D102" s="146">
        <v>4.7</v>
      </c>
      <c r="E102" s="147">
        <v>3806</v>
      </c>
      <c r="F102" s="135" t="s">
        <v>116</v>
      </c>
      <c r="G102" s="135" t="s">
        <v>144</v>
      </c>
      <c r="H102" s="136" t="s">
        <v>146</v>
      </c>
      <c r="I102" s="119" t="s">
        <v>106</v>
      </c>
      <c r="J102" s="137">
        <v>38.400000000000006</v>
      </c>
      <c r="K102" s="214">
        <v>1980</v>
      </c>
      <c r="L102" s="191">
        <v>2514.6</v>
      </c>
      <c r="M102" s="207">
        <v>96560.639999999999</v>
      </c>
      <c r="N102" s="179"/>
    </row>
    <row r="103" spans="3:14" ht="57">
      <c r="C103" s="180"/>
      <c r="D103" s="146">
        <v>4.8</v>
      </c>
      <c r="E103" s="147">
        <v>3811</v>
      </c>
      <c r="F103" s="135" t="s">
        <v>116</v>
      </c>
      <c r="G103" s="135" t="s">
        <v>147</v>
      </c>
      <c r="H103" s="136" t="s">
        <v>148</v>
      </c>
      <c r="I103" s="119" t="s">
        <v>123</v>
      </c>
      <c r="J103" s="137">
        <v>240</v>
      </c>
      <c r="K103" s="214">
        <v>1940</v>
      </c>
      <c r="L103" s="191">
        <v>2463.8000000000002</v>
      </c>
      <c r="M103" s="207">
        <v>591312</v>
      </c>
      <c r="N103" s="179"/>
    </row>
    <row r="104" spans="3:14" ht="42.75">
      <c r="C104" s="180"/>
      <c r="D104" s="146">
        <v>4.9000000000000004</v>
      </c>
      <c r="E104" s="147">
        <v>3837</v>
      </c>
      <c r="F104" s="135" t="s">
        <v>116</v>
      </c>
      <c r="G104" s="135" t="s">
        <v>147</v>
      </c>
      <c r="H104" s="136" t="s">
        <v>149</v>
      </c>
      <c r="I104" s="119" t="s">
        <v>123</v>
      </c>
      <c r="J104" s="137">
        <v>240</v>
      </c>
      <c r="K104" s="214">
        <v>10949</v>
      </c>
      <c r="L104" s="191">
        <v>13905.23</v>
      </c>
      <c r="M104" s="207">
        <v>3337255.2</v>
      </c>
      <c r="N104" s="179"/>
    </row>
    <row r="105" spans="3:14" ht="42.75">
      <c r="C105" s="180"/>
      <c r="D105" s="146">
        <v>4.0999999999999996</v>
      </c>
      <c r="E105" s="147">
        <v>4240</v>
      </c>
      <c r="F105" s="135" t="s">
        <v>120</v>
      </c>
      <c r="G105" s="135" t="s">
        <v>121</v>
      </c>
      <c r="H105" s="136" t="s">
        <v>122</v>
      </c>
      <c r="I105" s="119" t="s">
        <v>123</v>
      </c>
      <c r="J105" s="137">
        <v>240</v>
      </c>
      <c r="K105" s="214">
        <v>14531</v>
      </c>
      <c r="L105" s="191">
        <v>18454.37</v>
      </c>
      <c r="M105" s="207">
        <v>4429048.8</v>
      </c>
      <c r="N105" s="179"/>
    </row>
    <row r="106" spans="3:14" ht="42.75">
      <c r="C106" s="180"/>
      <c r="D106" s="146">
        <v>4.1100000000000003</v>
      </c>
      <c r="E106" s="147">
        <v>8616</v>
      </c>
      <c r="F106" s="135" t="s">
        <v>112</v>
      </c>
      <c r="G106" s="135" t="s">
        <v>113</v>
      </c>
      <c r="H106" s="136" t="s">
        <v>125</v>
      </c>
      <c r="I106" s="119" t="s">
        <v>109</v>
      </c>
      <c r="J106" s="137">
        <v>192</v>
      </c>
      <c r="K106" s="214">
        <v>159542</v>
      </c>
      <c r="L106" s="191">
        <v>202618.34</v>
      </c>
      <c r="M106" s="207">
        <v>38902721.280000001</v>
      </c>
      <c r="N106" s="179"/>
    </row>
    <row r="107" spans="3:14" ht="42.75">
      <c r="C107" s="180"/>
      <c r="D107" s="146">
        <v>4.12</v>
      </c>
      <c r="E107" s="147">
        <v>6486</v>
      </c>
      <c r="F107" s="135" t="s">
        <v>112</v>
      </c>
      <c r="G107" s="135" t="s">
        <v>113</v>
      </c>
      <c r="H107" s="136" t="s">
        <v>126</v>
      </c>
      <c r="I107" s="119" t="s">
        <v>109</v>
      </c>
      <c r="J107" s="137">
        <v>38.400000000000006</v>
      </c>
      <c r="K107" s="214">
        <v>47792</v>
      </c>
      <c r="L107" s="191">
        <v>60695.839999999997</v>
      </c>
      <c r="M107" s="207">
        <v>2330720.2599999998</v>
      </c>
      <c r="N107" s="179"/>
    </row>
    <row r="108" spans="3:14" ht="42.75">
      <c r="C108" s="180"/>
      <c r="D108" s="146">
        <v>4.13</v>
      </c>
      <c r="E108" s="147">
        <v>8617</v>
      </c>
      <c r="F108" s="135" t="s">
        <v>112</v>
      </c>
      <c r="G108" s="135" t="s">
        <v>113</v>
      </c>
      <c r="H108" s="136" t="s">
        <v>154</v>
      </c>
      <c r="I108" s="119" t="s">
        <v>109</v>
      </c>
      <c r="J108" s="137">
        <v>38.400000000000006</v>
      </c>
      <c r="K108" s="214">
        <v>141828</v>
      </c>
      <c r="L108" s="191">
        <v>180121.56</v>
      </c>
      <c r="M108" s="207">
        <v>6916667.9000000004</v>
      </c>
      <c r="N108" s="179"/>
    </row>
    <row r="109" spans="3:14" ht="28.5">
      <c r="C109" s="180"/>
      <c r="D109" s="146">
        <v>4.1399999999999997</v>
      </c>
      <c r="E109" s="147">
        <v>8622</v>
      </c>
      <c r="F109" s="135" t="s">
        <v>128</v>
      </c>
      <c r="G109" s="135" t="s">
        <v>129</v>
      </c>
      <c r="H109" s="136" t="s">
        <v>130</v>
      </c>
      <c r="I109" s="119" t="s">
        <v>106</v>
      </c>
      <c r="J109" s="137">
        <v>864</v>
      </c>
      <c r="K109" s="214">
        <v>9193</v>
      </c>
      <c r="L109" s="191">
        <v>11675.11</v>
      </c>
      <c r="M109" s="207">
        <v>10087295.039999999</v>
      </c>
      <c r="N109" s="179"/>
    </row>
    <row r="110" spans="3:14" ht="28.5">
      <c r="C110" s="180"/>
      <c r="D110" s="146">
        <v>4.1500000000000004</v>
      </c>
      <c r="E110" s="147">
        <v>7900</v>
      </c>
      <c r="F110" s="135" t="s">
        <v>128</v>
      </c>
      <c r="G110" s="135" t="s">
        <v>129</v>
      </c>
      <c r="H110" s="136" t="s">
        <v>131</v>
      </c>
      <c r="I110" s="119" t="s">
        <v>106</v>
      </c>
      <c r="J110" s="137">
        <v>172.8</v>
      </c>
      <c r="K110" s="214">
        <v>68946</v>
      </c>
      <c r="L110" s="191">
        <v>87561.42</v>
      </c>
      <c r="M110" s="207">
        <v>15130613.380000001</v>
      </c>
      <c r="N110" s="179"/>
    </row>
    <row r="111" spans="3:14" ht="28.5">
      <c r="C111" s="180"/>
      <c r="D111" s="146">
        <v>4.16</v>
      </c>
      <c r="E111" s="147">
        <v>3027</v>
      </c>
      <c r="F111" s="135" t="s">
        <v>132</v>
      </c>
      <c r="G111" s="135" t="s">
        <v>133</v>
      </c>
      <c r="H111" s="136" t="s">
        <v>134</v>
      </c>
      <c r="I111" s="119" t="s">
        <v>123</v>
      </c>
      <c r="J111" s="137">
        <v>240</v>
      </c>
      <c r="K111" s="214">
        <v>58698</v>
      </c>
      <c r="L111" s="191">
        <v>74546.460000000006</v>
      </c>
      <c r="M111" s="207">
        <v>17891150.399999999</v>
      </c>
      <c r="N111" s="179"/>
    </row>
    <row r="112" spans="3:14" ht="28.5">
      <c r="C112" s="180"/>
      <c r="D112" s="146">
        <v>4.17</v>
      </c>
      <c r="E112" s="147">
        <v>4088</v>
      </c>
      <c r="F112" s="135" t="s">
        <v>132</v>
      </c>
      <c r="G112" s="135" t="s">
        <v>133</v>
      </c>
      <c r="H112" s="136" t="s">
        <v>135</v>
      </c>
      <c r="I112" s="119" t="s">
        <v>123</v>
      </c>
      <c r="J112" s="137">
        <v>72</v>
      </c>
      <c r="K112" s="214">
        <v>59038</v>
      </c>
      <c r="L112" s="191">
        <v>74978.259999999995</v>
      </c>
      <c r="M112" s="207">
        <v>5398434.7199999997</v>
      </c>
      <c r="N112" s="179"/>
    </row>
    <row r="113" spans="3:14" ht="42.75">
      <c r="C113" s="180"/>
      <c r="D113" s="146">
        <v>4.18</v>
      </c>
      <c r="E113" s="147">
        <v>3723</v>
      </c>
      <c r="F113" s="135" t="s">
        <v>136</v>
      </c>
      <c r="G113" s="135" t="s">
        <v>136</v>
      </c>
      <c r="H113" s="136" t="s">
        <v>137</v>
      </c>
      <c r="I113" s="119" t="s">
        <v>138</v>
      </c>
      <c r="J113" s="137">
        <v>12</v>
      </c>
      <c r="K113" s="214">
        <v>75357</v>
      </c>
      <c r="L113" s="191">
        <v>95703.39</v>
      </c>
      <c r="M113" s="207">
        <v>1148440.68</v>
      </c>
      <c r="N113" s="179"/>
    </row>
    <row r="114" spans="3:14" ht="42.75">
      <c r="C114" s="180"/>
      <c r="D114" s="146">
        <v>4.1900000000000004</v>
      </c>
      <c r="E114" s="147">
        <v>3724</v>
      </c>
      <c r="F114" s="135" t="s">
        <v>136</v>
      </c>
      <c r="G114" s="135" t="s">
        <v>136</v>
      </c>
      <c r="H114" s="136" t="s">
        <v>139</v>
      </c>
      <c r="I114" s="119" t="s">
        <v>138</v>
      </c>
      <c r="J114" s="137">
        <v>24</v>
      </c>
      <c r="K114" s="214">
        <v>75357</v>
      </c>
      <c r="L114" s="191">
        <v>95703.39</v>
      </c>
      <c r="M114" s="207">
        <v>2296881.36</v>
      </c>
      <c r="N114" s="179"/>
    </row>
    <row r="115" spans="3:14" ht="42.75">
      <c r="C115" s="180"/>
      <c r="D115" s="151">
        <v>4.2</v>
      </c>
      <c r="E115" s="147">
        <v>6161</v>
      </c>
      <c r="F115" s="135" t="s">
        <v>136</v>
      </c>
      <c r="G115" s="135" t="s">
        <v>136</v>
      </c>
      <c r="H115" s="136" t="s">
        <v>140</v>
      </c>
      <c r="I115" s="119" t="s">
        <v>123</v>
      </c>
      <c r="J115" s="137">
        <v>480</v>
      </c>
      <c r="K115" s="214">
        <v>10710</v>
      </c>
      <c r="L115" s="191">
        <v>13601.7</v>
      </c>
      <c r="M115" s="207">
        <v>6528816</v>
      </c>
      <c r="N115" s="179"/>
    </row>
    <row r="116" spans="3:14" ht="71.25">
      <c r="C116" s="180"/>
      <c r="D116" s="146">
        <v>4.21</v>
      </c>
      <c r="E116" s="147">
        <v>6439</v>
      </c>
      <c r="F116" s="135" t="s">
        <v>136</v>
      </c>
      <c r="G116" s="135" t="s">
        <v>136</v>
      </c>
      <c r="H116" s="136" t="s">
        <v>141</v>
      </c>
      <c r="I116" s="119" t="s">
        <v>123</v>
      </c>
      <c r="J116" s="137">
        <v>480</v>
      </c>
      <c r="K116" s="214">
        <v>16065</v>
      </c>
      <c r="L116" s="191">
        <v>20402.55</v>
      </c>
      <c r="M116" s="207">
        <v>9793224</v>
      </c>
      <c r="N116" s="179"/>
    </row>
    <row r="117" spans="3:14" ht="171.75" thickBot="1">
      <c r="C117" s="180"/>
      <c r="D117" s="148">
        <v>4.22</v>
      </c>
      <c r="E117" s="149">
        <v>8003</v>
      </c>
      <c r="F117" s="140" t="s">
        <v>136</v>
      </c>
      <c r="G117" s="140" t="s">
        <v>136</v>
      </c>
      <c r="H117" s="141" t="s">
        <v>142</v>
      </c>
      <c r="I117" s="139" t="s">
        <v>123</v>
      </c>
      <c r="J117" s="142">
        <v>120</v>
      </c>
      <c r="K117" s="215">
        <v>1268061</v>
      </c>
      <c r="L117" s="191">
        <v>1610437.47</v>
      </c>
      <c r="M117" s="208">
        <v>193252496.40000001</v>
      </c>
      <c r="N117" s="179"/>
    </row>
    <row r="118" spans="3:14" ht="15.75" thickBot="1">
      <c r="C118" s="180"/>
      <c r="D118" s="244" t="s">
        <v>81</v>
      </c>
      <c r="E118" s="245"/>
      <c r="F118" s="245"/>
      <c r="G118" s="245"/>
      <c r="H118" s="245"/>
      <c r="I118" s="245"/>
      <c r="J118" s="245"/>
      <c r="K118" s="245"/>
      <c r="L118" s="247"/>
      <c r="M118" s="143">
        <f>+SUM(M96:M117)</f>
        <v>544643392.29999995</v>
      </c>
      <c r="N118" s="179"/>
    </row>
    <row r="119" spans="3:14" ht="13.5" thickBot="1">
      <c r="C119" s="180"/>
      <c r="N119" s="179"/>
    </row>
    <row r="120" spans="3:14" ht="15.75" thickBot="1">
      <c r="C120" s="180"/>
      <c r="D120" s="229" t="s">
        <v>88</v>
      </c>
      <c r="E120" s="230"/>
      <c r="F120" s="230"/>
      <c r="G120" s="230"/>
      <c r="H120" s="230"/>
      <c r="I120" s="230"/>
      <c r="J120" s="230"/>
      <c r="K120" s="230"/>
      <c r="L120" s="230"/>
      <c r="M120" s="231"/>
      <c r="N120" s="179"/>
    </row>
    <row r="121" spans="3:14" ht="24.75" customHeight="1">
      <c r="C121" s="180"/>
      <c r="D121" s="232" t="s">
        <v>2</v>
      </c>
      <c r="E121" s="234" t="s">
        <v>76</v>
      </c>
      <c r="F121" s="236" t="s">
        <v>3</v>
      </c>
      <c r="G121" s="237"/>
      <c r="H121" s="232" t="s">
        <v>4</v>
      </c>
      <c r="I121" s="234" t="s">
        <v>5</v>
      </c>
      <c r="J121" s="234" t="s">
        <v>6</v>
      </c>
      <c r="K121" s="238" t="s">
        <v>77</v>
      </c>
      <c r="L121" s="240" t="s">
        <v>78</v>
      </c>
      <c r="M121" s="242" t="s">
        <v>79</v>
      </c>
      <c r="N121" s="179"/>
    </row>
    <row r="122" spans="3:14" ht="24.75" customHeight="1" thickBot="1">
      <c r="C122" s="180"/>
      <c r="D122" s="233"/>
      <c r="E122" s="235"/>
      <c r="F122" s="118" t="s">
        <v>7</v>
      </c>
      <c r="G122" s="118" t="s">
        <v>8</v>
      </c>
      <c r="H122" s="233"/>
      <c r="I122" s="235"/>
      <c r="J122" s="235"/>
      <c r="K122" s="239"/>
      <c r="L122" s="241"/>
      <c r="M122" s="243"/>
      <c r="N122" s="179"/>
    </row>
    <row r="123" spans="3:14" ht="15.75" thickBot="1">
      <c r="C123" s="180"/>
      <c r="D123" s="229" t="s">
        <v>89</v>
      </c>
      <c r="E123" s="230"/>
      <c r="F123" s="230"/>
      <c r="G123" s="230"/>
      <c r="H123" s="230"/>
      <c r="I123" s="230"/>
      <c r="J123" s="230"/>
      <c r="K123" s="230"/>
      <c r="L123" s="230"/>
      <c r="M123" s="231"/>
      <c r="N123" s="179"/>
    </row>
    <row r="124" spans="3:14" ht="57">
      <c r="C124" s="180"/>
      <c r="D124" s="144">
        <v>5.0999999999999996</v>
      </c>
      <c r="E124" s="145">
        <v>3017</v>
      </c>
      <c r="F124" s="131" t="s">
        <v>110</v>
      </c>
      <c r="G124" s="131" t="s">
        <v>110</v>
      </c>
      <c r="H124" s="132" t="s">
        <v>111</v>
      </c>
      <c r="I124" s="130" t="s">
        <v>109</v>
      </c>
      <c r="J124" s="133">
        <v>345.6</v>
      </c>
      <c r="K124" s="213">
        <v>34896</v>
      </c>
      <c r="L124" s="191">
        <v>44317.919999999998</v>
      </c>
      <c r="M124" s="207">
        <v>15316273.15</v>
      </c>
      <c r="N124" s="179"/>
    </row>
    <row r="125" spans="3:14" ht="28.5">
      <c r="C125" s="180"/>
      <c r="D125" s="146">
        <v>5.2</v>
      </c>
      <c r="E125" s="147">
        <v>3022</v>
      </c>
      <c r="F125" s="135" t="s">
        <v>107</v>
      </c>
      <c r="G125" s="135" t="s">
        <v>107</v>
      </c>
      <c r="H125" s="136" t="s">
        <v>143</v>
      </c>
      <c r="I125" s="119" t="s">
        <v>109</v>
      </c>
      <c r="J125" s="137">
        <v>115.2</v>
      </c>
      <c r="K125" s="214">
        <v>46434</v>
      </c>
      <c r="L125" s="191">
        <v>58971.18</v>
      </c>
      <c r="M125" s="207">
        <v>6793479.9400000004</v>
      </c>
      <c r="N125" s="179"/>
    </row>
    <row r="126" spans="3:14" ht="28.5">
      <c r="C126" s="180"/>
      <c r="D126" s="146">
        <v>5.3</v>
      </c>
      <c r="E126" s="147">
        <v>3710</v>
      </c>
      <c r="F126" s="135" t="s">
        <v>103</v>
      </c>
      <c r="G126" s="135" t="s">
        <v>104</v>
      </c>
      <c r="H126" s="136" t="s">
        <v>115</v>
      </c>
      <c r="I126" s="119" t="s">
        <v>109</v>
      </c>
      <c r="J126" s="137">
        <v>432</v>
      </c>
      <c r="K126" s="214">
        <v>4854</v>
      </c>
      <c r="L126" s="191">
        <v>6164.58</v>
      </c>
      <c r="M126" s="207">
        <v>2663098.56</v>
      </c>
      <c r="N126" s="179"/>
    </row>
    <row r="127" spans="3:14" ht="42.75">
      <c r="C127" s="180"/>
      <c r="D127" s="146">
        <v>5.4</v>
      </c>
      <c r="E127" s="147">
        <v>3748</v>
      </c>
      <c r="F127" s="135" t="s">
        <v>116</v>
      </c>
      <c r="G127" s="135" t="s">
        <v>144</v>
      </c>
      <c r="H127" s="136" t="s">
        <v>145</v>
      </c>
      <c r="I127" s="119" t="s">
        <v>109</v>
      </c>
      <c r="J127" s="137">
        <v>72</v>
      </c>
      <c r="K127" s="214">
        <v>548655</v>
      </c>
      <c r="L127" s="191">
        <v>696791.85</v>
      </c>
      <c r="M127" s="207">
        <v>50169013.200000003</v>
      </c>
      <c r="N127" s="179"/>
    </row>
    <row r="128" spans="3:14" ht="42.75">
      <c r="C128" s="180"/>
      <c r="D128" s="146">
        <v>5.5</v>
      </c>
      <c r="E128" s="147">
        <v>3806</v>
      </c>
      <c r="F128" s="135" t="s">
        <v>116</v>
      </c>
      <c r="G128" s="135" t="s">
        <v>144</v>
      </c>
      <c r="H128" s="136" t="s">
        <v>146</v>
      </c>
      <c r="I128" s="119" t="s">
        <v>106</v>
      </c>
      <c r="J128" s="137">
        <v>576</v>
      </c>
      <c r="K128" s="214">
        <v>1980</v>
      </c>
      <c r="L128" s="191">
        <v>2514.6</v>
      </c>
      <c r="M128" s="207">
        <v>1448409.6</v>
      </c>
      <c r="N128" s="179"/>
    </row>
    <row r="129" spans="3:14" ht="57">
      <c r="C129" s="180"/>
      <c r="D129" s="146">
        <v>5.6</v>
      </c>
      <c r="E129" s="147">
        <v>3811</v>
      </c>
      <c r="F129" s="135" t="s">
        <v>116</v>
      </c>
      <c r="G129" s="135" t="s">
        <v>147</v>
      </c>
      <c r="H129" s="136" t="s">
        <v>148</v>
      </c>
      <c r="I129" s="119" t="s">
        <v>123</v>
      </c>
      <c r="J129" s="137">
        <v>120</v>
      </c>
      <c r="K129" s="214">
        <v>1940</v>
      </c>
      <c r="L129" s="191">
        <v>2463.8000000000002</v>
      </c>
      <c r="M129" s="207">
        <v>295656</v>
      </c>
      <c r="N129" s="179"/>
    </row>
    <row r="130" spans="3:14" ht="42.75">
      <c r="C130" s="180"/>
      <c r="D130" s="146">
        <v>5.7</v>
      </c>
      <c r="E130" s="147">
        <v>3837</v>
      </c>
      <c r="F130" s="135" t="s">
        <v>116</v>
      </c>
      <c r="G130" s="135" t="s">
        <v>147</v>
      </c>
      <c r="H130" s="136" t="s">
        <v>149</v>
      </c>
      <c r="I130" s="119" t="s">
        <v>123</v>
      </c>
      <c r="J130" s="137">
        <v>120</v>
      </c>
      <c r="K130" s="214">
        <v>10949</v>
      </c>
      <c r="L130" s="191">
        <v>13905.23</v>
      </c>
      <c r="M130" s="207">
        <v>1668627.6</v>
      </c>
      <c r="N130" s="179"/>
    </row>
    <row r="131" spans="3:14" ht="28.5">
      <c r="C131" s="180"/>
      <c r="D131" s="146">
        <v>5.8</v>
      </c>
      <c r="E131" s="147">
        <v>4758</v>
      </c>
      <c r="F131" s="135" t="s">
        <v>156</v>
      </c>
      <c r="G131" s="135" t="s">
        <v>157</v>
      </c>
      <c r="H131" s="136" t="s">
        <v>158</v>
      </c>
      <c r="I131" s="119" t="s">
        <v>123</v>
      </c>
      <c r="J131" s="137">
        <v>120</v>
      </c>
      <c r="K131" s="214">
        <v>6535</v>
      </c>
      <c r="L131" s="191">
        <v>8299.4500000000007</v>
      </c>
      <c r="M131" s="207">
        <v>995934</v>
      </c>
      <c r="N131" s="179"/>
    </row>
    <row r="132" spans="3:14" ht="42.75">
      <c r="C132" s="180"/>
      <c r="D132" s="146">
        <v>5.9</v>
      </c>
      <c r="E132" s="147">
        <v>4240</v>
      </c>
      <c r="F132" s="135" t="s">
        <v>120</v>
      </c>
      <c r="G132" s="135" t="s">
        <v>121</v>
      </c>
      <c r="H132" s="136" t="s">
        <v>122</v>
      </c>
      <c r="I132" s="119" t="s">
        <v>123</v>
      </c>
      <c r="J132" s="137">
        <v>120</v>
      </c>
      <c r="K132" s="214">
        <v>14531</v>
      </c>
      <c r="L132" s="191">
        <v>18454.37</v>
      </c>
      <c r="M132" s="207">
        <v>2214524.4</v>
      </c>
      <c r="N132" s="179"/>
    </row>
    <row r="133" spans="3:14" ht="42.75">
      <c r="C133" s="180"/>
      <c r="D133" s="151">
        <v>5.0999999999999996</v>
      </c>
      <c r="E133" s="147">
        <v>8616</v>
      </c>
      <c r="F133" s="135" t="s">
        <v>112</v>
      </c>
      <c r="G133" s="135" t="s">
        <v>113</v>
      </c>
      <c r="H133" s="136" t="s">
        <v>125</v>
      </c>
      <c r="I133" s="119" t="s">
        <v>109</v>
      </c>
      <c r="J133" s="137">
        <v>576</v>
      </c>
      <c r="K133" s="214">
        <v>159542</v>
      </c>
      <c r="L133" s="191">
        <v>202618.34</v>
      </c>
      <c r="M133" s="207">
        <v>116708163.84</v>
      </c>
      <c r="N133" s="179"/>
    </row>
    <row r="134" spans="3:14" ht="42.75">
      <c r="C134" s="180"/>
      <c r="D134" s="146">
        <v>5.1100000000000003</v>
      </c>
      <c r="E134" s="147">
        <v>6486</v>
      </c>
      <c r="F134" s="135" t="s">
        <v>112</v>
      </c>
      <c r="G134" s="135" t="s">
        <v>113</v>
      </c>
      <c r="H134" s="136" t="s">
        <v>126</v>
      </c>
      <c r="I134" s="119" t="s">
        <v>109</v>
      </c>
      <c r="J134" s="137">
        <v>115.2</v>
      </c>
      <c r="K134" s="214">
        <v>47792</v>
      </c>
      <c r="L134" s="191">
        <v>60695.839999999997</v>
      </c>
      <c r="M134" s="207">
        <v>6992160.7699999996</v>
      </c>
      <c r="N134" s="179"/>
    </row>
    <row r="135" spans="3:14" ht="42.75">
      <c r="C135" s="180"/>
      <c r="D135" s="146">
        <v>5.12</v>
      </c>
      <c r="E135" s="147">
        <v>8617</v>
      </c>
      <c r="F135" s="135" t="s">
        <v>112</v>
      </c>
      <c r="G135" s="135" t="s">
        <v>113</v>
      </c>
      <c r="H135" s="136" t="s">
        <v>154</v>
      </c>
      <c r="I135" s="119" t="s">
        <v>109</v>
      </c>
      <c r="J135" s="137">
        <v>115.2</v>
      </c>
      <c r="K135" s="214">
        <v>141828</v>
      </c>
      <c r="L135" s="191">
        <v>180121.56</v>
      </c>
      <c r="M135" s="207">
        <v>20750003.710000001</v>
      </c>
      <c r="N135" s="179"/>
    </row>
    <row r="136" spans="3:14" ht="28.5">
      <c r="C136" s="180"/>
      <c r="D136" s="146">
        <v>5.13</v>
      </c>
      <c r="E136" s="147">
        <v>7900</v>
      </c>
      <c r="F136" s="135" t="s">
        <v>128</v>
      </c>
      <c r="G136" s="135" t="s">
        <v>129</v>
      </c>
      <c r="H136" s="136" t="s">
        <v>131</v>
      </c>
      <c r="I136" s="119" t="s">
        <v>106</v>
      </c>
      <c r="J136" s="137">
        <v>576</v>
      </c>
      <c r="K136" s="214">
        <v>68946</v>
      </c>
      <c r="L136" s="191">
        <v>87561.42</v>
      </c>
      <c r="M136" s="207">
        <v>50435377.920000002</v>
      </c>
      <c r="N136" s="179"/>
    </row>
    <row r="137" spans="3:14" ht="42.75">
      <c r="C137" s="180"/>
      <c r="D137" s="146">
        <v>5.14</v>
      </c>
      <c r="E137" s="147">
        <v>3723</v>
      </c>
      <c r="F137" s="135" t="s">
        <v>136</v>
      </c>
      <c r="G137" s="135" t="s">
        <v>136</v>
      </c>
      <c r="H137" s="136" t="s">
        <v>137</v>
      </c>
      <c r="I137" s="119" t="s">
        <v>138</v>
      </c>
      <c r="J137" s="137">
        <v>12</v>
      </c>
      <c r="K137" s="214">
        <v>75357</v>
      </c>
      <c r="L137" s="191">
        <v>95703.39</v>
      </c>
      <c r="M137" s="207">
        <v>1148440.68</v>
      </c>
      <c r="N137" s="179"/>
    </row>
    <row r="138" spans="3:14" ht="43.5" thickBot="1">
      <c r="C138" s="180"/>
      <c r="D138" s="148">
        <v>5.15</v>
      </c>
      <c r="E138" s="149">
        <v>3724</v>
      </c>
      <c r="F138" s="140" t="s">
        <v>136</v>
      </c>
      <c r="G138" s="140" t="s">
        <v>136</v>
      </c>
      <c r="H138" s="141" t="s">
        <v>139</v>
      </c>
      <c r="I138" s="139" t="s">
        <v>138</v>
      </c>
      <c r="J138" s="142">
        <v>24</v>
      </c>
      <c r="K138" s="215">
        <v>75357</v>
      </c>
      <c r="L138" s="191">
        <v>95703.39</v>
      </c>
      <c r="M138" s="208">
        <v>2296881.36</v>
      </c>
      <c r="N138" s="179"/>
    </row>
    <row r="139" spans="3:14" ht="15.75" thickBot="1">
      <c r="C139" s="180"/>
      <c r="D139" s="244" t="s">
        <v>81</v>
      </c>
      <c r="E139" s="245"/>
      <c r="F139" s="245"/>
      <c r="G139" s="245"/>
      <c r="H139" s="245"/>
      <c r="I139" s="245"/>
      <c r="J139" s="245"/>
      <c r="K139" s="245"/>
      <c r="L139" s="247"/>
      <c r="M139" s="143">
        <f>+SUM(M124:M138)</f>
        <v>279896044.73000002</v>
      </c>
      <c r="N139" s="179"/>
    </row>
    <row r="140" spans="3:14" ht="13.5" thickBot="1">
      <c r="C140" s="180"/>
      <c r="N140" s="179"/>
    </row>
    <row r="141" spans="3:14" ht="15.75" thickBot="1">
      <c r="C141" s="180"/>
      <c r="D141" s="229" t="s">
        <v>90</v>
      </c>
      <c r="E141" s="230"/>
      <c r="F141" s="230"/>
      <c r="G141" s="230"/>
      <c r="H141" s="230"/>
      <c r="I141" s="230"/>
      <c r="J141" s="230"/>
      <c r="K141" s="230"/>
      <c r="L141" s="230"/>
      <c r="M141" s="231"/>
      <c r="N141" s="179"/>
    </row>
    <row r="142" spans="3:14" ht="24" customHeight="1">
      <c r="C142" s="180"/>
      <c r="D142" s="232" t="s">
        <v>2</v>
      </c>
      <c r="E142" s="234" t="s">
        <v>76</v>
      </c>
      <c r="F142" s="236" t="s">
        <v>3</v>
      </c>
      <c r="G142" s="237"/>
      <c r="H142" s="232" t="s">
        <v>4</v>
      </c>
      <c r="I142" s="234" t="s">
        <v>5</v>
      </c>
      <c r="J142" s="234" t="s">
        <v>6</v>
      </c>
      <c r="K142" s="238" t="s">
        <v>77</v>
      </c>
      <c r="L142" s="240" t="s">
        <v>78</v>
      </c>
      <c r="M142" s="242" t="s">
        <v>79</v>
      </c>
      <c r="N142" s="179"/>
    </row>
    <row r="143" spans="3:14" ht="24" customHeight="1" thickBot="1">
      <c r="C143" s="180"/>
      <c r="D143" s="233"/>
      <c r="E143" s="235"/>
      <c r="F143" s="118" t="s">
        <v>7</v>
      </c>
      <c r="G143" s="118" t="s">
        <v>8</v>
      </c>
      <c r="H143" s="233"/>
      <c r="I143" s="235"/>
      <c r="J143" s="235"/>
      <c r="K143" s="239"/>
      <c r="L143" s="241"/>
      <c r="M143" s="243"/>
      <c r="N143" s="179"/>
    </row>
    <row r="144" spans="3:14" ht="15.75" thickBot="1">
      <c r="C144" s="180"/>
      <c r="D144" s="229" t="s">
        <v>91</v>
      </c>
      <c r="E144" s="230"/>
      <c r="F144" s="230"/>
      <c r="G144" s="230"/>
      <c r="H144" s="230"/>
      <c r="I144" s="230"/>
      <c r="J144" s="230"/>
      <c r="K144" s="230"/>
      <c r="L144" s="230"/>
      <c r="M144" s="231"/>
      <c r="N144" s="179"/>
    </row>
    <row r="145" spans="3:14" ht="28.5">
      <c r="C145" s="180"/>
      <c r="D145" s="144">
        <v>6.1</v>
      </c>
      <c r="E145" s="145">
        <v>4598</v>
      </c>
      <c r="F145" s="131" t="s">
        <v>156</v>
      </c>
      <c r="G145" s="131" t="s">
        <v>157</v>
      </c>
      <c r="H145" s="132" t="s">
        <v>159</v>
      </c>
      <c r="I145" s="130" t="s">
        <v>123</v>
      </c>
      <c r="J145" s="133">
        <v>3200</v>
      </c>
      <c r="K145" s="213">
        <v>8442</v>
      </c>
      <c r="L145" s="191">
        <v>10721.34</v>
      </c>
      <c r="M145" s="207">
        <v>34308288</v>
      </c>
      <c r="N145" s="179"/>
    </row>
    <row r="146" spans="3:14" ht="71.25">
      <c r="C146" s="180"/>
      <c r="D146" s="146">
        <v>6.2</v>
      </c>
      <c r="E146" s="147">
        <v>8612</v>
      </c>
      <c r="F146" s="135" t="s">
        <v>160</v>
      </c>
      <c r="G146" s="135" t="s">
        <v>161</v>
      </c>
      <c r="H146" s="136" t="s">
        <v>162</v>
      </c>
      <c r="I146" s="119" t="s">
        <v>106</v>
      </c>
      <c r="J146" s="137">
        <v>576</v>
      </c>
      <c r="K146" s="214">
        <v>123487</v>
      </c>
      <c r="L146" s="191">
        <v>156828.49</v>
      </c>
      <c r="M146" s="207">
        <v>90333210.239999995</v>
      </c>
      <c r="N146" s="179"/>
    </row>
    <row r="147" spans="3:14" ht="28.5">
      <c r="C147" s="180"/>
      <c r="D147" s="146">
        <v>6.3</v>
      </c>
      <c r="E147" s="147">
        <v>4758</v>
      </c>
      <c r="F147" s="135" t="s">
        <v>156</v>
      </c>
      <c r="G147" s="135" t="s">
        <v>157</v>
      </c>
      <c r="H147" s="136" t="s">
        <v>158</v>
      </c>
      <c r="I147" s="119" t="s">
        <v>123</v>
      </c>
      <c r="J147" s="137">
        <v>640</v>
      </c>
      <c r="K147" s="214">
        <v>6535</v>
      </c>
      <c r="L147" s="191">
        <v>8299.4500000000007</v>
      </c>
      <c r="M147" s="207">
        <v>5311648</v>
      </c>
      <c r="N147" s="179"/>
    </row>
    <row r="148" spans="3:14" ht="42.75">
      <c r="C148" s="180"/>
      <c r="D148" s="146">
        <v>6.4</v>
      </c>
      <c r="E148" s="147">
        <v>4240</v>
      </c>
      <c r="F148" s="135" t="s">
        <v>120</v>
      </c>
      <c r="G148" s="135" t="s">
        <v>121</v>
      </c>
      <c r="H148" s="136" t="s">
        <v>122</v>
      </c>
      <c r="I148" s="119" t="s">
        <v>123</v>
      </c>
      <c r="J148" s="137">
        <v>640</v>
      </c>
      <c r="K148" s="214">
        <v>14531</v>
      </c>
      <c r="L148" s="191">
        <v>18454.37</v>
      </c>
      <c r="M148" s="207">
        <v>11810796.800000001</v>
      </c>
      <c r="N148" s="179"/>
    </row>
    <row r="149" spans="3:14" ht="42.75">
      <c r="C149" s="180"/>
      <c r="D149" s="146">
        <v>6.5</v>
      </c>
      <c r="E149" s="147">
        <v>3723</v>
      </c>
      <c r="F149" s="135" t="s">
        <v>136</v>
      </c>
      <c r="G149" s="135" t="s">
        <v>136</v>
      </c>
      <c r="H149" s="136" t="s">
        <v>137</v>
      </c>
      <c r="I149" s="119" t="s">
        <v>138</v>
      </c>
      <c r="J149" s="137">
        <v>12</v>
      </c>
      <c r="K149" s="214">
        <v>75357</v>
      </c>
      <c r="L149" s="191">
        <v>95703.39</v>
      </c>
      <c r="M149" s="207">
        <v>1148440.68</v>
      </c>
      <c r="N149" s="179"/>
    </row>
    <row r="150" spans="3:14" ht="43.5" thickBot="1">
      <c r="C150" s="180"/>
      <c r="D150" s="148">
        <v>6.6</v>
      </c>
      <c r="E150" s="149">
        <v>3724</v>
      </c>
      <c r="F150" s="140" t="s">
        <v>136</v>
      </c>
      <c r="G150" s="140" t="s">
        <v>136</v>
      </c>
      <c r="H150" s="141" t="s">
        <v>139</v>
      </c>
      <c r="I150" s="139" t="s">
        <v>138</v>
      </c>
      <c r="J150" s="142">
        <v>24</v>
      </c>
      <c r="K150" s="215">
        <v>75357</v>
      </c>
      <c r="L150" s="191">
        <v>95703.39</v>
      </c>
      <c r="M150" s="208">
        <v>2296881.36</v>
      </c>
      <c r="N150" s="179"/>
    </row>
    <row r="151" spans="3:14" ht="15.75" thickBot="1">
      <c r="C151" s="180"/>
      <c r="D151" s="244" t="s">
        <v>81</v>
      </c>
      <c r="E151" s="245"/>
      <c r="F151" s="245"/>
      <c r="G151" s="245"/>
      <c r="H151" s="245"/>
      <c r="I151" s="245"/>
      <c r="J151" s="245"/>
      <c r="K151" s="245"/>
      <c r="L151" s="247"/>
      <c r="M151" s="143">
        <f>+SUM(M145:M150)</f>
        <v>145209265.08000001</v>
      </c>
      <c r="N151" s="179"/>
    </row>
    <row r="152" spans="3:14" ht="13.5" thickBot="1">
      <c r="C152" s="180"/>
      <c r="N152" s="179"/>
    </row>
    <row r="153" spans="3:14" ht="15.75" thickBot="1">
      <c r="C153" s="180"/>
      <c r="D153" s="229" t="s">
        <v>92</v>
      </c>
      <c r="E153" s="230"/>
      <c r="F153" s="230"/>
      <c r="G153" s="230"/>
      <c r="H153" s="230"/>
      <c r="I153" s="230"/>
      <c r="J153" s="230"/>
      <c r="K153" s="230"/>
      <c r="L153" s="230"/>
      <c r="M153" s="231"/>
      <c r="N153" s="179"/>
    </row>
    <row r="154" spans="3:14" ht="29.25" customHeight="1">
      <c r="C154" s="180"/>
      <c r="D154" s="232" t="s">
        <v>2</v>
      </c>
      <c r="E154" s="234" t="s">
        <v>76</v>
      </c>
      <c r="F154" s="236" t="s">
        <v>3</v>
      </c>
      <c r="G154" s="237"/>
      <c r="H154" s="232" t="s">
        <v>4</v>
      </c>
      <c r="I154" s="234" t="s">
        <v>5</v>
      </c>
      <c r="J154" s="234" t="s">
        <v>6</v>
      </c>
      <c r="K154" s="238" t="s">
        <v>77</v>
      </c>
      <c r="L154" s="240" t="s">
        <v>78</v>
      </c>
      <c r="M154" s="242" t="s">
        <v>79</v>
      </c>
      <c r="N154" s="179"/>
    </row>
    <row r="155" spans="3:14" ht="29.25" customHeight="1" thickBot="1">
      <c r="C155" s="180"/>
      <c r="D155" s="233"/>
      <c r="E155" s="235"/>
      <c r="F155" s="118" t="s">
        <v>7</v>
      </c>
      <c r="G155" s="118" t="s">
        <v>8</v>
      </c>
      <c r="H155" s="233"/>
      <c r="I155" s="235"/>
      <c r="J155" s="235"/>
      <c r="K155" s="239"/>
      <c r="L155" s="241"/>
      <c r="M155" s="243"/>
      <c r="N155" s="179"/>
    </row>
    <row r="156" spans="3:14" ht="15.75" thickBot="1">
      <c r="C156" s="180"/>
      <c r="D156" s="229" t="s">
        <v>93</v>
      </c>
      <c r="E156" s="230"/>
      <c r="F156" s="230"/>
      <c r="G156" s="230"/>
      <c r="H156" s="230"/>
      <c r="I156" s="230"/>
      <c r="J156" s="230"/>
      <c r="K156" s="230"/>
      <c r="L156" s="230"/>
      <c r="M156" s="231"/>
      <c r="N156" s="179"/>
    </row>
    <row r="157" spans="3:14" ht="42.75">
      <c r="C157" s="180"/>
      <c r="D157" s="144">
        <v>7.1</v>
      </c>
      <c r="E157" s="145">
        <v>3837</v>
      </c>
      <c r="F157" s="131" t="s">
        <v>116</v>
      </c>
      <c r="G157" s="131" t="s">
        <v>147</v>
      </c>
      <c r="H157" s="132" t="s">
        <v>149</v>
      </c>
      <c r="I157" s="130" t="s">
        <v>123</v>
      </c>
      <c r="J157" s="133">
        <v>6400</v>
      </c>
      <c r="K157" s="213">
        <v>10949</v>
      </c>
      <c r="L157" s="191">
        <v>13905.23</v>
      </c>
      <c r="M157" s="207">
        <v>88993472</v>
      </c>
      <c r="N157" s="179"/>
    </row>
    <row r="158" spans="3:14" ht="28.5">
      <c r="C158" s="180"/>
      <c r="D158" s="146">
        <v>7.2</v>
      </c>
      <c r="E158" s="147">
        <v>4758</v>
      </c>
      <c r="F158" s="135" t="s">
        <v>156</v>
      </c>
      <c r="G158" s="135" t="s">
        <v>157</v>
      </c>
      <c r="H158" s="136" t="s">
        <v>158</v>
      </c>
      <c r="I158" s="119" t="s">
        <v>123</v>
      </c>
      <c r="J158" s="137">
        <v>1280</v>
      </c>
      <c r="K158" s="214">
        <v>6535</v>
      </c>
      <c r="L158" s="191">
        <v>8299.4500000000007</v>
      </c>
      <c r="M158" s="207">
        <v>10623296</v>
      </c>
      <c r="N158" s="179"/>
    </row>
    <row r="159" spans="3:14" ht="42.75">
      <c r="C159" s="180"/>
      <c r="D159" s="146">
        <v>7.3</v>
      </c>
      <c r="E159" s="147">
        <v>4240</v>
      </c>
      <c r="F159" s="135" t="s">
        <v>120</v>
      </c>
      <c r="G159" s="135" t="s">
        <v>121</v>
      </c>
      <c r="H159" s="136" t="s">
        <v>122</v>
      </c>
      <c r="I159" s="119" t="s">
        <v>123</v>
      </c>
      <c r="J159" s="137">
        <v>1280</v>
      </c>
      <c r="K159" s="214">
        <v>14531</v>
      </c>
      <c r="L159" s="191">
        <v>18454.37</v>
      </c>
      <c r="M159" s="207">
        <v>23621593.600000001</v>
      </c>
      <c r="N159" s="179"/>
    </row>
    <row r="160" spans="3:14" ht="42.75">
      <c r="C160" s="180"/>
      <c r="D160" s="146">
        <v>7.4</v>
      </c>
      <c r="E160" s="147">
        <v>3723</v>
      </c>
      <c r="F160" s="135" t="s">
        <v>136</v>
      </c>
      <c r="G160" s="135" t="s">
        <v>136</v>
      </c>
      <c r="H160" s="136" t="s">
        <v>137</v>
      </c>
      <c r="I160" s="119" t="s">
        <v>138</v>
      </c>
      <c r="J160" s="137">
        <v>24</v>
      </c>
      <c r="K160" s="214">
        <v>75357</v>
      </c>
      <c r="L160" s="191">
        <v>95703.39</v>
      </c>
      <c r="M160" s="207">
        <v>2296881.36</v>
      </c>
      <c r="N160" s="179"/>
    </row>
    <row r="161" spans="3:14" ht="43.5" thickBot="1">
      <c r="C161" s="180"/>
      <c r="D161" s="148">
        <v>7.5</v>
      </c>
      <c r="E161" s="149">
        <v>3724</v>
      </c>
      <c r="F161" s="140" t="s">
        <v>136</v>
      </c>
      <c r="G161" s="140" t="s">
        <v>136</v>
      </c>
      <c r="H161" s="141" t="s">
        <v>139</v>
      </c>
      <c r="I161" s="139" t="s">
        <v>138</v>
      </c>
      <c r="J161" s="142">
        <v>48</v>
      </c>
      <c r="K161" s="215">
        <v>75357</v>
      </c>
      <c r="L161" s="191">
        <v>95703.39</v>
      </c>
      <c r="M161" s="208">
        <v>4593762.72</v>
      </c>
      <c r="N161" s="179"/>
    </row>
    <row r="162" spans="3:14" ht="15.75" thickBot="1">
      <c r="C162" s="180"/>
      <c r="D162" s="244" t="s">
        <v>81</v>
      </c>
      <c r="E162" s="245"/>
      <c r="F162" s="245"/>
      <c r="G162" s="245"/>
      <c r="H162" s="245"/>
      <c r="I162" s="245"/>
      <c r="J162" s="245"/>
      <c r="K162" s="245"/>
      <c r="L162" s="247"/>
      <c r="M162" s="143">
        <f>+SUM(M157:M161)</f>
        <v>130129005.67999999</v>
      </c>
      <c r="N162" s="179"/>
    </row>
    <row r="163" spans="3:14" ht="15">
      <c r="C163" s="180"/>
      <c r="D163" s="153"/>
      <c r="E163" s="153"/>
      <c r="F163" s="153"/>
      <c r="G163" s="153"/>
      <c r="H163" s="153"/>
      <c r="I163" s="153"/>
      <c r="J163" s="153"/>
      <c r="K163" s="216"/>
      <c r="L163" s="196"/>
      <c r="M163" s="154"/>
      <c r="N163" s="179"/>
    </row>
    <row r="164" spans="3:14" ht="15.75" thickBot="1">
      <c r="C164" s="180"/>
      <c r="D164" s="156"/>
      <c r="E164" s="153"/>
      <c r="F164" s="153"/>
      <c r="G164" s="153"/>
      <c r="H164" s="153"/>
      <c r="I164" s="153"/>
      <c r="J164" s="153"/>
      <c r="K164" s="216"/>
      <c r="L164" s="196"/>
      <c r="M164" s="154"/>
      <c r="N164" s="179"/>
    </row>
    <row r="165" spans="3:14" ht="15.75" thickBot="1">
      <c r="C165" s="180"/>
      <c r="D165" s="229" t="s">
        <v>94</v>
      </c>
      <c r="E165" s="230"/>
      <c r="F165" s="230"/>
      <c r="G165" s="230"/>
      <c r="H165" s="230"/>
      <c r="I165" s="230"/>
      <c r="J165" s="230"/>
      <c r="K165" s="230"/>
      <c r="L165" s="230"/>
      <c r="M165" s="231"/>
      <c r="N165" s="179"/>
    </row>
    <row r="166" spans="3:14" ht="21.75" customHeight="1">
      <c r="C166" s="180"/>
      <c r="D166" s="232" t="s">
        <v>2</v>
      </c>
      <c r="E166" s="234" t="s">
        <v>76</v>
      </c>
      <c r="F166" s="236" t="s">
        <v>3</v>
      </c>
      <c r="G166" s="237"/>
      <c r="H166" s="232" t="s">
        <v>4</v>
      </c>
      <c r="I166" s="234" t="s">
        <v>5</v>
      </c>
      <c r="J166" s="234" t="s">
        <v>6</v>
      </c>
      <c r="K166" s="238" t="s">
        <v>77</v>
      </c>
      <c r="L166" s="240" t="s">
        <v>78</v>
      </c>
      <c r="M166" s="242" t="s">
        <v>79</v>
      </c>
      <c r="N166" s="179"/>
    </row>
    <row r="167" spans="3:14" ht="21.75" customHeight="1" thickBot="1">
      <c r="C167" s="180"/>
      <c r="D167" s="233"/>
      <c r="E167" s="235"/>
      <c r="F167" s="118" t="s">
        <v>7</v>
      </c>
      <c r="G167" s="118" t="s">
        <v>8</v>
      </c>
      <c r="H167" s="233"/>
      <c r="I167" s="235"/>
      <c r="J167" s="235"/>
      <c r="K167" s="239"/>
      <c r="L167" s="241"/>
      <c r="M167" s="243"/>
      <c r="N167" s="179"/>
    </row>
    <row r="168" spans="3:14" ht="15.75" thickBot="1">
      <c r="C168" s="180"/>
      <c r="D168" s="229" t="s">
        <v>95</v>
      </c>
      <c r="E168" s="230"/>
      <c r="F168" s="230"/>
      <c r="G168" s="230"/>
      <c r="H168" s="230"/>
      <c r="I168" s="230"/>
      <c r="J168" s="280"/>
      <c r="K168" s="230"/>
      <c r="L168" s="230"/>
      <c r="M168" s="231"/>
      <c r="N168" s="179"/>
    </row>
    <row r="169" spans="3:14" ht="42.75">
      <c r="C169" s="180"/>
      <c r="D169" s="185">
        <v>8.1</v>
      </c>
      <c r="E169" s="145">
        <v>3041</v>
      </c>
      <c r="F169" s="131" t="s">
        <v>136</v>
      </c>
      <c r="G169" s="131" t="s">
        <v>136</v>
      </c>
      <c r="H169" s="132" t="s">
        <v>165</v>
      </c>
      <c r="I169" s="130" t="s">
        <v>123</v>
      </c>
      <c r="J169" s="187">
        <v>176</v>
      </c>
      <c r="K169" s="213">
        <v>24517</v>
      </c>
      <c r="L169" s="191">
        <v>31136.59</v>
      </c>
      <c r="M169" s="207">
        <v>5480039.8399999999</v>
      </c>
      <c r="N169" s="179"/>
    </row>
    <row r="170" spans="3:14" ht="42.75">
      <c r="C170" s="180"/>
      <c r="D170" s="186">
        <v>8.1999999999999993</v>
      </c>
      <c r="E170" s="147">
        <v>3042</v>
      </c>
      <c r="F170" s="135" t="s">
        <v>136</v>
      </c>
      <c r="G170" s="135" t="s">
        <v>136</v>
      </c>
      <c r="H170" s="136" t="s">
        <v>166</v>
      </c>
      <c r="I170" s="119" t="s">
        <v>123</v>
      </c>
      <c r="J170" s="187">
        <v>176</v>
      </c>
      <c r="K170" s="214">
        <v>51046</v>
      </c>
      <c r="L170" s="191">
        <v>64828.42</v>
      </c>
      <c r="M170" s="207">
        <v>11409801.92</v>
      </c>
      <c r="N170" s="179"/>
    </row>
    <row r="171" spans="3:14" ht="42.75">
      <c r="C171" s="180"/>
      <c r="D171" s="146">
        <v>8.3000000000000007</v>
      </c>
      <c r="E171" s="147">
        <v>3043</v>
      </c>
      <c r="F171" s="135" t="s">
        <v>136</v>
      </c>
      <c r="G171" s="135" t="s">
        <v>136</v>
      </c>
      <c r="H171" s="136" t="s">
        <v>167</v>
      </c>
      <c r="I171" s="119" t="s">
        <v>123</v>
      </c>
      <c r="J171" s="187">
        <v>176</v>
      </c>
      <c r="K171" s="214">
        <v>71150</v>
      </c>
      <c r="L171" s="191">
        <v>90360.5</v>
      </c>
      <c r="M171" s="207">
        <v>15903448</v>
      </c>
      <c r="N171" s="179"/>
    </row>
    <row r="172" spans="3:14" ht="42.75">
      <c r="C172" s="180"/>
      <c r="D172" s="186">
        <v>8.4</v>
      </c>
      <c r="E172" s="147">
        <v>3044</v>
      </c>
      <c r="F172" s="135" t="s">
        <v>136</v>
      </c>
      <c r="G172" s="135" t="s">
        <v>136</v>
      </c>
      <c r="H172" s="136" t="s">
        <v>168</v>
      </c>
      <c r="I172" s="119" t="s">
        <v>123</v>
      </c>
      <c r="J172" s="137">
        <v>176</v>
      </c>
      <c r="K172" s="214">
        <v>101095</v>
      </c>
      <c r="L172" s="191">
        <v>128390.65</v>
      </c>
      <c r="M172" s="207">
        <v>22596754.399999999</v>
      </c>
      <c r="N172" s="179"/>
    </row>
    <row r="173" spans="3:14" ht="42.75">
      <c r="C173" s="180"/>
      <c r="D173" s="146">
        <v>8.5</v>
      </c>
      <c r="E173" s="147">
        <v>3045</v>
      </c>
      <c r="F173" s="135" t="s">
        <v>136</v>
      </c>
      <c r="G173" s="135" t="s">
        <v>136</v>
      </c>
      <c r="H173" s="136" t="s">
        <v>169</v>
      </c>
      <c r="I173" s="119" t="s">
        <v>123</v>
      </c>
      <c r="J173" s="187">
        <v>176</v>
      </c>
      <c r="K173" s="214">
        <v>115500</v>
      </c>
      <c r="L173" s="191">
        <v>146685</v>
      </c>
      <c r="M173" s="207">
        <v>25816560</v>
      </c>
      <c r="N173" s="179"/>
    </row>
    <row r="174" spans="3:14" ht="42.75">
      <c r="C174" s="180"/>
      <c r="D174" s="186">
        <v>8.6</v>
      </c>
      <c r="E174" s="147">
        <v>3047</v>
      </c>
      <c r="F174" s="135" t="s">
        <v>136</v>
      </c>
      <c r="G174" s="135" t="s">
        <v>136</v>
      </c>
      <c r="H174" s="136" t="s">
        <v>170</v>
      </c>
      <c r="I174" s="119" t="s">
        <v>123</v>
      </c>
      <c r="J174" s="137">
        <v>55</v>
      </c>
      <c r="K174" s="214">
        <v>262054</v>
      </c>
      <c r="L174" s="191">
        <v>332808.58</v>
      </c>
      <c r="M174" s="207">
        <v>18304471.899999999</v>
      </c>
      <c r="N174" s="179"/>
    </row>
    <row r="175" spans="3:14" ht="42.75">
      <c r="C175" s="180"/>
      <c r="D175" s="146">
        <v>8.6999999999999993</v>
      </c>
      <c r="E175" s="147">
        <v>3151</v>
      </c>
      <c r="F175" s="135" t="s">
        <v>136</v>
      </c>
      <c r="G175" s="135" t="s">
        <v>136</v>
      </c>
      <c r="H175" s="136" t="s">
        <v>171</v>
      </c>
      <c r="I175" s="119" t="s">
        <v>138</v>
      </c>
      <c r="J175" s="137">
        <v>11</v>
      </c>
      <c r="K175" s="214">
        <v>2168636</v>
      </c>
      <c r="L175" s="191">
        <v>2754167.72</v>
      </c>
      <c r="M175" s="207">
        <v>30295844.920000002</v>
      </c>
      <c r="N175" s="179"/>
    </row>
    <row r="176" spans="3:14" ht="42.75">
      <c r="C176" s="180"/>
      <c r="D176" s="186">
        <v>8.8000000000000007</v>
      </c>
      <c r="E176" s="147">
        <v>3712</v>
      </c>
      <c r="F176" s="135" t="s">
        <v>136</v>
      </c>
      <c r="G176" s="135" t="s">
        <v>136</v>
      </c>
      <c r="H176" s="136" t="s">
        <v>172</v>
      </c>
      <c r="I176" s="119" t="s">
        <v>138</v>
      </c>
      <c r="J176" s="137">
        <v>4</v>
      </c>
      <c r="K176" s="214">
        <v>3772837</v>
      </c>
      <c r="L176" s="191">
        <v>4791502.99</v>
      </c>
      <c r="M176" s="207">
        <v>19166011.960000001</v>
      </c>
      <c r="N176" s="179"/>
    </row>
    <row r="177" spans="3:14" ht="42.75">
      <c r="C177" s="180"/>
      <c r="D177" s="146">
        <v>8.9</v>
      </c>
      <c r="E177" s="147">
        <v>3722</v>
      </c>
      <c r="F177" s="135" t="s">
        <v>136</v>
      </c>
      <c r="G177" s="135" t="s">
        <v>136</v>
      </c>
      <c r="H177" s="136" t="s">
        <v>173</v>
      </c>
      <c r="I177" s="119" t="s">
        <v>138</v>
      </c>
      <c r="J177" s="137">
        <v>11</v>
      </c>
      <c r="K177" s="214">
        <v>119299</v>
      </c>
      <c r="L177" s="191">
        <v>151509.73000000001</v>
      </c>
      <c r="M177" s="207">
        <v>1666607.03</v>
      </c>
      <c r="N177" s="179"/>
    </row>
    <row r="178" spans="3:14" ht="42.75">
      <c r="C178" s="180"/>
      <c r="D178" s="151">
        <v>8.1</v>
      </c>
      <c r="E178" s="147">
        <v>3723</v>
      </c>
      <c r="F178" s="135" t="s">
        <v>136</v>
      </c>
      <c r="G178" s="135" t="s">
        <v>136</v>
      </c>
      <c r="H178" s="136" t="s">
        <v>137</v>
      </c>
      <c r="I178" s="119" t="s">
        <v>138</v>
      </c>
      <c r="J178" s="137">
        <v>11</v>
      </c>
      <c r="K178" s="214">
        <v>75357</v>
      </c>
      <c r="L178" s="191">
        <v>95703.39</v>
      </c>
      <c r="M178" s="207">
        <v>1052737.29</v>
      </c>
      <c r="N178" s="179"/>
    </row>
    <row r="179" spans="3:14" ht="42.75">
      <c r="C179" s="180"/>
      <c r="D179" s="186">
        <v>8.11</v>
      </c>
      <c r="E179" s="147">
        <v>3724</v>
      </c>
      <c r="F179" s="135" t="s">
        <v>136</v>
      </c>
      <c r="G179" s="135" t="s">
        <v>136</v>
      </c>
      <c r="H179" s="136" t="s">
        <v>139</v>
      </c>
      <c r="I179" s="119" t="s">
        <v>138</v>
      </c>
      <c r="J179" s="137">
        <v>11</v>
      </c>
      <c r="K179" s="214">
        <v>75357</v>
      </c>
      <c r="L179" s="191">
        <v>95703.39</v>
      </c>
      <c r="M179" s="207">
        <v>1052737.29</v>
      </c>
      <c r="N179" s="179"/>
    </row>
    <row r="180" spans="3:14" ht="42.75">
      <c r="C180" s="180"/>
      <c r="D180" s="151">
        <v>8.1199999999999992</v>
      </c>
      <c r="E180" s="147">
        <v>3779</v>
      </c>
      <c r="F180" s="135" t="s">
        <v>136</v>
      </c>
      <c r="G180" s="135" t="s">
        <v>136</v>
      </c>
      <c r="H180" s="136" t="s">
        <v>174</v>
      </c>
      <c r="I180" s="119" t="s">
        <v>138</v>
      </c>
      <c r="J180" s="137">
        <v>6</v>
      </c>
      <c r="K180" s="214">
        <v>387619</v>
      </c>
      <c r="L180" s="191">
        <v>492276.13</v>
      </c>
      <c r="M180" s="207">
        <v>2953656.78</v>
      </c>
      <c r="N180" s="179"/>
    </row>
    <row r="181" spans="3:14" ht="42.75">
      <c r="C181" s="180"/>
      <c r="D181" s="146">
        <v>8.1300000000000008</v>
      </c>
      <c r="E181" s="147">
        <v>3879</v>
      </c>
      <c r="F181" s="135" t="s">
        <v>136</v>
      </c>
      <c r="G181" s="135" t="s">
        <v>136</v>
      </c>
      <c r="H181" s="136" t="s">
        <v>175</v>
      </c>
      <c r="I181" s="119" t="s">
        <v>138</v>
      </c>
      <c r="J181" s="137">
        <v>11</v>
      </c>
      <c r="K181" s="214">
        <v>959275</v>
      </c>
      <c r="L181" s="191">
        <v>1218279.25</v>
      </c>
      <c r="M181" s="207">
        <v>13401071.75</v>
      </c>
      <c r="N181" s="179"/>
    </row>
    <row r="182" spans="3:14" ht="42.75">
      <c r="C182" s="180"/>
      <c r="D182" s="151">
        <v>8.14</v>
      </c>
      <c r="E182" s="147">
        <v>3908</v>
      </c>
      <c r="F182" s="135" t="s">
        <v>136</v>
      </c>
      <c r="G182" s="135" t="s">
        <v>136</v>
      </c>
      <c r="H182" s="136" t="s">
        <v>176</v>
      </c>
      <c r="I182" s="119" t="s">
        <v>138</v>
      </c>
      <c r="J182" s="137">
        <v>2</v>
      </c>
      <c r="K182" s="214">
        <v>2716990</v>
      </c>
      <c r="L182" s="191">
        <v>3450577.3</v>
      </c>
      <c r="M182" s="207">
        <v>6901154.5999999996</v>
      </c>
      <c r="N182" s="179"/>
    </row>
    <row r="183" spans="3:14" ht="42.75">
      <c r="C183" s="180"/>
      <c r="D183" s="146">
        <v>8.15</v>
      </c>
      <c r="E183" s="147">
        <v>3909</v>
      </c>
      <c r="F183" s="135" t="s">
        <v>136</v>
      </c>
      <c r="G183" s="135" t="s">
        <v>136</v>
      </c>
      <c r="H183" s="136" t="s">
        <v>177</v>
      </c>
      <c r="I183" s="119" t="s">
        <v>138</v>
      </c>
      <c r="J183" s="137">
        <v>2</v>
      </c>
      <c r="K183" s="214">
        <v>2403797</v>
      </c>
      <c r="L183" s="191">
        <v>3052822.19</v>
      </c>
      <c r="M183" s="207">
        <v>6105644.3799999999</v>
      </c>
      <c r="N183" s="179"/>
    </row>
    <row r="184" spans="3:14" ht="28.5">
      <c r="C184" s="180"/>
      <c r="D184" s="151">
        <v>8.16</v>
      </c>
      <c r="E184" s="147">
        <v>4291</v>
      </c>
      <c r="F184" s="135" t="s">
        <v>178</v>
      </c>
      <c r="G184" s="135" t="s">
        <v>178</v>
      </c>
      <c r="H184" s="136" t="s">
        <v>179</v>
      </c>
      <c r="I184" s="119" t="s">
        <v>123</v>
      </c>
      <c r="J184" s="137">
        <v>17</v>
      </c>
      <c r="K184" s="214">
        <v>403447</v>
      </c>
      <c r="L184" s="191">
        <v>512377.69</v>
      </c>
      <c r="M184" s="207">
        <v>8710420.7300000004</v>
      </c>
      <c r="N184" s="179"/>
    </row>
    <row r="185" spans="3:14" ht="28.5">
      <c r="C185" s="180"/>
      <c r="D185" s="146">
        <v>8.17</v>
      </c>
      <c r="E185" s="147">
        <v>4292</v>
      </c>
      <c r="F185" s="135" t="s">
        <v>178</v>
      </c>
      <c r="G185" s="135" t="s">
        <v>178</v>
      </c>
      <c r="H185" s="136" t="s">
        <v>180</v>
      </c>
      <c r="I185" s="119" t="s">
        <v>123</v>
      </c>
      <c r="J185" s="137">
        <v>17</v>
      </c>
      <c r="K185" s="214">
        <v>419917</v>
      </c>
      <c r="L185" s="191">
        <v>533294.59</v>
      </c>
      <c r="M185" s="207">
        <v>9066008.0299999993</v>
      </c>
      <c r="N185" s="179"/>
    </row>
    <row r="186" spans="3:14" ht="28.5">
      <c r="C186" s="180"/>
      <c r="D186" s="151">
        <v>8.18</v>
      </c>
      <c r="E186" s="147">
        <v>4294</v>
      </c>
      <c r="F186" s="135" t="s">
        <v>178</v>
      </c>
      <c r="G186" s="135" t="s">
        <v>178</v>
      </c>
      <c r="H186" s="136" t="s">
        <v>181</v>
      </c>
      <c r="I186" s="119" t="s">
        <v>123</v>
      </c>
      <c r="J186" s="137">
        <v>17</v>
      </c>
      <c r="K186" s="214">
        <v>513426</v>
      </c>
      <c r="L186" s="191">
        <v>652051.02</v>
      </c>
      <c r="M186" s="207">
        <v>11084867.34</v>
      </c>
      <c r="N186" s="179"/>
    </row>
    <row r="187" spans="3:14" ht="28.5">
      <c r="C187" s="180"/>
      <c r="D187" s="146">
        <v>8.19</v>
      </c>
      <c r="E187" s="147">
        <v>4295</v>
      </c>
      <c r="F187" s="135" t="s">
        <v>178</v>
      </c>
      <c r="G187" s="135" t="s">
        <v>178</v>
      </c>
      <c r="H187" s="136" t="s">
        <v>182</v>
      </c>
      <c r="I187" s="119" t="s">
        <v>123</v>
      </c>
      <c r="J187" s="137">
        <v>17</v>
      </c>
      <c r="K187" s="214">
        <v>531311</v>
      </c>
      <c r="L187" s="191">
        <v>674764.97</v>
      </c>
      <c r="M187" s="207">
        <v>11471004.49</v>
      </c>
      <c r="N187" s="179"/>
    </row>
    <row r="188" spans="3:14" ht="42.75">
      <c r="C188" s="180"/>
      <c r="D188" s="151">
        <v>8.1999999999999993</v>
      </c>
      <c r="E188" s="147">
        <v>4851</v>
      </c>
      <c r="F188" s="135" t="s">
        <v>178</v>
      </c>
      <c r="G188" s="135" t="s">
        <v>178</v>
      </c>
      <c r="H188" s="136" t="s">
        <v>183</v>
      </c>
      <c r="I188" s="119" t="s">
        <v>138</v>
      </c>
      <c r="J188" s="137">
        <v>165</v>
      </c>
      <c r="K188" s="214">
        <v>24665</v>
      </c>
      <c r="L188" s="191">
        <v>31324.55</v>
      </c>
      <c r="M188" s="207">
        <v>5168550.75</v>
      </c>
      <c r="N188" s="179"/>
    </row>
    <row r="189" spans="3:14" ht="28.5">
      <c r="C189" s="180"/>
      <c r="D189" s="146">
        <v>8.2100000000000009</v>
      </c>
      <c r="E189" s="147">
        <v>4878</v>
      </c>
      <c r="F189" s="135" t="s">
        <v>178</v>
      </c>
      <c r="G189" s="135" t="s">
        <v>178</v>
      </c>
      <c r="H189" s="136" t="s">
        <v>184</v>
      </c>
      <c r="I189" s="119" t="s">
        <v>138</v>
      </c>
      <c r="J189" s="137">
        <v>41</v>
      </c>
      <c r="K189" s="214">
        <v>117793</v>
      </c>
      <c r="L189" s="191">
        <v>149597.10999999999</v>
      </c>
      <c r="M189" s="207">
        <v>6133481.5099999998</v>
      </c>
      <c r="N189" s="179"/>
    </row>
    <row r="190" spans="3:14" ht="42.75">
      <c r="C190" s="180"/>
      <c r="D190" s="151">
        <v>8.2200000000000006</v>
      </c>
      <c r="E190" s="147">
        <v>4982</v>
      </c>
      <c r="F190" s="135" t="s">
        <v>178</v>
      </c>
      <c r="G190" s="135" t="s">
        <v>178</v>
      </c>
      <c r="H190" s="136" t="s">
        <v>185</v>
      </c>
      <c r="I190" s="119" t="s">
        <v>138</v>
      </c>
      <c r="J190" s="137">
        <v>220</v>
      </c>
      <c r="K190" s="214">
        <v>155762</v>
      </c>
      <c r="L190" s="191">
        <v>197817.74</v>
      </c>
      <c r="M190" s="207">
        <v>43519902.799999997</v>
      </c>
      <c r="N190" s="179"/>
    </row>
    <row r="191" spans="3:14" ht="71.25">
      <c r="C191" s="180"/>
      <c r="D191" s="146">
        <v>8.23</v>
      </c>
      <c r="E191" s="147">
        <v>4984</v>
      </c>
      <c r="F191" s="135" t="s">
        <v>178</v>
      </c>
      <c r="G191" s="135" t="s">
        <v>178</v>
      </c>
      <c r="H191" s="136" t="s">
        <v>186</v>
      </c>
      <c r="I191" s="119" t="s">
        <v>138</v>
      </c>
      <c r="J191" s="137">
        <v>44</v>
      </c>
      <c r="K191" s="214">
        <v>275640</v>
      </c>
      <c r="L191" s="191">
        <v>350062.8</v>
      </c>
      <c r="M191" s="207">
        <v>15402763.199999999</v>
      </c>
      <c r="N191" s="179"/>
    </row>
    <row r="192" spans="3:14" ht="42.75">
      <c r="C192" s="180"/>
      <c r="D192" s="151">
        <v>8.24</v>
      </c>
      <c r="E192" s="147">
        <v>5015</v>
      </c>
      <c r="F192" s="135" t="s">
        <v>136</v>
      </c>
      <c r="G192" s="135" t="s">
        <v>136</v>
      </c>
      <c r="H192" s="136" t="s">
        <v>187</v>
      </c>
      <c r="I192" s="119" t="s">
        <v>138</v>
      </c>
      <c r="J192" s="137">
        <v>1</v>
      </c>
      <c r="K192" s="214">
        <v>456518</v>
      </c>
      <c r="L192" s="191">
        <v>579777.86</v>
      </c>
      <c r="M192" s="207">
        <v>579777.86</v>
      </c>
      <c r="N192" s="179"/>
    </row>
    <row r="193" spans="3:14" ht="42.75">
      <c r="C193" s="180"/>
      <c r="D193" s="146">
        <v>8.25</v>
      </c>
      <c r="E193" s="147">
        <v>5180</v>
      </c>
      <c r="F193" s="135" t="s">
        <v>136</v>
      </c>
      <c r="G193" s="135" t="s">
        <v>136</v>
      </c>
      <c r="H193" s="136" t="s">
        <v>188</v>
      </c>
      <c r="I193" s="119" t="s">
        <v>123</v>
      </c>
      <c r="J193" s="137">
        <v>17</v>
      </c>
      <c r="K193" s="214">
        <v>201749</v>
      </c>
      <c r="L193" s="191">
        <v>256221.23</v>
      </c>
      <c r="M193" s="207">
        <v>4355760.91</v>
      </c>
      <c r="N193" s="179"/>
    </row>
    <row r="194" spans="3:14" ht="42.75">
      <c r="C194" s="180"/>
      <c r="D194" s="151">
        <v>8.26</v>
      </c>
      <c r="E194" s="147">
        <v>6161</v>
      </c>
      <c r="F194" s="135" t="s">
        <v>136</v>
      </c>
      <c r="G194" s="135" t="s">
        <v>136</v>
      </c>
      <c r="H194" s="136" t="s">
        <v>140</v>
      </c>
      <c r="I194" s="119" t="s">
        <v>123</v>
      </c>
      <c r="J194" s="137">
        <v>165</v>
      </c>
      <c r="K194" s="214">
        <v>10710</v>
      </c>
      <c r="L194" s="191">
        <v>13601.7</v>
      </c>
      <c r="M194" s="207">
        <v>2244280.5</v>
      </c>
      <c r="N194" s="179"/>
    </row>
    <row r="195" spans="3:14" ht="57">
      <c r="C195" s="180"/>
      <c r="D195" s="146">
        <v>8.27</v>
      </c>
      <c r="E195" s="147">
        <v>6438</v>
      </c>
      <c r="F195" s="135" t="s">
        <v>136</v>
      </c>
      <c r="G195" s="135" t="s">
        <v>136</v>
      </c>
      <c r="H195" s="136" t="s">
        <v>189</v>
      </c>
      <c r="I195" s="119" t="s">
        <v>123</v>
      </c>
      <c r="J195" s="137">
        <v>165</v>
      </c>
      <c r="K195" s="214">
        <v>14875</v>
      </c>
      <c r="L195" s="191">
        <v>18891.25</v>
      </c>
      <c r="M195" s="207">
        <v>3117056.25</v>
      </c>
      <c r="N195" s="179"/>
    </row>
    <row r="196" spans="3:14" ht="71.25">
      <c r="C196" s="180"/>
      <c r="D196" s="151">
        <v>8.2799999999999994</v>
      </c>
      <c r="E196" s="147">
        <v>6439</v>
      </c>
      <c r="F196" s="135" t="s">
        <v>136</v>
      </c>
      <c r="G196" s="135" t="s">
        <v>136</v>
      </c>
      <c r="H196" s="136" t="s">
        <v>141</v>
      </c>
      <c r="I196" s="119" t="s">
        <v>123</v>
      </c>
      <c r="J196" s="137">
        <v>165</v>
      </c>
      <c r="K196" s="214">
        <v>16065</v>
      </c>
      <c r="L196" s="191">
        <v>20402.55</v>
      </c>
      <c r="M196" s="207">
        <v>3366420.75</v>
      </c>
      <c r="N196" s="179"/>
    </row>
    <row r="197" spans="3:14" ht="42.75">
      <c r="C197" s="180"/>
      <c r="D197" s="146">
        <v>8.2899999999999991</v>
      </c>
      <c r="E197" s="147">
        <v>7869</v>
      </c>
      <c r="F197" s="135" t="s">
        <v>136</v>
      </c>
      <c r="G197" s="135" t="s">
        <v>136</v>
      </c>
      <c r="H197" s="136" t="s">
        <v>190</v>
      </c>
      <c r="I197" s="119" t="s">
        <v>109</v>
      </c>
      <c r="J197" s="137">
        <v>165</v>
      </c>
      <c r="K197" s="214">
        <v>57817</v>
      </c>
      <c r="L197" s="191">
        <v>73427.59</v>
      </c>
      <c r="M197" s="207">
        <v>12115552.35</v>
      </c>
      <c r="N197" s="179"/>
    </row>
    <row r="198" spans="3:14" ht="71.25">
      <c r="C198" s="180"/>
      <c r="D198" s="151">
        <v>8.3000000000000007</v>
      </c>
      <c r="E198" s="147">
        <v>7870</v>
      </c>
      <c r="F198" s="135" t="s">
        <v>136</v>
      </c>
      <c r="G198" s="135" t="s">
        <v>136</v>
      </c>
      <c r="H198" s="136" t="s">
        <v>191</v>
      </c>
      <c r="I198" s="119" t="s">
        <v>138</v>
      </c>
      <c r="J198" s="137">
        <v>11</v>
      </c>
      <c r="K198" s="214">
        <v>999510</v>
      </c>
      <c r="L198" s="191">
        <v>1269377.7</v>
      </c>
      <c r="M198" s="207">
        <v>13963154.699999999</v>
      </c>
      <c r="N198" s="179"/>
    </row>
    <row r="199" spans="3:14" ht="42.75">
      <c r="C199" s="180"/>
      <c r="D199" s="146">
        <v>8.31</v>
      </c>
      <c r="E199" s="147">
        <v>7901</v>
      </c>
      <c r="F199" s="135" t="s">
        <v>136</v>
      </c>
      <c r="G199" s="135" t="s">
        <v>136</v>
      </c>
      <c r="H199" s="136" t="s">
        <v>192</v>
      </c>
      <c r="I199" s="119" t="s">
        <v>193</v>
      </c>
      <c r="J199" s="137">
        <v>66</v>
      </c>
      <c r="K199" s="214">
        <v>10667</v>
      </c>
      <c r="L199" s="191">
        <v>13547.09</v>
      </c>
      <c r="M199" s="207">
        <v>894107.94</v>
      </c>
      <c r="N199" s="179"/>
    </row>
    <row r="200" spans="3:14" ht="171">
      <c r="C200" s="180"/>
      <c r="D200" s="151">
        <v>8.3199999999999896</v>
      </c>
      <c r="E200" s="147">
        <v>8001</v>
      </c>
      <c r="F200" s="135" t="s">
        <v>136</v>
      </c>
      <c r="G200" s="135" t="s">
        <v>136</v>
      </c>
      <c r="H200" s="136" t="s">
        <v>194</v>
      </c>
      <c r="I200" s="119" t="s">
        <v>123</v>
      </c>
      <c r="J200" s="137">
        <v>44</v>
      </c>
      <c r="K200" s="214">
        <v>1092122</v>
      </c>
      <c r="L200" s="191">
        <v>1386994.94</v>
      </c>
      <c r="M200" s="207">
        <v>61027777.359999999</v>
      </c>
      <c r="N200" s="179"/>
    </row>
    <row r="201" spans="3:14" ht="171">
      <c r="C201" s="180"/>
      <c r="D201" s="146">
        <v>8.3299999999999894</v>
      </c>
      <c r="E201" s="147">
        <v>8002</v>
      </c>
      <c r="F201" s="135" t="s">
        <v>136</v>
      </c>
      <c r="G201" s="135" t="s">
        <v>136</v>
      </c>
      <c r="H201" s="136" t="s">
        <v>195</v>
      </c>
      <c r="I201" s="119" t="s">
        <v>123</v>
      </c>
      <c r="J201" s="137">
        <v>44</v>
      </c>
      <c r="K201" s="214">
        <v>1148435</v>
      </c>
      <c r="L201" s="191">
        <v>1458512.45</v>
      </c>
      <c r="M201" s="207">
        <v>64174547.799999997</v>
      </c>
      <c r="N201" s="179"/>
    </row>
    <row r="202" spans="3:14" ht="171">
      <c r="C202" s="180"/>
      <c r="D202" s="151">
        <v>8.3399999999999892</v>
      </c>
      <c r="E202" s="147">
        <v>8003</v>
      </c>
      <c r="F202" s="135" t="s">
        <v>136</v>
      </c>
      <c r="G202" s="135" t="s">
        <v>136</v>
      </c>
      <c r="H202" s="136" t="s">
        <v>142</v>
      </c>
      <c r="I202" s="119" t="s">
        <v>123</v>
      </c>
      <c r="J202" s="137">
        <v>44</v>
      </c>
      <c r="K202" s="214">
        <v>1268061</v>
      </c>
      <c r="L202" s="191">
        <v>1610437.47</v>
      </c>
      <c r="M202" s="207">
        <v>70859248.680000007</v>
      </c>
      <c r="N202" s="179"/>
    </row>
    <row r="203" spans="3:14" ht="42.75">
      <c r="C203" s="180"/>
      <c r="D203" s="146">
        <v>8.3499999999999908</v>
      </c>
      <c r="E203" s="147">
        <v>8152</v>
      </c>
      <c r="F203" s="135" t="s">
        <v>136</v>
      </c>
      <c r="G203" s="135" t="s">
        <v>136</v>
      </c>
      <c r="H203" s="136" t="s">
        <v>196</v>
      </c>
      <c r="I203" s="119" t="s">
        <v>138</v>
      </c>
      <c r="J203" s="137">
        <v>33</v>
      </c>
      <c r="K203" s="214">
        <v>36724</v>
      </c>
      <c r="L203" s="191">
        <v>46639.48</v>
      </c>
      <c r="M203" s="207">
        <v>1539102.84</v>
      </c>
      <c r="N203" s="179"/>
    </row>
    <row r="204" spans="3:14" ht="29.25" thickBot="1">
      <c r="C204" s="180"/>
      <c r="D204" s="151">
        <v>8.3599999999999905</v>
      </c>
      <c r="E204" s="149">
        <v>8970</v>
      </c>
      <c r="F204" s="140" t="s">
        <v>178</v>
      </c>
      <c r="G204" s="140" t="s">
        <v>178</v>
      </c>
      <c r="H204" s="141" t="s">
        <v>197</v>
      </c>
      <c r="I204" s="139" t="s">
        <v>138</v>
      </c>
      <c r="J204" s="142">
        <v>22</v>
      </c>
      <c r="K204" s="215">
        <v>284552</v>
      </c>
      <c r="L204" s="191">
        <v>361381.04</v>
      </c>
      <c r="M204" s="208">
        <v>7950382.8799999999</v>
      </c>
      <c r="N204" s="179"/>
    </row>
    <row r="205" spans="3:14" ht="15.75" thickBot="1">
      <c r="C205" s="180"/>
      <c r="D205" s="244" t="s">
        <v>81</v>
      </c>
      <c r="E205" s="245"/>
      <c r="F205" s="245"/>
      <c r="G205" s="245"/>
      <c r="H205" s="245"/>
      <c r="I205" s="245"/>
      <c r="J205" s="245"/>
      <c r="K205" s="245"/>
      <c r="L205" s="247"/>
      <c r="M205" s="143">
        <f>+SUM(M169:M204)</f>
        <v>538850711.73000002</v>
      </c>
      <c r="N205" s="179"/>
    </row>
    <row r="206" spans="3:14" ht="13.5" thickBot="1">
      <c r="C206" s="180"/>
      <c r="N206" s="179"/>
    </row>
    <row r="207" spans="3:14" ht="15.75" thickBot="1">
      <c r="C207" s="180"/>
      <c r="D207" s="229" t="s">
        <v>96</v>
      </c>
      <c r="E207" s="230"/>
      <c r="F207" s="230"/>
      <c r="G207" s="230"/>
      <c r="H207" s="230"/>
      <c r="I207" s="230"/>
      <c r="J207" s="230"/>
      <c r="K207" s="230"/>
      <c r="L207" s="230"/>
      <c r="M207" s="231"/>
      <c r="N207" s="179"/>
    </row>
    <row r="208" spans="3:14" ht="24" customHeight="1">
      <c r="C208" s="180"/>
      <c r="D208" s="232" t="s">
        <v>2</v>
      </c>
      <c r="E208" s="234" t="s">
        <v>76</v>
      </c>
      <c r="F208" s="236" t="s">
        <v>3</v>
      </c>
      <c r="G208" s="237"/>
      <c r="H208" s="232" t="s">
        <v>4</v>
      </c>
      <c r="I208" s="234" t="s">
        <v>5</v>
      </c>
      <c r="J208" s="234" t="s">
        <v>6</v>
      </c>
      <c r="K208" s="238" t="s">
        <v>77</v>
      </c>
      <c r="L208" s="240" t="s">
        <v>78</v>
      </c>
      <c r="M208" s="242" t="s">
        <v>79</v>
      </c>
      <c r="N208" s="179"/>
    </row>
    <row r="209" spans="3:14" ht="24" customHeight="1" thickBot="1">
      <c r="C209" s="180"/>
      <c r="D209" s="233"/>
      <c r="E209" s="235"/>
      <c r="F209" s="118" t="s">
        <v>7</v>
      </c>
      <c r="G209" s="118" t="s">
        <v>8</v>
      </c>
      <c r="H209" s="233"/>
      <c r="I209" s="235"/>
      <c r="J209" s="235"/>
      <c r="K209" s="239"/>
      <c r="L209" s="241"/>
      <c r="M209" s="243"/>
      <c r="N209" s="179"/>
    </row>
    <row r="210" spans="3:14" ht="15">
      <c r="C210" s="180"/>
      <c r="D210" s="279" t="s">
        <v>97</v>
      </c>
      <c r="E210" s="280"/>
      <c r="F210" s="280"/>
      <c r="G210" s="280"/>
      <c r="H210" s="280"/>
      <c r="I210" s="280"/>
      <c r="J210" s="280"/>
      <c r="K210" s="280"/>
      <c r="L210" s="280"/>
      <c r="M210" s="281"/>
      <c r="N210" s="179"/>
    </row>
    <row r="211" spans="3:14" ht="28.5">
      <c r="C211" s="180"/>
      <c r="D211" s="146">
        <v>9.1</v>
      </c>
      <c r="E211" s="147">
        <v>3009</v>
      </c>
      <c r="F211" s="135" t="s">
        <v>103</v>
      </c>
      <c r="G211" s="135" t="s">
        <v>198</v>
      </c>
      <c r="H211" s="136" t="s">
        <v>199</v>
      </c>
      <c r="I211" s="119" t="s">
        <v>109</v>
      </c>
      <c r="J211" s="137">
        <v>160</v>
      </c>
      <c r="K211" s="214">
        <v>31876</v>
      </c>
      <c r="L211" s="191">
        <v>40482.519999999997</v>
      </c>
      <c r="M211" s="207">
        <v>6477203.2000000002</v>
      </c>
      <c r="N211" s="179"/>
    </row>
    <row r="212" spans="3:14" ht="42.75">
      <c r="C212" s="180"/>
      <c r="D212" s="146">
        <v>9.1999999999999993</v>
      </c>
      <c r="E212" s="147">
        <v>3011</v>
      </c>
      <c r="F212" s="135" t="s">
        <v>107</v>
      </c>
      <c r="G212" s="135" t="s">
        <v>107</v>
      </c>
      <c r="H212" s="136" t="s">
        <v>200</v>
      </c>
      <c r="I212" s="119" t="s">
        <v>123</v>
      </c>
      <c r="J212" s="137">
        <v>40</v>
      </c>
      <c r="K212" s="214">
        <v>4523</v>
      </c>
      <c r="L212" s="191">
        <v>5744.21</v>
      </c>
      <c r="M212" s="207">
        <v>229768.4</v>
      </c>
      <c r="N212" s="179"/>
    </row>
    <row r="213" spans="3:14" ht="57">
      <c r="C213" s="180"/>
      <c r="D213" s="146">
        <v>9.3000000000000007</v>
      </c>
      <c r="E213" s="147">
        <v>3017</v>
      </c>
      <c r="F213" s="135" t="s">
        <v>110</v>
      </c>
      <c r="G213" s="135" t="s">
        <v>110</v>
      </c>
      <c r="H213" s="136" t="s">
        <v>111</v>
      </c>
      <c r="I213" s="119" t="s">
        <v>109</v>
      </c>
      <c r="J213" s="137">
        <v>800</v>
      </c>
      <c r="K213" s="214">
        <v>34896</v>
      </c>
      <c r="L213" s="191">
        <v>44317.919999999998</v>
      </c>
      <c r="M213" s="207">
        <v>35454336</v>
      </c>
      <c r="N213" s="179"/>
    </row>
    <row r="214" spans="3:14" ht="42.75">
      <c r="C214" s="180"/>
      <c r="D214" s="146">
        <v>9.4</v>
      </c>
      <c r="E214" s="147">
        <v>3024</v>
      </c>
      <c r="F214" s="135" t="s">
        <v>112</v>
      </c>
      <c r="G214" s="135" t="s">
        <v>201</v>
      </c>
      <c r="H214" s="136" t="s">
        <v>202</v>
      </c>
      <c r="I214" s="119" t="s">
        <v>109</v>
      </c>
      <c r="J214" s="137">
        <v>16</v>
      </c>
      <c r="K214" s="214">
        <v>109001</v>
      </c>
      <c r="L214" s="191">
        <v>138431.26999999999</v>
      </c>
      <c r="M214" s="207">
        <v>2214900.3199999998</v>
      </c>
      <c r="N214" s="179"/>
    </row>
    <row r="215" spans="3:14" ht="42.75">
      <c r="C215" s="180"/>
      <c r="D215" s="146">
        <v>9.5</v>
      </c>
      <c r="E215" s="147">
        <v>3050</v>
      </c>
      <c r="F215" s="135" t="s">
        <v>112</v>
      </c>
      <c r="G215" s="135" t="s">
        <v>201</v>
      </c>
      <c r="H215" s="136" t="s">
        <v>203</v>
      </c>
      <c r="I215" s="119" t="s">
        <v>109</v>
      </c>
      <c r="J215" s="137">
        <v>48</v>
      </c>
      <c r="K215" s="214">
        <v>27582</v>
      </c>
      <c r="L215" s="191">
        <v>35029.14</v>
      </c>
      <c r="M215" s="207">
        <v>1681398.72</v>
      </c>
      <c r="N215" s="179"/>
    </row>
    <row r="216" spans="3:14" ht="42.75">
      <c r="C216" s="180"/>
      <c r="D216" s="146">
        <v>9.6</v>
      </c>
      <c r="E216" s="147">
        <v>3052</v>
      </c>
      <c r="F216" s="135" t="s">
        <v>112</v>
      </c>
      <c r="G216" s="135" t="s">
        <v>201</v>
      </c>
      <c r="H216" s="136" t="s">
        <v>204</v>
      </c>
      <c r="I216" s="119" t="s">
        <v>109</v>
      </c>
      <c r="J216" s="137">
        <v>32</v>
      </c>
      <c r="K216" s="214">
        <v>81863</v>
      </c>
      <c r="L216" s="191">
        <v>103966.01</v>
      </c>
      <c r="M216" s="207">
        <v>3326912.32</v>
      </c>
      <c r="N216" s="179"/>
    </row>
    <row r="217" spans="3:14" ht="42.75">
      <c r="C217" s="180"/>
      <c r="D217" s="146">
        <v>9.6999999999999993</v>
      </c>
      <c r="E217" s="147">
        <v>3062</v>
      </c>
      <c r="F217" s="135" t="s">
        <v>132</v>
      </c>
      <c r="G217" s="135" t="s">
        <v>205</v>
      </c>
      <c r="H217" s="136" t="s">
        <v>206</v>
      </c>
      <c r="I217" s="119" t="s">
        <v>106</v>
      </c>
      <c r="J217" s="137">
        <v>20</v>
      </c>
      <c r="K217" s="214">
        <v>63302</v>
      </c>
      <c r="L217" s="191">
        <v>80393.539999999994</v>
      </c>
      <c r="M217" s="207">
        <v>1607870.8</v>
      </c>
      <c r="N217" s="179"/>
    </row>
    <row r="218" spans="3:14" ht="42.75">
      <c r="C218" s="180"/>
      <c r="D218" s="146">
        <v>9.8000000000000007</v>
      </c>
      <c r="E218" s="147">
        <v>3203</v>
      </c>
      <c r="F218" s="135" t="s">
        <v>207</v>
      </c>
      <c r="G218" s="135" t="s">
        <v>208</v>
      </c>
      <c r="H218" s="136" t="s">
        <v>209</v>
      </c>
      <c r="I218" s="119" t="s">
        <v>109</v>
      </c>
      <c r="J218" s="137">
        <v>16</v>
      </c>
      <c r="K218" s="214">
        <v>459915</v>
      </c>
      <c r="L218" s="191">
        <v>584092.05000000005</v>
      </c>
      <c r="M218" s="207">
        <v>9345472.8000000007</v>
      </c>
      <c r="N218" s="179"/>
    </row>
    <row r="219" spans="3:14" ht="42.75">
      <c r="C219" s="180"/>
      <c r="D219" s="146">
        <v>9.9</v>
      </c>
      <c r="E219" s="147">
        <v>3204</v>
      </c>
      <c r="F219" s="135" t="s">
        <v>116</v>
      </c>
      <c r="G219" s="135" t="s">
        <v>144</v>
      </c>
      <c r="H219" s="136" t="s">
        <v>210</v>
      </c>
      <c r="I219" s="119" t="s">
        <v>109</v>
      </c>
      <c r="J219" s="137">
        <v>16</v>
      </c>
      <c r="K219" s="214">
        <v>544282</v>
      </c>
      <c r="L219" s="191">
        <v>691238.14</v>
      </c>
      <c r="M219" s="207">
        <v>11059810.24</v>
      </c>
      <c r="N219" s="179"/>
    </row>
    <row r="220" spans="3:14" ht="28.5">
      <c r="C220" s="180"/>
      <c r="D220" s="151">
        <v>9.1</v>
      </c>
      <c r="E220" s="147">
        <v>3210</v>
      </c>
      <c r="F220" s="135" t="s">
        <v>132</v>
      </c>
      <c r="G220" s="135" t="s">
        <v>133</v>
      </c>
      <c r="H220" s="136" t="s">
        <v>211</v>
      </c>
      <c r="I220" s="119" t="s">
        <v>123</v>
      </c>
      <c r="J220" s="137">
        <v>50</v>
      </c>
      <c r="K220" s="214">
        <v>52998</v>
      </c>
      <c r="L220" s="191">
        <v>67307.460000000006</v>
      </c>
      <c r="M220" s="207">
        <v>3365373</v>
      </c>
      <c r="N220" s="179"/>
    </row>
    <row r="221" spans="3:14" ht="42.75">
      <c r="C221" s="180"/>
      <c r="D221" s="146">
        <v>9.11</v>
      </c>
      <c r="E221" s="147">
        <v>3394</v>
      </c>
      <c r="F221" s="135" t="s">
        <v>116</v>
      </c>
      <c r="G221" s="135" t="s">
        <v>144</v>
      </c>
      <c r="H221" s="136" t="s">
        <v>212</v>
      </c>
      <c r="I221" s="119" t="s">
        <v>109</v>
      </c>
      <c r="J221" s="137">
        <v>16</v>
      </c>
      <c r="K221" s="214">
        <v>541158</v>
      </c>
      <c r="L221" s="191">
        <v>687270.66</v>
      </c>
      <c r="M221" s="207">
        <v>10996330.560000001</v>
      </c>
      <c r="N221" s="179"/>
    </row>
    <row r="222" spans="3:14" ht="42.75">
      <c r="C222" s="180"/>
      <c r="D222" s="151">
        <v>9.1199999999999992</v>
      </c>
      <c r="E222" s="147">
        <v>3425</v>
      </c>
      <c r="F222" s="135" t="s">
        <v>132</v>
      </c>
      <c r="G222" s="135" t="s">
        <v>213</v>
      </c>
      <c r="H222" s="136" t="s">
        <v>214</v>
      </c>
      <c r="I222" s="119" t="s">
        <v>106</v>
      </c>
      <c r="J222" s="137">
        <v>20</v>
      </c>
      <c r="K222" s="214">
        <v>55693</v>
      </c>
      <c r="L222" s="191">
        <v>70730.11</v>
      </c>
      <c r="M222" s="207">
        <v>1414602.2</v>
      </c>
      <c r="N222" s="179"/>
    </row>
    <row r="223" spans="3:14" ht="42.75">
      <c r="C223" s="180"/>
      <c r="D223" s="146">
        <v>9.1300000000000008</v>
      </c>
      <c r="E223" s="147">
        <v>3443</v>
      </c>
      <c r="F223" s="135" t="s">
        <v>112</v>
      </c>
      <c r="G223" s="135" t="s">
        <v>113</v>
      </c>
      <c r="H223" s="136" t="s">
        <v>215</v>
      </c>
      <c r="I223" s="119" t="s">
        <v>109</v>
      </c>
      <c r="J223" s="137">
        <v>80</v>
      </c>
      <c r="K223" s="214">
        <v>71441</v>
      </c>
      <c r="L223" s="191">
        <v>90730.07</v>
      </c>
      <c r="M223" s="207">
        <v>7258405.5999999996</v>
      </c>
      <c r="N223" s="179"/>
    </row>
    <row r="224" spans="3:14" ht="28.5">
      <c r="C224" s="180"/>
      <c r="D224" s="151">
        <v>9.14</v>
      </c>
      <c r="E224" s="147">
        <v>3464</v>
      </c>
      <c r="F224" s="135" t="s">
        <v>103</v>
      </c>
      <c r="G224" s="135" t="s">
        <v>104</v>
      </c>
      <c r="H224" s="136" t="s">
        <v>216</v>
      </c>
      <c r="I224" s="119" t="s">
        <v>109</v>
      </c>
      <c r="J224" s="137">
        <v>480</v>
      </c>
      <c r="K224" s="214">
        <v>31876</v>
      </c>
      <c r="L224" s="191">
        <v>40482.519999999997</v>
      </c>
      <c r="M224" s="207">
        <v>19431609.600000001</v>
      </c>
      <c r="N224" s="179"/>
    </row>
    <row r="225" spans="3:14" ht="42.75">
      <c r="C225" s="180"/>
      <c r="D225" s="146">
        <v>9.15</v>
      </c>
      <c r="E225" s="147">
        <v>3478</v>
      </c>
      <c r="F225" s="135" t="s">
        <v>112</v>
      </c>
      <c r="G225" s="135" t="s">
        <v>201</v>
      </c>
      <c r="H225" s="136" t="s">
        <v>217</v>
      </c>
      <c r="I225" s="119" t="s">
        <v>109</v>
      </c>
      <c r="J225" s="137">
        <v>16</v>
      </c>
      <c r="K225" s="214">
        <v>108583</v>
      </c>
      <c r="L225" s="191">
        <v>137900.41</v>
      </c>
      <c r="M225" s="207">
        <v>2206406.56</v>
      </c>
      <c r="N225" s="179"/>
    </row>
    <row r="226" spans="3:14" ht="28.5">
      <c r="C226" s="180"/>
      <c r="D226" s="151">
        <v>9.16</v>
      </c>
      <c r="E226" s="147">
        <v>3621</v>
      </c>
      <c r="F226" s="135" t="s">
        <v>132</v>
      </c>
      <c r="G226" s="135" t="s">
        <v>205</v>
      </c>
      <c r="H226" s="136" t="s">
        <v>218</v>
      </c>
      <c r="I226" s="119" t="s">
        <v>138</v>
      </c>
      <c r="J226" s="137">
        <v>15</v>
      </c>
      <c r="K226" s="214">
        <v>757276</v>
      </c>
      <c r="L226" s="191">
        <v>961740.52</v>
      </c>
      <c r="M226" s="207">
        <v>14426107.800000001</v>
      </c>
      <c r="N226" s="179"/>
    </row>
    <row r="227" spans="3:14" ht="114">
      <c r="C227" s="180"/>
      <c r="D227" s="146">
        <v>9.17</v>
      </c>
      <c r="E227" s="147">
        <v>3708</v>
      </c>
      <c r="F227" s="135" t="s">
        <v>150</v>
      </c>
      <c r="G227" s="135" t="s">
        <v>150</v>
      </c>
      <c r="H227" s="136" t="s">
        <v>219</v>
      </c>
      <c r="I227" s="119" t="s">
        <v>152</v>
      </c>
      <c r="J227" s="137">
        <v>1875</v>
      </c>
      <c r="K227" s="214">
        <v>3979</v>
      </c>
      <c r="L227" s="191">
        <v>5053.33</v>
      </c>
      <c r="M227" s="207">
        <v>9474993.75</v>
      </c>
      <c r="N227" s="179"/>
    </row>
    <row r="228" spans="3:14" ht="42.75">
      <c r="C228" s="180"/>
      <c r="D228" s="151">
        <v>9.18</v>
      </c>
      <c r="E228" s="147">
        <v>3729</v>
      </c>
      <c r="F228" s="135" t="s">
        <v>207</v>
      </c>
      <c r="G228" s="135" t="s">
        <v>208</v>
      </c>
      <c r="H228" s="136" t="s">
        <v>220</v>
      </c>
      <c r="I228" s="119" t="s">
        <v>109</v>
      </c>
      <c r="J228" s="137">
        <v>10</v>
      </c>
      <c r="K228" s="214">
        <v>408177</v>
      </c>
      <c r="L228" s="191">
        <v>518384.79</v>
      </c>
      <c r="M228" s="207">
        <v>5183847.9000000004</v>
      </c>
      <c r="N228" s="179"/>
    </row>
    <row r="229" spans="3:14" ht="28.5">
      <c r="C229" s="180"/>
      <c r="D229" s="146">
        <v>9.19</v>
      </c>
      <c r="E229" s="147">
        <v>3751</v>
      </c>
      <c r="F229" s="135" t="s">
        <v>132</v>
      </c>
      <c r="G229" s="135" t="s">
        <v>133</v>
      </c>
      <c r="H229" s="136" t="s">
        <v>221</v>
      </c>
      <c r="I229" s="119" t="s">
        <v>123</v>
      </c>
      <c r="J229" s="137">
        <v>50</v>
      </c>
      <c r="K229" s="214">
        <v>53154</v>
      </c>
      <c r="L229" s="191">
        <v>67505.58</v>
      </c>
      <c r="M229" s="207">
        <v>3375279</v>
      </c>
      <c r="N229" s="179"/>
    </row>
    <row r="230" spans="3:14" ht="42.75">
      <c r="C230" s="180"/>
      <c r="D230" s="151">
        <v>9.1999999999999993</v>
      </c>
      <c r="E230" s="147">
        <v>3753</v>
      </c>
      <c r="F230" s="135" t="s">
        <v>132</v>
      </c>
      <c r="G230" s="135" t="s">
        <v>133</v>
      </c>
      <c r="H230" s="136" t="s">
        <v>222</v>
      </c>
      <c r="I230" s="119" t="s">
        <v>123</v>
      </c>
      <c r="J230" s="137">
        <v>50</v>
      </c>
      <c r="K230" s="214">
        <v>22604</v>
      </c>
      <c r="L230" s="191">
        <v>28707.08</v>
      </c>
      <c r="M230" s="207">
        <v>1435354</v>
      </c>
      <c r="N230" s="179"/>
    </row>
    <row r="231" spans="3:14" ht="42.75">
      <c r="C231" s="180"/>
      <c r="D231" s="146">
        <v>9.2100000000000009</v>
      </c>
      <c r="E231" s="147">
        <v>3800</v>
      </c>
      <c r="F231" s="135" t="s">
        <v>112</v>
      </c>
      <c r="G231" s="135" t="s">
        <v>113</v>
      </c>
      <c r="H231" s="136" t="s">
        <v>223</v>
      </c>
      <c r="I231" s="119" t="s">
        <v>106</v>
      </c>
      <c r="J231" s="137">
        <v>2400</v>
      </c>
      <c r="K231" s="214">
        <v>1303</v>
      </c>
      <c r="L231" s="191">
        <v>1654.81</v>
      </c>
      <c r="M231" s="207">
        <v>3971544</v>
      </c>
      <c r="N231" s="179"/>
    </row>
    <row r="232" spans="3:14" ht="42.75">
      <c r="C232" s="180"/>
      <c r="D232" s="151">
        <v>9.2200000000000006</v>
      </c>
      <c r="E232" s="147">
        <v>3841</v>
      </c>
      <c r="F232" s="135" t="s">
        <v>116</v>
      </c>
      <c r="G232" s="135" t="s">
        <v>117</v>
      </c>
      <c r="H232" s="136" t="s">
        <v>224</v>
      </c>
      <c r="I232" s="119" t="s">
        <v>109</v>
      </c>
      <c r="J232" s="137">
        <v>38</v>
      </c>
      <c r="K232" s="214">
        <v>792512</v>
      </c>
      <c r="L232" s="191">
        <v>1006490.24</v>
      </c>
      <c r="M232" s="207">
        <v>38246629.119999997</v>
      </c>
      <c r="N232" s="179"/>
    </row>
    <row r="233" spans="3:14" ht="28.5">
      <c r="C233" s="180"/>
      <c r="D233" s="146">
        <v>9.23</v>
      </c>
      <c r="E233" s="147">
        <v>3866</v>
      </c>
      <c r="F233" s="135" t="s">
        <v>116</v>
      </c>
      <c r="G233" s="135" t="s">
        <v>117</v>
      </c>
      <c r="H233" s="136" t="s">
        <v>225</v>
      </c>
      <c r="I233" s="119" t="s">
        <v>106</v>
      </c>
      <c r="J233" s="137">
        <v>400</v>
      </c>
      <c r="K233" s="214">
        <v>2365</v>
      </c>
      <c r="L233" s="191">
        <v>3003.55</v>
      </c>
      <c r="M233" s="207">
        <v>1201420</v>
      </c>
      <c r="N233" s="179"/>
    </row>
    <row r="234" spans="3:14" ht="28.5">
      <c r="C234" s="180"/>
      <c r="D234" s="151">
        <v>9.24</v>
      </c>
      <c r="E234" s="147">
        <v>3867</v>
      </c>
      <c r="F234" s="135" t="s">
        <v>116</v>
      </c>
      <c r="G234" s="135" t="s">
        <v>117</v>
      </c>
      <c r="H234" s="136" t="s">
        <v>119</v>
      </c>
      <c r="I234" s="119" t="s">
        <v>106</v>
      </c>
      <c r="J234" s="137">
        <v>400</v>
      </c>
      <c r="K234" s="214">
        <v>3809</v>
      </c>
      <c r="L234" s="191">
        <v>4837.43</v>
      </c>
      <c r="M234" s="207">
        <v>1934972</v>
      </c>
      <c r="N234" s="179"/>
    </row>
    <row r="235" spans="3:14" ht="28.5">
      <c r="C235" s="180"/>
      <c r="D235" s="146">
        <v>9.25</v>
      </c>
      <c r="E235" s="147">
        <v>4015</v>
      </c>
      <c r="F235" s="135" t="s">
        <v>128</v>
      </c>
      <c r="G235" s="135" t="s">
        <v>129</v>
      </c>
      <c r="H235" s="136" t="s">
        <v>226</v>
      </c>
      <c r="I235" s="119" t="s">
        <v>106</v>
      </c>
      <c r="J235" s="137">
        <v>200</v>
      </c>
      <c r="K235" s="214">
        <v>10736</v>
      </c>
      <c r="L235" s="191">
        <v>13634.72</v>
      </c>
      <c r="M235" s="207">
        <v>2726944</v>
      </c>
      <c r="N235" s="179"/>
    </row>
    <row r="236" spans="3:14" ht="28.5">
      <c r="C236" s="180"/>
      <c r="D236" s="151">
        <v>9.26</v>
      </c>
      <c r="E236" s="147">
        <v>4016</v>
      </c>
      <c r="F236" s="135" t="s">
        <v>128</v>
      </c>
      <c r="G236" s="135" t="s">
        <v>129</v>
      </c>
      <c r="H236" s="136" t="s">
        <v>227</v>
      </c>
      <c r="I236" s="119" t="s">
        <v>106</v>
      </c>
      <c r="J236" s="137">
        <v>200</v>
      </c>
      <c r="K236" s="214">
        <v>12570</v>
      </c>
      <c r="L236" s="191">
        <v>15963.9</v>
      </c>
      <c r="M236" s="207">
        <v>3192780</v>
      </c>
      <c r="N236" s="179"/>
    </row>
    <row r="237" spans="3:14" ht="28.5">
      <c r="C237" s="180"/>
      <c r="D237" s="146">
        <v>9.27</v>
      </c>
      <c r="E237" s="147">
        <v>4020</v>
      </c>
      <c r="F237" s="135" t="s">
        <v>128</v>
      </c>
      <c r="G237" s="135" t="s">
        <v>129</v>
      </c>
      <c r="H237" s="136" t="s">
        <v>228</v>
      </c>
      <c r="I237" s="119" t="s">
        <v>106</v>
      </c>
      <c r="J237" s="137">
        <v>200</v>
      </c>
      <c r="K237" s="214">
        <v>7862</v>
      </c>
      <c r="L237" s="191">
        <v>9984.74</v>
      </c>
      <c r="M237" s="207">
        <v>1996948</v>
      </c>
      <c r="N237" s="179"/>
    </row>
    <row r="238" spans="3:14" ht="28.5">
      <c r="C238" s="180"/>
      <c r="D238" s="151">
        <v>9.2799999999999994</v>
      </c>
      <c r="E238" s="147">
        <v>4027</v>
      </c>
      <c r="F238" s="135" t="s">
        <v>128</v>
      </c>
      <c r="G238" s="135" t="s">
        <v>129</v>
      </c>
      <c r="H238" s="136" t="s">
        <v>229</v>
      </c>
      <c r="I238" s="119" t="s">
        <v>106</v>
      </c>
      <c r="J238" s="137">
        <v>200</v>
      </c>
      <c r="K238" s="214">
        <v>8136</v>
      </c>
      <c r="L238" s="191">
        <v>10332.719999999999</v>
      </c>
      <c r="M238" s="207">
        <v>2066544</v>
      </c>
      <c r="N238" s="179"/>
    </row>
    <row r="239" spans="3:14" ht="28.5">
      <c r="C239" s="180"/>
      <c r="D239" s="146">
        <v>9.2899999999999991</v>
      </c>
      <c r="E239" s="147">
        <v>4049</v>
      </c>
      <c r="F239" s="135" t="s">
        <v>132</v>
      </c>
      <c r="G239" s="135" t="s">
        <v>133</v>
      </c>
      <c r="H239" s="136" t="s">
        <v>230</v>
      </c>
      <c r="I239" s="119" t="s">
        <v>123</v>
      </c>
      <c r="J239" s="137">
        <v>50</v>
      </c>
      <c r="K239" s="214">
        <v>54264</v>
      </c>
      <c r="L239" s="191">
        <v>68915.28</v>
      </c>
      <c r="M239" s="207">
        <v>3445764</v>
      </c>
      <c r="N239" s="179"/>
    </row>
    <row r="240" spans="3:14" ht="42.75">
      <c r="C240" s="180"/>
      <c r="D240" s="151">
        <v>9.3000000000000007</v>
      </c>
      <c r="E240" s="147">
        <v>4051</v>
      </c>
      <c r="F240" s="135" t="s">
        <v>132</v>
      </c>
      <c r="G240" s="135" t="s">
        <v>213</v>
      </c>
      <c r="H240" s="136" t="s">
        <v>231</v>
      </c>
      <c r="I240" s="119" t="s">
        <v>106</v>
      </c>
      <c r="J240" s="137">
        <v>200</v>
      </c>
      <c r="K240" s="214">
        <v>60483</v>
      </c>
      <c r="L240" s="191">
        <v>76813.41</v>
      </c>
      <c r="M240" s="207">
        <v>15362682</v>
      </c>
      <c r="N240" s="179"/>
    </row>
    <row r="241" spans="3:14" ht="28.5">
      <c r="C241" s="180"/>
      <c r="D241" s="146">
        <v>9.31</v>
      </c>
      <c r="E241" s="147">
        <v>4052</v>
      </c>
      <c r="F241" s="135" t="s">
        <v>132</v>
      </c>
      <c r="G241" s="135" t="s">
        <v>133</v>
      </c>
      <c r="H241" s="136" t="s">
        <v>232</v>
      </c>
      <c r="I241" s="119" t="s">
        <v>138</v>
      </c>
      <c r="J241" s="137">
        <v>19</v>
      </c>
      <c r="K241" s="214">
        <v>55982</v>
      </c>
      <c r="L241" s="191">
        <v>71097.14</v>
      </c>
      <c r="M241" s="207">
        <v>1350845.66</v>
      </c>
      <c r="N241" s="179"/>
    </row>
    <row r="242" spans="3:14" ht="28.5">
      <c r="C242" s="180"/>
      <c r="D242" s="151">
        <v>9.3199999999999896</v>
      </c>
      <c r="E242" s="147">
        <v>4054</v>
      </c>
      <c r="F242" s="135" t="s">
        <v>132</v>
      </c>
      <c r="G242" s="135" t="s">
        <v>133</v>
      </c>
      <c r="H242" s="136" t="s">
        <v>233</v>
      </c>
      <c r="I242" s="119" t="s">
        <v>123</v>
      </c>
      <c r="J242" s="137">
        <v>50</v>
      </c>
      <c r="K242" s="214">
        <v>59438</v>
      </c>
      <c r="L242" s="191">
        <v>75486.259999999995</v>
      </c>
      <c r="M242" s="207">
        <v>3774313</v>
      </c>
      <c r="N242" s="179"/>
    </row>
    <row r="243" spans="3:14" ht="42.75">
      <c r="C243" s="180"/>
      <c r="D243" s="146">
        <v>9.3299999999999894</v>
      </c>
      <c r="E243" s="147">
        <v>4069</v>
      </c>
      <c r="F243" s="135" t="s">
        <v>132</v>
      </c>
      <c r="G243" s="135" t="s">
        <v>205</v>
      </c>
      <c r="H243" s="136" t="s">
        <v>234</v>
      </c>
      <c r="I243" s="119" t="s">
        <v>106</v>
      </c>
      <c r="J243" s="137">
        <v>50</v>
      </c>
      <c r="K243" s="214">
        <v>75466</v>
      </c>
      <c r="L243" s="191">
        <v>95841.82</v>
      </c>
      <c r="M243" s="207">
        <v>4792091</v>
      </c>
      <c r="N243" s="179"/>
    </row>
    <row r="244" spans="3:14" ht="42.75">
      <c r="C244" s="180"/>
      <c r="D244" s="151">
        <v>9.3399999999999892</v>
      </c>
      <c r="E244" s="147">
        <v>4073</v>
      </c>
      <c r="F244" s="135" t="s">
        <v>132</v>
      </c>
      <c r="G244" s="135" t="s">
        <v>205</v>
      </c>
      <c r="H244" s="136" t="s">
        <v>235</v>
      </c>
      <c r="I244" s="119" t="s">
        <v>106</v>
      </c>
      <c r="J244" s="137">
        <v>50</v>
      </c>
      <c r="K244" s="214">
        <v>73874</v>
      </c>
      <c r="L244" s="191">
        <v>93819.98</v>
      </c>
      <c r="M244" s="207">
        <v>4690999</v>
      </c>
      <c r="N244" s="179"/>
    </row>
    <row r="245" spans="3:14" ht="42.75">
      <c r="C245" s="180"/>
      <c r="D245" s="146">
        <v>9.3499999999999908</v>
      </c>
      <c r="E245" s="147">
        <v>4079</v>
      </c>
      <c r="F245" s="135" t="s">
        <v>132</v>
      </c>
      <c r="G245" s="135" t="s">
        <v>205</v>
      </c>
      <c r="H245" s="136" t="s">
        <v>236</v>
      </c>
      <c r="I245" s="119" t="s">
        <v>106</v>
      </c>
      <c r="J245" s="137">
        <v>50</v>
      </c>
      <c r="K245" s="214">
        <v>87387</v>
      </c>
      <c r="L245" s="191">
        <v>110981.49</v>
      </c>
      <c r="M245" s="207">
        <v>5549074.5</v>
      </c>
      <c r="N245" s="179"/>
    </row>
    <row r="246" spans="3:14" ht="28.5">
      <c r="C246" s="180"/>
      <c r="D246" s="151">
        <v>9.3599999999999905</v>
      </c>
      <c r="E246" s="147">
        <v>4088</v>
      </c>
      <c r="F246" s="135" t="s">
        <v>132</v>
      </c>
      <c r="G246" s="135" t="s">
        <v>133</v>
      </c>
      <c r="H246" s="136" t="s">
        <v>135</v>
      </c>
      <c r="I246" s="119" t="s">
        <v>123</v>
      </c>
      <c r="J246" s="137">
        <v>50</v>
      </c>
      <c r="K246" s="214">
        <v>59038</v>
      </c>
      <c r="L246" s="191">
        <v>74978.259999999995</v>
      </c>
      <c r="M246" s="207">
        <v>3748913</v>
      </c>
      <c r="N246" s="179"/>
    </row>
    <row r="247" spans="3:14" ht="28.5">
      <c r="C247" s="180"/>
      <c r="D247" s="146">
        <v>9.3699999999999903</v>
      </c>
      <c r="E247" s="147">
        <v>4090</v>
      </c>
      <c r="F247" s="135" t="s">
        <v>132</v>
      </c>
      <c r="G247" s="135" t="s">
        <v>133</v>
      </c>
      <c r="H247" s="136" t="s">
        <v>237</v>
      </c>
      <c r="I247" s="119" t="s">
        <v>123</v>
      </c>
      <c r="J247" s="137">
        <v>50</v>
      </c>
      <c r="K247" s="214">
        <v>56477</v>
      </c>
      <c r="L247" s="191">
        <v>71725.789999999994</v>
      </c>
      <c r="M247" s="207">
        <v>3586289.5</v>
      </c>
      <c r="N247" s="179"/>
    </row>
    <row r="248" spans="3:14" ht="42.75">
      <c r="C248" s="180"/>
      <c r="D248" s="151">
        <v>9.3799999999999901</v>
      </c>
      <c r="E248" s="147">
        <v>4156</v>
      </c>
      <c r="F248" s="135" t="s">
        <v>112</v>
      </c>
      <c r="G248" s="135" t="s">
        <v>113</v>
      </c>
      <c r="H248" s="136" t="s">
        <v>238</v>
      </c>
      <c r="I248" s="119" t="s">
        <v>109</v>
      </c>
      <c r="J248" s="137">
        <v>24</v>
      </c>
      <c r="K248" s="214">
        <v>138735</v>
      </c>
      <c r="L248" s="191">
        <v>176193.45</v>
      </c>
      <c r="M248" s="207">
        <v>4228642.8</v>
      </c>
      <c r="N248" s="179"/>
    </row>
    <row r="249" spans="3:14" ht="42.75">
      <c r="C249" s="180"/>
      <c r="D249" s="146">
        <v>9.3899999999999899</v>
      </c>
      <c r="E249" s="147">
        <v>4157</v>
      </c>
      <c r="F249" s="135" t="s">
        <v>112</v>
      </c>
      <c r="G249" s="135" t="s">
        <v>113</v>
      </c>
      <c r="H249" s="136" t="s">
        <v>239</v>
      </c>
      <c r="I249" s="119" t="s">
        <v>109</v>
      </c>
      <c r="J249" s="137">
        <v>24</v>
      </c>
      <c r="K249" s="214">
        <v>144923</v>
      </c>
      <c r="L249" s="191">
        <v>184052.21</v>
      </c>
      <c r="M249" s="207">
        <v>4417253.04</v>
      </c>
      <c r="N249" s="179"/>
    </row>
    <row r="250" spans="3:14" ht="42.75">
      <c r="C250" s="180"/>
      <c r="D250" s="151">
        <v>9.3999999999999897</v>
      </c>
      <c r="E250" s="147">
        <v>4158</v>
      </c>
      <c r="F250" s="135" t="s">
        <v>112</v>
      </c>
      <c r="G250" s="135" t="s">
        <v>113</v>
      </c>
      <c r="H250" s="136" t="s">
        <v>240</v>
      </c>
      <c r="I250" s="119" t="s">
        <v>109</v>
      </c>
      <c r="J250" s="137">
        <v>24</v>
      </c>
      <c r="K250" s="214">
        <v>144923</v>
      </c>
      <c r="L250" s="191">
        <v>184052.21</v>
      </c>
      <c r="M250" s="207">
        <v>4417253.04</v>
      </c>
      <c r="N250" s="179"/>
    </row>
    <row r="251" spans="3:14" ht="42.75">
      <c r="C251" s="180"/>
      <c r="D251" s="146">
        <v>9.4099999999999895</v>
      </c>
      <c r="E251" s="147">
        <v>4159</v>
      </c>
      <c r="F251" s="135" t="s">
        <v>112</v>
      </c>
      <c r="G251" s="135" t="s">
        <v>113</v>
      </c>
      <c r="H251" s="136" t="s">
        <v>241</v>
      </c>
      <c r="I251" s="119" t="s">
        <v>109</v>
      </c>
      <c r="J251" s="137">
        <v>48</v>
      </c>
      <c r="K251" s="214">
        <v>127906</v>
      </c>
      <c r="L251" s="191">
        <v>162440.62</v>
      </c>
      <c r="M251" s="207">
        <v>7797149.7599999998</v>
      </c>
      <c r="N251" s="179"/>
    </row>
    <row r="252" spans="3:14" ht="42.75">
      <c r="C252" s="180"/>
      <c r="D252" s="151">
        <v>9.4199999999999893</v>
      </c>
      <c r="E252" s="147">
        <v>4160</v>
      </c>
      <c r="F252" s="135" t="s">
        <v>112</v>
      </c>
      <c r="G252" s="135" t="s">
        <v>113</v>
      </c>
      <c r="H252" s="136" t="s">
        <v>242</v>
      </c>
      <c r="I252" s="119" t="s">
        <v>109</v>
      </c>
      <c r="J252" s="137">
        <v>48</v>
      </c>
      <c r="K252" s="214">
        <v>129453</v>
      </c>
      <c r="L252" s="191">
        <v>164405.31</v>
      </c>
      <c r="M252" s="207">
        <v>7891454.8799999999</v>
      </c>
      <c r="N252" s="179"/>
    </row>
    <row r="253" spans="3:14" ht="42.75">
      <c r="C253" s="180"/>
      <c r="D253" s="146">
        <v>9.4299999999999908</v>
      </c>
      <c r="E253" s="147">
        <v>4161</v>
      </c>
      <c r="F253" s="135" t="s">
        <v>112</v>
      </c>
      <c r="G253" s="135" t="s">
        <v>113</v>
      </c>
      <c r="H253" s="136" t="s">
        <v>243</v>
      </c>
      <c r="I253" s="119" t="s">
        <v>109</v>
      </c>
      <c r="J253" s="137">
        <v>48</v>
      </c>
      <c r="K253" s="214">
        <v>129453</v>
      </c>
      <c r="L253" s="191">
        <v>164405.31</v>
      </c>
      <c r="M253" s="207">
        <v>7891454.8799999999</v>
      </c>
      <c r="N253" s="179"/>
    </row>
    <row r="254" spans="3:14" ht="57">
      <c r="C254" s="180"/>
      <c r="D254" s="151">
        <v>9.4399999999999906</v>
      </c>
      <c r="E254" s="147">
        <v>4200</v>
      </c>
      <c r="F254" s="135" t="s">
        <v>116</v>
      </c>
      <c r="G254" s="135" t="s">
        <v>117</v>
      </c>
      <c r="H254" s="136" t="s">
        <v>244</v>
      </c>
      <c r="I254" s="119" t="s">
        <v>109</v>
      </c>
      <c r="J254" s="137">
        <v>12</v>
      </c>
      <c r="K254" s="214">
        <v>743557</v>
      </c>
      <c r="L254" s="191">
        <v>944317.39</v>
      </c>
      <c r="M254" s="207">
        <v>11331808.68</v>
      </c>
      <c r="N254" s="179"/>
    </row>
    <row r="255" spans="3:14" ht="71.25">
      <c r="C255" s="180"/>
      <c r="D255" s="146">
        <v>9.4499999999999904</v>
      </c>
      <c r="E255" s="147">
        <v>4203</v>
      </c>
      <c r="F255" s="135" t="s">
        <v>116</v>
      </c>
      <c r="G255" s="135" t="s">
        <v>117</v>
      </c>
      <c r="H255" s="136" t="s">
        <v>245</v>
      </c>
      <c r="I255" s="119" t="s">
        <v>109</v>
      </c>
      <c r="J255" s="137">
        <v>12</v>
      </c>
      <c r="K255" s="214">
        <v>799876</v>
      </c>
      <c r="L255" s="191">
        <v>1015842.52</v>
      </c>
      <c r="M255" s="207">
        <v>12190110.24</v>
      </c>
      <c r="N255" s="179"/>
    </row>
    <row r="256" spans="3:14" ht="42.75">
      <c r="C256" s="180"/>
      <c r="D256" s="151">
        <v>9.4599999999999902</v>
      </c>
      <c r="E256" s="147">
        <v>4229</v>
      </c>
      <c r="F256" s="135" t="s">
        <v>116</v>
      </c>
      <c r="G256" s="135" t="s">
        <v>144</v>
      </c>
      <c r="H256" s="136" t="s">
        <v>246</v>
      </c>
      <c r="I256" s="119" t="s">
        <v>109</v>
      </c>
      <c r="J256" s="137">
        <v>12</v>
      </c>
      <c r="K256" s="214">
        <v>532412</v>
      </c>
      <c r="L256" s="191">
        <v>676163.24</v>
      </c>
      <c r="M256" s="207">
        <v>8113958.8799999999</v>
      </c>
      <c r="N256" s="179"/>
    </row>
    <row r="257" spans="3:14" ht="28.5">
      <c r="C257" s="180"/>
      <c r="D257" s="146">
        <v>9.46999999999999</v>
      </c>
      <c r="E257" s="147">
        <v>4232</v>
      </c>
      <c r="F257" s="135" t="s">
        <v>150</v>
      </c>
      <c r="G257" s="135" t="s">
        <v>150</v>
      </c>
      <c r="H257" s="136" t="s">
        <v>247</v>
      </c>
      <c r="I257" s="119" t="s">
        <v>152</v>
      </c>
      <c r="J257" s="137">
        <v>400</v>
      </c>
      <c r="K257" s="214">
        <v>4622</v>
      </c>
      <c r="L257" s="191">
        <v>5869.94</v>
      </c>
      <c r="M257" s="207">
        <v>2347976</v>
      </c>
      <c r="N257" s="179"/>
    </row>
    <row r="258" spans="3:14" ht="28.5">
      <c r="C258" s="180"/>
      <c r="D258" s="151">
        <v>9.4799999999999898</v>
      </c>
      <c r="E258" s="147">
        <v>4262</v>
      </c>
      <c r="F258" s="135" t="s">
        <v>103</v>
      </c>
      <c r="G258" s="135" t="s">
        <v>198</v>
      </c>
      <c r="H258" s="136" t="s">
        <v>248</v>
      </c>
      <c r="I258" s="119" t="s">
        <v>109</v>
      </c>
      <c r="J258" s="137">
        <v>48</v>
      </c>
      <c r="K258" s="214">
        <v>4854</v>
      </c>
      <c r="L258" s="191">
        <v>6164.58</v>
      </c>
      <c r="M258" s="207">
        <v>295899.84000000003</v>
      </c>
      <c r="N258" s="179"/>
    </row>
    <row r="259" spans="3:14" ht="42.75">
      <c r="C259" s="180"/>
      <c r="D259" s="146">
        <v>9.4899999999999896</v>
      </c>
      <c r="E259" s="147">
        <v>4394</v>
      </c>
      <c r="F259" s="135" t="s">
        <v>116</v>
      </c>
      <c r="G259" s="135" t="s">
        <v>249</v>
      </c>
      <c r="H259" s="136" t="s">
        <v>250</v>
      </c>
      <c r="I259" s="119" t="s">
        <v>106</v>
      </c>
      <c r="J259" s="137">
        <v>50</v>
      </c>
      <c r="K259" s="214">
        <v>86814</v>
      </c>
      <c r="L259" s="191">
        <v>110253.78</v>
      </c>
      <c r="M259" s="207">
        <v>5512689</v>
      </c>
      <c r="N259" s="179"/>
    </row>
    <row r="260" spans="3:14" ht="42.75">
      <c r="C260" s="180"/>
      <c r="D260" s="151">
        <v>9.4999999999999893</v>
      </c>
      <c r="E260" s="147">
        <v>4395</v>
      </c>
      <c r="F260" s="135" t="s">
        <v>116</v>
      </c>
      <c r="G260" s="135" t="s">
        <v>249</v>
      </c>
      <c r="H260" s="136" t="s">
        <v>251</v>
      </c>
      <c r="I260" s="119" t="s">
        <v>106</v>
      </c>
      <c r="J260" s="137">
        <v>50</v>
      </c>
      <c r="K260" s="214">
        <v>77506</v>
      </c>
      <c r="L260" s="191">
        <v>98432.62</v>
      </c>
      <c r="M260" s="207">
        <v>4921631</v>
      </c>
      <c r="N260" s="179"/>
    </row>
    <row r="261" spans="3:14" ht="42.75">
      <c r="C261" s="180"/>
      <c r="D261" s="146">
        <v>9.5099999999999891</v>
      </c>
      <c r="E261" s="147">
        <v>4477</v>
      </c>
      <c r="F261" s="135" t="s">
        <v>112</v>
      </c>
      <c r="G261" s="135" t="s">
        <v>113</v>
      </c>
      <c r="H261" s="136" t="s">
        <v>252</v>
      </c>
      <c r="I261" s="119" t="s">
        <v>109</v>
      </c>
      <c r="J261" s="137">
        <v>48</v>
      </c>
      <c r="K261" s="214">
        <v>78402</v>
      </c>
      <c r="L261" s="191">
        <v>99570.54</v>
      </c>
      <c r="M261" s="207">
        <v>4779385.92</v>
      </c>
      <c r="N261" s="179"/>
    </row>
    <row r="262" spans="3:14" ht="71.25">
      <c r="C262" s="180"/>
      <c r="D262" s="151">
        <v>9.5199999999999907</v>
      </c>
      <c r="E262" s="147">
        <v>4485</v>
      </c>
      <c r="F262" s="135" t="s">
        <v>116</v>
      </c>
      <c r="G262" s="135" t="s">
        <v>117</v>
      </c>
      <c r="H262" s="136" t="s">
        <v>253</v>
      </c>
      <c r="I262" s="119" t="s">
        <v>109</v>
      </c>
      <c r="J262" s="137">
        <v>12</v>
      </c>
      <c r="K262" s="214">
        <v>808059</v>
      </c>
      <c r="L262" s="191">
        <v>1026234.93</v>
      </c>
      <c r="M262" s="207">
        <v>12314819.16</v>
      </c>
      <c r="N262" s="179"/>
    </row>
    <row r="263" spans="3:14" ht="42.75">
      <c r="C263" s="180"/>
      <c r="D263" s="146">
        <v>9.5299999999999905</v>
      </c>
      <c r="E263" s="147">
        <v>4489</v>
      </c>
      <c r="F263" s="135" t="s">
        <v>112</v>
      </c>
      <c r="G263" s="135" t="s">
        <v>113</v>
      </c>
      <c r="H263" s="136" t="s">
        <v>254</v>
      </c>
      <c r="I263" s="119" t="s">
        <v>109</v>
      </c>
      <c r="J263" s="137">
        <v>27</v>
      </c>
      <c r="K263" s="214">
        <v>133276</v>
      </c>
      <c r="L263" s="191">
        <v>169260.52</v>
      </c>
      <c r="M263" s="207">
        <v>4570034.04</v>
      </c>
      <c r="N263" s="179"/>
    </row>
    <row r="264" spans="3:14" ht="71.25">
      <c r="C264" s="180"/>
      <c r="D264" s="151">
        <v>9.5399999999999903</v>
      </c>
      <c r="E264" s="147">
        <v>4490</v>
      </c>
      <c r="F264" s="135" t="s">
        <v>160</v>
      </c>
      <c r="G264" s="135" t="s">
        <v>255</v>
      </c>
      <c r="H264" s="136" t="s">
        <v>256</v>
      </c>
      <c r="I264" s="119" t="s">
        <v>106</v>
      </c>
      <c r="J264" s="137">
        <v>25</v>
      </c>
      <c r="K264" s="214">
        <v>170769</v>
      </c>
      <c r="L264" s="191">
        <v>216876.63</v>
      </c>
      <c r="M264" s="207">
        <v>5421915.75</v>
      </c>
      <c r="N264" s="179"/>
    </row>
    <row r="265" spans="3:14" ht="57">
      <c r="C265" s="180"/>
      <c r="D265" s="146">
        <v>9.5499999999999901</v>
      </c>
      <c r="E265" s="147">
        <v>4502</v>
      </c>
      <c r="F265" s="135" t="s">
        <v>160</v>
      </c>
      <c r="G265" s="135" t="s">
        <v>255</v>
      </c>
      <c r="H265" s="136" t="s">
        <v>257</v>
      </c>
      <c r="I265" s="119" t="s">
        <v>106</v>
      </c>
      <c r="J265" s="137">
        <v>15</v>
      </c>
      <c r="K265" s="214">
        <v>194873</v>
      </c>
      <c r="L265" s="191">
        <v>247488.71</v>
      </c>
      <c r="M265" s="207">
        <v>3712330.65</v>
      </c>
      <c r="N265" s="179"/>
    </row>
    <row r="266" spans="3:14" ht="71.25">
      <c r="C266" s="180"/>
      <c r="D266" s="151">
        <v>9.5599999999999898</v>
      </c>
      <c r="E266" s="147">
        <v>4506</v>
      </c>
      <c r="F266" s="135" t="s">
        <v>160</v>
      </c>
      <c r="G266" s="135" t="s">
        <v>258</v>
      </c>
      <c r="H266" s="136" t="s">
        <v>259</v>
      </c>
      <c r="I266" s="119" t="s">
        <v>106</v>
      </c>
      <c r="J266" s="137">
        <v>25</v>
      </c>
      <c r="K266" s="214">
        <v>159740</v>
      </c>
      <c r="L266" s="191">
        <v>202869.8</v>
      </c>
      <c r="M266" s="207">
        <v>5071745</v>
      </c>
      <c r="N266" s="179"/>
    </row>
    <row r="267" spans="3:14" ht="57">
      <c r="C267" s="180"/>
      <c r="D267" s="146">
        <v>9.5699999999999896</v>
      </c>
      <c r="E267" s="147">
        <v>4510</v>
      </c>
      <c r="F267" s="135" t="s">
        <v>160</v>
      </c>
      <c r="G267" s="135" t="s">
        <v>258</v>
      </c>
      <c r="H267" s="136" t="s">
        <v>260</v>
      </c>
      <c r="I267" s="119" t="s">
        <v>106</v>
      </c>
      <c r="J267" s="137">
        <v>25</v>
      </c>
      <c r="K267" s="214">
        <v>98774</v>
      </c>
      <c r="L267" s="191">
        <v>125442.98</v>
      </c>
      <c r="M267" s="207">
        <v>3136074.5</v>
      </c>
      <c r="N267" s="179"/>
    </row>
    <row r="268" spans="3:14" ht="42.75">
      <c r="C268" s="180"/>
      <c r="D268" s="151">
        <v>9.5799999999999894</v>
      </c>
      <c r="E268" s="147">
        <v>4525</v>
      </c>
      <c r="F268" s="135" t="s">
        <v>116</v>
      </c>
      <c r="G268" s="135" t="s">
        <v>147</v>
      </c>
      <c r="H268" s="136" t="s">
        <v>261</v>
      </c>
      <c r="I268" s="119" t="s">
        <v>123</v>
      </c>
      <c r="J268" s="137">
        <v>50</v>
      </c>
      <c r="K268" s="214">
        <v>6228</v>
      </c>
      <c r="L268" s="191">
        <v>7909.56</v>
      </c>
      <c r="M268" s="207">
        <v>395478</v>
      </c>
      <c r="N268" s="179"/>
    </row>
    <row r="269" spans="3:14" ht="71.25">
      <c r="C269" s="180"/>
      <c r="D269" s="146">
        <v>9.5899999999999892</v>
      </c>
      <c r="E269" s="147">
        <v>4541</v>
      </c>
      <c r="F269" s="135" t="s">
        <v>160</v>
      </c>
      <c r="G269" s="135" t="s">
        <v>255</v>
      </c>
      <c r="H269" s="136" t="s">
        <v>262</v>
      </c>
      <c r="I269" s="119" t="s">
        <v>109</v>
      </c>
      <c r="J269" s="137">
        <v>7</v>
      </c>
      <c r="K269" s="214">
        <v>940414</v>
      </c>
      <c r="L269" s="191">
        <v>1194325.78</v>
      </c>
      <c r="M269" s="207">
        <v>8360280.46</v>
      </c>
      <c r="N269" s="179"/>
    </row>
    <row r="270" spans="3:14" ht="42.75">
      <c r="C270" s="180"/>
      <c r="D270" s="151">
        <v>9.5999999999999908</v>
      </c>
      <c r="E270" s="147">
        <v>4557</v>
      </c>
      <c r="F270" s="135" t="s">
        <v>112</v>
      </c>
      <c r="G270" s="135" t="s">
        <v>113</v>
      </c>
      <c r="H270" s="136" t="s">
        <v>263</v>
      </c>
      <c r="I270" s="119" t="s">
        <v>109</v>
      </c>
      <c r="J270" s="137">
        <v>27</v>
      </c>
      <c r="K270" s="214">
        <v>131729</v>
      </c>
      <c r="L270" s="191">
        <v>167295.82999999999</v>
      </c>
      <c r="M270" s="207">
        <v>4516987.41</v>
      </c>
      <c r="N270" s="179"/>
    </row>
    <row r="271" spans="3:14" ht="71.25">
      <c r="C271" s="180"/>
      <c r="D271" s="146">
        <v>9.6099999999999905</v>
      </c>
      <c r="E271" s="147">
        <v>4567</v>
      </c>
      <c r="F271" s="135" t="s">
        <v>116</v>
      </c>
      <c r="G271" s="135" t="s">
        <v>117</v>
      </c>
      <c r="H271" s="136" t="s">
        <v>264</v>
      </c>
      <c r="I271" s="119" t="s">
        <v>109</v>
      </c>
      <c r="J271" s="137">
        <v>6</v>
      </c>
      <c r="K271" s="214">
        <v>815423</v>
      </c>
      <c r="L271" s="191">
        <v>1035587.21</v>
      </c>
      <c r="M271" s="207">
        <v>6213523.2599999998</v>
      </c>
      <c r="N271" s="179"/>
    </row>
    <row r="272" spans="3:14" ht="57">
      <c r="C272" s="180"/>
      <c r="D272" s="151">
        <v>9.6199999999999903</v>
      </c>
      <c r="E272" s="147">
        <v>4568</v>
      </c>
      <c r="F272" s="135" t="s">
        <v>116</v>
      </c>
      <c r="G272" s="135" t="s">
        <v>117</v>
      </c>
      <c r="H272" s="136" t="s">
        <v>265</v>
      </c>
      <c r="I272" s="119" t="s">
        <v>109</v>
      </c>
      <c r="J272" s="137">
        <v>6</v>
      </c>
      <c r="K272" s="214">
        <v>815423</v>
      </c>
      <c r="L272" s="191">
        <v>1035587.21</v>
      </c>
      <c r="M272" s="207">
        <v>6213523.2599999998</v>
      </c>
      <c r="N272" s="179"/>
    </row>
    <row r="273" spans="3:14" ht="37.5" customHeight="1">
      <c r="C273" s="180"/>
      <c r="D273" s="146">
        <v>9.6299999999999901</v>
      </c>
      <c r="E273" s="147">
        <v>4575</v>
      </c>
      <c r="F273" s="135" t="s">
        <v>266</v>
      </c>
      <c r="G273" s="135" t="s">
        <v>267</v>
      </c>
      <c r="H273" s="136" t="s">
        <v>268</v>
      </c>
      <c r="I273" s="119" t="s">
        <v>106</v>
      </c>
      <c r="J273" s="137">
        <v>27</v>
      </c>
      <c r="K273" s="214">
        <v>156279</v>
      </c>
      <c r="L273" s="191">
        <v>198474.33</v>
      </c>
      <c r="M273" s="207">
        <v>5358806.91</v>
      </c>
      <c r="N273" s="179"/>
    </row>
    <row r="274" spans="3:14" ht="42.75">
      <c r="C274" s="180"/>
      <c r="D274" s="151">
        <v>9.6399999999999899</v>
      </c>
      <c r="E274" s="147">
        <v>4576</v>
      </c>
      <c r="F274" s="135" t="s">
        <v>266</v>
      </c>
      <c r="G274" s="135" t="s">
        <v>267</v>
      </c>
      <c r="H274" s="136" t="s">
        <v>269</v>
      </c>
      <c r="I274" s="119" t="s">
        <v>106</v>
      </c>
      <c r="J274" s="137">
        <v>27</v>
      </c>
      <c r="K274" s="214">
        <v>159432</v>
      </c>
      <c r="L274" s="191">
        <v>202478.64</v>
      </c>
      <c r="M274" s="207">
        <v>5466923.2800000003</v>
      </c>
      <c r="N274" s="179"/>
    </row>
    <row r="275" spans="3:14" ht="28.5">
      <c r="C275" s="180"/>
      <c r="D275" s="146">
        <v>9.6499999999999897</v>
      </c>
      <c r="E275" s="147">
        <v>4581</v>
      </c>
      <c r="F275" s="135" t="s">
        <v>132</v>
      </c>
      <c r="G275" s="135" t="s">
        <v>205</v>
      </c>
      <c r="H275" s="136" t="s">
        <v>270</v>
      </c>
      <c r="I275" s="119" t="s">
        <v>106</v>
      </c>
      <c r="J275" s="137">
        <v>27</v>
      </c>
      <c r="K275" s="214">
        <v>2180</v>
      </c>
      <c r="L275" s="191">
        <v>2768.6</v>
      </c>
      <c r="M275" s="207">
        <v>74752.2</v>
      </c>
      <c r="N275" s="179"/>
    </row>
    <row r="276" spans="3:14" ht="28.5">
      <c r="C276" s="180"/>
      <c r="D276" s="151">
        <v>9.6599999999999895</v>
      </c>
      <c r="E276" s="147">
        <v>4592</v>
      </c>
      <c r="F276" s="135" t="s">
        <v>132</v>
      </c>
      <c r="G276" s="135" t="s">
        <v>205</v>
      </c>
      <c r="H276" s="136" t="s">
        <v>271</v>
      </c>
      <c r="I276" s="119" t="s">
        <v>106</v>
      </c>
      <c r="J276" s="137">
        <v>27</v>
      </c>
      <c r="K276" s="214">
        <v>1389</v>
      </c>
      <c r="L276" s="191">
        <v>1764.03</v>
      </c>
      <c r="M276" s="207">
        <v>47628.81</v>
      </c>
      <c r="N276" s="179"/>
    </row>
    <row r="277" spans="3:14" ht="28.5">
      <c r="C277" s="180"/>
      <c r="D277" s="146">
        <v>9.6699999999999893</v>
      </c>
      <c r="E277" s="147">
        <v>4598</v>
      </c>
      <c r="F277" s="135" t="s">
        <v>156</v>
      </c>
      <c r="G277" s="135" t="s">
        <v>157</v>
      </c>
      <c r="H277" s="136" t="s">
        <v>159</v>
      </c>
      <c r="I277" s="119" t="s">
        <v>123</v>
      </c>
      <c r="J277" s="137">
        <v>50</v>
      </c>
      <c r="K277" s="214">
        <v>8442</v>
      </c>
      <c r="L277" s="191">
        <v>10721.34</v>
      </c>
      <c r="M277" s="207">
        <v>536067</v>
      </c>
      <c r="N277" s="179"/>
    </row>
    <row r="278" spans="3:14" ht="28.5">
      <c r="C278" s="180"/>
      <c r="D278" s="151">
        <v>9.6799999999999908</v>
      </c>
      <c r="E278" s="147">
        <v>4613</v>
      </c>
      <c r="F278" s="135" t="s">
        <v>110</v>
      </c>
      <c r="G278" s="135" t="s">
        <v>110</v>
      </c>
      <c r="H278" s="136" t="s">
        <v>272</v>
      </c>
      <c r="I278" s="119" t="s">
        <v>109</v>
      </c>
      <c r="J278" s="137">
        <v>300</v>
      </c>
      <c r="K278" s="214">
        <v>45039</v>
      </c>
      <c r="L278" s="191">
        <v>57199.53</v>
      </c>
      <c r="M278" s="207">
        <v>17159859</v>
      </c>
      <c r="N278" s="179"/>
    </row>
    <row r="279" spans="3:14" ht="28.5">
      <c r="C279" s="180"/>
      <c r="D279" s="146">
        <v>9.6899999999999906</v>
      </c>
      <c r="E279" s="147">
        <v>4703</v>
      </c>
      <c r="F279" s="135" t="s">
        <v>132</v>
      </c>
      <c r="G279" s="135" t="s">
        <v>205</v>
      </c>
      <c r="H279" s="136" t="s">
        <v>273</v>
      </c>
      <c r="I279" s="119" t="s">
        <v>106</v>
      </c>
      <c r="J279" s="137">
        <v>27</v>
      </c>
      <c r="K279" s="214">
        <v>2339</v>
      </c>
      <c r="L279" s="191">
        <v>2970.53</v>
      </c>
      <c r="M279" s="207">
        <v>80204.31</v>
      </c>
      <c r="N279" s="179"/>
    </row>
    <row r="280" spans="3:14" ht="28.5">
      <c r="C280" s="180"/>
      <c r="D280" s="151">
        <v>9.6999999999999904</v>
      </c>
      <c r="E280" s="147">
        <v>4704</v>
      </c>
      <c r="F280" s="135" t="s">
        <v>132</v>
      </c>
      <c r="G280" s="135" t="s">
        <v>205</v>
      </c>
      <c r="H280" s="136" t="s">
        <v>274</v>
      </c>
      <c r="I280" s="119" t="s">
        <v>106</v>
      </c>
      <c r="J280" s="137">
        <v>27</v>
      </c>
      <c r="K280" s="214">
        <v>2474</v>
      </c>
      <c r="L280" s="191">
        <v>3141.98</v>
      </c>
      <c r="M280" s="207">
        <v>84833.46</v>
      </c>
      <c r="N280" s="179"/>
    </row>
    <row r="281" spans="3:14" ht="57">
      <c r="C281" s="180"/>
      <c r="D281" s="146">
        <v>9.7099999999999902</v>
      </c>
      <c r="E281" s="147">
        <v>4743</v>
      </c>
      <c r="F281" s="135" t="s">
        <v>112</v>
      </c>
      <c r="G281" s="135" t="s">
        <v>113</v>
      </c>
      <c r="H281" s="136" t="s">
        <v>275</v>
      </c>
      <c r="I281" s="119" t="s">
        <v>109</v>
      </c>
      <c r="J281" s="137">
        <v>24</v>
      </c>
      <c r="K281" s="214">
        <v>143531</v>
      </c>
      <c r="L281" s="191">
        <v>182284.37</v>
      </c>
      <c r="M281" s="207">
        <v>4374824.88</v>
      </c>
      <c r="N281" s="179"/>
    </row>
    <row r="282" spans="3:14" ht="57">
      <c r="C282" s="180"/>
      <c r="D282" s="151">
        <v>9.71999999999999</v>
      </c>
      <c r="E282" s="147">
        <v>4744</v>
      </c>
      <c r="F282" s="135" t="s">
        <v>112</v>
      </c>
      <c r="G282" s="135" t="s">
        <v>113</v>
      </c>
      <c r="H282" s="136" t="s">
        <v>276</v>
      </c>
      <c r="I282" s="119" t="s">
        <v>109</v>
      </c>
      <c r="J282" s="137">
        <v>24</v>
      </c>
      <c r="K282" s="214">
        <v>160162</v>
      </c>
      <c r="L282" s="191">
        <v>203405.74</v>
      </c>
      <c r="M282" s="207">
        <v>4881737.76</v>
      </c>
      <c r="N282" s="179"/>
    </row>
    <row r="283" spans="3:14" ht="57">
      <c r="C283" s="180"/>
      <c r="D283" s="146">
        <v>9.7299999999999898</v>
      </c>
      <c r="E283" s="147">
        <v>4746</v>
      </c>
      <c r="F283" s="135" t="s">
        <v>112</v>
      </c>
      <c r="G283" s="135" t="s">
        <v>113</v>
      </c>
      <c r="H283" s="136" t="s">
        <v>277</v>
      </c>
      <c r="I283" s="119" t="s">
        <v>109</v>
      </c>
      <c r="J283" s="137">
        <v>48</v>
      </c>
      <c r="K283" s="214">
        <v>144459</v>
      </c>
      <c r="L283" s="191">
        <v>183462.93</v>
      </c>
      <c r="M283" s="207">
        <v>8806220.6400000006</v>
      </c>
      <c r="N283" s="179"/>
    </row>
    <row r="284" spans="3:14" ht="57">
      <c r="C284" s="180"/>
      <c r="D284" s="151">
        <v>9.7399999999999896</v>
      </c>
      <c r="E284" s="147">
        <v>4747</v>
      </c>
      <c r="F284" s="135" t="s">
        <v>112</v>
      </c>
      <c r="G284" s="135" t="s">
        <v>113</v>
      </c>
      <c r="H284" s="136" t="s">
        <v>278</v>
      </c>
      <c r="I284" s="119" t="s">
        <v>109</v>
      </c>
      <c r="J284" s="137">
        <v>48</v>
      </c>
      <c r="K284" s="214">
        <v>135177</v>
      </c>
      <c r="L284" s="191">
        <v>171674.79</v>
      </c>
      <c r="M284" s="207">
        <v>8240389.9199999999</v>
      </c>
      <c r="N284" s="179"/>
    </row>
    <row r="285" spans="3:14" ht="57">
      <c r="C285" s="180"/>
      <c r="D285" s="146">
        <v>9.7499999999999893</v>
      </c>
      <c r="E285" s="147">
        <v>4749</v>
      </c>
      <c r="F285" s="135" t="s">
        <v>112</v>
      </c>
      <c r="G285" s="135" t="s">
        <v>113</v>
      </c>
      <c r="H285" s="136" t="s">
        <v>279</v>
      </c>
      <c r="I285" s="119" t="s">
        <v>109</v>
      </c>
      <c r="J285" s="137">
        <v>48</v>
      </c>
      <c r="K285" s="214">
        <v>126598</v>
      </c>
      <c r="L285" s="191">
        <v>160779.46</v>
      </c>
      <c r="M285" s="207">
        <v>7717414.0800000001</v>
      </c>
      <c r="N285" s="179"/>
    </row>
    <row r="286" spans="3:14" ht="42.75">
      <c r="C286" s="180"/>
      <c r="D286" s="151">
        <v>9.7599999999999891</v>
      </c>
      <c r="E286" s="147">
        <v>4792</v>
      </c>
      <c r="F286" s="135" t="s">
        <v>112</v>
      </c>
      <c r="G286" s="135" t="s">
        <v>201</v>
      </c>
      <c r="H286" s="136" t="s">
        <v>280</v>
      </c>
      <c r="I286" s="119" t="s">
        <v>109</v>
      </c>
      <c r="J286" s="137">
        <v>24</v>
      </c>
      <c r="K286" s="214">
        <v>75521</v>
      </c>
      <c r="L286" s="191">
        <v>95911.67</v>
      </c>
      <c r="M286" s="207">
        <v>2301880.08</v>
      </c>
      <c r="N286" s="179"/>
    </row>
    <row r="287" spans="3:14" ht="42.75">
      <c r="C287" s="180"/>
      <c r="D287" s="146">
        <v>9.7699999999999907</v>
      </c>
      <c r="E287" s="147">
        <v>4835</v>
      </c>
      <c r="F287" s="135" t="s">
        <v>112</v>
      </c>
      <c r="G287" s="135" t="s">
        <v>113</v>
      </c>
      <c r="H287" s="136" t="s">
        <v>281</v>
      </c>
      <c r="I287" s="119" t="s">
        <v>109</v>
      </c>
      <c r="J287" s="137">
        <v>24</v>
      </c>
      <c r="K287" s="214">
        <v>242515</v>
      </c>
      <c r="L287" s="191">
        <v>307994.05</v>
      </c>
      <c r="M287" s="207">
        <v>7391857.2000000002</v>
      </c>
      <c r="N287" s="179"/>
    </row>
    <row r="288" spans="3:14" ht="42.75">
      <c r="C288" s="180"/>
      <c r="D288" s="151">
        <v>9.7799999999999905</v>
      </c>
      <c r="E288" s="147">
        <v>4836</v>
      </c>
      <c r="F288" s="135" t="s">
        <v>112</v>
      </c>
      <c r="G288" s="135" t="s">
        <v>113</v>
      </c>
      <c r="H288" s="136" t="s">
        <v>282</v>
      </c>
      <c r="I288" s="119" t="s">
        <v>109</v>
      </c>
      <c r="J288" s="137">
        <v>24</v>
      </c>
      <c r="K288" s="214">
        <v>367852</v>
      </c>
      <c r="L288" s="191">
        <v>467172.04</v>
      </c>
      <c r="M288" s="207">
        <v>11212128.960000001</v>
      </c>
      <c r="N288" s="179"/>
    </row>
    <row r="289" spans="3:14" ht="57">
      <c r="C289" s="180"/>
      <c r="D289" s="146">
        <v>9.7899999999999796</v>
      </c>
      <c r="E289" s="147">
        <v>4837</v>
      </c>
      <c r="F289" s="135" t="s">
        <v>112</v>
      </c>
      <c r="G289" s="135" t="s">
        <v>201</v>
      </c>
      <c r="H289" s="136" t="s">
        <v>283</v>
      </c>
      <c r="I289" s="119" t="s">
        <v>109</v>
      </c>
      <c r="J289" s="137">
        <v>5</v>
      </c>
      <c r="K289" s="214">
        <v>170779</v>
      </c>
      <c r="L289" s="191">
        <v>216889.33</v>
      </c>
      <c r="M289" s="207">
        <v>1084446.6499999999</v>
      </c>
      <c r="N289" s="179"/>
    </row>
    <row r="290" spans="3:14" ht="42.75">
      <c r="C290" s="180"/>
      <c r="D290" s="151">
        <v>9.7999999999999794</v>
      </c>
      <c r="E290" s="147">
        <v>4848</v>
      </c>
      <c r="F290" s="135" t="s">
        <v>107</v>
      </c>
      <c r="G290" s="135" t="s">
        <v>107</v>
      </c>
      <c r="H290" s="136" t="s">
        <v>284</v>
      </c>
      <c r="I290" s="119" t="s">
        <v>123</v>
      </c>
      <c r="J290" s="137">
        <v>25</v>
      </c>
      <c r="K290" s="214">
        <v>7671</v>
      </c>
      <c r="L290" s="191">
        <v>9742.17</v>
      </c>
      <c r="M290" s="207">
        <v>243554.25</v>
      </c>
      <c r="N290" s="179"/>
    </row>
    <row r="291" spans="3:14" ht="28.5">
      <c r="C291" s="180"/>
      <c r="D291" s="146">
        <v>9.8099999999999792</v>
      </c>
      <c r="E291" s="147">
        <v>4849</v>
      </c>
      <c r="F291" s="135" t="s">
        <v>107</v>
      </c>
      <c r="G291" s="135" t="s">
        <v>107</v>
      </c>
      <c r="H291" s="136" t="s">
        <v>285</v>
      </c>
      <c r="I291" s="119" t="s">
        <v>123</v>
      </c>
      <c r="J291" s="137">
        <v>25</v>
      </c>
      <c r="K291" s="214">
        <v>2272</v>
      </c>
      <c r="L291" s="191">
        <v>2885.44</v>
      </c>
      <c r="M291" s="207">
        <v>72136</v>
      </c>
      <c r="N291" s="179"/>
    </row>
    <row r="292" spans="3:14" ht="42.75">
      <c r="C292" s="180"/>
      <c r="D292" s="151">
        <v>9.8199999999999807</v>
      </c>
      <c r="E292" s="147">
        <v>4850</v>
      </c>
      <c r="F292" s="135" t="s">
        <v>107</v>
      </c>
      <c r="G292" s="135" t="s">
        <v>107</v>
      </c>
      <c r="H292" s="136" t="s">
        <v>286</v>
      </c>
      <c r="I292" s="119" t="s">
        <v>109</v>
      </c>
      <c r="J292" s="137">
        <v>15</v>
      </c>
      <c r="K292" s="214">
        <v>231823</v>
      </c>
      <c r="L292" s="191">
        <v>294415.21000000002</v>
      </c>
      <c r="M292" s="207">
        <v>4416228.1500000004</v>
      </c>
      <c r="N292" s="179"/>
    </row>
    <row r="293" spans="3:14" ht="57">
      <c r="C293" s="180"/>
      <c r="D293" s="146">
        <v>9.8299999999999805</v>
      </c>
      <c r="E293" s="147">
        <v>4856</v>
      </c>
      <c r="F293" s="135" t="s">
        <v>132</v>
      </c>
      <c r="G293" s="135" t="s">
        <v>205</v>
      </c>
      <c r="H293" s="136" t="s">
        <v>287</v>
      </c>
      <c r="I293" s="119" t="s">
        <v>106</v>
      </c>
      <c r="J293" s="137">
        <v>38</v>
      </c>
      <c r="K293" s="214">
        <v>69423</v>
      </c>
      <c r="L293" s="191">
        <v>88167.21</v>
      </c>
      <c r="M293" s="207">
        <v>3350353.98</v>
      </c>
      <c r="N293" s="179"/>
    </row>
    <row r="294" spans="3:14" ht="28.5">
      <c r="C294" s="180"/>
      <c r="D294" s="151">
        <v>9.8399999999999803</v>
      </c>
      <c r="E294" s="147">
        <v>4857</v>
      </c>
      <c r="F294" s="135" t="s">
        <v>116</v>
      </c>
      <c r="G294" s="135" t="s">
        <v>117</v>
      </c>
      <c r="H294" s="136" t="s">
        <v>288</v>
      </c>
      <c r="I294" s="119" t="s">
        <v>106</v>
      </c>
      <c r="J294" s="137">
        <v>38</v>
      </c>
      <c r="K294" s="214">
        <v>2149</v>
      </c>
      <c r="L294" s="191">
        <v>2729.23</v>
      </c>
      <c r="M294" s="207">
        <v>103710.74</v>
      </c>
      <c r="N294" s="179"/>
    </row>
    <row r="295" spans="3:14" ht="57">
      <c r="C295" s="180"/>
      <c r="D295" s="146">
        <v>9.8499999999999801</v>
      </c>
      <c r="E295" s="147">
        <v>4925</v>
      </c>
      <c r="F295" s="135" t="s">
        <v>116</v>
      </c>
      <c r="G295" s="135" t="s">
        <v>117</v>
      </c>
      <c r="H295" s="136" t="s">
        <v>289</v>
      </c>
      <c r="I295" s="119" t="s">
        <v>109</v>
      </c>
      <c r="J295" s="137">
        <v>15</v>
      </c>
      <c r="K295" s="214">
        <v>264575</v>
      </c>
      <c r="L295" s="191">
        <v>336010.25</v>
      </c>
      <c r="M295" s="207">
        <v>5040153.75</v>
      </c>
      <c r="N295" s="179"/>
    </row>
    <row r="296" spans="3:14" ht="57">
      <c r="C296" s="180"/>
      <c r="D296" s="151">
        <v>9.8599999999999799</v>
      </c>
      <c r="E296" s="147">
        <v>4926</v>
      </c>
      <c r="F296" s="135" t="s">
        <v>116</v>
      </c>
      <c r="G296" s="135" t="s">
        <v>117</v>
      </c>
      <c r="H296" s="136" t="s">
        <v>290</v>
      </c>
      <c r="I296" s="119" t="s">
        <v>109</v>
      </c>
      <c r="J296" s="137">
        <v>8</v>
      </c>
      <c r="K296" s="214">
        <v>221105</v>
      </c>
      <c r="L296" s="191">
        <v>280803.34999999998</v>
      </c>
      <c r="M296" s="207">
        <v>2246426.7999999998</v>
      </c>
      <c r="N296" s="179"/>
    </row>
    <row r="297" spans="3:14" ht="28.5">
      <c r="C297" s="180"/>
      <c r="D297" s="146">
        <v>9.8699999999999797</v>
      </c>
      <c r="E297" s="147">
        <v>4959</v>
      </c>
      <c r="F297" s="135" t="s">
        <v>150</v>
      </c>
      <c r="G297" s="135" t="s">
        <v>150</v>
      </c>
      <c r="H297" s="136" t="s">
        <v>291</v>
      </c>
      <c r="I297" s="119" t="s">
        <v>152</v>
      </c>
      <c r="J297" s="137">
        <v>250</v>
      </c>
      <c r="K297" s="214">
        <v>3220</v>
      </c>
      <c r="L297" s="191">
        <v>4089.4</v>
      </c>
      <c r="M297" s="207">
        <v>1022350</v>
      </c>
      <c r="N297" s="179"/>
    </row>
    <row r="298" spans="3:14" ht="42.75">
      <c r="C298" s="180"/>
      <c r="D298" s="151">
        <v>9.8799999999999795</v>
      </c>
      <c r="E298" s="147">
        <v>5205</v>
      </c>
      <c r="F298" s="135" t="s">
        <v>156</v>
      </c>
      <c r="G298" s="135" t="s">
        <v>157</v>
      </c>
      <c r="H298" s="136" t="s">
        <v>164</v>
      </c>
      <c r="I298" s="119" t="s">
        <v>123</v>
      </c>
      <c r="J298" s="137">
        <v>50</v>
      </c>
      <c r="K298" s="214">
        <v>33737</v>
      </c>
      <c r="L298" s="191">
        <v>42845.99</v>
      </c>
      <c r="M298" s="207">
        <v>2142299.5</v>
      </c>
      <c r="N298" s="179"/>
    </row>
    <row r="299" spans="3:14" ht="42.75">
      <c r="C299" s="180"/>
      <c r="D299" s="146">
        <v>9.8899999999999793</v>
      </c>
      <c r="E299" s="147">
        <v>5212</v>
      </c>
      <c r="F299" s="135" t="s">
        <v>116</v>
      </c>
      <c r="G299" s="135" t="s">
        <v>147</v>
      </c>
      <c r="H299" s="136" t="s">
        <v>292</v>
      </c>
      <c r="I299" s="119" t="s">
        <v>123</v>
      </c>
      <c r="J299" s="137">
        <v>50</v>
      </c>
      <c r="K299" s="214">
        <v>20703</v>
      </c>
      <c r="L299" s="191">
        <v>26292.81</v>
      </c>
      <c r="M299" s="207">
        <v>1314640.5</v>
      </c>
      <c r="N299" s="179"/>
    </row>
    <row r="300" spans="3:14" ht="42.75">
      <c r="C300" s="180"/>
      <c r="D300" s="151">
        <v>9.8999999999999808</v>
      </c>
      <c r="E300" s="147">
        <v>5355</v>
      </c>
      <c r="F300" s="135" t="s">
        <v>112</v>
      </c>
      <c r="G300" s="135" t="s">
        <v>113</v>
      </c>
      <c r="H300" s="136" t="s">
        <v>293</v>
      </c>
      <c r="I300" s="119" t="s">
        <v>109</v>
      </c>
      <c r="J300" s="137">
        <v>8</v>
      </c>
      <c r="K300" s="214">
        <v>355816</v>
      </c>
      <c r="L300" s="191">
        <v>451886.32</v>
      </c>
      <c r="M300" s="207">
        <v>3615090.56</v>
      </c>
      <c r="N300" s="179"/>
    </row>
    <row r="301" spans="3:14" ht="42.75">
      <c r="C301" s="180"/>
      <c r="D301" s="146">
        <v>9.9099999999999806</v>
      </c>
      <c r="E301" s="147">
        <v>5363</v>
      </c>
      <c r="F301" s="135" t="s">
        <v>116</v>
      </c>
      <c r="G301" s="135" t="s">
        <v>117</v>
      </c>
      <c r="H301" s="136" t="s">
        <v>294</v>
      </c>
      <c r="I301" s="119" t="s">
        <v>109</v>
      </c>
      <c r="J301" s="137">
        <v>8</v>
      </c>
      <c r="K301" s="214">
        <v>287775</v>
      </c>
      <c r="L301" s="191">
        <v>365474.25</v>
      </c>
      <c r="M301" s="207">
        <v>2923794</v>
      </c>
      <c r="N301" s="179"/>
    </row>
    <row r="302" spans="3:14" ht="57">
      <c r="C302" s="180"/>
      <c r="D302" s="151">
        <v>9.9199999999999804</v>
      </c>
      <c r="E302" s="147">
        <v>5364</v>
      </c>
      <c r="F302" s="135" t="s">
        <v>116</v>
      </c>
      <c r="G302" s="135" t="s">
        <v>117</v>
      </c>
      <c r="H302" s="136" t="s">
        <v>295</v>
      </c>
      <c r="I302" s="119" t="s">
        <v>109</v>
      </c>
      <c r="J302" s="137">
        <v>8</v>
      </c>
      <c r="K302" s="214">
        <v>281783</v>
      </c>
      <c r="L302" s="191">
        <v>357864.41</v>
      </c>
      <c r="M302" s="207">
        <v>2862915.28</v>
      </c>
      <c r="N302" s="179"/>
    </row>
    <row r="303" spans="3:14" ht="57">
      <c r="C303" s="180"/>
      <c r="D303" s="146">
        <v>9.9299999999999802</v>
      </c>
      <c r="E303" s="147">
        <v>5374</v>
      </c>
      <c r="F303" s="135" t="s">
        <v>116</v>
      </c>
      <c r="G303" s="135" t="s">
        <v>117</v>
      </c>
      <c r="H303" s="136" t="s">
        <v>296</v>
      </c>
      <c r="I303" s="119" t="s">
        <v>109</v>
      </c>
      <c r="J303" s="137">
        <v>15</v>
      </c>
      <c r="K303" s="214">
        <v>159061</v>
      </c>
      <c r="L303" s="191">
        <v>202007.47</v>
      </c>
      <c r="M303" s="207">
        <v>3030112.05</v>
      </c>
      <c r="N303" s="179"/>
    </row>
    <row r="304" spans="3:14" ht="42.75">
      <c r="C304" s="180"/>
      <c r="D304" s="151">
        <v>9.93999999999998</v>
      </c>
      <c r="E304" s="147">
        <v>5380</v>
      </c>
      <c r="F304" s="135" t="s">
        <v>110</v>
      </c>
      <c r="G304" s="135" t="s">
        <v>110</v>
      </c>
      <c r="H304" s="136" t="s">
        <v>297</v>
      </c>
      <c r="I304" s="119" t="s">
        <v>109</v>
      </c>
      <c r="J304" s="137">
        <v>30</v>
      </c>
      <c r="K304" s="214">
        <v>35416</v>
      </c>
      <c r="L304" s="191">
        <v>44978.32</v>
      </c>
      <c r="M304" s="207">
        <v>1349349.6</v>
      </c>
      <c r="N304" s="179"/>
    </row>
    <row r="305" spans="3:14" ht="28.5">
      <c r="C305" s="180"/>
      <c r="D305" s="146">
        <v>9.9499999999999797</v>
      </c>
      <c r="E305" s="147">
        <v>5404</v>
      </c>
      <c r="F305" s="135" t="s">
        <v>150</v>
      </c>
      <c r="G305" s="135" t="s">
        <v>150</v>
      </c>
      <c r="H305" s="136" t="s">
        <v>151</v>
      </c>
      <c r="I305" s="119" t="s">
        <v>152</v>
      </c>
      <c r="J305" s="137">
        <v>500</v>
      </c>
      <c r="K305" s="214">
        <v>4994</v>
      </c>
      <c r="L305" s="191">
        <v>6342.38</v>
      </c>
      <c r="M305" s="207">
        <v>3171190</v>
      </c>
      <c r="N305" s="179"/>
    </row>
    <row r="306" spans="3:14" ht="42.75">
      <c r="C306" s="180"/>
      <c r="D306" s="151">
        <v>9.9599999999999795</v>
      </c>
      <c r="E306" s="147">
        <v>5412</v>
      </c>
      <c r="F306" s="135" t="s">
        <v>112</v>
      </c>
      <c r="G306" s="135" t="s">
        <v>201</v>
      </c>
      <c r="H306" s="136" t="s">
        <v>298</v>
      </c>
      <c r="I306" s="119" t="s">
        <v>109</v>
      </c>
      <c r="J306" s="137">
        <v>15</v>
      </c>
      <c r="K306" s="214">
        <v>117595</v>
      </c>
      <c r="L306" s="191">
        <v>149345.65</v>
      </c>
      <c r="M306" s="207">
        <v>2240184.75</v>
      </c>
      <c r="N306" s="179"/>
    </row>
    <row r="307" spans="3:14" ht="57">
      <c r="C307" s="180"/>
      <c r="D307" s="146">
        <v>9.9699999999999793</v>
      </c>
      <c r="E307" s="147">
        <v>5843</v>
      </c>
      <c r="F307" s="135" t="s">
        <v>128</v>
      </c>
      <c r="G307" s="135" t="s">
        <v>299</v>
      </c>
      <c r="H307" s="136" t="s">
        <v>300</v>
      </c>
      <c r="I307" s="119" t="s">
        <v>106</v>
      </c>
      <c r="J307" s="137">
        <v>100</v>
      </c>
      <c r="K307" s="214">
        <v>29322</v>
      </c>
      <c r="L307" s="191">
        <v>37238.94</v>
      </c>
      <c r="M307" s="207">
        <v>3723894</v>
      </c>
      <c r="N307" s="179"/>
    </row>
    <row r="308" spans="3:14" ht="71.25">
      <c r="C308" s="180"/>
      <c r="D308" s="151">
        <v>9.9799999999999809</v>
      </c>
      <c r="E308" s="147">
        <v>6011</v>
      </c>
      <c r="F308" s="135" t="s">
        <v>116</v>
      </c>
      <c r="G308" s="135" t="s">
        <v>117</v>
      </c>
      <c r="H308" s="136" t="s">
        <v>301</v>
      </c>
      <c r="I308" s="119" t="s">
        <v>138</v>
      </c>
      <c r="J308" s="137">
        <v>10</v>
      </c>
      <c r="K308" s="214">
        <v>118134</v>
      </c>
      <c r="L308" s="191">
        <v>150030.18</v>
      </c>
      <c r="M308" s="207">
        <v>1500301.8</v>
      </c>
      <c r="N308" s="179"/>
    </row>
    <row r="309" spans="3:14" ht="28.5">
      <c r="C309" s="180"/>
      <c r="D309" s="146">
        <v>9.9899999999999807</v>
      </c>
      <c r="E309" s="147">
        <v>6015</v>
      </c>
      <c r="F309" s="135" t="s">
        <v>103</v>
      </c>
      <c r="G309" s="135" t="s">
        <v>302</v>
      </c>
      <c r="H309" s="136" t="s">
        <v>303</v>
      </c>
      <c r="I309" s="119" t="s">
        <v>106</v>
      </c>
      <c r="J309" s="137">
        <v>100</v>
      </c>
      <c r="K309" s="214">
        <v>40818</v>
      </c>
      <c r="L309" s="191">
        <v>51838.86</v>
      </c>
      <c r="M309" s="207">
        <v>5183886</v>
      </c>
      <c r="N309" s="179"/>
    </row>
    <row r="310" spans="3:14" ht="42.75">
      <c r="C310" s="180"/>
      <c r="D310" s="151">
        <v>9.9999999999999805</v>
      </c>
      <c r="E310" s="147">
        <v>6016</v>
      </c>
      <c r="F310" s="135" t="s">
        <v>112</v>
      </c>
      <c r="G310" s="135" t="s">
        <v>113</v>
      </c>
      <c r="H310" s="136" t="s">
        <v>304</v>
      </c>
      <c r="I310" s="119" t="s">
        <v>109</v>
      </c>
      <c r="J310" s="137">
        <v>25</v>
      </c>
      <c r="K310" s="214">
        <v>109764</v>
      </c>
      <c r="L310" s="191">
        <v>139400.28</v>
      </c>
      <c r="M310" s="207">
        <v>3485007</v>
      </c>
      <c r="N310" s="179"/>
    </row>
    <row r="311" spans="3:14" ht="28.5">
      <c r="C311" s="180"/>
      <c r="D311" s="146">
        <v>10.01</v>
      </c>
      <c r="E311" s="147">
        <v>6098</v>
      </c>
      <c r="F311" s="135" t="s">
        <v>116</v>
      </c>
      <c r="G311" s="135" t="s">
        <v>249</v>
      </c>
      <c r="H311" s="136" t="s">
        <v>305</v>
      </c>
      <c r="I311" s="119" t="s">
        <v>106</v>
      </c>
      <c r="J311" s="137">
        <v>40</v>
      </c>
      <c r="K311" s="214">
        <v>89078</v>
      </c>
      <c r="L311" s="191">
        <v>113129.06</v>
      </c>
      <c r="M311" s="207">
        <v>4525162.4000000004</v>
      </c>
      <c r="N311" s="179"/>
    </row>
    <row r="312" spans="3:14" ht="85.5">
      <c r="C312" s="180"/>
      <c r="D312" s="151">
        <v>10.02</v>
      </c>
      <c r="E312" s="147">
        <v>6099</v>
      </c>
      <c r="F312" s="135" t="s">
        <v>132</v>
      </c>
      <c r="G312" s="135" t="s">
        <v>205</v>
      </c>
      <c r="H312" s="136" t="s">
        <v>306</v>
      </c>
      <c r="I312" s="119" t="s">
        <v>106</v>
      </c>
      <c r="J312" s="137">
        <v>40</v>
      </c>
      <c r="K312" s="214">
        <v>37768</v>
      </c>
      <c r="L312" s="191">
        <v>47965.36</v>
      </c>
      <c r="M312" s="207">
        <v>1918614.4</v>
      </c>
      <c r="N312" s="179"/>
    </row>
    <row r="313" spans="3:14" ht="71.25">
      <c r="C313" s="180"/>
      <c r="D313" s="146">
        <v>10.029999999999999</v>
      </c>
      <c r="E313" s="147">
        <v>6137</v>
      </c>
      <c r="F313" s="135" t="s">
        <v>116</v>
      </c>
      <c r="G313" s="135" t="s">
        <v>144</v>
      </c>
      <c r="H313" s="136" t="s">
        <v>307</v>
      </c>
      <c r="I313" s="119" t="s">
        <v>106</v>
      </c>
      <c r="J313" s="137">
        <v>10</v>
      </c>
      <c r="K313" s="214">
        <v>186277</v>
      </c>
      <c r="L313" s="191">
        <v>236571.79</v>
      </c>
      <c r="M313" s="207">
        <v>2365717.9</v>
      </c>
      <c r="N313" s="179"/>
    </row>
    <row r="314" spans="3:14" ht="28.5">
      <c r="C314" s="180"/>
      <c r="D314" s="151">
        <v>10.039999999999999</v>
      </c>
      <c r="E314" s="147">
        <v>6309</v>
      </c>
      <c r="F314" s="135" t="s">
        <v>128</v>
      </c>
      <c r="G314" s="135" t="s">
        <v>129</v>
      </c>
      <c r="H314" s="136" t="s">
        <v>308</v>
      </c>
      <c r="I314" s="119" t="s">
        <v>106</v>
      </c>
      <c r="J314" s="137">
        <v>100</v>
      </c>
      <c r="K314" s="214">
        <v>16570</v>
      </c>
      <c r="L314" s="191">
        <v>21043.9</v>
      </c>
      <c r="M314" s="207">
        <v>2104390</v>
      </c>
      <c r="N314" s="179"/>
    </row>
    <row r="315" spans="3:14" ht="85.5">
      <c r="C315" s="180"/>
      <c r="D315" s="146">
        <v>10.050000000000001</v>
      </c>
      <c r="E315" s="147">
        <v>6318</v>
      </c>
      <c r="F315" s="135" t="s">
        <v>156</v>
      </c>
      <c r="G315" s="135" t="s">
        <v>309</v>
      </c>
      <c r="H315" s="136" t="s">
        <v>310</v>
      </c>
      <c r="I315" s="119" t="s">
        <v>163</v>
      </c>
      <c r="J315" s="137">
        <v>2</v>
      </c>
      <c r="K315" s="214">
        <v>154700</v>
      </c>
      <c r="L315" s="191">
        <v>196469</v>
      </c>
      <c r="M315" s="207">
        <v>392938</v>
      </c>
      <c r="N315" s="179"/>
    </row>
    <row r="316" spans="3:14" ht="57">
      <c r="C316" s="180"/>
      <c r="D316" s="151">
        <v>10.06</v>
      </c>
      <c r="E316" s="147">
        <v>6480</v>
      </c>
      <c r="F316" s="135" t="s">
        <v>112</v>
      </c>
      <c r="G316" s="135" t="s">
        <v>113</v>
      </c>
      <c r="H316" s="136" t="s">
        <v>311</v>
      </c>
      <c r="I316" s="119" t="s">
        <v>109</v>
      </c>
      <c r="J316" s="137">
        <v>50</v>
      </c>
      <c r="K316" s="214">
        <v>16112</v>
      </c>
      <c r="L316" s="191">
        <v>20462.240000000002</v>
      </c>
      <c r="M316" s="207">
        <v>1023112</v>
      </c>
      <c r="N316" s="179"/>
    </row>
    <row r="317" spans="3:14" ht="28.5">
      <c r="C317" s="180"/>
      <c r="D317" s="146">
        <v>10.07</v>
      </c>
      <c r="E317" s="147">
        <v>7713</v>
      </c>
      <c r="F317" s="135" t="s">
        <v>150</v>
      </c>
      <c r="G317" s="135" t="s">
        <v>150</v>
      </c>
      <c r="H317" s="136" t="s">
        <v>312</v>
      </c>
      <c r="I317" s="119" t="s">
        <v>152</v>
      </c>
      <c r="J317" s="137">
        <v>250</v>
      </c>
      <c r="K317" s="214">
        <v>4043</v>
      </c>
      <c r="L317" s="191">
        <v>5134.6099999999997</v>
      </c>
      <c r="M317" s="207">
        <v>1283652.5</v>
      </c>
      <c r="N317" s="179"/>
    </row>
    <row r="318" spans="3:14" ht="28.5">
      <c r="C318" s="180"/>
      <c r="D318" s="151">
        <v>10.08</v>
      </c>
      <c r="E318" s="147">
        <v>7714</v>
      </c>
      <c r="F318" s="135" t="s">
        <v>150</v>
      </c>
      <c r="G318" s="135" t="s">
        <v>150</v>
      </c>
      <c r="H318" s="136" t="s">
        <v>313</v>
      </c>
      <c r="I318" s="119" t="s">
        <v>152</v>
      </c>
      <c r="J318" s="137">
        <v>250</v>
      </c>
      <c r="K318" s="214">
        <v>3720</v>
      </c>
      <c r="L318" s="191">
        <v>4724.3999999999996</v>
      </c>
      <c r="M318" s="207">
        <v>1181100</v>
      </c>
      <c r="N318" s="179"/>
    </row>
    <row r="319" spans="3:14" ht="28.5">
      <c r="C319" s="180"/>
      <c r="D319" s="146">
        <v>10.09</v>
      </c>
      <c r="E319" s="147">
        <v>7896</v>
      </c>
      <c r="F319" s="135" t="s">
        <v>116</v>
      </c>
      <c r="G319" s="135" t="s">
        <v>147</v>
      </c>
      <c r="H319" s="136" t="s">
        <v>153</v>
      </c>
      <c r="I319" s="119" t="s">
        <v>138</v>
      </c>
      <c r="J319" s="209">
        <v>625.00735078334799</v>
      </c>
      <c r="K319" s="214">
        <v>661</v>
      </c>
      <c r="L319" s="191">
        <v>839.47</v>
      </c>
      <c r="M319" s="207">
        <v>524674.92000000004</v>
      </c>
      <c r="N319" s="179"/>
    </row>
    <row r="320" spans="3:14" ht="28.5">
      <c r="C320" s="180"/>
      <c r="D320" s="151">
        <v>10.1</v>
      </c>
      <c r="E320" s="147">
        <v>7900</v>
      </c>
      <c r="F320" s="135" t="s">
        <v>128</v>
      </c>
      <c r="G320" s="135" t="s">
        <v>129</v>
      </c>
      <c r="H320" s="136" t="s">
        <v>131</v>
      </c>
      <c r="I320" s="119" t="s">
        <v>106</v>
      </c>
      <c r="J320" s="137">
        <v>15</v>
      </c>
      <c r="K320" s="214">
        <v>68946</v>
      </c>
      <c r="L320" s="191">
        <v>87561.42</v>
      </c>
      <c r="M320" s="207">
        <v>1313421.3</v>
      </c>
      <c r="N320" s="179"/>
    </row>
    <row r="321" spans="3:14" ht="71.25">
      <c r="C321" s="180"/>
      <c r="D321" s="146">
        <v>10.11</v>
      </c>
      <c r="E321" s="147">
        <v>8612</v>
      </c>
      <c r="F321" s="135" t="s">
        <v>160</v>
      </c>
      <c r="G321" s="135" t="s">
        <v>161</v>
      </c>
      <c r="H321" s="136" t="s">
        <v>162</v>
      </c>
      <c r="I321" s="119" t="s">
        <v>106</v>
      </c>
      <c r="J321" s="137">
        <v>38</v>
      </c>
      <c r="K321" s="214">
        <v>123487</v>
      </c>
      <c r="L321" s="191">
        <v>156828.49</v>
      </c>
      <c r="M321" s="207">
        <v>5959482.6200000001</v>
      </c>
      <c r="N321" s="179"/>
    </row>
    <row r="322" spans="3:14" ht="42.75">
      <c r="C322" s="180"/>
      <c r="D322" s="151">
        <v>10.119999999999999</v>
      </c>
      <c r="E322" s="147">
        <v>8617</v>
      </c>
      <c r="F322" s="135" t="s">
        <v>112</v>
      </c>
      <c r="G322" s="135" t="s">
        <v>113</v>
      </c>
      <c r="H322" s="136" t="s">
        <v>154</v>
      </c>
      <c r="I322" s="119" t="s">
        <v>109</v>
      </c>
      <c r="J322" s="137">
        <v>19</v>
      </c>
      <c r="K322" s="214">
        <v>141828</v>
      </c>
      <c r="L322" s="191">
        <v>180121.56</v>
      </c>
      <c r="M322" s="207">
        <v>3422309.64</v>
      </c>
      <c r="N322" s="179"/>
    </row>
    <row r="323" spans="3:14" ht="43.5" thickBot="1">
      <c r="C323" s="180"/>
      <c r="D323" s="146">
        <v>10.130000000000001</v>
      </c>
      <c r="E323" s="149">
        <v>8621</v>
      </c>
      <c r="F323" s="140" t="s">
        <v>116</v>
      </c>
      <c r="G323" s="140" t="s">
        <v>117</v>
      </c>
      <c r="H323" s="141" t="s">
        <v>314</v>
      </c>
      <c r="I323" s="139" t="s">
        <v>109</v>
      </c>
      <c r="J323" s="142">
        <v>13</v>
      </c>
      <c r="K323" s="215">
        <v>671786</v>
      </c>
      <c r="L323" s="191">
        <v>853168.22</v>
      </c>
      <c r="M323" s="207">
        <v>11091186.859999999</v>
      </c>
      <c r="N323" s="179"/>
    </row>
    <row r="324" spans="3:14" ht="15.75" thickBot="1">
      <c r="C324" s="180"/>
      <c r="D324" s="244" t="s">
        <v>81</v>
      </c>
      <c r="E324" s="245"/>
      <c r="F324" s="245"/>
      <c r="G324" s="245"/>
      <c r="H324" s="245"/>
      <c r="I324" s="245"/>
      <c r="J324" s="245"/>
      <c r="K324" s="245"/>
      <c r="L324" s="247"/>
      <c r="M324" s="155">
        <f>+SUM(M211:M323)</f>
        <v>572631431.38999975</v>
      </c>
      <c r="N324" s="179"/>
    </row>
    <row r="325" spans="3:14" ht="18.75" thickBot="1">
      <c r="C325" s="180"/>
      <c r="D325" s="269" t="s">
        <v>317</v>
      </c>
      <c r="E325" s="270"/>
      <c r="F325" s="270"/>
      <c r="G325" s="270"/>
      <c r="H325" s="270"/>
      <c r="I325" s="270"/>
      <c r="J325" s="270"/>
      <c r="K325" s="270"/>
      <c r="L325" s="271"/>
      <c r="M325" s="157">
        <f>+M32+M62+M90+M118+M139+M151+M162+M205+M324</f>
        <v>4129475097.9999995</v>
      </c>
      <c r="N325" s="179"/>
    </row>
    <row r="326" spans="3:14" ht="13.5" thickBot="1">
      <c r="C326" s="180"/>
      <c r="N326" s="179"/>
    </row>
    <row r="327" spans="3:14" ht="18">
      <c r="C327" s="180"/>
      <c r="D327" s="158"/>
      <c r="E327" s="158"/>
      <c r="F327" s="159"/>
      <c r="G327" s="159"/>
      <c r="H327" s="160" t="s">
        <v>98</v>
      </c>
      <c r="I327" s="161"/>
      <c r="J327" s="162"/>
      <c r="K327" s="188">
        <v>0.02</v>
      </c>
      <c r="L327" s="197"/>
      <c r="M327" s="163">
        <f>ROUND(M325*$K$327,0)</f>
        <v>82589502</v>
      </c>
      <c r="N327" s="179"/>
    </row>
    <row r="328" spans="3:14" ht="18">
      <c r="C328" s="180"/>
      <c r="D328" s="158"/>
      <c r="E328" s="158"/>
      <c r="F328" s="159"/>
      <c r="G328" s="159"/>
      <c r="H328" s="120" t="s">
        <v>99</v>
      </c>
      <c r="I328" s="121"/>
      <c r="J328" s="122"/>
      <c r="K328" s="189">
        <v>0.02</v>
      </c>
      <c r="L328" s="198"/>
      <c r="M328" s="164">
        <f>ROUND(M325*$K$328,0)</f>
        <v>82589502</v>
      </c>
      <c r="N328" s="179"/>
    </row>
    <row r="329" spans="3:14" ht="18.75" thickBot="1">
      <c r="C329" s="180"/>
      <c r="D329" s="158"/>
      <c r="E329" s="158"/>
      <c r="F329" s="165"/>
      <c r="G329" s="165"/>
      <c r="H329" s="166" t="s">
        <v>100</v>
      </c>
      <c r="I329" s="123"/>
      <c r="J329" s="167"/>
      <c r="K329" s="190">
        <v>0.03</v>
      </c>
      <c r="L329" s="199"/>
      <c r="M329" s="168">
        <f>ROUND(M325*$K$329,0)</f>
        <v>123884253</v>
      </c>
      <c r="N329" s="179"/>
    </row>
    <row r="330" spans="3:14" ht="16.5" thickBot="1">
      <c r="C330" s="180"/>
      <c r="D330" s="158"/>
      <c r="E330" s="158"/>
      <c r="F330" s="165"/>
      <c r="G330" s="165"/>
      <c r="H330" s="169" t="s">
        <v>316</v>
      </c>
      <c r="I330" s="170"/>
      <c r="J330" s="171"/>
      <c r="K330" s="217"/>
      <c r="L330" s="200"/>
      <c r="M330" s="222">
        <f>M325+M327+M328+M329</f>
        <v>4418538355</v>
      </c>
      <c r="N330" s="179"/>
    </row>
    <row r="331" spans="3:14" ht="16.5" thickBot="1">
      <c r="C331" s="180"/>
      <c r="D331" s="158"/>
      <c r="E331" s="158"/>
      <c r="F331" s="159"/>
      <c r="G331" s="159"/>
      <c r="H331" s="159"/>
      <c r="I331" s="158"/>
      <c r="J331" s="158"/>
      <c r="K331" s="218"/>
      <c r="L331" s="201"/>
      <c r="M331" s="176"/>
      <c r="N331" s="181"/>
    </row>
    <row r="332" spans="3:14" ht="15.75">
      <c r="C332" s="180"/>
      <c r="D332" s="272" t="s">
        <v>101</v>
      </c>
      <c r="E332" s="273"/>
      <c r="F332" s="273"/>
      <c r="G332" s="273"/>
      <c r="H332" s="273"/>
      <c r="I332" s="273"/>
      <c r="J332" s="273"/>
      <c r="K332" s="273"/>
      <c r="L332" s="273"/>
      <c r="M332" s="274"/>
      <c r="N332" s="181"/>
    </row>
    <row r="333" spans="3:14" ht="15" customHeight="1">
      <c r="C333" s="180"/>
      <c r="D333" s="275" t="s">
        <v>320</v>
      </c>
      <c r="E333" s="276"/>
      <c r="F333" s="276"/>
      <c r="G333" s="276"/>
      <c r="H333" s="277"/>
      <c r="I333" s="265" t="s">
        <v>9</v>
      </c>
      <c r="J333" s="278"/>
      <c r="K333" s="266"/>
      <c r="L333" s="202"/>
      <c r="M333" s="172" t="s">
        <v>10</v>
      </c>
      <c r="N333" s="179"/>
    </row>
    <row r="334" spans="3:14" ht="57" customHeight="1">
      <c r="C334" s="180"/>
      <c r="D334" s="275" t="s">
        <v>321</v>
      </c>
      <c r="E334" s="276"/>
      <c r="F334" s="276"/>
      <c r="G334" s="276"/>
      <c r="H334" s="277"/>
      <c r="I334" s="267" t="s">
        <v>59</v>
      </c>
      <c r="J334" s="268"/>
      <c r="K334" s="219" t="s">
        <v>11</v>
      </c>
      <c r="L334" s="203"/>
      <c r="M334" s="221">
        <v>0.22</v>
      </c>
      <c r="N334" s="179"/>
    </row>
    <row r="335" spans="3:14" ht="19.5" customHeight="1">
      <c r="C335" s="180"/>
      <c r="D335" s="257" t="s">
        <v>318</v>
      </c>
      <c r="E335" s="258"/>
      <c r="F335" s="258"/>
      <c r="G335" s="258"/>
      <c r="H335" s="259"/>
      <c r="I335" s="260" t="s">
        <v>102</v>
      </c>
      <c r="J335" s="261"/>
      <c r="K335" s="219" t="s">
        <v>12</v>
      </c>
      <c r="L335" s="203"/>
      <c r="M335" s="221">
        <v>0.01</v>
      </c>
      <c r="N335" s="179"/>
    </row>
    <row r="336" spans="3:14" ht="45" customHeight="1">
      <c r="C336" s="180"/>
      <c r="D336" s="262" t="s">
        <v>319</v>
      </c>
      <c r="E336" s="263"/>
      <c r="F336" s="263"/>
      <c r="G336" s="263"/>
      <c r="H336" s="264"/>
      <c r="I336" s="265" t="s">
        <v>61</v>
      </c>
      <c r="J336" s="266"/>
      <c r="K336" s="219" t="s">
        <v>13</v>
      </c>
      <c r="L336" s="203"/>
      <c r="M336" s="221">
        <v>0.04</v>
      </c>
      <c r="N336" s="179"/>
    </row>
    <row r="337" spans="3:14" ht="75.75" customHeight="1">
      <c r="C337" s="180"/>
      <c r="D337" s="262" t="s">
        <v>337</v>
      </c>
      <c r="E337" s="263"/>
      <c r="F337" s="263"/>
      <c r="G337" s="263"/>
      <c r="H337" s="264"/>
      <c r="I337" s="267" t="s">
        <v>14</v>
      </c>
      <c r="J337" s="268"/>
      <c r="K337" s="219" t="s">
        <v>15</v>
      </c>
      <c r="L337" s="203"/>
      <c r="M337" s="223">
        <f>+SUM(M334:M336)</f>
        <v>0.27</v>
      </c>
      <c r="N337" s="179"/>
    </row>
    <row r="338" spans="3:14" ht="16.5" thickBot="1">
      <c r="C338" s="180"/>
      <c r="D338" s="248"/>
      <c r="E338" s="249"/>
      <c r="F338" s="249"/>
      <c r="G338" s="249"/>
      <c r="H338" s="250"/>
      <c r="I338" s="251"/>
      <c r="J338" s="252"/>
      <c r="K338" s="252"/>
      <c r="L338" s="252"/>
      <c r="M338" s="253"/>
      <c r="N338" s="179"/>
    </row>
    <row r="339" spans="3:14" ht="13.5" thickBot="1">
      <c r="C339" s="182"/>
      <c r="D339" s="183"/>
      <c r="E339" s="183"/>
      <c r="F339" s="183"/>
      <c r="G339" s="183"/>
      <c r="H339" s="183"/>
      <c r="I339" s="183"/>
      <c r="J339" s="183"/>
      <c r="K339" s="220"/>
      <c r="L339" s="204"/>
      <c r="M339" s="183"/>
      <c r="N339" s="184"/>
    </row>
    <row r="340" spans="3:14" ht="13.5" thickTop="1"/>
  </sheetData>
  <mergeCells count="125">
    <mergeCell ref="D3:G3"/>
    <mergeCell ref="D5:M5"/>
    <mergeCell ref="D6:M6"/>
    <mergeCell ref="D335:H335"/>
    <mergeCell ref="I335:J335"/>
    <mergeCell ref="D336:H336"/>
    <mergeCell ref="I336:J336"/>
    <mergeCell ref="D337:H337"/>
    <mergeCell ref="I337:J337"/>
    <mergeCell ref="D325:L325"/>
    <mergeCell ref="D332:M332"/>
    <mergeCell ref="D333:H333"/>
    <mergeCell ref="I333:K333"/>
    <mergeCell ref="D334:H334"/>
    <mergeCell ref="I334:J334"/>
    <mergeCell ref="J208:J209"/>
    <mergeCell ref="K208:K209"/>
    <mergeCell ref="L208:L209"/>
    <mergeCell ref="M208:M209"/>
    <mergeCell ref="D210:M210"/>
    <mergeCell ref="D324:L324"/>
    <mergeCell ref="L166:L167"/>
    <mergeCell ref="D168:M168"/>
    <mergeCell ref="D205:L205"/>
    <mergeCell ref="D207:M207"/>
    <mergeCell ref="D208:D209"/>
    <mergeCell ref="E208:E209"/>
    <mergeCell ref="F208:G208"/>
    <mergeCell ref="H208:H209"/>
    <mergeCell ref="I208:I209"/>
    <mergeCell ref="D338:H338"/>
    <mergeCell ref="I338:M338"/>
    <mergeCell ref="D165:M165"/>
    <mergeCell ref="D166:D167"/>
    <mergeCell ref="E166:E167"/>
    <mergeCell ref="F166:G166"/>
    <mergeCell ref="H166:H167"/>
    <mergeCell ref="I166:I167"/>
    <mergeCell ref="J166:J167"/>
    <mergeCell ref="K166:K167"/>
    <mergeCell ref="M166:M167"/>
    <mergeCell ref="D156:M156"/>
    <mergeCell ref="D162:L162"/>
    <mergeCell ref="D153:M153"/>
    <mergeCell ref="D154:D155"/>
    <mergeCell ref="E154:E155"/>
    <mergeCell ref="F154:G154"/>
    <mergeCell ref="H154:H155"/>
    <mergeCell ref="I154:I155"/>
    <mergeCell ref="J154:J155"/>
    <mergeCell ref="K154:K155"/>
    <mergeCell ref="L154:L155"/>
    <mergeCell ref="M154:M155"/>
    <mergeCell ref="J142:J143"/>
    <mergeCell ref="K142:K143"/>
    <mergeCell ref="L142:L143"/>
    <mergeCell ref="M142:M143"/>
    <mergeCell ref="D144:M144"/>
    <mergeCell ref="D151:L151"/>
    <mergeCell ref="L121:L122"/>
    <mergeCell ref="M121:M122"/>
    <mergeCell ref="D123:M123"/>
    <mergeCell ref="D139:L139"/>
    <mergeCell ref="D141:M141"/>
    <mergeCell ref="D142:D143"/>
    <mergeCell ref="E142:E143"/>
    <mergeCell ref="F142:G142"/>
    <mergeCell ref="H142:H143"/>
    <mergeCell ref="I142:I143"/>
    <mergeCell ref="D95:M95"/>
    <mergeCell ref="D118:L118"/>
    <mergeCell ref="D120:M120"/>
    <mergeCell ref="D121:D122"/>
    <mergeCell ref="E121:E122"/>
    <mergeCell ref="F121:G121"/>
    <mergeCell ref="H121:H122"/>
    <mergeCell ref="I121:I122"/>
    <mergeCell ref="J121:J122"/>
    <mergeCell ref="K121:K122"/>
    <mergeCell ref="D92:M92"/>
    <mergeCell ref="D93:D94"/>
    <mergeCell ref="E93:E94"/>
    <mergeCell ref="F93:G93"/>
    <mergeCell ref="H93:H94"/>
    <mergeCell ref="I93:I94"/>
    <mergeCell ref="J93:J94"/>
    <mergeCell ref="K93:K94"/>
    <mergeCell ref="L93:L94"/>
    <mergeCell ref="M93:M94"/>
    <mergeCell ref="J65:J66"/>
    <mergeCell ref="K65:K66"/>
    <mergeCell ref="L65:L66"/>
    <mergeCell ref="M65:M66"/>
    <mergeCell ref="D67:M67"/>
    <mergeCell ref="D90:L90"/>
    <mergeCell ref="L35:L36"/>
    <mergeCell ref="M35:M36"/>
    <mergeCell ref="D37:M37"/>
    <mergeCell ref="D62:L62"/>
    <mergeCell ref="D64:M64"/>
    <mergeCell ref="D65:D66"/>
    <mergeCell ref="E65:E66"/>
    <mergeCell ref="F65:G65"/>
    <mergeCell ref="H65:H66"/>
    <mergeCell ref="I65:I66"/>
    <mergeCell ref="D10:M10"/>
    <mergeCell ref="D32:L32"/>
    <mergeCell ref="D34:M34"/>
    <mergeCell ref="D35:D36"/>
    <mergeCell ref="E35:E36"/>
    <mergeCell ref="F35:G35"/>
    <mergeCell ref="H35:H36"/>
    <mergeCell ref="I35:I36"/>
    <mergeCell ref="J35:J36"/>
    <mergeCell ref="K35:K36"/>
    <mergeCell ref="D7:M7"/>
    <mergeCell ref="D8:D9"/>
    <mergeCell ref="E8:E9"/>
    <mergeCell ref="F8:G8"/>
    <mergeCell ref="H8:H9"/>
    <mergeCell ref="I8:I9"/>
    <mergeCell ref="J8:J9"/>
    <mergeCell ref="K8:K9"/>
    <mergeCell ref="L8:L9"/>
    <mergeCell ref="M8:M9"/>
  </mergeCells>
  <pageMargins left="0.7" right="0.7" top="0.75" bottom="0.75" header="0.3" footer="0.3"/>
  <pageSetup scale="15" orientation="portrait" r:id="rId1"/>
  <rowBreaks count="4" manualBreakCount="4">
    <brk id="62" min="1" max="14" man="1"/>
    <brk id="139" min="1" max="14" man="1"/>
    <brk id="163" min="1" max="14" man="1"/>
    <brk id="256" min="1"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O342"/>
  <sheetViews>
    <sheetView showGridLines="0" topLeftCell="A6" zoomScaleNormal="100" zoomScaleSheetLayoutView="85" workbookViewId="0"/>
  </sheetViews>
  <sheetFormatPr baseColWidth="10" defaultRowHeight="12.75"/>
  <cols>
    <col min="1" max="1" width="11.42578125" style="128"/>
    <col min="2" max="2" width="2.85546875" style="128" customWidth="1"/>
    <col min="3" max="3" width="2.28515625" style="128" customWidth="1"/>
    <col min="4" max="5" width="11.42578125" style="128"/>
    <col min="6" max="6" width="18" style="128" customWidth="1"/>
    <col min="7" max="7" width="25.5703125" style="128" customWidth="1"/>
    <col min="8" max="8" width="66.5703125" style="128" customWidth="1"/>
    <col min="9" max="9" width="11.42578125" style="128"/>
    <col min="10" max="10" width="11.5703125" style="128" bestFit="1" customWidth="1"/>
    <col min="11" max="11" width="16.28515625" style="210" customWidth="1"/>
    <col min="12" max="12" width="17.85546875" style="192" customWidth="1"/>
    <col min="13" max="13" width="23.140625" style="128" customWidth="1"/>
    <col min="14" max="14" width="2.5703125" style="128" customWidth="1"/>
    <col min="15" max="15" width="2.28515625" style="128" customWidth="1"/>
    <col min="16" max="16" width="11.42578125" style="128"/>
    <col min="17" max="17" width="15.28515625" style="128" customWidth="1"/>
    <col min="18" max="16384" width="11.42578125" style="128"/>
  </cols>
  <sheetData>
    <row r="1" spans="3:14" ht="13.5" thickBot="1"/>
    <row r="2" spans="3:14" ht="16.5" thickTop="1">
      <c r="C2" s="2"/>
      <c r="D2" s="174"/>
      <c r="E2" s="174"/>
      <c r="F2" s="175"/>
      <c r="G2" s="174"/>
      <c r="H2" s="174"/>
      <c r="I2" s="174"/>
      <c r="J2" s="174"/>
      <c r="K2" s="211"/>
      <c r="L2" s="193"/>
      <c r="M2" s="177"/>
      <c r="N2" s="178"/>
    </row>
    <row r="3" spans="3:14" ht="15.75" customHeight="1">
      <c r="C3" s="3"/>
      <c r="D3" s="254" t="s">
        <v>74</v>
      </c>
      <c r="E3" s="254"/>
      <c r="F3" s="254"/>
      <c r="G3" s="254"/>
      <c r="H3" s="1"/>
      <c r="I3" s="1"/>
      <c r="J3" s="1"/>
      <c r="K3" s="212"/>
      <c r="L3" s="194"/>
      <c r="N3" s="179"/>
    </row>
    <row r="4" spans="3:14" ht="15.75">
      <c r="C4" s="3"/>
      <c r="D4" s="124" t="s">
        <v>17</v>
      </c>
      <c r="E4" s="125" t="s">
        <v>18</v>
      </c>
      <c r="F4" s="124" t="s">
        <v>19</v>
      </c>
      <c r="G4" s="125">
        <v>3</v>
      </c>
      <c r="H4" s="1"/>
      <c r="I4" s="1"/>
      <c r="J4" s="1"/>
      <c r="K4" s="212"/>
      <c r="L4" s="194"/>
      <c r="N4" s="179"/>
    </row>
    <row r="5" spans="3:14" ht="15.75">
      <c r="C5" s="3"/>
      <c r="D5" s="255" t="s">
        <v>0</v>
      </c>
      <c r="E5" s="255"/>
      <c r="F5" s="255"/>
      <c r="G5" s="255"/>
      <c r="H5" s="255"/>
      <c r="I5" s="255"/>
      <c r="J5" s="255"/>
      <c r="K5" s="255"/>
      <c r="L5" s="255"/>
      <c r="M5" s="255"/>
      <c r="N5" s="179"/>
    </row>
    <row r="6" spans="3:14" ht="16.5" thickBot="1">
      <c r="C6" s="3"/>
      <c r="D6" s="256" t="s">
        <v>16</v>
      </c>
      <c r="E6" s="256"/>
      <c r="F6" s="256"/>
      <c r="G6" s="256"/>
      <c r="H6" s="256"/>
      <c r="I6" s="256"/>
      <c r="J6" s="256"/>
      <c r="K6" s="256"/>
      <c r="L6" s="256"/>
      <c r="M6" s="256"/>
      <c r="N6" s="179"/>
    </row>
    <row r="7" spans="3:14" ht="23.45" customHeight="1" thickBot="1">
      <c r="C7" s="180"/>
      <c r="D7" s="229" t="s">
        <v>75</v>
      </c>
      <c r="E7" s="230"/>
      <c r="F7" s="230"/>
      <c r="G7" s="230"/>
      <c r="H7" s="230"/>
      <c r="I7" s="230"/>
      <c r="J7" s="230"/>
      <c r="K7" s="230"/>
      <c r="L7" s="230"/>
      <c r="M7" s="231"/>
      <c r="N7" s="179"/>
    </row>
    <row r="8" spans="3:14" ht="23.25" customHeight="1">
      <c r="C8" s="180"/>
      <c r="D8" s="232" t="s">
        <v>2</v>
      </c>
      <c r="E8" s="234" t="s">
        <v>76</v>
      </c>
      <c r="F8" s="236" t="s">
        <v>3</v>
      </c>
      <c r="G8" s="237"/>
      <c r="H8" s="232" t="s">
        <v>4</v>
      </c>
      <c r="I8" s="234" t="s">
        <v>5</v>
      </c>
      <c r="J8" s="234" t="s">
        <v>6</v>
      </c>
      <c r="K8" s="238" t="s">
        <v>77</v>
      </c>
      <c r="L8" s="240" t="s">
        <v>78</v>
      </c>
      <c r="M8" s="242" t="s">
        <v>315</v>
      </c>
      <c r="N8" s="179"/>
    </row>
    <row r="9" spans="3:14" ht="23.25" customHeight="1" thickBot="1">
      <c r="C9" s="180"/>
      <c r="D9" s="233"/>
      <c r="E9" s="235"/>
      <c r="F9" s="118" t="s">
        <v>7</v>
      </c>
      <c r="G9" s="118" t="s">
        <v>8</v>
      </c>
      <c r="H9" s="233"/>
      <c r="I9" s="235"/>
      <c r="J9" s="235"/>
      <c r="K9" s="239"/>
      <c r="L9" s="241"/>
      <c r="M9" s="243"/>
      <c r="N9" s="179"/>
    </row>
    <row r="10" spans="3:14" ht="15.75" thickBot="1">
      <c r="C10" s="180"/>
      <c r="D10" s="229" t="s">
        <v>80</v>
      </c>
      <c r="E10" s="230"/>
      <c r="F10" s="230"/>
      <c r="G10" s="230"/>
      <c r="H10" s="230"/>
      <c r="I10" s="230"/>
      <c r="J10" s="230"/>
      <c r="K10" s="230"/>
      <c r="L10" s="230"/>
      <c r="M10" s="231"/>
      <c r="N10" s="179"/>
    </row>
    <row r="11" spans="3:14" ht="50.25" customHeight="1">
      <c r="C11" s="180"/>
      <c r="D11" s="129">
        <v>1.1000000000000001</v>
      </c>
      <c r="E11" s="130">
        <v>3007</v>
      </c>
      <c r="F11" s="131" t="s">
        <v>103</v>
      </c>
      <c r="G11" s="131" t="s">
        <v>104</v>
      </c>
      <c r="H11" s="132" t="s">
        <v>105</v>
      </c>
      <c r="I11" s="130" t="s">
        <v>106</v>
      </c>
      <c r="J11" s="133">
        <v>5044.2299999999996</v>
      </c>
      <c r="K11" s="213"/>
      <c r="L11" s="205"/>
      <c r="M11" s="206"/>
      <c r="N11" s="179"/>
    </row>
    <row r="12" spans="3:14" ht="39" customHeight="1">
      <c r="C12" s="180"/>
      <c r="D12" s="134">
        <v>1.2</v>
      </c>
      <c r="E12" s="119">
        <v>3010</v>
      </c>
      <c r="F12" s="135" t="s">
        <v>107</v>
      </c>
      <c r="G12" s="135" t="s">
        <v>107</v>
      </c>
      <c r="H12" s="136" t="s">
        <v>108</v>
      </c>
      <c r="I12" s="119" t="s">
        <v>109</v>
      </c>
      <c r="J12" s="137">
        <v>480</v>
      </c>
      <c r="K12" s="214"/>
      <c r="L12" s="191"/>
      <c r="M12" s="207"/>
      <c r="N12" s="179"/>
    </row>
    <row r="13" spans="3:14" ht="57">
      <c r="C13" s="180"/>
      <c r="D13" s="134">
        <v>1.3</v>
      </c>
      <c r="E13" s="119">
        <v>3017</v>
      </c>
      <c r="F13" s="135" t="s">
        <v>110</v>
      </c>
      <c r="G13" s="135" t="s">
        <v>110</v>
      </c>
      <c r="H13" s="136" t="s">
        <v>111</v>
      </c>
      <c r="I13" s="119" t="s">
        <v>109</v>
      </c>
      <c r="J13" s="137">
        <v>1440</v>
      </c>
      <c r="K13" s="214"/>
      <c r="L13" s="191"/>
      <c r="M13" s="207"/>
      <c r="N13" s="179"/>
    </row>
    <row r="14" spans="3:14" ht="42.75">
      <c r="C14" s="180"/>
      <c r="D14" s="134">
        <v>1.4</v>
      </c>
      <c r="E14" s="119">
        <v>3454</v>
      </c>
      <c r="F14" s="135" t="s">
        <v>112</v>
      </c>
      <c r="G14" s="135" t="s">
        <v>113</v>
      </c>
      <c r="H14" s="136" t="s">
        <v>114</v>
      </c>
      <c r="I14" s="119" t="s">
        <v>109</v>
      </c>
      <c r="J14" s="137">
        <v>48</v>
      </c>
      <c r="K14" s="214"/>
      <c r="L14" s="191"/>
      <c r="M14" s="207"/>
      <c r="N14" s="179"/>
    </row>
    <row r="15" spans="3:14" ht="28.5">
      <c r="C15" s="180"/>
      <c r="D15" s="134">
        <v>1.5</v>
      </c>
      <c r="E15" s="119">
        <v>3710</v>
      </c>
      <c r="F15" s="135" t="s">
        <v>103</v>
      </c>
      <c r="G15" s="135" t="s">
        <v>104</v>
      </c>
      <c r="H15" s="136" t="s">
        <v>115</v>
      </c>
      <c r="I15" s="119" t="s">
        <v>109</v>
      </c>
      <c r="J15" s="137">
        <v>1440</v>
      </c>
      <c r="K15" s="214"/>
      <c r="L15" s="191"/>
      <c r="M15" s="207"/>
      <c r="N15" s="179"/>
    </row>
    <row r="16" spans="3:14" ht="28.5">
      <c r="C16" s="180"/>
      <c r="D16" s="134">
        <v>1.6</v>
      </c>
      <c r="E16" s="119">
        <v>3864</v>
      </c>
      <c r="F16" s="135" t="s">
        <v>116</v>
      </c>
      <c r="G16" s="135" t="s">
        <v>117</v>
      </c>
      <c r="H16" s="136" t="s">
        <v>118</v>
      </c>
      <c r="I16" s="119" t="s">
        <v>106</v>
      </c>
      <c r="J16" s="137">
        <v>480</v>
      </c>
      <c r="K16" s="214"/>
      <c r="L16" s="191"/>
      <c r="M16" s="207"/>
      <c r="N16" s="179"/>
    </row>
    <row r="17" spans="3:14" ht="28.5">
      <c r="C17" s="180"/>
      <c r="D17" s="134">
        <v>1.7</v>
      </c>
      <c r="E17" s="119">
        <v>3867</v>
      </c>
      <c r="F17" s="135" t="s">
        <v>116</v>
      </c>
      <c r="G17" s="135" t="s">
        <v>117</v>
      </c>
      <c r="H17" s="136" t="s">
        <v>119</v>
      </c>
      <c r="I17" s="119" t="s">
        <v>106</v>
      </c>
      <c r="J17" s="137">
        <v>480</v>
      </c>
      <c r="K17" s="214"/>
      <c r="L17" s="191"/>
      <c r="M17" s="207"/>
      <c r="N17" s="179"/>
    </row>
    <row r="18" spans="3:14" ht="42.75">
      <c r="C18" s="180"/>
      <c r="D18" s="134">
        <v>1.8</v>
      </c>
      <c r="E18" s="119">
        <v>4240</v>
      </c>
      <c r="F18" s="135" t="s">
        <v>120</v>
      </c>
      <c r="G18" s="135" t="s">
        <v>121</v>
      </c>
      <c r="H18" s="136" t="s">
        <v>122</v>
      </c>
      <c r="I18" s="119" t="s">
        <v>123</v>
      </c>
      <c r="J18" s="137">
        <v>8</v>
      </c>
      <c r="K18" s="214"/>
      <c r="L18" s="191"/>
      <c r="M18" s="207"/>
      <c r="N18" s="179"/>
    </row>
    <row r="19" spans="3:14" ht="28.5">
      <c r="C19" s="180"/>
      <c r="D19" s="134">
        <v>1.9</v>
      </c>
      <c r="E19" s="119">
        <v>4712</v>
      </c>
      <c r="F19" s="135" t="s">
        <v>116</v>
      </c>
      <c r="G19" s="135" t="s">
        <v>117</v>
      </c>
      <c r="H19" s="136" t="s">
        <v>124</v>
      </c>
      <c r="I19" s="119" t="s">
        <v>109</v>
      </c>
      <c r="J19" s="137">
        <v>41</v>
      </c>
      <c r="K19" s="214"/>
      <c r="L19" s="191"/>
      <c r="M19" s="207"/>
      <c r="N19" s="179"/>
    </row>
    <row r="20" spans="3:14" ht="42.75">
      <c r="C20" s="180"/>
      <c r="D20" s="134">
        <v>1.1000000000000001</v>
      </c>
      <c r="E20" s="119">
        <v>8616</v>
      </c>
      <c r="F20" s="135" t="s">
        <v>112</v>
      </c>
      <c r="G20" s="135" t="s">
        <v>113</v>
      </c>
      <c r="H20" s="136" t="s">
        <v>125</v>
      </c>
      <c r="I20" s="119" t="s">
        <v>109</v>
      </c>
      <c r="J20" s="137">
        <v>480</v>
      </c>
      <c r="K20" s="214"/>
      <c r="L20" s="191"/>
      <c r="M20" s="207"/>
      <c r="N20" s="179"/>
    </row>
    <row r="21" spans="3:14" ht="42.75">
      <c r="C21" s="180"/>
      <c r="D21" s="134">
        <v>1.1100000000000001</v>
      </c>
      <c r="E21" s="119">
        <v>6486</v>
      </c>
      <c r="F21" s="135" t="s">
        <v>112</v>
      </c>
      <c r="G21" s="135" t="s">
        <v>113</v>
      </c>
      <c r="H21" s="136" t="s">
        <v>126</v>
      </c>
      <c r="I21" s="119" t="s">
        <v>109</v>
      </c>
      <c r="J21" s="137">
        <v>192</v>
      </c>
      <c r="K21" s="214"/>
      <c r="L21" s="191"/>
      <c r="M21" s="207"/>
      <c r="N21" s="179"/>
    </row>
    <row r="22" spans="3:14" ht="54" customHeight="1">
      <c r="C22" s="180"/>
      <c r="D22" s="134">
        <v>1.1200000000000001</v>
      </c>
      <c r="E22" s="119">
        <v>8618</v>
      </c>
      <c r="F22" s="135" t="s">
        <v>116</v>
      </c>
      <c r="G22" s="135" t="s">
        <v>117</v>
      </c>
      <c r="H22" s="136" t="s">
        <v>127</v>
      </c>
      <c r="I22" s="119" t="s">
        <v>109</v>
      </c>
      <c r="J22" s="137">
        <v>120</v>
      </c>
      <c r="K22" s="214"/>
      <c r="L22" s="191"/>
      <c r="M22" s="207"/>
      <c r="N22" s="179"/>
    </row>
    <row r="23" spans="3:14" ht="42.75" customHeight="1">
      <c r="C23" s="180"/>
      <c r="D23" s="134">
        <v>1.1299999999999999</v>
      </c>
      <c r="E23" s="119">
        <v>8622</v>
      </c>
      <c r="F23" s="135" t="s">
        <v>128</v>
      </c>
      <c r="G23" s="135" t="s">
        <v>129</v>
      </c>
      <c r="H23" s="136" t="s">
        <v>130</v>
      </c>
      <c r="I23" s="119" t="s">
        <v>106</v>
      </c>
      <c r="J23" s="137">
        <v>1200</v>
      </c>
      <c r="K23" s="214"/>
      <c r="L23" s="191"/>
      <c r="M23" s="207"/>
      <c r="N23" s="179"/>
    </row>
    <row r="24" spans="3:14" ht="28.5">
      <c r="C24" s="180"/>
      <c r="D24" s="134">
        <v>1.1399999999999999</v>
      </c>
      <c r="E24" s="119">
        <v>7900</v>
      </c>
      <c r="F24" s="135" t="s">
        <v>128</v>
      </c>
      <c r="G24" s="135" t="s">
        <v>129</v>
      </c>
      <c r="H24" s="136" t="s">
        <v>131</v>
      </c>
      <c r="I24" s="119" t="s">
        <v>106</v>
      </c>
      <c r="J24" s="137">
        <v>600</v>
      </c>
      <c r="K24" s="214"/>
      <c r="L24" s="191"/>
      <c r="M24" s="207"/>
      <c r="N24" s="179"/>
    </row>
    <row r="25" spans="3:14" ht="49.5" customHeight="1">
      <c r="C25" s="180"/>
      <c r="D25" s="134">
        <v>1.1499999999999999</v>
      </c>
      <c r="E25" s="119">
        <v>3027</v>
      </c>
      <c r="F25" s="135" t="s">
        <v>132</v>
      </c>
      <c r="G25" s="135" t="s">
        <v>133</v>
      </c>
      <c r="H25" s="136" t="s">
        <v>134</v>
      </c>
      <c r="I25" s="119" t="s">
        <v>123</v>
      </c>
      <c r="J25" s="137">
        <v>200</v>
      </c>
      <c r="K25" s="214"/>
      <c r="L25" s="191"/>
      <c r="M25" s="207"/>
      <c r="N25" s="179"/>
    </row>
    <row r="26" spans="3:14" ht="46.5" customHeight="1">
      <c r="C26" s="180"/>
      <c r="D26" s="134">
        <v>1.1599999999999999</v>
      </c>
      <c r="E26" s="119">
        <v>4088</v>
      </c>
      <c r="F26" s="135" t="s">
        <v>132</v>
      </c>
      <c r="G26" s="135" t="s">
        <v>133</v>
      </c>
      <c r="H26" s="136" t="s">
        <v>135</v>
      </c>
      <c r="I26" s="119" t="s">
        <v>123</v>
      </c>
      <c r="J26" s="137">
        <v>40</v>
      </c>
      <c r="K26" s="214"/>
      <c r="L26" s="191"/>
      <c r="M26" s="207"/>
      <c r="N26" s="179"/>
    </row>
    <row r="27" spans="3:14" ht="42.75">
      <c r="C27" s="180"/>
      <c r="D27" s="134">
        <v>1.17</v>
      </c>
      <c r="E27" s="119">
        <v>3723</v>
      </c>
      <c r="F27" s="135" t="s">
        <v>136</v>
      </c>
      <c r="G27" s="135" t="s">
        <v>136</v>
      </c>
      <c r="H27" s="136" t="s">
        <v>137</v>
      </c>
      <c r="I27" s="119" t="s">
        <v>138</v>
      </c>
      <c r="J27" s="137">
        <v>8</v>
      </c>
      <c r="K27" s="214"/>
      <c r="L27" s="191"/>
      <c r="M27" s="207"/>
      <c r="N27" s="179"/>
    </row>
    <row r="28" spans="3:14" ht="42.75">
      <c r="C28" s="180"/>
      <c r="D28" s="134">
        <v>1.18</v>
      </c>
      <c r="E28" s="119">
        <v>3724</v>
      </c>
      <c r="F28" s="135" t="s">
        <v>136</v>
      </c>
      <c r="G28" s="135" t="s">
        <v>136</v>
      </c>
      <c r="H28" s="136" t="s">
        <v>139</v>
      </c>
      <c r="I28" s="119" t="s">
        <v>138</v>
      </c>
      <c r="J28" s="137">
        <v>16</v>
      </c>
      <c r="K28" s="214"/>
      <c r="L28" s="191"/>
      <c r="M28" s="207"/>
      <c r="N28" s="179"/>
    </row>
    <row r="29" spans="3:14" ht="42.75">
      <c r="C29" s="180"/>
      <c r="D29" s="134">
        <v>1.19</v>
      </c>
      <c r="E29" s="119">
        <v>6161</v>
      </c>
      <c r="F29" s="135" t="s">
        <v>136</v>
      </c>
      <c r="G29" s="135" t="s">
        <v>136</v>
      </c>
      <c r="H29" s="136" t="s">
        <v>140</v>
      </c>
      <c r="I29" s="119" t="s">
        <v>123</v>
      </c>
      <c r="J29" s="137">
        <v>1</v>
      </c>
      <c r="K29" s="214"/>
      <c r="L29" s="191"/>
      <c r="M29" s="207"/>
      <c r="N29" s="179"/>
    </row>
    <row r="30" spans="3:14" ht="77.25" customHeight="1">
      <c r="C30" s="180"/>
      <c r="D30" s="134">
        <v>1.2</v>
      </c>
      <c r="E30" s="119">
        <v>6439</v>
      </c>
      <c r="F30" s="135" t="s">
        <v>136</v>
      </c>
      <c r="G30" s="135" t="s">
        <v>136</v>
      </c>
      <c r="H30" s="136" t="s">
        <v>141</v>
      </c>
      <c r="I30" s="119" t="s">
        <v>123</v>
      </c>
      <c r="J30" s="137">
        <v>400</v>
      </c>
      <c r="K30" s="214"/>
      <c r="L30" s="191"/>
      <c r="M30" s="207"/>
      <c r="N30" s="179"/>
    </row>
    <row r="31" spans="3:14" ht="180.75" customHeight="1" thickBot="1">
      <c r="C31" s="180"/>
      <c r="D31" s="138">
        <v>1.21</v>
      </c>
      <c r="E31" s="139">
        <v>8003</v>
      </c>
      <c r="F31" s="140" t="s">
        <v>136</v>
      </c>
      <c r="G31" s="140" t="s">
        <v>136</v>
      </c>
      <c r="H31" s="141" t="s">
        <v>142</v>
      </c>
      <c r="I31" s="139" t="s">
        <v>123</v>
      </c>
      <c r="J31" s="142">
        <v>120</v>
      </c>
      <c r="K31" s="215"/>
      <c r="L31" s="195"/>
      <c r="M31" s="208"/>
      <c r="N31" s="179"/>
    </row>
    <row r="32" spans="3:14" ht="15.75" thickBot="1">
      <c r="C32" s="180"/>
      <c r="D32" s="244" t="s">
        <v>81</v>
      </c>
      <c r="E32" s="245"/>
      <c r="F32" s="245"/>
      <c r="G32" s="245"/>
      <c r="H32" s="245"/>
      <c r="I32" s="245"/>
      <c r="J32" s="245"/>
      <c r="K32" s="245"/>
      <c r="L32" s="246"/>
      <c r="M32" s="143"/>
      <c r="N32" s="179"/>
    </row>
    <row r="33" spans="3:14" ht="13.5" thickBot="1">
      <c r="C33" s="180"/>
      <c r="N33" s="179"/>
    </row>
    <row r="34" spans="3:14" ht="15.75" thickBot="1">
      <c r="C34" s="180"/>
      <c r="D34" s="229" t="s">
        <v>82</v>
      </c>
      <c r="E34" s="230"/>
      <c r="F34" s="230"/>
      <c r="G34" s="230"/>
      <c r="H34" s="230"/>
      <c r="I34" s="230"/>
      <c r="J34" s="230"/>
      <c r="K34" s="230"/>
      <c r="L34" s="230"/>
      <c r="M34" s="231"/>
      <c r="N34" s="179"/>
    </row>
    <row r="35" spans="3:14" ht="24.75" customHeight="1">
      <c r="C35" s="180"/>
      <c r="D35" s="232" t="s">
        <v>2</v>
      </c>
      <c r="E35" s="234" t="s">
        <v>76</v>
      </c>
      <c r="F35" s="236" t="s">
        <v>3</v>
      </c>
      <c r="G35" s="237"/>
      <c r="H35" s="232" t="s">
        <v>4</v>
      </c>
      <c r="I35" s="234" t="s">
        <v>5</v>
      </c>
      <c r="J35" s="234" t="s">
        <v>6</v>
      </c>
      <c r="K35" s="238" t="s">
        <v>77</v>
      </c>
      <c r="L35" s="240" t="s">
        <v>78</v>
      </c>
      <c r="M35" s="242" t="s">
        <v>79</v>
      </c>
      <c r="N35" s="179"/>
    </row>
    <row r="36" spans="3:14" ht="24.75" customHeight="1" thickBot="1">
      <c r="C36" s="180"/>
      <c r="D36" s="233"/>
      <c r="E36" s="235"/>
      <c r="F36" s="118" t="s">
        <v>7</v>
      </c>
      <c r="G36" s="118" t="s">
        <v>8</v>
      </c>
      <c r="H36" s="233"/>
      <c r="I36" s="235"/>
      <c r="J36" s="235"/>
      <c r="K36" s="239"/>
      <c r="L36" s="241"/>
      <c r="M36" s="243"/>
      <c r="N36" s="179"/>
    </row>
    <row r="37" spans="3:14" ht="15.75" thickBot="1">
      <c r="C37" s="180"/>
      <c r="D37" s="229" t="s">
        <v>83</v>
      </c>
      <c r="E37" s="230"/>
      <c r="F37" s="230"/>
      <c r="G37" s="230"/>
      <c r="H37" s="230"/>
      <c r="I37" s="230"/>
      <c r="J37" s="230"/>
      <c r="K37" s="230"/>
      <c r="L37" s="230"/>
      <c r="M37" s="231"/>
      <c r="N37" s="179"/>
    </row>
    <row r="38" spans="3:14" ht="60.75" customHeight="1">
      <c r="C38" s="180"/>
      <c r="D38" s="144">
        <v>2.1</v>
      </c>
      <c r="E38" s="145">
        <v>3007</v>
      </c>
      <c r="F38" s="131" t="s">
        <v>103</v>
      </c>
      <c r="G38" s="131" t="s">
        <v>104</v>
      </c>
      <c r="H38" s="132" t="s">
        <v>105</v>
      </c>
      <c r="I38" s="130" t="s">
        <v>106</v>
      </c>
      <c r="J38" s="133">
        <v>4000</v>
      </c>
      <c r="K38" s="213"/>
      <c r="L38" s="191"/>
      <c r="M38" s="207"/>
      <c r="N38" s="179"/>
    </row>
    <row r="39" spans="3:14" ht="28.5">
      <c r="C39" s="180"/>
      <c r="D39" s="146">
        <v>2.2000000000000002</v>
      </c>
      <c r="E39" s="147">
        <v>3010</v>
      </c>
      <c r="F39" s="135" t="s">
        <v>107</v>
      </c>
      <c r="G39" s="135" t="s">
        <v>107</v>
      </c>
      <c r="H39" s="136" t="s">
        <v>108</v>
      </c>
      <c r="I39" s="119" t="s">
        <v>109</v>
      </c>
      <c r="J39" s="137">
        <v>96</v>
      </c>
      <c r="K39" s="214"/>
      <c r="L39" s="191"/>
      <c r="M39" s="207"/>
      <c r="N39" s="179"/>
    </row>
    <row r="40" spans="3:14" ht="57">
      <c r="C40" s="180"/>
      <c r="D40" s="146">
        <v>2.2999999999999998</v>
      </c>
      <c r="E40" s="147">
        <v>3017</v>
      </c>
      <c r="F40" s="135" t="s">
        <v>110</v>
      </c>
      <c r="G40" s="135" t="s">
        <v>110</v>
      </c>
      <c r="H40" s="136" t="s">
        <v>111</v>
      </c>
      <c r="I40" s="119" t="s">
        <v>109</v>
      </c>
      <c r="J40" s="137">
        <v>1440</v>
      </c>
      <c r="K40" s="214"/>
      <c r="L40" s="191"/>
      <c r="M40" s="207"/>
      <c r="N40" s="179"/>
    </row>
    <row r="41" spans="3:14" ht="28.5">
      <c r="C41" s="180"/>
      <c r="D41" s="146">
        <v>2.4</v>
      </c>
      <c r="E41" s="147">
        <v>3022</v>
      </c>
      <c r="F41" s="135" t="s">
        <v>107</v>
      </c>
      <c r="G41" s="135" t="s">
        <v>107</v>
      </c>
      <c r="H41" s="136" t="s">
        <v>143</v>
      </c>
      <c r="I41" s="119" t="s">
        <v>109</v>
      </c>
      <c r="J41" s="137">
        <v>48</v>
      </c>
      <c r="K41" s="214"/>
      <c r="L41" s="191"/>
      <c r="M41" s="207"/>
      <c r="N41" s="179"/>
    </row>
    <row r="42" spans="3:14" ht="28.5">
      <c r="C42" s="180"/>
      <c r="D42" s="146">
        <v>2.5</v>
      </c>
      <c r="E42" s="147">
        <v>3710</v>
      </c>
      <c r="F42" s="135" t="s">
        <v>103</v>
      </c>
      <c r="G42" s="135" t="s">
        <v>104</v>
      </c>
      <c r="H42" s="136" t="s">
        <v>115</v>
      </c>
      <c r="I42" s="119" t="s">
        <v>109</v>
      </c>
      <c r="J42" s="137">
        <v>1440</v>
      </c>
      <c r="K42" s="214"/>
      <c r="L42" s="191"/>
      <c r="M42" s="207"/>
      <c r="N42" s="179"/>
    </row>
    <row r="43" spans="3:14" ht="42.75">
      <c r="C43" s="180"/>
      <c r="D43" s="146">
        <v>2.6</v>
      </c>
      <c r="E43" s="147">
        <v>3748</v>
      </c>
      <c r="F43" s="135" t="s">
        <v>116</v>
      </c>
      <c r="G43" s="135" t="s">
        <v>144</v>
      </c>
      <c r="H43" s="136" t="s">
        <v>145</v>
      </c>
      <c r="I43" s="119" t="s">
        <v>109</v>
      </c>
      <c r="J43" s="137">
        <v>280</v>
      </c>
      <c r="K43" s="214"/>
      <c r="L43" s="191"/>
      <c r="M43" s="207"/>
      <c r="N43" s="179"/>
    </row>
    <row r="44" spans="3:14" ht="42.75">
      <c r="C44" s="180"/>
      <c r="D44" s="146">
        <v>2.7</v>
      </c>
      <c r="E44" s="147">
        <v>3806</v>
      </c>
      <c r="F44" s="135" t="s">
        <v>116</v>
      </c>
      <c r="G44" s="135" t="s">
        <v>144</v>
      </c>
      <c r="H44" s="136" t="s">
        <v>146</v>
      </c>
      <c r="I44" s="119" t="s">
        <v>106</v>
      </c>
      <c r="J44" s="137">
        <v>2400</v>
      </c>
      <c r="K44" s="214"/>
      <c r="L44" s="191"/>
      <c r="M44" s="207"/>
      <c r="N44" s="179"/>
    </row>
    <row r="45" spans="3:14" ht="57">
      <c r="C45" s="180"/>
      <c r="D45" s="146">
        <v>2.8</v>
      </c>
      <c r="E45" s="147">
        <v>3811</v>
      </c>
      <c r="F45" s="135" t="s">
        <v>116</v>
      </c>
      <c r="G45" s="135" t="s">
        <v>147</v>
      </c>
      <c r="H45" s="136" t="s">
        <v>148</v>
      </c>
      <c r="I45" s="119" t="s">
        <v>123</v>
      </c>
      <c r="J45" s="137">
        <v>400</v>
      </c>
      <c r="K45" s="214"/>
      <c r="L45" s="191"/>
      <c r="M45" s="207"/>
      <c r="N45" s="179"/>
    </row>
    <row r="46" spans="3:14" ht="42.75">
      <c r="C46" s="180"/>
      <c r="D46" s="146">
        <v>2.9</v>
      </c>
      <c r="E46" s="147">
        <v>3837</v>
      </c>
      <c r="F46" s="135" t="s">
        <v>116</v>
      </c>
      <c r="G46" s="135" t="s">
        <v>147</v>
      </c>
      <c r="H46" s="136" t="s">
        <v>149</v>
      </c>
      <c r="I46" s="119" t="s">
        <v>123</v>
      </c>
      <c r="J46" s="137">
        <v>600</v>
      </c>
      <c r="K46" s="214"/>
      <c r="L46" s="191"/>
      <c r="M46" s="207"/>
      <c r="N46" s="179"/>
    </row>
    <row r="47" spans="3:14" ht="42.75">
      <c r="C47" s="180"/>
      <c r="D47" s="146">
        <v>2.1</v>
      </c>
      <c r="E47" s="147">
        <v>4240</v>
      </c>
      <c r="F47" s="135" t="s">
        <v>120</v>
      </c>
      <c r="G47" s="135" t="s">
        <v>121</v>
      </c>
      <c r="H47" s="136" t="s">
        <v>122</v>
      </c>
      <c r="I47" s="119" t="s">
        <v>123</v>
      </c>
      <c r="J47" s="137">
        <v>400</v>
      </c>
      <c r="K47" s="214"/>
      <c r="L47" s="191"/>
      <c r="M47" s="207"/>
      <c r="N47" s="179"/>
    </row>
    <row r="48" spans="3:14" ht="28.5">
      <c r="C48" s="180"/>
      <c r="D48" s="146">
        <v>2.11</v>
      </c>
      <c r="E48" s="147">
        <v>5404</v>
      </c>
      <c r="F48" s="135" t="s">
        <v>150</v>
      </c>
      <c r="G48" s="135" t="s">
        <v>150</v>
      </c>
      <c r="H48" s="136" t="s">
        <v>151</v>
      </c>
      <c r="I48" s="119" t="s">
        <v>152</v>
      </c>
      <c r="J48" s="137">
        <v>3000</v>
      </c>
      <c r="K48" s="214"/>
      <c r="L48" s="191"/>
      <c r="M48" s="207"/>
      <c r="N48" s="179"/>
    </row>
    <row r="49" spans="3:14" ht="28.5">
      <c r="C49" s="180"/>
      <c r="D49" s="146">
        <v>2.12</v>
      </c>
      <c r="E49" s="147">
        <v>7896</v>
      </c>
      <c r="F49" s="135" t="s">
        <v>116</v>
      </c>
      <c r="G49" s="135" t="s">
        <v>147</v>
      </c>
      <c r="H49" s="136" t="s">
        <v>153</v>
      </c>
      <c r="I49" s="119" t="s">
        <v>138</v>
      </c>
      <c r="J49" s="137">
        <v>4000</v>
      </c>
      <c r="K49" s="214"/>
      <c r="L49" s="191"/>
      <c r="M49" s="207"/>
      <c r="N49" s="179"/>
    </row>
    <row r="50" spans="3:14" ht="42.75">
      <c r="C50" s="180"/>
      <c r="D50" s="146">
        <v>2.13</v>
      </c>
      <c r="E50" s="147">
        <v>8616</v>
      </c>
      <c r="F50" s="135" t="s">
        <v>112</v>
      </c>
      <c r="G50" s="135" t="s">
        <v>113</v>
      </c>
      <c r="H50" s="136" t="s">
        <v>125</v>
      </c>
      <c r="I50" s="119" t="s">
        <v>109</v>
      </c>
      <c r="J50" s="137">
        <v>480</v>
      </c>
      <c r="K50" s="214"/>
      <c r="L50" s="191"/>
      <c r="M50" s="207"/>
      <c r="N50" s="179"/>
    </row>
    <row r="51" spans="3:14" ht="42.75">
      <c r="C51" s="180"/>
      <c r="D51" s="146">
        <v>2.14</v>
      </c>
      <c r="E51" s="147">
        <v>6486</v>
      </c>
      <c r="F51" s="135" t="s">
        <v>112</v>
      </c>
      <c r="G51" s="135" t="s">
        <v>113</v>
      </c>
      <c r="H51" s="136" t="s">
        <v>126</v>
      </c>
      <c r="I51" s="119" t="s">
        <v>109</v>
      </c>
      <c r="J51" s="137">
        <v>96</v>
      </c>
      <c r="K51" s="214"/>
      <c r="L51" s="191"/>
      <c r="M51" s="207"/>
      <c r="N51" s="179"/>
    </row>
    <row r="52" spans="3:14" ht="42.75">
      <c r="C52" s="180"/>
      <c r="D52" s="146">
        <v>2.15</v>
      </c>
      <c r="E52" s="147">
        <v>8617</v>
      </c>
      <c r="F52" s="135" t="s">
        <v>112</v>
      </c>
      <c r="G52" s="135" t="s">
        <v>113</v>
      </c>
      <c r="H52" s="136" t="s">
        <v>154</v>
      </c>
      <c r="I52" s="119" t="s">
        <v>109</v>
      </c>
      <c r="J52" s="137">
        <v>96</v>
      </c>
      <c r="K52" s="214"/>
      <c r="L52" s="191"/>
      <c r="M52" s="207"/>
      <c r="N52" s="179"/>
    </row>
    <row r="53" spans="3:14" ht="28.5">
      <c r="C53" s="180"/>
      <c r="D53" s="146">
        <v>2.16</v>
      </c>
      <c r="E53" s="147">
        <v>8622</v>
      </c>
      <c r="F53" s="135" t="s">
        <v>128</v>
      </c>
      <c r="G53" s="135" t="s">
        <v>129</v>
      </c>
      <c r="H53" s="136" t="s">
        <v>130</v>
      </c>
      <c r="I53" s="119" t="s">
        <v>106</v>
      </c>
      <c r="J53" s="137">
        <v>1200</v>
      </c>
      <c r="K53" s="214"/>
      <c r="L53" s="191"/>
      <c r="M53" s="207"/>
      <c r="N53" s="179"/>
    </row>
    <row r="54" spans="3:14" ht="28.5">
      <c r="C54" s="180"/>
      <c r="D54" s="146">
        <v>2.17</v>
      </c>
      <c r="E54" s="147">
        <v>7900</v>
      </c>
      <c r="F54" s="135" t="s">
        <v>128</v>
      </c>
      <c r="G54" s="135" t="s">
        <v>129</v>
      </c>
      <c r="H54" s="136" t="s">
        <v>131</v>
      </c>
      <c r="I54" s="119" t="s">
        <v>106</v>
      </c>
      <c r="J54" s="137">
        <v>300</v>
      </c>
      <c r="K54" s="214"/>
      <c r="L54" s="191"/>
      <c r="M54" s="207"/>
      <c r="N54" s="179"/>
    </row>
    <row r="55" spans="3:14" ht="28.5">
      <c r="C55" s="180"/>
      <c r="D55" s="146">
        <v>2.1800000000000002</v>
      </c>
      <c r="E55" s="147">
        <v>3027</v>
      </c>
      <c r="F55" s="135" t="s">
        <v>132</v>
      </c>
      <c r="G55" s="135" t="s">
        <v>133</v>
      </c>
      <c r="H55" s="136" t="s">
        <v>134</v>
      </c>
      <c r="I55" s="119" t="s">
        <v>123</v>
      </c>
      <c r="J55" s="137">
        <v>400</v>
      </c>
      <c r="K55" s="214"/>
      <c r="L55" s="191"/>
      <c r="M55" s="207"/>
      <c r="N55" s="179"/>
    </row>
    <row r="56" spans="3:14" ht="28.5">
      <c r="C56" s="180"/>
      <c r="D56" s="146">
        <v>2.19</v>
      </c>
      <c r="E56" s="147">
        <v>4088</v>
      </c>
      <c r="F56" s="135" t="s">
        <v>132</v>
      </c>
      <c r="G56" s="135" t="s">
        <v>133</v>
      </c>
      <c r="H56" s="136" t="s">
        <v>135</v>
      </c>
      <c r="I56" s="119" t="s">
        <v>123</v>
      </c>
      <c r="J56" s="137">
        <v>120</v>
      </c>
      <c r="K56" s="214"/>
      <c r="L56" s="191"/>
      <c r="M56" s="207"/>
      <c r="N56" s="179"/>
    </row>
    <row r="57" spans="3:14" ht="42.75">
      <c r="C57" s="180"/>
      <c r="D57" s="146">
        <v>2.2000000000000002</v>
      </c>
      <c r="E57" s="147">
        <v>3723</v>
      </c>
      <c r="F57" s="135" t="s">
        <v>136</v>
      </c>
      <c r="G57" s="135" t="s">
        <v>136</v>
      </c>
      <c r="H57" s="136" t="s">
        <v>137</v>
      </c>
      <c r="I57" s="119" t="s">
        <v>138</v>
      </c>
      <c r="J57" s="137">
        <v>8</v>
      </c>
      <c r="K57" s="214"/>
      <c r="L57" s="191"/>
      <c r="M57" s="207"/>
      <c r="N57" s="179"/>
    </row>
    <row r="58" spans="3:14" ht="42.75">
      <c r="C58" s="180"/>
      <c r="D58" s="146">
        <v>2.21</v>
      </c>
      <c r="E58" s="147">
        <v>3724</v>
      </c>
      <c r="F58" s="135" t="s">
        <v>136</v>
      </c>
      <c r="G58" s="135" t="s">
        <v>136</v>
      </c>
      <c r="H58" s="136" t="s">
        <v>139</v>
      </c>
      <c r="I58" s="119" t="s">
        <v>138</v>
      </c>
      <c r="J58" s="137">
        <v>16</v>
      </c>
      <c r="K58" s="214"/>
      <c r="L58" s="191"/>
      <c r="M58" s="207"/>
      <c r="N58" s="179"/>
    </row>
    <row r="59" spans="3:14" ht="42.75">
      <c r="C59" s="180"/>
      <c r="D59" s="146">
        <v>2.2200000000000002</v>
      </c>
      <c r="E59" s="147">
        <v>6161</v>
      </c>
      <c r="F59" s="135" t="s">
        <v>136</v>
      </c>
      <c r="G59" s="135" t="s">
        <v>136</v>
      </c>
      <c r="H59" s="136" t="s">
        <v>140</v>
      </c>
      <c r="I59" s="119" t="s">
        <v>123</v>
      </c>
      <c r="J59" s="137">
        <v>400</v>
      </c>
      <c r="K59" s="214"/>
      <c r="L59" s="191"/>
      <c r="M59" s="207"/>
      <c r="N59" s="179"/>
    </row>
    <row r="60" spans="3:14" ht="71.25">
      <c r="C60" s="180"/>
      <c r="D60" s="146">
        <v>2.23</v>
      </c>
      <c r="E60" s="147">
        <v>6439</v>
      </c>
      <c r="F60" s="135" t="s">
        <v>136</v>
      </c>
      <c r="G60" s="135" t="s">
        <v>136</v>
      </c>
      <c r="H60" s="136" t="s">
        <v>141</v>
      </c>
      <c r="I60" s="119" t="s">
        <v>123</v>
      </c>
      <c r="J60" s="137">
        <v>400</v>
      </c>
      <c r="K60" s="214"/>
      <c r="L60" s="191"/>
      <c r="M60" s="207"/>
      <c r="N60" s="179"/>
    </row>
    <row r="61" spans="3:14" ht="171.75" thickBot="1">
      <c r="C61" s="180"/>
      <c r="D61" s="148">
        <v>2.2400000000000002</v>
      </c>
      <c r="E61" s="149">
        <v>8003</v>
      </c>
      <c r="F61" s="140" t="s">
        <v>136</v>
      </c>
      <c r="G61" s="140" t="s">
        <v>136</v>
      </c>
      <c r="H61" s="141" t="s">
        <v>142</v>
      </c>
      <c r="I61" s="139" t="s">
        <v>123</v>
      </c>
      <c r="J61" s="142">
        <v>100</v>
      </c>
      <c r="K61" s="215"/>
      <c r="L61" s="191"/>
      <c r="M61" s="208"/>
      <c r="N61" s="179"/>
    </row>
    <row r="62" spans="3:14" ht="15.75" thickBot="1">
      <c r="C62" s="180"/>
      <c r="D62" s="244" t="s">
        <v>81</v>
      </c>
      <c r="E62" s="245"/>
      <c r="F62" s="245"/>
      <c r="G62" s="245"/>
      <c r="H62" s="245"/>
      <c r="I62" s="245"/>
      <c r="J62" s="245"/>
      <c r="K62" s="245"/>
      <c r="L62" s="247"/>
      <c r="M62" s="143"/>
      <c r="N62" s="179"/>
    </row>
    <row r="63" spans="3:14" ht="13.5" thickBot="1">
      <c r="C63" s="180"/>
      <c r="N63" s="179"/>
    </row>
    <row r="64" spans="3:14" ht="15.75" thickBot="1">
      <c r="C64" s="180"/>
      <c r="D64" s="229" t="s">
        <v>84</v>
      </c>
      <c r="E64" s="230"/>
      <c r="F64" s="230"/>
      <c r="G64" s="230"/>
      <c r="H64" s="230"/>
      <c r="I64" s="230"/>
      <c r="J64" s="230"/>
      <c r="K64" s="230"/>
      <c r="L64" s="230"/>
      <c r="M64" s="231"/>
      <c r="N64" s="179"/>
    </row>
    <row r="65" spans="3:15" ht="23.25" customHeight="1">
      <c r="C65" s="180"/>
      <c r="D65" s="232" t="s">
        <v>2</v>
      </c>
      <c r="E65" s="234" t="s">
        <v>76</v>
      </c>
      <c r="F65" s="236" t="s">
        <v>3</v>
      </c>
      <c r="G65" s="237"/>
      <c r="H65" s="232" t="s">
        <v>4</v>
      </c>
      <c r="I65" s="234" t="s">
        <v>5</v>
      </c>
      <c r="J65" s="234" t="s">
        <v>6</v>
      </c>
      <c r="K65" s="238" t="s">
        <v>77</v>
      </c>
      <c r="L65" s="240" t="s">
        <v>78</v>
      </c>
      <c r="M65" s="242" t="s">
        <v>79</v>
      </c>
      <c r="N65" s="179"/>
    </row>
    <row r="66" spans="3:15" ht="23.25" customHeight="1" thickBot="1">
      <c r="C66" s="180"/>
      <c r="D66" s="233"/>
      <c r="E66" s="235"/>
      <c r="F66" s="118" t="s">
        <v>7</v>
      </c>
      <c r="G66" s="118" t="s">
        <v>8</v>
      </c>
      <c r="H66" s="233"/>
      <c r="I66" s="235"/>
      <c r="J66" s="235"/>
      <c r="K66" s="239"/>
      <c r="L66" s="241"/>
      <c r="M66" s="243"/>
      <c r="N66" s="179"/>
    </row>
    <row r="67" spans="3:15" ht="15.75" thickBot="1">
      <c r="C67" s="180"/>
      <c r="D67" s="229" t="s">
        <v>85</v>
      </c>
      <c r="E67" s="230"/>
      <c r="F67" s="230"/>
      <c r="G67" s="230"/>
      <c r="H67" s="230"/>
      <c r="I67" s="230"/>
      <c r="J67" s="230"/>
      <c r="K67" s="230"/>
      <c r="L67" s="230"/>
      <c r="M67" s="231"/>
      <c r="N67" s="179"/>
    </row>
    <row r="68" spans="3:15" ht="28.5">
      <c r="C68" s="180"/>
      <c r="D68" s="144">
        <v>3.1</v>
      </c>
      <c r="E68" s="145">
        <v>3007</v>
      </c>
      <c r="F68" s="131" t="s">
        <v>103</v>
      </c>
      <c r="G68" s="131" t="s">
        <v>104</v>
      </c>
      <c r="H68" s="132" t="s">
        <v>105</v>
      </c>
      <c r="I68" s="130" t="s">
        <v>106</v>
      </c>
      <c r="J68" s="133">
        <v>4800</v>
      </c>
      <c r="K68" s="213"/>
      <c r="L68" s="191"/>
      <c r="M68" s="207"/>
      <c r="N68" s="179"/>
      <c r="O68" s="150"/>
    </row>
    <row r="69" spans="3:15" ht="28.5">
      <c r="C69" s="180"/>
      <c r="D69" s="146">
        <v>3.2</v>
      </c>
      <c r="E69" s="147">
        <v>3010</v>
      </c>
      <c r="F69" s="135" t="s">
        <v>107</v>
      </c>
      <c r="G69" s="135" t="s">
        <v>107</v>
      </c>
      <c r="H69" s="136" t="s">
        <v>108</v>
      </c>
      <c r="I69" s="119" t="s">
        <v>109</v>
      </c>
      <c r="J69" s="137">
        <v>144</v>
      </c>
      <c r="K69" s="214"/>
      <c r="L69" s="191"/>
      <c r="M69" s="207"/>
      <c r="N69" s="179"/>
      <c r="O69" s="150"/>
    </row>
    <row r="70" spans="3:15" ht="45.75" customHeight="1">
      <c r="C70" s="180"/>
      <c r="D70" s="146">
        <v>3.3</v>
      </c>
      <c r="E70" s="147">
        <v>7751</v>
      </c>
      <c r="F70" s="135" t="s">
        <v>116</v>
      </c>
      <c r="G70" s="135" t="s">
        <v>117</v>
      </c>
      <c r="H70" s="136" t="s">
        <v>155</v>
      </c>
      <c r="I70" s="119" t="s">
        <v>109</v>
      </c>
      <c r="J70" s="137">
        <v>282</v>
      </c>
      <c r="K70" s="214"/>
      <c r="L70" s="191"/>
      <c r="M70" s="207"/>
      <c r="N70" s="179"/>
      <c r="O70" s="150"/>
    </row>
    <row r="71" spans="3:15" ht="66.75" customHeight="1">
      <c r="C71" s="180"/>
      <c r="D71" s="146">
        <v>3.4</v>
      </c>
      <c r="E71" s="147">
        <v>3017</v>
      </c>
      <c r="F71" s="135" t="s">
        <v>110</v>
      </c>
      <c r="G71" s="135" t="s">
        <v>110</v>
      </c>
      <c r="H71" s="136" t="s">
        <v>111</v>
      </c>
      <c r="I71" s="119" t="s">
        <v>109</v>
      </c>
      <c r="J71" s="137">
        <v>864</v>
      </c>
      <c r="K71" s="214"/>
      <c r="L71" s="191"/>
      <c r="M71" s="207"/>
      <c r="N71" s="179"/>
      <c r="O71" s="150"/>
    </row>
    <row r="72" spans="3:15" ht="33.75" customHeight="1">
      <c r="C72" s="180"/>
      <c r="D72" s="146">
        <v>3.5</v>
      </c>
      <c r="E72" s="147">
        <v>3710</v>
      </c>
      <c r="F72" s="135" t="s">
        <v>103</v>
      </c>
      <c r="G72" s="135" t="s">
        <v>104</v>
      </c>
      <c r="H72" s="136" t="s">
        <v>115</v>
      </c>
      <c r="I72" s="119" t="s">
        <v>109</v>
      </c>
      <c r="J72" s="137">
        <v>864</v>
      </c>
      <c r="K72" s="214"/>
      <c r="L72" s="191"/>
      <c r="M72" s="207"/>
      <c r="N72" s="179"/>
      <c r="O72" s="150"/>
    </row>
    <row r="73" spans="3:15" ht="28.5">
      <c r="C73" s="180"/>
      <c r="D73" s="146">
        <v>3.6</v>
      </c>
      <c r="E73" s="147">
        <v>3864</v>
      </c>
      <c r="F73" s="135" t="s">
        <v>116</v>
      </c>
      <c r="G73" s="135" t="s">
        <v>117</v>
      </c>
      <c r="H73" s="136" t="s">
        <v>118</v>
      </c>
      <c r="I73" s="119" t="s">
        <v>106</v>
      </c>
      <c r="J73" s="137">
        <v>720</v>
      </c>
      <c r="K73" s="214"/>
      <c r="L73" s="191"/>
      <c r="M73" s="207"/>
      <c r="N73" s="179"/>
      <c r="O73" s="150"/>
    </row>
    <row r="74" spans="3:15" ht="28.5">
      <c r="C74" s="180"/>
      <c r="D74" s="146">
        <v>3.7</v>
      </c>
      <c r="E74" s="147">
        <v>3867</v>
      </c>
      <c r="F74" s="135" t="s">
        <v>116</v>
      </c>
      <c r="G74" s="135" t="s">
        <v>117</v>
      </c>
      <c r="H74" s="136" t="s">
        <v>119</v>
      </c>
      <c r="I74" s="119" t="s">
        <v>106</v>
      </c>
      <c r="J74" s="137">
        <v>720</v>
      </c>
      <c r="K74" s="214"/>
      <c r="L74" s="191"/>
      <c r="M74" s="207"/>
      <c r="N74" s="179"/>
      <c r="O74" s="150"/>
    </row>
    <row r="75" spans="3:15" ht="54" customHeight="1">
      <c r="C75" s="180"/>
      <c r="D75" s="146">
        <v>3.8</v>
      </c>
      <c r="E75" s="147">
        <v>4240</v>
      </c>
      <c r="F75" s="135" t="s">
        <v>120</v>
      </c>
      <c r="G75" s="135" t="s">
        <v>121</v>
      </c>
      <c r="H75" s="136" t="s">
        <v>122</v>
      </c>
      <c r="I75" s="119" t="s">
        <v>123</v>
      </c>
      <c r="J75" s="137">
        <v>120</v>
      </c>
      <c r="K75" s="214"/>
      <c r="L75" s="191"/>
      <c r="M75" s="207"/>
      <c r="N75" s="179"/>
      <c r="O75" s="150"/>
    </row>
    <row r="76" spans="3:15" ht="45" customHeight="1">
      <c r="C76" s="180"/>
      <c r="D76" s="146">
        <v>3.9</v>
      </c>
      <c r="E76" s="147">
        <v>4712</v>
      </c>
      <c r="F76" s="135" t="s">
        <v>116</v>
      </c>
      <c r="G76" s="135" t="s">
        <v>117</v>
      </c>
      <c r="H76" s="136" t="s">
        <v>124</v>
      </c>
      <c r="I76" s="119" t="s">
        <v>109</v>
      </c>
      <c r="J76" s="137">
        <v>58</v>
      </c>
      <c r="K76" s="214"/>
      <c r="L76" s="191"/>
      <c r="M76" s="207"/>
      <c r="N76" s="179"/>
      <c r="O76" s="150"/>
    </row>
    <row r="77" spans="3:15" ht="45" customHeight="1">
      <c r="C77" s="180"/>
      <c r="D77" s="146">
        <v>3.1</v>
      </c>
      <c r="E77" s="147">
        <v>8616</v>
      </c>
      <c r="F77" s="135" t="s">
        <v>112</v>
      </c>
      <c r="G77" s="135" t="s">
        <v>113</v>
      </c>
      <c r="H77" s="136" t="s">
        <v>125</v>
      </c>
      <c r="I77" s="119" t="s">
        <v>109</v>
      </c>
      <c r="J77" s="137">
        <v>192</v>
      </c>
      <c r="K77" s="214"/>
      <c r="L77" s="191"/>
      <c r="M77" s="207"/>
      <c r="N77" s="179"/>
      <c r="O77" s="150"/>
    </row>
    <row r="78" spans="3:15" ht="49.5" customHeight="1">
      <c r="C78" s="180"/>
      <c r="D78" s="146">
        <v>3.11</v>
      </c>
      <c r="E78" s="147">
        <v>6486</v>
      </c>
      <c r="F78" s="135" t="s">
        <v>112</v>
      </c>
      <c r="G78" s="135" t="s">
        <v>113</v>
      </c>
      <c r="H78" s="136" t="s">
        <v>126</v>
      </c>
      <c r="I78" s="119" t="s">
        <v>109</v>
      </c>
      <c r="J78" s="137">
        <v>38</v>
      </c>
      <c r="K78" s="214"/>
      <c r="L78" s="191"/>
      <c r="M78" s="207"/>
      <c r="N78" s="179"/>
      <c r="O78" s="150"/>
    </row>
    <row r="79" spans="3:15" ht="47.25" customHeight="1">
      <c r="C79" s="180"/>
      <c r="D79" s="146">
        <v>3.12</v>
      </c>
      <c r="E79" s="147">
        <v>8617</v>
      </c>
      <c r="F79" s="135" t="s">
        <v>112</v>
      </c>
      <c r="G79" s="135" t="s">
        <v>113</v>
      </c>
      <c r="H79" s="136" t="s">
        <v>154</v>
      </c>
      <c r="I79" s="119" t="s">
        <v>109</v>
      </c>
      <c r="J79" s="137">
        <v>38</v>
      </c>
      <c r="K79" s="214"/>
      <c r="L79" s="191"/>
      <c r="M79" s="207"/>
      <c r="N79" s="179"/>
      <c r="O79" s="150"/>
    </row>
    <row r="80" spans="3:15" ht="46.5" customHeight="1">
      <c r="C80" s="180"/>
      <c r="D80" s="146">
        <v>3.13</v>
      </c>
      <c r="E80" s="147">
        <v>8618</v>
      </c>
      <c r="F80" s="135" t="s">
        <v>116</v>
      </c>
      <c r="G80" s="135" t="s">
        <v>117</v>
      </c>
      <c r="H80" s="136" t="s">
        <v>127</v>
      </c>
      <c r="I80" s="119" t="s">
        <v>109</v>
      </c>
      <c r="J80" s="137">
        <v>192</v>
      </c>
      <c r="K80" s="214"/>
      <c r="L80" s="191"/>
      <c r="M80" s="207"/>
      <c r="N80" s="179"/>
      <c r="O80" s="150"/>
    </row>
    <row r="81" spans="3:15" ht="40.5" customHeight="1">
      <c r="C81" s="180"/>
      <c r="D81" s="146">
        <v>3.14</v>
      </c>
      <c r="E81" s="147">
        <v>8622</v>
      </c>
      <c r="F81" s="135" t="s">
        <v>128</v>
      </c>
      <c r="G81" s="135" t="s">
        <v>129</v>
      </c>
      <c r="H81" s="136" t="s">
        <v>130</v>
      </c>
      <c r="I81" s="119" t="s">
        <v>106</v>
      </c>
      <c r="J81" s="137">
        <v>1440</v>
      </c>
      <c r="K81" s="214"/>
      <c r="L81" s="191"/>
      <c r="M81" s="207"/>
      <c r="N81" s="179"/>
      <c r="O81" s="150"/>
    </row>
    <row r="82" spans="3:15" ht="40.5" customHeight="1">
      <c r="C82" s="180"/>
      <c r="D82" s="146">
        <v>3.15</v>
      </c>
      <c r="E82" s="147">
        <v>7900</v>
      </c>
      <c r="F82" s="135" t="s">
        <v>128</v>
      </c>
      <c r="G82" s="135" t="s">
        <v>129</v>
      </c>
      <c r="H82" s="136" t="s">
        <v>131</v>
      </c>
      <c r="I82" s="119" t="s">
        <v>106</v>
      </c>
      <c r="J82" s="137">
        <v>144</v>
      </c>
      <c r="K82" s="214"/>
      <c r="L82" s="191"/>
      <c r="M82" s="207"/>
      <c r="N82" s="179"/>
      <c r="O82" s="150"/>
    </row>
    <row r="83" spans="3:15" ht="40.5" customHeight="1">
      <c r="C83" s="180"/>
      <c r="D83" s="146">
        <v>3.16</v>
      </c>
      <c r="E83" s="147">
        <v>3027</v>
      </c>
      <c r="F83" s="135" t="s">
        <v>132</v>
      </c>
      <c r="G83" s="135" t="s">
        <v>133</v>
      </c>
      <c r="H83" s="136" t="s">
        <v>134</v>
      </c>
      <c r="I83" s="119" t="s">
        <v>123</v>
      </c>
      <c r="J83" s="137">
        <v>240</v>
      </c>
      <c r="K83" s="214"/>
      <c r="L83" s="191"/>
      <c r="M83" s="207"/>
      <c r="N83" s="179"/>
      <c r="O83" s="150"/>
    </row>
    <row r="84" spans="3:15" ht="39.75" customHeight="1">
      <c r="C84" s="180"/>
      <c r="D84" s="146">
        <v>3.17</v>
      </c>
      <c r="E84" s="147">
        <v>4088</v>
      </c>
      <c r="F84" s="135" t="s">
        <v>132</v>
      </c>
      <c r="G84" s="135" t="s">
        <v>133</v>
      </c>
      <c r="H84" s="136" t="s">
        <v>135</v>
      </c>
      <c r="I84" s="119" t="s">
        <v>123</v>
      </c>
      <c r="J84" s="137">
        <v>48</v>
      </c>
      <c r="K84" s="214"/>
      <c r="L84" s="191"/>
      <c r="M84" s="207"/>
      <c r="N84" s="179"/>
      <c r="O84" s="150"/>
    </row>
    <row r="85" spans="3:15" ht="39.75" customHeight="1">
      <c r="C85" s="180"/>
      <c r="D85" s="146">
        <v>3.18</v>
      </c>
      <c r="E85" s="147">
        <v>3723</v>
      </c>
      <c r="F85" s="135" t="s">
        <v>136</v>
      </c>
      <c r="G85" s="135" t="s">
        <v>136</v>
      </c>
      <c r="H85" s="136" t="s">
        <v>137</v>
      </c>
      <c r="I85" s="119" t="s">
        <v>138</v>
      </c>
      <c r="J85" s="137">
        <v>12</v>
      </c>
      <c r="K85" s="214"/>
      <c r="L85" s="191"/>
      <c r="M85" s="207"/>
      <c r="N85" s="179"/>
      <c r="O85" s="150"/>
    </row>
    <row r="86" spans="3:15" ht="39.75" customHeight="1">
      <c r="C86" s="180"/>
      <c r="D86" s="146">
        <v>3.19</v>
      </c>
      <c r="E86" s="147">
        <v>3724</v>
      </c>
      <c r="F86" s="135" t="s">
        <v>136</v>
      </c>
      <c r="G86" s="135" t="s">
        <v>136</v>
      </c>
      <c r="H86" s="136" t="s">
        <v>139</v>
      </c>
      <c r="I86" s="119" t="s">
        <v>138</v>
      </c>
      <c r="J86" s="137">
        <v>24</v>
      </c>
      <c r="K86" s="214"/>
      <c r="L86" s="191"/>
      <c r="M86" s="207"/>
      <c r="N86" s="179"/>
      <c r="O86" s="150"/>
    </row>
    <row r="87" spans="3:15" ht="41.25" customHeight="1">
      <c r="C87" s="180"/>
      <c r="D87" s="151">
        <v>3.2</v>
      </c>
      <c r="E87" s="147">
        <v>6161</v>
      </c>
      <c r="F87" s="135" t="s">
        <v>136</v>
      </c>
      <c r="G87" s="135" t="s">
        <v>136</v>
      </c>
      <c r="H87" s="136" t="s">
        <v>140</v>
      </c>
      <c r="I87" s="119" t="s">
        <v>123</v>
      </c>
      <c r="J87" s="137">
        <v>480</v>
      </c>
      <c r="K87" s="214"/>
      <c r="L87" s="191"/>
      <c r="M87" s="207"/>
      <c r="N87" s="179"/>
      <c r="O87" s="150"/>
    </row>
    <row r="88" spans="3:15" ht="63.75" customHeight="1">
      <c r="C88" s="180"/>
      <c r="D88" s="146">
        <v>3.21</v>
      </c>
      <c r="E88" s="147">
        <v>6439</v>
      </c>
      <c r="F88" s="135" t="s">
        <v>136</v>
      </c>
      <c r="G88" s="135" t="s">
        <v>136</v>
      </c>
      <c r="H88" s="136" t="s">
        <v>141</v>
      </c>
      <c r="I88" s="119" t="s">
        <v>123</v>
      </c>
      <c r="J88" s="137">
        <v>480</v>
      </c>
      <c r="K88" s="214"/>
      <c r="L88" s="191"/>
      <c r="M88" s="207"/>
      <c r="N88" s="179"/>
      <c r="O88" s="150"/>
    </row>
    <row r="89" spans="3:15" ht="171.75" thickBot="1">
      <c r="C89" s="180"/>
      <c r="D89" s="148">
        <v>3.22</v>
      </c>
      <c r="E89" s="149">
        <v>8003</v>
      </c>
      <c r="F89" s="140" t="s">
        <v>136</v>
      </c>
      <c r="G89" s="140" t="s">
        <v>136</v>
      </c>
      <c r="H89" s="141" t="s">
        <v>142</v>
      </c>
      <c r="I89" s="139" t="s">
        <v>123</v>
      </c>
      <c r="J89" s="142">
        <v>60</v>
      </c>
      <c r="K89" s="215"/>
      <c r="L89" s="191"/>
      <c r="M89" s="208"/>
      <c r="N89" s="179"/>
      <c r="O89" s="150"/>
    </row>
    <row r="90" spans="3:15" ht="15.75" thickBot="1">
      <c r="C90" s="180"/>
      <c r="D90" s="244" t="s">
        <v>81</v>
      </c>
      <c r="E90" s="245"/>
      <c r="F90" s="245"/>
      <c r="G90" s="245"/>
      <c r="H90" s="245"/>
      <c r="I90" s="245"/>
      <c r="J90" s="245"/>
      <c r="K90" s="245"/>
      <c r="L90" s="247"/>
      <c r="M90" s="152"/>
      <c r="N90" s="179"/>
    </row>
    <row r="91" spans="3:15" ht="13.5" thickBot="1">
      <c r="C91" s="180"/>
      <c r="N91" s="179"/>
    </row>
    <row r="92" spans="3:15" ht="15.75" thickBot="1">
      <c r="C92" s="180"/>
      <c r="D92" s="229" t="s">
        <v>86</v>
      </c>
      <c r="E92" s="230"/>
      <c r="F92" s="230"/>
      <c r="G92" s="230"/>
      <c r="H92" s="230"/>
      <c r="I92" s="230"/>
      <c r="J92" s="230"/>
      <c r="K92" s="230"/>
      <c r="L92" s="230"/>
      <c r="M92" s="231"/>
      <c r="N92" s="179"/>
    </row>
    <row r="93" spans="3:15" ht="26.25" customHeight="1">
      <c r="C93" s="180"/>
      <c r="D93" s="232" t="s">
        <v>2</v>
      </c>
      <c r="E93" s="234" t="s">
        <v>76</v>
      </c>
      <c r="F93" s="236" t="s">
        <v>3</v>
      </c>
      <c r="G93" s="237"/>
      <c r="H93" s="232" t="s">
        <v>4</v>
      </c>
      <c r="I93" s="234" t="s">
        <v>5</v>
      </c>
      <c r="J93" s="234" t="s">
        <v>6</v>
      </c>
      <c r="K93" s="238" t="s">
        <v>77</v>
      </c>
      <c r="L93" s="240" t="s">
        <v>78</v>
      </c>
      <c r="M93" s="242" t="s">
        <v>79</v>
      </c>
      <c r="N93" s="179"/>
    </row>
    <row r="94" spans="3:15" ht="26.25" customHeight="1" thickBot="1">
      <c r="C94" s="180"/>
      <c r="D94" s="233"/>
      <c r="E94" s="235"/>
      <c r="F94" s="118" t="s">
        <v>7</v>
      </c>
      <c r="G94" s="118" t="s">
        <v>8</v>
      </c>
      <c r="H94" s="233"/>
      <c r="I94" s="235"/>
      <c r="J94" s="235"/>
      <c r="K94" s="239"/>
      <c r="L94" s="241"/>
      <c r="M94" s="243"/>
      <c r="N94" s="179"/>
    </row>
    <row r="95" spans="3:15" ht="15.75" thickBot="1">
      <c r="C95" s="180"/>
      <c r="D95" s="229" t="s">
        <v>87</v>
      </c>
      <c r="E95" s="230"/>
      <c r="F95" s="230"/>
      <c r="G95" s="230"/>
      <c r="H95" s="230"/>
      <c r="I95" s="230"/>
      <c r="J95" s="230"/>
      <c r="K95" s="230"/>
      <c r="L95" s="230"/>
      <c r="M95" s="231"/>
      <c r="N95" s="179"/>
    </row>
    <row r="96" spans="3:15" ht="44.25" customHeight="1">
      <c r="C96" s="180"/>
      <c r="D96" s="144">
        <v>4.0999999999999996</v>
      </c>
      <c r="E96" s="145">
        <v>3007</v>
      </c>
      <c r="F96" s="131" t="s">
        <v>103</v>
      </c>
      <c r="G96" s="131" t="s">
        <v>104</v>
      </c>
      <c r="H96" s="132" t="s">
        <v>105</v>
      </c>
      <c r="I96" s="130" t="s">
        <v>106</v>
      </c>
      <c r="J96" s="133">
        <v>4800</v>
      </c>
      <c r="K96" s="213"/>
      <c r="L96" s="191"/>
      <c r="M96" s="207"/>
      <c r="N96" s="179"/>
    </row>
    <row r="97" spans="3:14" ht="28.5">
      <c r="C97" s="180"/>
      <c r="D97" s="146">
        <v>4.2</v>
      </c>
      <c r="E97" s="147">
        <v>3010</v>
      </c>
      <c r="F97" s="135" t="s">
        <v>107</v>
      </c>
      <c r="G97" s="135" t="s">
        <v>107</v>
      </c>
      <c r="H97" s="136" t="s">
        <v>108</v>
      </c>
      <c r="I97" s="119" t="s">
        <v>109</v>
      </c>
      <c r="J97" s="137">
        <v>576</v>
      </c>
      <c r="K97" s="214"/>
      <c r="L97" s="191"/>
      <c r="M97" s="207"/>
      <c r="N97" s="179"/>
    </row>
    <row r="98" spans="3:14" ht="57">
      <c r="C98" s="180"/>
      <c r="D98" s="146">
        <v>4.3</v>
      </c>
      <c r="E98" s="147">
        <v>3017</v>
      </c>
      <c r="F98" s="135" t="s">
        <v>110</v>
      </c>
      <c r="G98" s="135" t="s">
        <v>110</v>
      </c>
      <c r="H98" s="136" t="s">
        <v>111</v>
      </c>
      <c r="I98" s="119" t="s">
        <v>109</v>
      </c>
      <c r="J98" s="137">
        <v>864</v>
      </c>
      <c r="K98" s="214"/>
      <c r="L98" s="191"/>
      <c r="M98" s="207"/>
      <c r="N98" s="179"/>
    </row>
    <row r="99" spans="3:14" ht="28.5">
      <c r="C99" s="180"/>
      <c r="D99" s="146">
        <v>4.4000000000000004</v>
      </c>
      <c r="E99" s="147">
        <v>3022</v>
      </c>
      <c r="F99" s="135" t="s">
        <v>107</v>
      </c>
      <c r="G99" s="135" t="s">
        <v>107</v>
      </c>
      <c r="H99" s="136" t="s">
        <v>143</v>
      </c>
      <c r="I99" s="119" t="s">
        <v>109</v>
      </c>
      <c r="J99" s="137">
        <v>288</v>
      </c>
      <c r="K99" s="214"/>
      <c r="L99" s="191"/>
      <c r="M99" s="207"/>
      <c r="N99" s="179"/>
    </row>
    <row r="100" spans="3:14" ht="28.5">
      <c r="C100" s="180"/>
      <c r="D100" s="146">
        <v>4.5</v>
      </c>
      <c r="E100" s="147">
        <v>3710</v>
      </c>
      <c r="F100" s="135" t="s">
        <v>103</v>
      </c>
      <c r="G100" s="135" t="s">
        <v>104</v>
      </c>
      <c r="H100" s="136" t="s">
        <v>115</v>
      </c>
      <c r="I100" s="119" t="s">
        <v>109</v>
      </c>
      <c r="J100" s="137">
        <v>1728</v>
      </c>
      <c r="K100" s="214"/>
      <c r="L100" s="191"/>
      <c r="M100" s="207"/>
      <c r="N100" s="179"/>
    </row>
    <row r="101" spans="3:14" ht="42.75">
      <c r="C101" s="180"/>
      <c r="D101" s="146">
        <v>4.5999999999999996</v>
      </c>
      <c r="E101" s="147">
        <v>3748</v>
      </c>
      <c r="F101" s="135" t="s">
        <v>116</v>
      </c>
      <c r="G101" s="135" t="s">
        <v>144</v>
      </c>
      <c r="H101" s="136" t="s">
        <v>145</v>
      </c>
      <c r="I101" s="119" t="s">
        <v>109</v>
      </c>
      <c r="J101" s="137">
        <v>192</v>
      </c>
      <c r="K101" s="214"/>
      <c r="L101" s="191"/>
      <c r="M101" s="207"/>
      <c r="N101" s="179"/>
    </row>
    <row r="102" spans="3:14" ht="42.75">
      <c r="C102" s="180"/>
      <c r="D102" s="146">
        <v>4.7</v>
      </c>
      <c r="E102" s="147">
        <v>3806</v>
      </c>
      <c r="F102" s="135" t="s">
        <v>116</v>
      </c>
      <c r="G102" s="135" t="s">
        <v>144</v>
      </c>
      <c r="H102" s="136" t="s">
        <v>146</v>
      </c>
      <c r="I102" s="119" t="s">
        <v>106</v>
      </c>
      <c r="J102" s="137">
        <v>38.400000000000006</v>
      </c>
      <c r="K102" s="214"/>
      <c r="L102" s="191"/>
      <c r="M102" s="207"/>
      <c r="N102" s="179"/>
    </row>
    <row r="103" spans="3:14" ht="57">
      <c r="C103" s="180"/>
      <c r="D103" s="146">
        <v>4.8</v>
      </c>
      <c r="E103" s="147">
        <v>3811</v>
      </c>
      <c r="F103" s="135" t="s">
        <v>116</v>
      </c>
      <c r="G103" s="135" t="s">
        <v>147</v>
      </c>
      <c r="H103" s="136" t="s">
        <v>148</v>
      </c>
      <c r="I103" s="119" t="s">
        <v>123</v>
      </c>
      <c r="J103" s="137">
        <v>240</v>
      </c>
      <c r="K103" s="214"/>
      <c r="L103" s="191"/>
      <c r="M103" s="207"/>
      <c r="N103" s="179"/>
    </row>
    <row r="104" spans="3:14" ht="42.75">
      <c r="C104" s="180"/>
      <c r="D104" s="146">
        <v>4.9000000000000004</v>
      </c>
      <c r="E104" s="147">
        <v>3837</v>
      </c>
      <c r="F104" s="135" t="s">
        <v>116</v>
      </c>
      <c r="G104" s="135" t="s">
        <v>147</v>
      </c>
      <c r="H104" s="136" t="s">
        <v>149</v>
      </c>
      <c r="I104" s="119" t="s">
        <v>123</v>
      </c>
      <c r="J104" s="137">
        <v>240</v>
      </c>
      <c r="K104" s="214"/>
      <c r="L104" s="191"/>
      <c r="M104" s="207"/>
      <c r="N104" s="179"/>
    </row>
    <row r="105" spans="3:14" ht="42.75">
      <c r="C105" s="180"/>
      <c r="D105" s="146">
        <v>4.0999999999999996</v>
      </c>
      <c r="E105" s="147">
        <v>4240</v>
      </c>
      <c r="F105" s="135" t="s">
        <v>120</v>
      </c>
      <c r="G105" s="135" t="s">
        <v>121</v>
      </c>
      <c r="H105" s="136" t="s">
        <v>122</v>
      </c>
      <c r="I105" s="119" t="s">
        <v>123</v>
      </c>
      <c r="J105" s="137">
        <v>240</v>
      </c>
      <c r="K105" s="214"/>
      <c r="L105" s="191"/>
      <c r="M105" s="207"/>
      <c r="N105" s="179"/>
    </row>
    <row r="106" spans="3:14" ht="42.75">
      <c r="C106" s="180"/>
      <c r="D106" s="146">
        <v>4.1100000000000003</v>
      </c>
      <c r="E106" s="147">
        <v>8616</v>
      </c>
      <c r="F106" s="135" t="s">
        <v>112</v>
      </c>
      <c r="G106" s="135" t="s">
        <v>113</v>
      </c>
      <c r="H106" s="136" t="s">
        <v>125</v>
      </c>
      <c r="I106" s="119" t="s">
        <v>109</v>
      </c>
      <c r="J106" s="137">
        <v>192</v>
      </c>
      <c r="K106" s="214"/>
      <c r="L106" s="191"/>
      <c r="M106" s="207"/>
      <c r="N106" s="179"/>
    </row>
    <row r="107" spans="3:14" ht="42.75">
      <c r="C107" s="180"/>
      <c r="D107" s="146">
        <v>4.12</v>
      </c>
      <c r="E107" s="147">
        <v>6486</v>
      </c>
      <c r="F107" s="135" t="s">
        <v>112</v>
      </c>
      <c r="G107" s="135" t="s">
        <v>113</v>
      </c>
      <c r="H107" s="136" t="s">
        <v>126</v>
      </c>
      <c r="I107" s="119" t="s">
        <v>109</v>
      </c>
      <c r="J107" s="137">
        <v>38.400000000000006</v>
      </c>
      <c r="K107" s="214"/>
      <c r="L107" s="191"/>
      <c r="M107" s="207"/>
      <c r="N107" s="179"/>
    </row>
    <row r="108" spans="3:14" ht="42.75">
      <c r="C108" s="180"/>
      <c r="D108" s="146">
        <v>4.13</v>
      </c>
      <c r="E108" s="147">
        <v>8617</v>
      </c>
      <c r="F108" s="135" t="s">
        <v>112</v>
      </c>
      <c r="G108" s="135" t="s">
        <v>113</v>
      </c>
      <c r="H108" s="136" t="s">
        <v>154</v>
      </c>
      <c r="I108" s="119" t="s">
        <v>109</v>
      </c>
      <c r="J108" s="137">
        <v>38.400000000000006</v>
      </c>
      <c r="K108" s="214"/>
      <c r="L108" s="191"/>
      <c r="M108" s="207"/>
      <c r="N108" s="179"/>
    </row>
    <row r="109" spans="3:14" ht="28.5">
      <c r="C109" s="180"/>
      <c r="D109" s="146">
        <v>4.1399999999999997</v>
      </c>
      <c r="E109" s="147">
        <v>8622</v>
      </c>
      <c r="F109" s="135" t="s">
        <v>128</v>
      </c>
      <c r="G109" s="135" t="s">
        <v>129</v>
      </c>
      <c r="H109" s="136" t="s">
        <v>130</v>
      </c>
      <c r="I109" s="119" t="s">
        <v>106</v>
      </c>
      <c r="J109" s="137">
        <v>864</v>
      </c>
      <c r="K109" s="214"/>
      <c r="L109" s="191"/>
      <c r="M109" s="207"/>
      <c r="N109" s="179"/>
    </row>
    <row r="110" spans="3:14" ht="28.5">
      <c r="C110" s="180"/>
      <c r="D110" s="146">
        <v>4.1500000000000004</v>
      </c>
      <c r="E110" s="147">
        <v>7900</v>
      </c>
      <c r="F110" s="135" t="s">
        <v>128</v>
      </c>
      <c r="G110" s="135" t="s">
        <v>129</v>
      </c>
      <c r="H110" s="136" t="s">
        <v>131</v>
      </c>
      <c r="I110" s="119" t="s">
        <v>106</v>
      </c>
      <c r="J110" s="137">
        <v>172.8</v>
      </c>
      <c r="K110" s="214"/>
      <c r="L110" s="191"/>
      <c r="M110" s="207"/>
      <c r="N110" s="179"/>
    </row>
    <row r="111" spans="3:14" ht="28.5">
      <c r="C111" s="180"/>
      <c r="D111" s="146">
        <v>4.16</v>
      </c>
      <c r="E111" s="147">
        <v>3027</v>
      </c>
      <c r="F111" s="135" t="s">
        <v>132</v>
      </c>
      <c r="G111" s="135" t="s">
        <v>133</v>
      </c>
      <c r="H111" s="136" t="s">
        <v>134</v>
      </c>
      <c r="I111" s="119" t="s">
        <v>123</v>
      </c>
      <c r="J111" s="137">
        <v>240</v>
      </c>
      <c r="K111" s="214"/>
      <c r="L111" s="191"/>
      <c r="M111" s="207"/>
      <c r="N111" s="179"/>
    </row>
    <row r="112" spans="3:14" ht="28.5">
      <c r="C112" s="180"/>
      <c r="D112" s="146">
        <v>4.17</v>
      </c>
      <c r="E112" s="147">
        <v>4088</v>
      </c>
      <c r="F112" s="135" t="s">
        <v>132</v>
      </c>
      <c r="G112" s="135" t="s">
        <v>133</v>
      </c>
      <c r="H112" s="136" t="s">
        <v>135</v>
      </c>
      <c r="I112" s="119" t="s">
        <v>123</v>
      </c>
      <c r="J112" s="137">
        <v>72</v>
      </c>
      <c r="K112" s="214"/>
      <c r="L112" s="191"/>
      <c r="M112" s="207"/>
      <c r="N112" s="179"/>
    </row>
    <row r="113" spans="3:14" ht="42.75">
      <c r="C113" s="180"/>
      <c r="D113" s="146">
        <v>4.18</v>
      </c>
      <c r="E113" s="147">
        <v>3723</v>
      </c>
      <c r="F113" s="135" t="s">
        <v>136</v>
      </c>
      <c r="G113" s="135" t="s">
        <v>136</v>
      </c>
      <c r="H113" s="136" t="s">
        <v>137</v>
      </c>
      <c r="I113" s="119" t="s">
        <v>138</v>
      </c>
      <c r="J113" s="137">
        <v>12</v>
      </c>
      <c r="K113" s="214"/>
      <c r="L113" s="191"/>
      <c r="M113" s="207"/>
      <c r="N113" s="179"/>
    </row>
    <row r="114" spans="3:14" ht="42.75">
      <c r="C114" s="180"/>
      <c r="D114" s="146">
        <v>4.1900000000000004</v>
      </c>
      <c r="E114" s="147">
        <v>3724</v>
      </c>
      <c r="F114" s="135" t="s">
        <v>136</v>
      </c>
      <c r="G114" s="135" t="s">
        <v>136</v>
      </c>
      <c r="H114" s="136" t="s">
        <v>139</v>
      </c>
      <c r="I114" s="119" t="s">
        <v>138</v>
      </c>
      <c r="J114" s="137">
        <v>24</v>
      </c>
      <c r="K114" s="214"/>
      <c r="L114" s="191"/>
      <c r="M114" s="207"/>
      <c r="N114" s="179"/>
    </row>
    <row r="115" spans="3:14" ht="42.75">
      <c r="C115" s="180"/>
      <c r="D115" s="151">
        <v>4.2</v>
      </c>
      <c r="E115" s="147">
        <v>6161</v>
      </c>
      <c r="F115" s="135" t="s">
        <v>136</v>
      </c>
      <c r="G115" s="135" t="s">
        <v>136</v>
      </c>
      <c r="H115" s="136" t="s">
        <v>140</v>
      </c>
      <c r="I115" s="119" t="s">
        <v>123</v>
      </c>
      <c r="J115" s="137">
        <v>480</v>
      </c>
      <c r="K115" s="214"/>
      <c r="L115" s="191"/>
      <c r="M115" s="207"/>
      <c r="N115" s="179"/>
    </row>
    <row r="116" spans="3:14" ht="71.25">
      <c r="C116" s="180"/>
      <c r="D116" s="146">
        <v>4.21</v>
      </c>
      <c r="E116" s="147">
        <v>6439</v>
      </c>
      <c r="F116" s="135" t="s">
        <v>136</v>
      </c>
      <c r="G116" s="135" t="s">
        <v>136</v>
      </c>
      <c r="H116" s="136" t="s">
        <v>141</v>
      </c>
      <c r="I116" s="119" t="s">
        <v>123</v>
      </c>
      <c r="J116" s="137">
        <v>480</v>
      </c>
      <c r="K116" s="214"/>
      <c r="L116" s="191"/>
      <c r="M116" s="207"/>
      <c r="N116" s="179"/>
    </row>
    <row r="117" spans="3:14" ht="171.75" thickBot="1">
      <c r="C117" s="180"/>
      <c r="D117" s="148">
        <v>4.22</v>
      </c>
      <c r="E117" s="149">
        <v>8003</v>
      </c>
      <c r="F117" s="140" t="s">
        <v>136</v>
      </c>
      <c r="G117" s="140" t="s">
        <v>136</v>
      </c>
      <c r="H117" s="141" t="s">
        <v>142</v>
      </c>
      <c r="I117" s="139" t="s">
        <v>123</v>
      </c>
      <c r="J117" s="142">
        <v>120</v>
      </c>
      <c r="K117" s="215"/>
      <c r="L117" s="191"/>
      <c r="M117" s="208"/>
      <c r="N117" s="179"/>
    </row>
    <row r="118" spans="3:14" ht="15.75" thickBot="1">
      <c r="C118" s="180"/>
      <c r="D118" s="244" t="s">
        <v>81</v>
      </c>
      <c r="E118" s="245"/>
      <c r="F118" s="245"/>
      <c r="G118" s="245"/>
      <c r="H118" s="245"/>
      <c r="I118" s="245"/>
      <c r="J118" s="245"/>
      <c r="K118" s="245"/>
      <c r="L118" s="247"/>
      <c r="M118" s="143"/>
      <c r="N118" s="179"/>
    </row>
    <row r="119" spans="3:14" ht="13.5" thickBot="1">
      <c r="C119" s="180"/>
      <c r="N119" s="179"/>
    </row>
    <row r="120" spans="3:14" ht="15.75" thickBot="1">
      <c r="C120" s="180"/>
      <c r="D120" s="229" t="s">
        <v>88</v>
      </c>
      <c r="E120" s="230"/>
      <c r="F120" s="230"/>
      <c r="G120" s="230"/>
      <c r="H120" s="230"/>
      <c r="I120" s="230"/>
      <c r="J120" s="230"/>
      <c r="K120" s="230"/>
      <c r="L120" s="230"/>
      <c r="M120" s="231"/>
      <c r="N120" s="179"/>
    </row>
    <row r="121" spans="3:14" ht="24.75" customHeight="1">
      <c r="C121" s="180"/>
      <c r="D121" s="232" t="s">
        <v>2</v>
      </c>
      <c r="E121" s="234" t="s">
        <v>76</v>
      </c>
      <c r="F121" s="236" t="s">
        <v>3</v>
      </c>
      <c r="G121" s="237"/>
      <c r="H121" s="232" t="s">
        <v>4</v>
      </c>
      <c r="I121" s="234" t="s">
        <v>5</v>
      </c>
      <c r="J121" s="234" t="s">
        <v>6</v>
      </c>
      <c r="K121" s="238" t="s">
        <v>77</v>
      </c>
      <c r="L121" s="240" t="s">
        <v>78</v>
      </c>
      <c r="M121" s="242" t="s">
        <v>79</v>
      </c>
      <c r="N121" s="179"/>
    </row>
    <row r="122" spans="3:14" ht="24.75" customHeight="1" thickBot="1">
      <c r="C122" s="180"/>
      <c r="D122" s="233"/>
      <c r="E122" s="235"/>
      <c r="F122" s="118" t="s">
        <v>7</v>
      </c>
      <c r="G122" s="118" t="s">
        <v>8</v>
      </c>
      <c r="H122" s="233"/>
      <c r="I122" s="235"/>
      <c r="J122" s="235"/>
      <c r="K122" s="239"/>
      <c r="L122" s="241"/>
      <c r="M122" s="243"/>
      <c r="N122" s="179"/>
    </row>
    <row r="123" spans="3:14" ht="15.75" thickBot="1">
      <c r="C123" s="180"/>
      <c r="D123" s="229" t="s">
        <v>89</v>
      </c>
      <c r="E123" s="230"/>
      <c r="F123" s="230"/>
      <c r="G123" s="230"/>
      <c r="H123" s="230"/>
      <c r="I123" s="230"/>
      <c r="J123" s="230"/>
      <c r="K123" s="230"/>
      <c r="L123" s="230"/>
      <c r="M123" s="231"/>
      <c r="N123" s="179"/>
    </row>
    <row r="124" spans="3:14" ht="57">
      <c r="C124" s="180"/>
      <c r="D124" s="144">
        <v>5.0999999999999996</v>
      </c>
      <c r="E124" s="145">
        <v>3017</v>
      </c>
      <c r="F124" s="131" t="s">
        <v>110</v>
      </c>
      <c r="G124" s="131" t="s">
        <v>110</v>
      </c>
      <c r="H124" s="132" t="s">
        <v>111</v>
      </c>
      <c r="I124" s="130" t="s">
        <v>109</v>
      </c>
      <c r="J124" s="133">
        <v>345.6</v>
      </c>
      <c r="K124" s="213"/>
      <c r="L124" s="191"/>
      <c r="M124" s="207"/>
      <c r="N124" s="179"/>
    </row>
    <row r="125" spans="3:14" ht="28.5">
      <c r="C125" s="180"/>
      <c r="D125" s="146">
        <v>5.2</v>
      </c>
      <c r="E125" s="147">
        <v>3022</v>
      </c>
      <c r="F125" s="135" t="s">
        <v>107</v>
      </c>
      <c r="G125" s="135" t="s">
        <v>107</v>
      </c>
      <c r="H125" s="136" t="s">
        <v>143</v>
      </c>
      <c r="I125" s="119" t="s">
        <v>109</v>
      </c>
      <c r="J125" s="137">
        <v>115.2</v>
      </c>
      <c r="K125" s="214"/>
      <c r="L125" s="191"/>
      <c r="M125" s="207"/>
      <c r="N125" s="179"/>
    </row>
    <row r="126" spans="3:14" ht="28.5">
      <c r="C126" s="180"/>
      <c r="D126" s="146">
        <v>5.3</v>
      </c>
      <c r="E126" s="147">
        <v>3710</v>
      </c>
      <c r="F126" s="135" t="s">
        <v>103</v>
      </c>
      <c r="G126" s="135" t="s">
        <v>104</v>
      </c>
      <c r="H126" s="136" t="s">
        <v>115</v>
      </c>
      <c r="I126" s="119" t="s">
        <v>109</v>
      </c>
      <c r="J126" s="137">
        <v>432</v>
      </c>
      <c r="K126" s="214"/>
      <c r="L126" s="191"/>
      <c r="M126" s="207"/>
      <c r="N126" s="179"/>
    </row>
    <row r="127" spans="3:14" ht="42.75">
      <c r="C127" s="180"/>
      <c r="D127" s="146">
        <v>5.4</v>
      </c>
      <c r="E127" s="147">
        <v>3748</v>
      </c>
      <c r="F127" s="135" t="s">
        <v>116</v>
      </c>
      <c r="G127" s="135" t="s">
        <v>144</v>
      </c>
      <c r="H127" s="136" t="s">
        <v>145</v>
      </c>
      <c r="I127" s="119" t="s">
        <v>109</v>
      </c>
      <c r="J127" s="137">
        <v>72</v>
      </c>
      <c r="K127" s="214"/>
      <c r="L127" s="191"/>
      <c r="M127" s="207"/>
      <c r="N127" s="179"/>
    </row>
    <row r="128" spans="3:14" ht="42.75">
      <c r="C128" s="180"/>
      <c r="D128" s="146">
        <v>5.5</v>
      </c>
      <c r="E128" s="147">
        <v>3806</v>
      </c>
      <c r="F128" s="135" t="s">
        <v>116</v>
      </c>
      <c r="G128" s="135" t="s">
        <v>144</v>
      </c>
      <c r="H128" s="136" t="s">
        <v>146</v>
      </c>
      <c r="I128" s="119" t="s">
        <v>106</v>
      </c>
      <c r="J128" s="137">
        <v>576</v>
      </c>
      <c r="K128" s="214"/>
      <c r="L128" s="191"/>
      <c r="M128" s="207"/>
      <c r="N128" s="179"/>
    </row>
    <row r="129" spans="3:14" ht="57">
      <c r="C129" s="180"/>
      <c r="D129" s="146">
        <v>5.6</v>
      </c>
      <c r="E129" s="147">
        <v>3811</v>
      </c>
      <c r="F129" s="135" t="s">
        <v>116</v>
      </c>
      <c r="G129" s="135" t="s">
        <v>147</v>
      </c>
      <c r="H129" s="136" t="s">
        <v>148</v>
      </c>
      <c r="I129" s="119" t="s">
        <v>123</v>
      </c>
      <c r="J129" s="137">
        <v>120</v>
      </c>
      <c r="K129" s="214"/>
      <c r="L129" s="191"/>
      <c r="M129" s="207"/>
      <c r="N129" s="179"/>
    </row>
    <row r="130" spans="3:14" ht="42.75">
      <c r="C130" s="180"/>
      <c r="D130" s="146">
        <v>5.7</v>
      </c>
      <c r="E130" s="147">
        <v>3837</v>
      </c>
      <c r="F130" s="135" t="s">
        <v>116</v>
      </c>
      <c r="G130" s="135" t="s">
        <v>147</v>
      </c>
      <c r="H130" s="136" t="s">
        <v>149</v>
      </c>
      <c r="I130" s="119" t="s">
        <v>123</v>
      </c>
      <c r="J130" s="137">
        <v>120</v>
      </c>
      <c r="K130" s="214"/>
      <c r="L130" s="191"/>
      <c r="M130" s="207"/>
      <c r="N130" s="179"/>
    </row>
    <row r="131" spans="3:14" ht="28.5">
      <c r="C131" s="180"/>
      <c r="D131" s="146">
        <v>5.8</v>
      </c>
      <c r="E131" s="147">
        <v>4758</v>
      </c>
      <c r="F131" s="135" t="s">
        <v>156</v>
      </c>
      <c r="G131" s="135" t="s">
        <v>157</v>
      </c>
      <c r="H131" s="136" t="s">
        <v>158</v>
      </c>
      <c r="I131" s="119" t="s">
        <v>123</v>
      </c>
      <c r="J131" s="137">
        <v>120</v>
      </c>
      <c r="K131" s="214"/>
      <c r="L131" s="191"/>
      <c r="M131" s="207"/>
      <c r="N131" s="179"/>
    </row>
    <row r="132" spans="3:14" ht="42.75">
      <c r="C132" s="180"/>
      <c r="D132" s="146">
        <v>5.9</v>
      </c>
      <c r="E132" s="147">
        <v>4240</v>
      </c>
      <c r="F132" s="135" t="s">
        <v>120</v>
      </c>
      <c r="G132" s="135" t="s">
        <v>121</v>
      </c>
      <c r="H132" s="136" t="s">
        <v>122</v>
      </c>
      <c r="I132" s="119" t="s">
        <v>123</v>
      </c>
      <c r="J132" s="137">
        <v>120</v>
      </c>
      <c r="K132" s="214"/>
      <c r="L132" s="191"/>
      <c r="M132" s="207"/>
      <c r="N132" s="179"/>
    </row>
    <row r="133" spans="3:14" ht="42.75">
      <c r="C133" s="180"/>
      <c r="D133" s="151">
        <v>5.0999999999999996</v>
      </c>
      <c r="E133" s="147">
        <v>8616</v>
      </c>
      <c r="F133" s="135" t="s">
        <v>112</v>
      </c>
      <c r="G133" s="135" t="s">
        <v>113</v>
      </c>
      <c r="H133" s="136" t="s">
        <v>125</v>
      </c>
      <c r="I133" s="119" t="s">
        <v>109</v>
      </c>
      <c r="J133" s="137">
        <v>576</v>
      </c>
      <c r="K133" s="214"/>
      <c r="L133" s="191"/>
      <c r="M133" s="207"/>
      <c r="N133" s="179"/>
    </row>
    <row r="134" spans="3:14" ht="42.75">
      <c r="C134" s="180"/>
      <c r="D134" s="146">
        <v>5.1100000000000003</v>
      </c>
      <c r="E134" s="147">
        <v>6486</v>
      </c>
      <c r="F134" s="135" t="s">
        <v>112</v>
      </c>
      <c r="G134" s="135" t="s">
        <v>113</v>
      </c>
      <c r="H134" s="136" t="s">
        <v>126</v>
      </c>
      <c r="I134" s="119" t="s">
        <v>109</v>
      </c>
      <c r="J134" s="137">
        <v>115.2</v>
      </c>
      <c r="K134" s="214"/>
      <c r="L134" s="191"/>
      <c r="M134" s="207"/>
      <c r="N134" s="179"/>
    </row>
    <row r="135" spans="3:14" ht="42.75">
      <c r="C135" s="180"/>
      <c r="D135" s="146">
        <v>5.12</v>
      </c>
      <c r="E135" s="147">
        <v>8617</v>
      </c>
      <c r="F135" s="135" t="s">
        <v>112</v>
      </c>
      <c r="G135" s="135" t="s">
        <v>113</v>
      </c>
      <c r="H135" s="136" t="s">
        <v>154</v>
      </c>
      <c r="I135" s="119" t="s">
        <v>109</v>
      </c>
      <c r="J135" s="137">
        <v>115.2</v>
      </c>
      <c r="K135" s="214"/>
      <c r="L135" s="191"/>
      <c r="M135" s="207"/>
      <c r="N135" s="179"/>
    </row>
    <row r="136" spans="3:14" ht="28.5">
      <c r="C136" s="180"/>
      <c r="D136" s="146">
        <v>5.13</v>
      </c>
      <c r="E136" s="147">
        <v>7900</v>
      </c>
      <c r="F136" s="135" t="s">
        <v>128</v>
      </c>
      <c r="G136" s="135" t="s">
        <v>129</v>
      </c>
      <c r="H136" s="136" t="s">
        <v>131</v>
      </c>
      <c r="I136" s="119" t="s">
        <v>106</v>
      </c>
      <c r="J136" s="137">
        <v>576</v>
      </c>
      <c r="K136" s="214"/>
      <c r="L136" s="191"/>
      <c r="M136" s="207"/>
      <c r="N136" s="179"/>
    </row>
    <row r="137" spans="3:14" ht="42.75">
      <c r="C137" s="180"/>
      <c r="D137" s="146">
        <v>5.14</v>
      </c>
      <c r="E137" s="147">
        <v>3723</v>
      </c>
      <c r="F137" s="135" t="s">
        <v>136</v>
      </c>
      <c r="G137" s="135" t="s">
        <v>136</v>
      </c>
      <c r="H137" s="136" t="s">
        <v>137</v>
      </c>
      <c r="I137" s="119" t="s">
        <v>138</v>
      </c>
      <c r="J137" s="137">
        <v>12</v>
      </c>
      <c r="K137" s="214"/>
      <c r="L137" s="191"/>
      <c r="M137" s="207"/>
      <c r="N137" s="179"/>
    </row>
    <row r="138" spans="3:14" ht="43.5" thickBot="1">
      <c r="C138" s="180"/>
      <c r="D138" s="148">
        <v>5.15</v>
      </c>
      <c r="E138" s="149">
        <v>3724</v>
      </c>
      <c r="F138" s="140" t="s">
        <v>136</v>
      </c>
      <c r="G138" s="140" t="s">
        <v>136</v>
      </c>
      <c r="H138" s="141" t="s">
        <v>139</v>
      </c>
      <c r="I138" s="139" t="s">
        <v>138</v>
      </c>
      <c r="J138" s="142">
        <v>24</v>
      </c>
      <c r="K138" s="215"/>
      <c r="L138" s="191"/>
      <c r="M138" s="208"/>
      <c r="N138" s="179"/>
    </row>
    <row r="139" spans="3:14" ht="15.75" thickBot="1">
      <c r="C139" s="180"/>
      <c r="D139" s="244" t="s">
        <v>81</v>
      </c>
      <c r="E139" s="245"/>
      <c r="F139" s="245"/>
      <c r="G139" s="245"/>
      <c r="H139" s="245"/>
      <c r="I139" s="245"/>
      <c r="J139" s="245"/>
      <c r="K139" s="245"/>
      <c r="L139" s="247"/>
      <c r="M139" s="143"/>
      <c r="N139" s="179"/>
    </row>
    <row r="140" spans="3:14" ht="13.5" thickBot="1">
      <c r="C140" s="180"/>
      <c r="N140" s="179"/>
    </row>
    <row r="141" spans="3:14" ht="15.75" thickBot="1">
      <c r="C141" s="180"/>
      <c r="D141" s="229" t="s">
        <v>90</v>
      </c>
      <c r="E141" s="230"/>
      <c r="F141" s="230"/>
      <c r="G141" s="230"/>
      <c r="H141" s="230"/>
      <c r="I141" s="230"/>
      <c r="J141" s="230"/>
      <c r="K141" s="230"/>
      <c r="L141" s="230"/>
      <c r="M141" s="231"/>
      <c r="N141" s="179"/>
    </row>
    <row r="142" spans="3:14" ht="24" customHeight="1">
      <c r="C142" s="180"/>
      <c r="D142" s="232" t="s">
        <v>2</v>
      </c>
      <c r="E142" s="234" t="s">
        <v>76</v>
      </c>
      <c r="F142" s="236" t="s">
        <v>3</v>
      </c>
      <c r="G142" s="237"/>
      <c r="H142" s="232" t="s">
        <v>4</v>
      </c>
      <c r="I142" s="234" t="s">
        <v>5</v>
      </c>
      <c r="J142" s="234" t="s">
        <v>6</v>
      </c>
      <c r="K142" s="238" t="s">
        <v>77</v>
      </c>
      <c r="L142" s="240" t="s">
        <v>78</v>
      </c>
      <c r="M142" s="242" t="s">
        <v>79</v>
      </c>
      <c r="N142" s="179"/>
    </row>
    <row r="143" spans="3:14" ht="24" customHeight="1" thickBot="1">
      <c r="C143" s="180"/>
      <c r="D143" s="233"/>
      <c r="E143" s="235"/>
      <c r="F143" s="118" t="s">
        <v>7</v>
      </c>
      <c r="G143" s="118" t="s">
        <v>8</v>
      </c>
      <c r="H143" s="233"/>
      <c r="I143" s="235"/>
      <c r="J143" s="235"/>
      <c r="K143" s="239"/>
      <c r="L143" s="241"/>
      <c r="M143" s="243"/>
      <c r="N143" s="179"/>
    </row>
    <row r="144" spans="3:14" ht="15.75" thickBot="1">
      <c r="C144" s="180"/>
      <c r="D144" s="229" t="s">
        <v>91</v>
      </c>
      <c r="E144" s="230"/>
      <c r="F144" s="230"/>
      <c r="G144" s="230"/>
      <c r="H144" s="230"/>
      <c r="I144" s="230"/>
      <c r="J144" s="230"/>
      <c r="K144" s="230"/>
      <c r="L144" s="230"/>
      <c r="M144" s="231"/>
      <c r="N144" s="179"/>
    </row>
    <row r="145" spans="3:14" ht="28.5">
      <c r="C145" s="180"/>
      <c r="D145" s="144">
        <v>6.1</v>
      </c>
      <c r="E145" s="145">
        <v>4598</v>
      </c>
      <c r="F145" s="131" t="s">
        <v>156</v>
      </c>
      <c r="G145" s="131" t="s">
        <v>157</v>
      </c>
      <c r="H145" s="132" t="s">
        <v>159</v>
      </c>
      <c r="I145" s="130" t="s">
        <v>123</v>
      </c>
      <c r="J145" s="133">
        <v>3200</v>
      </c>
      <c r="K145" s="213"/>
      <c r="L145" s="191"/>
      <c r="M145" s="207"/>
      <c r="N145" s="179"/>
    </row>
    <row r="146" spans="3:14" ht="71.25">
      <c r="C146" s="180"/>
      <c r="D146" s="146">
        <v>6.2</v>
      </c>
      <c r="E146" s="147">
        <v>8612</v>
      </c>
      <c r="F146" s="135" t="s">
        <v>160</v>
      </c>
      <c r="G146" s="135" t="s">
        <v>161</v>
      </c>
      <c r="H146" s="136" t="s">
        <v>162</v>
      </c>
      <c r="I146" s="119" t="s">
        <v>106</v>
      </c>
      <c r="J146" s="137">
        <v>576</v>
      </c>
      <c r="K146" s="214"/>
      <c r="L146" s="191"/>
      <c r="M146" s="207"/>
      <c r="N146" s="179"/>
    </row>
    <row r="147" spans="3:14" ht="28.5">
      <c r="C147" s="180"/>
      <c r="D147" s="146">
        <v>6.3</v>
      </c>
      <c r="E147" s="147">
        <v>4758</v>
      </c>
      <c r="F147" s="135" t="s">
        <v>156</v>
      </c>
      <c r="G147" s="135" t="s">
        <v>157</v>
      </c>
      <c r="H147" s="136" t="s">
        <v>158</v>
      </c>
      <c r="I147" s="119" t="s">
        <v>123</v>
      </c>
      <c r="J147" s="137">
        <v>640</v>
      </c>
      <c r="K147" s="214"/>
      <c r="L147" s="191"/>
      <c r="M147" s="207"/>
      <c r="N147" s="179"/>
    </row>
    <row r="148" spans="3:14" ht="42.75">
      <c r="C148" s="180"/>
      <c r="D148" s="146">
        <v>6.4</v>
      </c>
      <c r="E148" s="147">
        <v>4240</v>
      </c>
      <c r="F148" s="135" t="s">
        <v>120</v>
      </c>
      <c r="G148" s="135" t="s">
        <v>121</v>
      </c>
      <c r="H148" s="136" t="s">
        <v>122</v>
      </c>
      <c r="I148" s="119" t="s">
        <v>123</v>
      </c>
      <c r="J148" s="137">
        <v>640</v>
      </c>
      <c r="K148" s="214"/>
      <c r="L148" s="191"/>
      <c r="M148" s="207"/>
      <c r="N148" s="179"/>
    </row>
    <row r="149" spans="3:14" ht="42.75">
      <c r="C149" s="180"/>
      <c r="D149" s="146">
        <v>6.5</v>
      </c>
      <c r="E149" s="147">
        <v>3723</v>
      </c>
      <c r="F149" s="135" t="s">
        <v>136</v>
      </c>
      <c r="G149" s="135" t="s">
        <v>136</v>
      </c>
      <c r="H149" s="136" t="s">
        <v>137</v>
      </c>
      <c r="I149" s="119" t="s">
        <v>138</v>
      </c>
      <c r="J149" s="137">
        <v>12</v>
      </c>
      <c r="K149" s="214"/>
      <c r="L149" s="191"/>
      <c r="M149" s="207"/>
      <c r="N149" s="179"/>
    </row>
    <row r="150" spans="3:14" ht="43.5" thickBot="1">
      <c r="C150" s="180"/>
      <c r="D150" s="148">
        <v>6.6</v>
      </c>
      <c r="E150" s="149">
        <v>3724</v>
      </c>
      <c r="F150" s="140" t="s">
        <v>136</v>
      </c>
      <c r="G150" s="140" t="s">
        <v>136</v>
      </c>
      <c r="H150" s="141" t="s">
        <v>139</v>
      </c>
      <c r="I150" s="139" t="s">
        <v>138</v>
      </c>
      <c r="J150" s="142">
        <v>24</v>
      </c>
      <c r="K150" s="215"/>
      <c r="L150" s="191"/>
      <c r="M150" s="208"/>
      <c r="N150" s="179"/>
    </row>
    <row r="151" spans="3:14" ht="15.75" thickBot="1">
      <c r="C151" s="180"/>
      <c r="D151" s="244" t="s">
        <v>81</v>
      </c>
      <c r="E151" s="245"/>
      <c r="F151" s="245"/>
      <c r="G151" s="245"/>
      <c r="H151" s="245"/>
      <c r="I151" s="245"/>
      <c r="J151" s="245"/>
      <c r="K151" s="245"/>
      <c r="L151" s="247"/>
      <c r="M151" s="143"/>
      <c r="N151" s="179"/>
    </row>
    <row r="152" spans="3:14" ht="13.5" thickBot="1">
      <c r="C152" s="180"/>
      <c r="N152" s="179"/>
    </row>
    <row r="153" spans="3:14" ht="15.75" thickBot="1">
      <c r="C153" s="180"/>
      <c r="D153" s="229" t="s">
        <v>92</v>
      </c>
      <c r="E153" s="230"/>
      <c r="F153" s="230"/>
      <c r="G153" s="230"/>
      <c r="H153" s="230"/>
      <c r="I153" s="230"/>
      <c r="J153" s="230"/>
      <c r="K153" s="230"/>
      <c r="L153" s="230"/>
      <c r="M153" s="231"/>
      <c r="N153" s="179"/>
    </row>
    <row r="154" spans="3:14" ht="29.25" customHeight="1">
      <c r="C154" s="180"/>
      <c r="D154" s="232" t="s">
        <v>2</v>
      </c>
      <c r="E154" s="234" t="s">
        <v>76</v>
      </c>
      <c r="F154" s="236" t="s">
        <v>3</v>
      </c>
      <c r="G154" s="237"/>
      <c r="H154" s="232" t="s">
        <v>4</v>
      </c>
      <c r="I154" s="234" t="s">
        <v>5</v>
      </c>
      <c r="J154" s="234" t="s">
        <v>6</v>
      </c>
      <c r="K154" s="238" t="s">
        <v>77</v>
      </c>
      <c r="L154" s="240" t="s">
        <v>78</v>
      </c>
      <c r="M154" s="242" t="s">
        <v>79</v>
      </c>
      <c r="N154" s="179"/>
    </row>
    <row r="155" spans="3:14" ht="29.25" customHeight="1" thickBot="1">
      <c r="C155" s="180"/>
      <c r="D155" s="233"/>
      <c r="E155" s="235"/>
      <c r="F155" s="118" t="s">
        <v>7</v>
      </c>
      <c r="G155" s="118" t="s">
        <v>8</v>
      </c>
      <c r="H155" s="233"/>
      <c r="I155" s="235"/>
      <c r="J155" s="235"/>
      <c r="K155" s="239"/>
      <c r="L155" s="241"/>
      <c r="M155" s="243"/>
      <c r="N155" s="179"/>
    </row>
    <row r="156" spans="3:14" ht="15.75" thickBot="1">
      <c r="C156" s="180"/>
      <c r="D156" s="229" t="s">
        <v>93</v>
      </c>
      <c r="E156" s="230"/>
      <c r="F156" s="230"/>
      <c r="G156" s="230"/>
      <c r="H156" s="230"/>
      <c r="I156" s="230"/>
      <c r="J156" s="230"/>
      <c r="K156" s="230"/>
      <c r="L156" s="230"/>
      <c r="M156" s="231"/>
      <c r="N156" s="179"/>
    </row>
    <row r="157" spans="3:14" ht="42.75">
      <c r="C157" s="180"/>
      <c r="D157" s="144">
        <v>7.1</v>
      </c>
      <c r="E157" s="145">
        <v>3837</v>
      </c>
      <c r="F157" s="131" t="s">
        <v>116</v>
      </c>
      <c r="G157" s="131" t="s">
        <v>147</v>
      </c>
      <c r="H157" s="132" t="s">
        <v>149</v>
      </c>
      <c r="I157" s="130" t="s">
        <v>123</v>
      </c>
      <c r="J157" s="133">
        <v>6400</v>
      </c>
      <c r="K157" s="213"/>
      <c r="L157" s="191"/>
      <c r="M157" s="207"/>
      <c r="N157" s="179"/>
    </row>
    <row r="158" spans="3:14" ht="28.5">
      <c r="C158" s="180"/>
      <c r="D158" s="146">
        <v>7.2</v>
      </c>
      <c r="E158" s="147">
        <v>4758</v>
      </c>
      <c r="F158" s="135" t="s">
        <v>156</v>
      </c>
      <c r="G158" s="135" t="s">
        <v>157</v>
      </c>
      <c r="H158" s="136" t="s">
        <v>158</v>
      </c>
      <c r="I158" s="119" t="s">
        <v>123</v>
      </c>
      <c r="J158" s="137">
        <v>1280</v>
      </c>
      <c r="K158" s="214"/>
      <c r="L158" s="191"/>
      <c r="M158" s="207"/>
      <c r="N158" s="179"/>
    </row>
    <row r="159" spans="3:14" ht="42.75">
      <c r="C159" s="180"/>
      <c r="D159" s="146">
        <v>7.3</v>
      </c>
      <c r="E159" s="147">
        <v>4240</v>
      </c>
      <c r="F159" s="135" t="s">
        <v>120</v>
      </c>
      <c r="G159" s="135" t="s">
        <v>121</v>
      </c>
      <c r="H159" s="136" t="s">
        <v>122</v>
      </c>
      <c r="I159" s="119" t="s">
        <v>123</v>
      </c>
      <c r="J159" s="137">
        <v>1280</v>
      </c>
      <c r="K159" s="214"/>
      <c r="L159" s="191"/>
      <c r="M159" s="207"/>
      <c r="N159" s="179"/>
    </row>
    <row r="160" spans="3:14" ht="42.75">
      <c r="C160" s="180"/>
      <c r="D160" s="146">
        <v>7.4</v>
      </c>
      <c r="E160" s="147">
        <v>3723</v>
      </c>
      <c r="F160" s="135" t="s">
        <v>136</v>
      </c>
      <c r="G160" s="135" t="s">
        <v>136</v>
      </c>
      <c r="H160" s="136" t="s">
        <v>137</v>
      </c>
      <c r="I160" s="119" t="s">
        <v>138</v>
      </c>
      <c r="J160" s="137">
        <v>24</v>
      </c>
      <c r="K160" s="214"/>
      <c r="L160" s="191"/>
      <c r="M160" s="207"/>
      <c r="N160" s="179"/>
    </row>
    <row r="161" spans="3:14" ht="43.5" thickBot="1">
      <c r="C161" s="180"/>
      <c r="D161" s="148">
        <v>7.5</v>
      </c>
      <c r="E161" s="149">
        <v>3724</v>
      </c>
      <c r="F161" s="140" t="s">
        <v>136</v>
      </c>
      <c r="G161" s="140" t="s">
        <v>136</v>
      </c>
      <c r="H161" s="141" t="s">
        <v>139</v>
      </c>
      <c r="I161" s="139" t="s">
        <v>138</v>
      </c>
      <c r="J161" s="142">
        <v>48</v>
      </c>
      <c r="K161" s="215"/>
      <c r="L161" s="191"/>
      <c r="M161" s="208"/>
      <c r="N161" s="179"/>
    </row>
    <row r="162" spans="3:14" ht="15.75" thickBot="1">
      <c r="C162" s="180"/>
      <c r="D162" s="244" t="s">
        <v>81</v>
      </c>
      <c r="E162" s="245"/>
      <c r="F162" s="245"/>
      <c r="G162" s="245"/>
      <c r="H162" s="245"/>
      <c r="I162" s="245"/>
      <c r="J162" s="245"/>
      <c r="K162" s="245"/>
      <c r="L162" s="247"/>
      <c r="M162" s="143"/>
      <c r="N162" s="179"/>
    </row>
    <row r="163" spans="3:14" ht="15">
      <c r="C163" s="180"/>
      <c r="D163" s="153"/>
      <c r="E163" s="153"/>
      <c r="F163" s="153"/>
      <c r="G163" s="153"/>
      <c r="H163" s="153"/>
      <c r="I163" s="153"/>
      <c r="J163" s="153"/>
      <c r="K163" s="216"/>
      <c r="L163" s="196"/>
      <c r="M163" s="154"/>
      <c r="N163" s="179"/>
    </row>
    <row r="164" spans="3:14" ht="15.75" thickBot="1">
      <c r="C164" s="180"/>
      <c r="D164" s="156"/>
      <c r="E164" s="153"/>
      <c r="F164" s="153"/>
      <c r="G164" s="153"/>
      <c r="H164" s="153"/>
      <c r="I164" s="153"/>
      <c r="J164" s="153"/>
      <c r="K164" s="216"/>
      <c r="L164" s="196"/>
      <c r="M164" s="154"/>
      <c r="N164" s="179"/>
    </row>
    <row r="165" spans="3:14" ht="15.75" thickBot="1">
      <c r="C165" s="180"/>
      <c r="D165" s="229" t="s">
        <v>94</v>
      </c>
      <c r="E165" s="230"/>
      <c r="F165" s="230"/>
      <c r="G165" s="230"/>
      <c r="H165" s="230"/>
      <c r="I165" s="230"/>
      <c r="J165" s="230"/>
      <c r="K165" s="230"/>
      <c r="L165" s="230"/>
      <c r="M165" s="231"/>
      <c r="N165" s="179"/>
    </row>
    <row r="166" spans="3:14" ht="21.75" customHeight="1">
      <c r="C166" s="180"/>
      <c r="D166" s="232" t="s">
        <v>2</v>
      </c>
      <c r="E166" s="234" t="s">
        <v>76</v>
      </c>
      <c r="F166" s="236" t="s">
        <v>3</v>
      </c>
      <c r="G166" s="237"/>
      <c r="H166" s="232" t="s">
        <v>4</v>
      </c>
      <c r="I166" s="234" t="s">
        <v>5</v>
      </c>
      <c r="J166" s="234" t="s">
        <v>6</v>
      </c>
      <c r="K166" s="238" t="s">
        <v>77</v>
      </c>
      <c r="L166" s="240" t="s">
        <v>78</v>
      </c>
      <c r="M166" s="242" t="s">
        <v>79</v>
      </c>
      <c r="N166" s="179"/>
    </row>
    <row r="167" spans="3:14" ht="21.75" customHeight="1" thickBot="1">
      <c r="C167" s="180"/>
      <c r="D167" s="233"/>
      <c r="E167" s="235"/>
      <c r="F167" s="118" t="s">
        <v>7</v>
      </c>
      <c r="G167" s="118" t="s">
        <v>8</v>
      </c>
      <c r="H167" s="233"/>
      <c r="I167" s="235"/>
      <c r="J167" s="235"/>
      <c r="K167" s="239"/>
      <c r="L167" s="241"/>
      <c r="M167" s="243"/>
      <c r="N167" s="179"/>
    </row>
    <row r="168" spans="3:14" ht="15.75" thickBot="1">
      <c r="C168" s="180"/>
      <c r="D168" s="229" t="s">
        <v>95</v>
      </c>
      <c r="E168" s="230"/>
      <c r="F168" s="230"/>
      <c r="G168" s="230"/>
      <c r="H168" s="230"/>
      <c r="I168" s="230"/>
      <c r="J168" s="280"/>
      <c r="K168" s="230"/>
      <c r="L168" s="230"/>
      <c r="M168" s="231"/>
      <c r="N168" s="179"/>
    </row>
    <row r="169" spans="3:14" ht="42.75">
      <c r="C169" s="180"/>
      <c r="D169" s="185">
        <v>8.1</v>
      </c>
      <c r="E169" s="145">
        <v>3041</v>
      </c>
      <c r="F169" s="131" t="s">
        <v>136</v>
      </c>
      <c r="G169" s="131" t="s">
        <v>136</v>
      </c>
      <c r="H169" s="132" t="s">
        <v>165</v>
      </c>
      <c r="I169" s="130" t="s">
        <v>123</v>
      </c>
      <c r="J169" s="187">
        <v>176</v>
      </c>
      <c r="K169" s="213"/>
      <c r="L169" s="191"/>
      <c r="M169" s="207"/>
      <c r="N169" s="179"/>
    </row>
    <row r="170" spans="3:14" ht="42.75">
      <c r="C170" s="180"/>
      <c r="D170" s="186">
        <v>8.1999999999999993</v>
      </c>
      <c r="E170" s="147">
        <v>3042</v>
      </c>
      <c r="F170" s="135" t="s">
        <v>136</v>
      </c>
      <c r="G170" s="135" t="s">
        <v>136</v>
      </c>
      <c r="H170" s="136" t="s">
        <v>166</v>
      </c>
      <c r="I170" s="119" t="s">
        <v>123</v>
      </c>
      <c r="J170" s="187">
        <v>176</v>
      </c>
      <c r="K170" s="214"/>
      <c r="L170" s="191"/>
      <c r="M170" s="207"/>
      <c r="N170" s="179"/>
    </row>
    <row r="171" spans="3:14" ht="42.75">
      <c r="C171" s="180"/>
      <c r="D171" s="146">
        <v>8.3000000000000007</v>
      </c>
      <c r="E171" s="147">
        <v>3043</v>
      </c>
      <c r="F171" s="135" t="s">
        <v>136</v>
      </c>
      <c r="G171" s="135" t="s">
        <v>136</v>
      </c>
      <c r="H171" s="136" t="s">
        <v>167</v>
      </c>
      <c r="I171" s="119" t="s">
        <v>123</v>
      </c>
      <c r="J171" s="187">
        <v>176</v>
      </c>
      <c r="K171" s="214"/>
      <c r="L171" s="191"/>
      <c r="M171" s="207"/>
      <c r="N171" s="179"/>
    </row>
    <row r="172" spans="3:14" ht="42.75">
      <c r="C172" s="180"/>
      <c r="D172" s="186">
        <v>8.4</v>
      </c>
      <c r="E172" s="147">
        <v>3044</v>
      </c>
      <c r="F172" s="135" t="s">
        <v>136</v>
      </c>
      <c r="G172" s="135" t="s">
        <v>136</v>
      </c>
      <c r="H172" s="136" t="s">
        <v>168</v>
      </c>
      <c r="I172" s="119" t="s">
        <v>123</v>
      </c>
      <c r="J172" s="137">
        <v>176</v>
      </c>
      <c r="K172" s="214"/>
      <c r="L172" s="191"/>
      <c r="M172" s="207"/>
      <c r="N172" s="179"/>
    </row>
    <row r="173" spans="3:14" ht="42.75">
      <c r="C173" s="180"/>
      <c r="D173" s="146">
        <v>8.5</v>
      </c>
      <c r="E173" s="147">
        <v>3045</v>
      </c>
      <c r="F173" s="135" t="s">
        <v>136</v>
      </c>
      <c r="G173" s="135" t="s">
        <v>136</v>
      </c>
      <c r="H173" s="136" t="s">
        <v>169</v>
      </c>
      <c r="I173" s="119" t="s">
        <v>123</v>
      </c>
      <c r="J173" s="187">
        <v>176</v>
      </c>
      <c r="K173" s="214"/>
      <c r="L173" s="191"/>
      <c r="M173" s="207"/>
      <c r="N173" s="179"/>
    </row>
    <row r="174" spans="3:14" ht="42.75">
      <c r="C174" s="180"/>
      <c r="D174" s="186">
        <v>8.6</v>
      </c>
      <c r="E174" s="147">
        <v>3047</v>
      </c>
      <c r="F174" s="135" t="s">
        <v>136</v>
      </c>
      <c r="G174" s="135" t="s">
        <v>136</v>
      </c>
      <c r="H174" s="136" t="s">
        <v>170</v>
      </c>
      <c r="I174" s="119" t="s">
        <v>123</v>
      </c>
      <c r="J174" s="137">
        <v>55</v>
      </c>
      <c r="K174" s="214"/>
      <c r="L174" s="191"/>
      <c r="M174" s="207"/>
      <c r="N174" s="179"/>
    </row>
    <row r="175" spans="3:14" ht="42.75">
      <c r="C175" s="180"/>
      <c r="D175" s="146">
        <v>8.6999999999999993</v>
      </c>
      <c r="E175" s="147">
        <v>3151</v>
      </c>
      <c r="F175" s="135" t="s">
        <v>136</v>
      </c>
      <c r="G175" s="135" t="s">
        <v>136</v>
      </c>
      <c r="H175" s="136" t="s">
        <v>171</v>
      </c>
      <c r="I175" s="119" t="s">
        <v>138</v>
      </c>
      <c r="J175" s="137">
        <v>11</v>
      </c>
      <c r="K175" s="214"/>
      <c r="L175" s="191"/>
      <c r="M175" s="207"/>
      <c r="N175" s="179"/>
    </row>
    <row r="176" spans="3:14" ht="42.75">
      <c r="C176" s="180"/>
      <c r="D176" s="186">
        <v>8.8000000000000007</v>
      </c>
      <c r="E176" s="147">
        <v>3712</v>
      </c>
      <c r="F176" s="135" t="s">
        <v>136</v>
      </c>
      <c r="G176" s="135" t="s">
        <v>136</v>
      </c>
      <c r="H176" s="136" t="s">
        <v>172</v>
      </c>
      <c r="I176" s="119" t="s">
        <v>138</v>
      </c>
      <c r="J176" s="137">
        <v>4</v>
      </c>
      <c r="K176" s="214"/>
      <c r="L176" s="191"/>
      <c r="M176" s="207"/>
      <c r="N176" s="179"/>
    </row>
    <row r="177" spans="3:14" ht="42.75">
      <c r="C177" s="180"/>
      <c r="D177" s="146">
        <v>8.9</v>
      </c>
      <c r="E177" s="147">
        <v>3722</v>
      </c>
      <c r="F177" s="135" t="s">
        <v>136</v>
      </c>
      <c r="G177" s="135" t="s">
        <v>136</v>
      </c>
      <c r="H177" s="136" t="s">
        <v>173</v>
      </c>
      <c r="I177" s="119" t="s">
        <v>138</v>
      </c>
      <c r="J177" s="137">
        <v>11</v>
      </c>
      <c r="K177" s="214"/>
      <c r="L177" s="191"/>
      <c r="M177" s="207"/>
      <c r="N177" s="179"/>
    </row>
    <row r="178" spans="3:14" ht="42.75">
      <c r="C178" s="180"/>
      <c r="D178" s="151">
        <v>8.1</v>
      </c>
      <c r="E178" s="147">
        <v>3723</v>
      </c>
      <c r="F178" s="135" t="s">
        <v>136</v>
      </c>
      <c r="G178" s="135" t="s">
        <v>136</v>
      </c>
      <c r="H178" s="136" t="s">
        <v>137</v>
      </c>
      <c r="I178" s="119" t="s">
        <v>138</v>
      </c>
      <c r="J178" s="137">
        <v>11</v>
      </c>
      <c r="K178" s="214"/>
      <c r="L178" s="191"/>
      <c r="M178" s="207"/>
      <c r="N178" s="179"/>
    </row>
    <row r="179" spans="3:14" ht="42.75">
      <c r="C179" s="180"/>
      <c r="D179" s="186">
        <v>8.11</v>
      </c>
      <c r="E179" s="147">
        <v>3724</v>
      </c>
      <c r="F179" s="135" t="s">
        <v>136</v>
      </c>
      <c r="G179" s="135" t="s">
        <v>136</v>
      </c>
      <c r="H179" s="136" t="s">
        <v>139</v>
      </c>
      <c r="I179" s="119" t="s">
        <v>138</v>
      </c>
      <c r="J179" s="137">
        <v>11</v>
      </c>
      <c r="K179" s="214"/>
      <c r="L179" s="191"/>
      <c r="M179" s="207"/>
      <c r="N179" s="179"/>
    </row>
    <row r="180" spans="3:14" ht="42.75">
      <c r="C180" s="180"/>
      <c r="D180" s="151">
        <v>8.1199999999999992</v>
      </c>
      <c r="E180" s="147">
        <v>3779</v>
      </c>
      <c r="F180" s="135" t="s">
        <v>136</v>
      </c>
      <c r="G180" s="135" t="s">
        <v>136</v>
      </c>
      <c r="H180" s="136" t="s">
        <v>174</v>
      </c>
      <c r="I180" s="119" t="s">
        <v>138</v>
      </c>
      <c r="J180" s="137">
        <v>6</v>
      </c>
      <c r="K180" s="214"/>
      <c r="L180" s="191"/>
      <c r="M180" s="207"/>
      <c r="N180" s="179"/>
    </row>
    <row r="181" spans="3:14" ht="42.75">
      <c r="C181" s="180"/>
      <c r="D181" s="146">
        <v>8.1300000000000008</v>
      </c>
      <c r="E181" s="147">
        <v>3879</v>
      </c>
      <c r="F181" s="135" t="s">
        <v>136</v>
      </c>
      <c r="G181" s="135" t="s">
        <v>136</v>
      </c>
      <c r="H181" s="136" t="s">
        <v>175</v>
      </c>
      <c r="I181" s="119" t="s">
        <v>138</v>
      </c>
      <c r="J181" s="137">
        <v>11</v>
      </c>
      <c r="K181" s="214"/>
      <c r="L181" s="191"/>
      <c r="M181" s="207"/>
      <c r="N181" s="179"/>
    </row>
    <row r="182" spans="3:14" ht="42.75">
      <c r="C182" s="180"/>
      <c r="D182" s="151">
        <v>8.14</v>
      </c>
      <c r="E182" s="147">
        <v>3908</v>
      </c>
      <c r="F182" s="135" t="s">
        <v>136</v>
      </c>
      <c r="G182" s="135" t="s">
        <v>136</v>
      </c>
      <c r="H182" s="136" t="s">
        <v>176</v>
      </c>
      <c r="I182" s="119" t="s">
        <v>138</v>
      </c>
      <c r="J182" s="137">
        <v>2</v>
      </c>
      <c r="K182" s="214"/>
      <c r="L182" s="191"/>
      <c r="M182" s="207"/>
      <c r="N182" s="179"/>
    </row>
    <row r="183" spans="3:14" ht="42.75">
      <c r="C183" s="180"/>
      <c r="D183" s="146">
        <v>8.15</v>
      </c>
      <c r="E183" s="147">
        <v>3909</v>
      </c>
      <c r="F183" s="135" t="s">
        <v>136</v>
      </c>
      <c r="G183" s="135" t="s">
        <v>136</v>
      </c>
      <c r="H183" s="136" t="s">
        <v>177</v>
      </c>
      <c r="I183" s="119" t="s">
        <v>138</v>
      </c>
      <c r="J183" s="137">
        <v>2</v>
      </c>
      <c r="K183" s="214"/>
      <c r="L183" s="191"/>
      <c r="M183" s="207"/>
      <c r="N183" s="179"/>
    </row>
    <row r="184" spans="3:14" ht="28.5">
      <c r="C184" s="180"/>
      <c r="D184" s="151">
        <v>8.16</v>
      </c>
      <c r="E184" s="147">
        <v>4291</v>
      </c>
      <c r="F184" s="135" t="s">
        <v>178</v>
      </c>
      <c r="G184" s="135" t="s">
        <v>178</v>
      </c>
      <c r="H184" s="136" t="s">
        <v>179</v>
      </c>
      <c r="I184" s="119" t="s">
        <v>123</v>
      </c>
      <c r="J184" s="137">
        <v>17</v>
      </c>
      <c r="K184" s="214"/>
      <c r="L184" s="191"/>
      <c r="M184" s="207"/>
      <c r="N184" s="179"/>
    </row>
    <row r="185" spans="3:14" ht="28.5">
      <c r="C185" s="180"/>
      <c r="D185" s="146">
        <v>8.17</v>
      </c>
      <c r="E185" s="147">
        <v>4292</v>
      </c>
      <c r="F185" s="135" t="s">
        <v>178</v>
      </c>
      <c r="G185" s="135" t="s">
        <v>178</v>
      </c>
      <c r="H185" s="136" t="s">
        <v>180</v>
      </c>
      <c r="I185" s="119" t="s">
        <v>123</v>
      </c>
      <c r="J185" s="137">
        <v>17</v>
      </c>
      <c r="K185" s="214"/>
      <c r="L185" s="191"/>
      <c r="M185" s="207"/>
      <c r="N185" s="179"/>
    </row>
    <row r="186" spans="3:14" ht="28.5">
      <c r="C186" s="180"/>
      <c r="D186" s="151">
        <v>8.18</v>
      </c>
      <c r="E186" s="147">
        <v>4294</v>
      </c>
      <c r="F186" s="135" t="s">
        <v>178</v>
      </c>
      <c r="G186" s="135" t="s">
        <v>178</v>
      </c>
      <c r="H186" s="136" t="s">
        <v>181</v>
      </c>
      <c r="I186" s="119" t="s">
        <v>123</v>
      </c>
      <c r="J186" s="137">
        <v>17</v>
      </c>
      <c r="K186" s="214"/>
      <c r="L186" s="191"/>
      <c r="M186" s="207"/>
      <c r="N186" s="179"/>
    </row>
    <row r="187" spans="3:14" ht="28.5">
      <c r="C187" s="180"/>
      <c r="D187" s="146">
        <v>8.19</v>
      </c>
      <c r="E187" s="147">
        <v>4295</v>
      </c>
      <c r="F187" s="135" t="s">
        <v>178</v>
      </c>
      <c r="G187" s="135" t="s">
        <v>178</v>
      </c>
      <c r="H187" s="136" t="s">
        <v>182</v>
      </c>
      <c r="I187" s="119" t="s">
        <v>123</v>
      </c>
      <c r="J187" s="137">
        <v>17</v>
      </c>
      <c r="K187" s="214"/>
      <c r="L187" s="191"/>
      <c r="M187" s="207"/>
      <c r="N187" s="179"/>
    </row>
    <row r="188" spans="3:14" ht="42.75">
      <c r="C188" s="180"/>
      <c r="D188" s="151">
        <v>8.1999999999999993</v>
      </c>
      <c r="E188" s="147">
        <v>4851</v>
      </c>
      <c r="F188" s="135" t="s">
        <v>178</v>
      </c>
      <c r="G188" s="135" t="s">
        <v>178</v>
      </c>
      <c r="H188" s="136" t="s">
        <v>183</v>
      </c>
      <c r="I188" s="119" t="s">
        <v>138</v>
      </c>
      <c r="J188" s="137">
        <v>165</v>
      </c>
      <c r="K188" s="214"/>
      <c r="L188" s="191"/>
      <c r="M188" s="207"/>
      <c r="N188" s="179"/>
    </row>
    <row r="189" spans="3:14" ht="28.5">
      <c r="C189" s="180"/>
      <c r="D189" s="146">
        <v>8.2100000000000009</v>
      </c>
      <c r="E189" s="147">
        <v>4878</v>
      </c>
      <c r="F189" s="135" t="s">
        <v>178</v>
      </c>
      <c r="G189" s="135" t="s">
        <v>178</v>
      </c>
      <c r="H189" s="136" t="s">
        <v>184</v>
      </c>
      <c r="I189" s="119" t="s">
        <v>138</v>
      </c>
      <c r="J189" s="137">
        <v>41</v>
      </c>
      <c r="K189" s="214"/>
      <c r="L189" s="191"/>
      <c r="M189" s="207"/>
      <c r="N189" s="179"/>
    </row>
    <row r="190" spans="3:14" ht="42.75">
      <c r="C190" s="180"/>
      <c r="D190" s="151">
        <v>8.2200000000000006</v>
      </c>
      <c r="E190" s="147">
        <v>4982</v>
      </c>
      <c r="F190" s="135" t="s">
        <v>178</v>
      </c>
      <c r="G190" s="135" t="s">
        <v>178</v>
      </c>
      <c r="H190" s="136" t="s">
        <v>185</v>
      </c>
      <c r="I190" s="119" t="s">
        <v>138</v>
      </c>
      <c r="J190" s="137">
        <v>220</v>
      </c>
      <c r="K190" s="214"/>
      <c r="L190" s="191"/>
      <c r="M190" s="207"/>
      <c r="N190" s="179"/>
    </row>
    <row r="191" spans="3:14" ht="71.25">
      <c r="C191" s="180"/>
      <c r="D191" s="146">
        <v>8.23</v>
      </c>
      <c r="E191" s="147">
        <v>4984</v>
      </c>
      <c r="F191" s="135" t="s">
        <v>178</v>
      </c>
      <c r="G191" s="135" t="s">
        <v>178</v>
      </c>
      <c r="H191" s="136" t="s">
        <v>186</v>
      </c>
      <c r="I191" s="119" t="s">
        <v>138</v>
      </c>
      <c r="J191" s="137">
        <v>44</v>
      </c>
      <c r="K191" s="214"/>
      <c r="L191" s="191"/>
      <c r="M191" s="207"/>
      <c r="N191" s="179"/>
    </row>
    <row r="192" spans="3:14" ht="42.75">
      <c r="C192" s="180"/>
      <c r="D192" s="151">
        <v>8.24</v>
      </c>
      <c r="E192" s="147">
        <v>5015</v>
      </c>
      <c r="F192" s="135" t="s">
        <v>136</v>
      </c>
      <c r="G192" s="135" t="s">
        <v>136</v>
      </c>
      <c r="H192" s="136" t="s">
        <v>187</v>
      </c>
      <c r="I192" s="119" t="s">
        <v>138</v>
      </c>
      <c r="J192" s="137">
        <v>1</v>
      </c>
      <c r="K192" s="214"/>
      <c r="L192" s="191"/>
      <c r="M192" s="207"/>
      <c r="N192" s="179"/>
    </row>
    <row r="193" spans="3:14" ht="42.75">
      <c r="C193" s="180"/>
      <c r="D193" s="146">
        <v>8.25</v>
      </c>
      <c r="E193" s="147">
        <v>5180</v>
      </c>
      <c r="F193" s="135" t="s">
        <v>136</v>
      </c>
      <c r="G193" s="135" t="s">
        <v>136</v>
      </c>
      <c r="H193" s="136" t="s">
        <v>188</v>
      </c>
      <c r="I193" s="119" t="s">
        <v>123</v>
      </c>
      <c r="J193" s="137">
        <v>17</v>
      </c>
      <c r="K193" s="214"/>
      <c r="L193" s="191"/>
      <c r="M193" s="207"/>
      <c r="N193" s="179"/>
    </row>
    <row r="194" spans="3:14" ht="42.75">
      <c r="C194" s="180"/>
      <c r="D194" s="151">
        <v>8.26</v>
      </c>
      <c r="E194" s="147">
        <v>6161</v>
      </c>
      <c r="F194" s="135" t="s">
        <v>136</v>
      </c>
      <c r="G194" s="135" t="s">
        <v>136</v>
      </c>
      <c r="H194" s="136" t="s">
        <v>140</v>
      </c>
      <c r="I194" s="119" t="s">
        <v>123</v>
      </c>
      <c r="J194" s="137">
        <v>165</v>
      </c>
      <c r="K194" s="214"/>
      <c r="L194" s="191"/>
      <c r="M194" s="207"/>
      <c r="N194" s="179"/>
    </row>
    <row r="195" spans="3:14" ht="57">
      <c r="C195" s="180"/>
      <c r="D195" s="146">
        <v>8.27</v>
      </c>
      <c r="E195" s="147">
        <v>6438</v>
      </c>
      <c r="F195" s="135" t="s">
        <v>136</v>
      </c>
      <c r="G195" s="135" t="s">
        <v>136</v>
      </c>
      <c r="H195" s="136" t="s">
        <v>189</v>
      </c>
      <c r="I195" s="119" t="s">
        <v>123</v>
      </c>
      <c r="J195" s="137">
        <v>165</v>
      </c>
      <c r="K195" s="214"/>
      <c r="L195" s="191"/>
      <c r="M195" s="207"/>
      <c r="N195" s="179"/>
    </row>
    <row r="196" spans="3:14" ht="71.25">
      <c r="C196" s="180"/>
      <c r="D196" s="151">
        <v>8.2799999999999994</v>
      </c>
      <c r="E196" s="147">
        <v>6439</v>
      </c>
      <c r="F196" s="135" t="s">
        <v>136</v>
      </c>
      <c r="G196" s="135" t="s">
        <v>136</v>
      </c>
      <c r="H196" s="136" t="s">
        <v>141</v>
      </c>
      <c r="I196" s="119" t="s">
        <v>123</v>
      </c>
      <c r="J196" s="137">
        <v>165</v>
      </c>
      <c r="K196" s="214"/>
      <c r="L196" s="191"/>
      <c r="M196" s="207"/>
      <c r="N196" s="179"/>
    </row>
    <row r="197" spans="3:14" ht="42.75">
      <c r="C197" s="180"/>
      <c r="D197" s="146">
        <v>8.2899999999999991</v>
      </c>
      <c r="E197" s="147">
        <v>7869</v>
      </c>
      <c r="F197" s="135" t="s">
        <v>136</v>
      </c>
      <c r="G197" s="135" t="s">
        <v>136</v>
      </c>
      <c r="H197" s="136" t="s">
        <v>190</v>
      </c>
      <c r="I197" s="119" t="s">
        <v>109</v>
      </c>
      <c r="J197" s="137">
        <v>165</v>
      </c>
      <c r="K197" s="214"/>
      <c r="L197" s="191"/>
      <c r="M197" s="207"/>
      <c r="N197" s="179"/>
    </row>
    <row r="198" spans="3:14" ht="71.25">
      <c r="C198" s="180"/>
      <c r="D198" s="151">
        <v>8.3000000000000007</v>
      </c>
      <c r="E198" s="147">
        <v>7870</v>
      </c>
      <c r="F198" s="135" t="s">
        <v>136</v>
      </c>
      <c r="G198" s="135" t="s">
        <v>136</v>
      </c>
      <c r="H198" s="136" t="s">
        <v>191</v>
      </c>
      <c r="I198" s="119" t="s">
        <v>138</v>
      </c>
      <c r="J198" s="137">
        <v>11</v>
      </c>
      <c r="K198" s="214"/>
      <c r="L198" s="191"/>
      <c r="M198" s="207"/>
      <c r="N198" s="179"/>
    </row>
    <row r="199" spans="3:14" ht="42.75">
      <c r="C199" s="180"/>
      <c r="D199" s="146">
        <v>8.31</v>
      </c>
      <c r="E199" s="147">
        <v>7901</v>
      </c>
      <c r="F199" s="135" t="s">
        <v>136</v>
      </c>
      <c r="G199" s="135" t="s">
        <v>136</v>
      </c>
      <c r="H199" s="136" t="s">
        <v>192</v>
      </c>
      <c r="I199" s="119" t="s">
        <v>193</v>
      </c>
      <c r="J199" s="137">
        <v>66</v>
      </c>
      <c r="K199" s="214"/>
      <c r="L199" s="191"/>
      <c r="M199" s="207"/>
      <c r="N199" s="179"/>
    </row>
    <row r="200" spans="3:14" ht="171">
      <c r="C200" s="180"/>
      <c r="D200" s="151">
        <v>8.3199999999999896</v>
      </c>
      <c r="E200" s="147">
        <v>8001</v>
      </c>
      <c r="F200" s="135" t="s">
        <v>136</v>
      </c>
      <c r="G200" s="135" t="s">
        <v>136</v>
      </c>
      <c r="H200" s="136" t="s">
        <v>194</v>
      </c>
      <c r="I200" s="119" t="s">
        <v>123</v>
      </c>
      <c r="J200" s="137">
        <v>44</v>
      </c>
      <c r="K200" s="214"/>
      <c r="L200" s="191"/>
      <c r="M200" s="207"/>
      <c r="N200" s="179"/>
    </row>
    <row r="201" spans="3:14" ht="171">
      <c r="C201" s="180"/>
      <c r="D201" s="146">
        <v>8.3299999999999894</v>
      </c>
      <c r="E201" s="147">
        <v>8002</v>
      </c>
      <c r="F201" s="135" t="s">
        <v>136</v>
      </c>
      <c r="G201" s="135" t="s">
        <v>136</v>
      </c>
      <c r="H201" s="136" t="s">
        <v>195</v>
      </c>
      <c r="I201" s="119" t="s">
        <v>123</v>
      </c>
      <c r="J201" s="137">
        <v>44</v>
      </c>
      <c r="K201" s="214"/>
      <c r="L201" s="191"/>
      <c r="M201" s="207"/>
      <c r="N201" s="179"/>
    </row>
    <row r="202" spans="3:14" ht="171">
      <c r="C202" s="180"/>
      <c r="D202" s="151">
        <v>8.3399999999999892</v>
      </c>
      <c r="E202" s="147">
        <v>8003</v>
      </c>
      <c r="F202" s="135" t="s">
        <v>136</v>
      </c>
      <c r="G202" s="135" t="s">
        <v>136</v>
      </c>
      <c r="H202" s="136" t="s">
        <v>142</v>
      </c>
      <c r="I202" s="119" t="s">
        <v>123</v>
      </c>
      <c r="J202" s="137">
        <v>44</v>
      </c>
      <c r="K202" s="214"/>
      <c r="L202" s="191"/>
      <c r="M202" s="207"/>
      <c r="N202" s="179"/>
    </row>
    <row r="203" spans="3:14" ht="42.75">
      <c r="C203" s="180"/>
      <c r="D203" s="146">
        <v>8.3499999999999908</v>
      </c>
      <c r="E203" s="147">
        <v>8152</v>
      </c>
      <c r="F203" s="135" t="s">
        <v>136</v>
      </c>
      <c r="G203" s="135" t="s">
        <v>136</v>
      </c>
      <c r="H203" s="136" t="s">
        <v>196</v>
      </c>
      <c r="I203" s="119" t="s">
        <v>138</v>
      </c>
      <c r="J203" s="137">
        <v>33</v>
      </c>
      <c r="K203" s="214"/>
      <c r="L203" s="191"/>
      <c r="M203" s="207"/>
      <c r="N203" s="179"/>
    </row>
    <row r="204" spans="3:14" ht="29.25" thickBot="1">
      <c r="C204" s="180"/>
      <c r="D204" s="151">
        <v>8.3599999999999905</v>
      </c>
      <c r="E204" s="149">
        <v>8970</v>
      </c>
      <c r="F204" s="140" t="s">
        <v>178</v>
      </c>
      <c r="G204" s="140" t="s">
        <v>178</v>
      </c>
      <c r="H204" s="141" t="s">
        <v>197</v>
      </c>
      <c r="I204" s="139" t="s">
        <v>138</v>
      </c>
      <c r="J204" s="142">
        <v>22</v>
      </c>
      <c r="K204" s="215"/>
      <c r="L204" s="191"/>
      <c r="M204" s="208"/>
      <c r="N204" s="179"/>
    </row>
    <row r="205" spans="3:14" ht="15.75" thickBot="1">
      <c r="C205" s="180"/>
      <c r="D205" s="244" t="s">
        <v>81</v>
      </c>
      <c r="E205" s="245"/>
      <c r="F205" s="245"/>
      <c r="G205" s="245"/>
      <c r="H205" s="245"/>
      <c r="I205" s="245"/>
      <c r="J205" s="245"/>
      <c r="K205" s="245"/>
      <c r="L205" s="247"/>
      <c r="M205" s="143"/>
      <c r="N205" s="179"/>
    </row>
    <row r="206" spans="3:14" ht="13.5" thickBot="1">
      <c r="C206" s="180"/>
      <c r="N206" s="179"/>
    </row>
    <row r="207" spans="3:14" ht="15.75" thickBot="1">
      <c r="C207" s="180"/>
      <c r="D207" s="229" t="s">
        <v>96</v>
      </c>
      <c r="E207" s="230"/>
      <c r="F207" s="230"/>
      <c r="G207" s="230"/>
      <c r="H207" s="230"/>
      <c r="I207" s="230"/>
      <c r="J207" s="230"/>
      <c r="K207" s="230"/>
      <c r="L207" s="230"/>
      <c r="M207" s="231"/>
      <c r="N207" s="179"/>
    </row>
    <row r="208" spans="3:14" ht="24" customHeight="1">
      <c r="C208" s="180"/>
      <c r="D208" s="232" t="s">
        <v>2</v>
      </c>
      <c r="E208" s="234" t="s">
        <v>76</v>
      </c>
      <c r="F208" s="236" t="s">
        <v>3</v>
      </c>
      <c r="G208" s="237"/>
      <c r="H208" s="232" t="s">
        <v>4</v>
      </c>
      <c r="I208" s="234" t="s">
        <v>5</v>
      </c>
      <c r="J208" s="234" t="s">
        <v>6</v>
      </c>
      <c r="K208" s="238" t="s">
        <v>77</v>
      </c>
      <c r="L208" s="240" t="s">
        <v>78</v>
      </c>
      <c r="M208" s="242" t="s">
        <v>79</v>
      </c>
      <c r="N208" s="179"/>
    </row>
    <row r="209" spans="3:14" ht="24" customHeight="1" thickBot="1">
      <c r="C209" s="180"/>
      <c r="D209" s="233"/>
      <c r="E209" s="235"/>
      <c r="F209" s="118" t="s">
        <v>7</v>
      </c>
      <c r="G209" s="118" t="s">
        <v>8</v>
      </c>
      <c r="H209" s="233"/>
      <c r="I209" s="235"/>
      <c r="J209" s="235"/>
      <c r="K209" s="239"/>
      <c r="L209" s="241"/>
      <c r="M209" s="243"/>
      <c r="N209" s="179"/>
    </row>
    <row r="210" spans="3:14" ht="15">
      <c r="C210" s="180"/>
      <c r="D210" s="279" t="s">
        <v>97</v>
      </c>
      <c r="E210" s="280"/>
      <c r="F210" s="280"/>
      <c r="G210" s="280"/>
      <c r="H210" s="280"/>
      <c r="I210" s="280"/>
      <c r="J210" s="280"/>
      <c r="K210" s="280"/>
      <c r="L210" s="280"/>
      <c r="M210" s="281"/>
      <c r="N210" s="179"/>
    </row>
    <row r="211" spans="3:14" ht="28.5">
      <c r="C211" s="180"/>
      <c r="D211" s="146">
        <v>9.1</v>
      </c>
      <c r="E211" s="147">
        <v>3009</v>
      </c>
      <c r="F211" s="135" t="s">
        <v>103</v>
      </c>
      <c r="G211" s="135" t="s">
        <v>198</v>
      </c>
      <c r="H211" s="136" t="s">
        <v>199</v>
      </c>
      <c r="I211" s="119" t="s">
        <v>109</v>
      </c>
      <c r="J211" s="137">
        <v>160</v>
      </c>
      <c r="K211" s="214"/>
      <c r="L211" s="191"/>
      <c r="M211" s="207"/>
      <c r="N211" s="179"/>
    </row>
    <row r="212" spans="3:14" ht="42.75">
      <c r="C212" s="180"/>
      <c r="D212" s="146">
        <v>9.1999999999999993</v>
      </c>
      <c r="E212" s="147">
        <v>3011</v>
      </c>
      <c r="F212" s="135" t="s">
        <v>107</v>
      </c>
      <c r="G212" s="135" t="s">
        <v>107</v>
      </c>
      <c r="H212" s="136" t="s">
        <v>200</v>
      </c>
      <c r="I212" s="119" t="s">
        <v>123</v>
      </c>
      <c r="J212" s="137">
        <v>40</v>
      </c>
      <c r="K212" s="214"/>
      <c r="L212" s="191"/>
      <c r="M212" s="207"/>
      <c r="N212" s="179"/>
    </row>
    <row r="213" spans="3:14" ht="57">
      <c r="C213" s="180"/>
      <c r="D213" s="146">
        <v>9.3000000000000007</v>
      </c>
      <c r="E213" s="147">
        <v>3017</v>
      </c>
      <c r="F213" s="135" t="s">
        <v>110</v>
      </c>
      <c r="G213" s="135" t="s">
        <v>110</v>
      </c>
      <c r="H213" s="136" t="s">
        <v>111</v>
      </c>
      <c r="I213" s="119" t="s">
        <v>109</v>
      </c>
      <c r="J213" s="137">
        <v>800</v>
      </c>
      <c r="K213" s="214"/>
      <c r="L213" s="191"/>
      <c r="M213" s="207"/>
      <c r="N213" s="179"/>
    </row>
    <row r="214" spans="3:14" ht="42.75">
      <c r="C214" s="180"/>
      <c r="D214" s="146">
        <v>9.4</v>
      </c>
      <c r="E214" s="147">
        <v>3024</v>
      </c>
      <c r="F214" s="135" t="s">
        <v>112</v>
      </c>
      <c r="G214" s="135" t="s">
        <v>201</v>
      </c>
      <c r="H214" s="136" t="s">
        <v>202</v>
      </c>
      <c r="I214" s="119" t="s">
        <v>109</v>
      </c>
      <c r="J214" s="137">
        <v>16</v>
      </c>
      <c r="K214" s="214"/>
      <c r="L214" s="191"/>
      <c r="M214" s="207"/>
      <c r="N214" s="179"/>
    </row>
    <row r="215" spans="3:14" ht="42.75">
      <c r="C215" s="180"/>
      <c r="D215" s="146">
        <v>9.5</v>
      </c>
      <c r="E215" s="147">
        <v>3050</v>
      </c>
      <c r="F215" s="135" t="s">
        <v>112</v>
      </c>
      <c r="G215" s="135" t="s">
        <v>201</v>
      </c>
      <c r="H215" s="136" t="s">
        <v>203</v>
      </c>
      <c r="I215" s="119" t="s">
        <v>109</v>
      </c>
      <c r="J215" s="137">
        <v>48</v>
      </c>
      <c r="K215" s="214"/>
      <c r="L215" s="191"/>
      <c r="M215" s="207"/>
      <c r="N215" s="179"/>
    </row>
    <row r="216" spans="3:14" ht="42.75">
      <c r="C216" s="180"/>
      <c r="D216" s="146">
        <v>9.6</v>
      </c>
      <c r="E216" s="147">
        <v>3052</v>
      </c>
      <c r="F216" s="135" t="s">
        <v>112</v>
      </c>
      <c r="G216" s="135" t="s">
        <v>201</v>
      </c>
      <c r="H216" s="136" t="s">
        <v>204</v>
      </c>
      <c r="I216" s="119" t="s">
        <v>109</v>
      </c>
      <c r="J216" s="137">
        <v>32</v>
      </c>
      <c r="K216" s="214"/>
      <c r="L216" s="191"/>
      <c r="M216" s="207"/>
      <c r="N216" s="179"/>
    </row>
    <row r="217" spans="3:14" ht="42.75">
      <c r="C217" s="180"/>
      <c r="D217" s="146">
        <v>9.6999999999999993</v>
      </c>
      <c r="E217" s="147">
        <v>3062</v>
      </c>
      <c r="F217" s="135" t="s">
        <v>132</v>
      </c>
      <c r="G217" s="135" t="s">
        <v>205</v>
      </c>
      <c r="H217" s="136" t="s">
        <v>206</v>
      </c>
      <c r="I217" s="119" t="s">
        <v>106</v>
      </c>
      <c r="J217" s="137">
        <v>20</v>
      </c>
      <c r="K217" s="214"/>
      <c r="L217" s="191"/>
      <c r="M217" s="207"/>
      <c r="N217" s="179"/>
    </row>
    <row r="218" spans="3:14" ht="42.75">
      <c r="C218" s="180"/>
      <c r="D218" s="146">
        <v>9.8000000000000007</v>
      </c>
      <c r="E218" s="147">
        <v>3203</v>
      </c>
      <c r="F218" s="135" t="s">
        <v>207</v>
      </c>
      <c r="G218" s="135" t="s">
        <v>208</v>
      </c>
      <c r="H218" s="136" t="s">
        <v>209</v>
      </c>
      <c r="I218" s="119" t="s">
        <v>109</v>
      </c>
      <c r="J218" s="137">
        <v>16</v>
      </c>
      <c r="K218" s="214"/>
      <c r="L218" s="191"/>
      <c r="M218" s="207"/>
      <c r="N218" s="179"/>
    </row>
    <row r="219" spans="3:14" ht="42.75">
      <c r="C219" s="180"/>
      <c r="D219" s="146">
        <v>9.9</v>
      </c>
      <c r="E219" s="147">
        <v>3204</v>
      </c>
      <c r="F219" s="135" t="s">
        <v>116</v>
      </c>
      <c r="G219" s="135" t="s">
        <v>144</v>
      </c>
      <c r="H219" s="136" t="s">
        <v>210</v>
      </c>
      <c r="I219" s="119" t="s">
        <v>109</v>
      </c>
      <c r="J219" s="137">
        <v>16</v>
      </c>
      <c r="K219" s="214"/>
      <c r="L219" s="191"/>
      <c r="M219" s="207"/>
      <c r="N219" s="179"/>
    </row>
    <row r="220" spans="3:14" ht="28.5">
      <c r="C220" s="180"/>
      <c r="D220" s="151">
        <v>9.1</v>
      </c>
      <c r="E220" s="147">
        <v>3210</v>
      </c>
      <c r="F220" s="135" t="s">
        <v>132</v>
      </c>
      <c r="G220" s="135" t="s">
        <v>133</v>
      </c>
      <c r="H220" s="136" t="s">
        <v>211</v>
      </c>
      <c r="I220" s="119" t="s">
        <v>123</v>
      </c>
      <c r="J220" s="137">
        <v>50</v>
      </c>
      <c r="K220" s="214"/>
      <c r="L220" s="191"/>
      <c r="M220" s="207"/>
      <c r="N220" s="179"/>
    </row>
    <row r="221" spans="3:14" ht="42.75">
      <c r="C221" s="180"/>
      <c r="D221" s="146">
        <v>9.11</v>
      </c>
      <c r="E221" s="147">
        <v>3394</v>
      </c>
      <c r="F221" s="135" t="s">
        <v>116</v>
      </c>
      <c r="G221" s="135" t="s">
        <v>144</v>
      </c>
      <c r="H221" s="136" t="s">
        <v>212</v>
      </c>
      <c r="I221" s="119" t="s">
        <v>109</v>
      </c>
      <c r="J221" s="137">
        <v>16</v>
      </c>
      <c r="K221" s="214"/>
      <c r="L221" s="191"/>
      <c r="M221" s="207"/>
      <c r="N221" s="179"/>
    </row>
    <row r="222" spans="3:14" ht="42.75">
      <c r="C222" s="180"/>
      <c r="D222" s="151">
        <v>9.1199999999999992</v>
      </c>
      <c r="E222" s="147">
        <v>3425</v>
      </c>
      <c r="F222" s="135" t="s">
        <v>132</v>
      </c>
      <c r="G222" s="135" t="s">
        <v>213</v>
      </c>
      <c r="H222" s="136" t="s">
        <v>214</v>
      </c>
      <c r="I222" s="119" t="s">
        <v>106</v>
      </c>
      <c r="J222" s="137">
        <v>20</v>
      </c>
      <c r="K222" s="214"/>
      <c r="L222" s="191"/>
      <c r="M222" s="207"/>
      <c r="N222" s="179"/>
    </row>
    <row r="223" spans="3:14" ht="42.75">
      <c r="C223" s="180"/>
      <c r="D223" s="146">
        <v>9.1300000000000008</v>
      </c>
      <c r="E223" s="147">
        <v>3443</v>
      </c>
      <c r="F223" s="135" t="s">
        <v>112</v>
      </c>
      <c r="G223" s="135" t="s">
        <v>113</v>
      </c>
      <c r="H223" s="136" t="s">
        <v>215</v>
      </c>
      <c r="I223" s="119" t="s">
        <v>109</v>
      </c>
      <c r="J223" s="137">
        <v>80</v>
      </c>
      <c r="K223" s="214"/>
      <c r="L223" s="191"/>
      <c r="M223" s="207"/>
      <c r="N223" s="179"/>
    </row>
    <row r="224" spans="3:14" ht="28.5">
      <c r="C224" s="180"/>
      <c r="D224" s="151">
        <v>9.14</v>
      </c>
      <c r="E224" s="147">
        <v>3464</v>
      </c>
      <c r="F224" s="135" t="s">
        <v>103</v>
      </c>
      <c r="G224" s="135" t="s">
        <v>104</v>
      </c>
      <c r="H224" s="136" t="s">
        <v>216</v>
      </c>
      <c r="I224" s="119" t="s">
        <v>109</v>
      </c>
      <c r="J224" s="137">
        <v>480</v>
      </c>
      <c r="K224" s="214"/>
      <c r="L224" s="191"/>
      <c r="M224" s="207"/>
      <c r="N224" s="179"/>
    </row>
    <row r="225" spans="3:14" ht="42.75">
      <c r="C225" s="180"/>
      <c r="D225" s="146">
        <v>9.15</v>
      </c>
      <c r="E225" s="147">
        <v>3478</v>
      </c>
      <c r="F225" s="135" t="s">
        <v>112</v>
      </c>
      <c r="G225" s="135" t="s">
        <v>201</v>
      </c>
      <c r="H225" s="136" t="s">
        <v>217</v>
      </c>
      <c r="I225" s="119" t="s">
        <v>109</v>
      </c>
      <c r="J225" s="137">
        <v>16</v>
      </c>
      <c r="K225" s="214"/>
      <c r="L225" s="191"/>
      <c r="M225" s="207"/>
      <c r="N225" s="179"/>
    </row>
    <row r="226" spans="3:14" ht="28.5">
      <c r="C226" s="180"/>
      <c r="D226" s="151">
        <v>9.16</v>
      </c>
      <c r="E226" s="147">
        <v>3621</v>
      </c>
      <c r="F226" s="135" t="s">
        <v>132</v>
      </c>
      <c r="G226" s="135" t="s">
        <v>205</v>
      </c>
      <c r="H226" s="136" t="s">
        <v>218</v>
      </c>
      <c r="I226" s="119" t="s">
        <v>138</v>
      </c>
      <c r="J226" s="137">
        <v>15</v>
      </c>
      <c r="K226" s="214"/>
      <c r="L226" s="191"/>
      <c r="M226" s="207"/>
      <c r="N226" s="179"/>
    </row>
    <row r="227" spans="3:14" ht="114">
      <c r="C227" s="180"/>
      <c r="D227" s="146">
        <v>9.17</v>
      </c>
      <c r="E227" s="147">
        <v>3708</v>
      </c>
      <c r="F227" s="135" t="s">
        <v>150</v>
      </c>
      <c r="G227" s="135" t="s">
        <v>150</v>
      </c>
      <c r="H227" s="136" t="s">
        <v>219</v>
      </c>
      <c r="I227" s="119" t="s">
        <v>152</v>
      </c>
      <c r="J227" s="137">
        <v>1875</v>
      </c>
      <c r="K227" s="214"/>
      <c r="L227" s="191"/>
      <c r="M227" s="207"/>
      <c r="N227" s="179"/>
    </row>
    <row r="228" spans="3:14" ht="42.75">
      <c r="C228" s="180"/>
      <c r="D228" s="151">
        <v>9.18</v>
      </c>
      <c r="E228" s="147">
        <v>3729</v>
      </c>
      <c r="F228" s="135" t="s">
        <v>207</v>
      </c>
      <c r="G228" s="135" t="s">
        <v>208</v>
      </c>
      <c r="H228" s="136" t="s">
        <v>220</v>
      </c>
      <c r="I228" s="119" t="s">
        <v>109</v>
      </c>
      <c r="J228" s="137">
        <v>10</v>
      </c>
      <c r="K228" s="214"/>
      <c r="L228" s="191"/>
      <c r="M228" s="207"/>
      <c r="N228" s="179"/>
    </row>
    <row r="229" spans="3:14" ht="28.5">
      <c r="C229" s="180"/>
      <c r="D229" s="146">
        <v>9.19</v>
      </c>
      <c r="E229" s="147">
        <v>3751</v>
      </c>
      <c r="F229" s="135" t="s">
        <v>132</v>
      </c>
      <c r="G229" s="135" t="s">
        <v>133</v>
      </c>
      <c r="H229" s="136" t="s">
        <v>221</v>
      </c>
      <c r="I229" s="119" t="s">
        <v>123</v>
      </c>
      <c r="J229" s="137">
        <v>50</v>
      </c>
      <c r="K229" s="214"/>
      <c r="L229" s="191"/>
      <c r="M229" s="207"/>
      <c r="N229" s="179"/>
    </row>
    <row r="230" spans="3:14" ht="42.75">
      <c r="C230" s="180"/>
      <c r="D230" s="151">
        <v>9.1999999999999993</v>
      </c>
      <c r="E230" s="147">
        <v>3753</v>
      </c>
      <c r="F230" s="135" t="s">
        <v>132</v>
      </c>
      <c r="G230" s="135" t="s">
        <v>133</v>
      </c>
      <c r="H230" s="136" t="s">
        <v>222</v>
      </c>
      <c r="I230" s="119" t="s">
        <v>123</v>
      </c>
      <c r="J230" s="137">
        <v>50</v>
      </c>
      <c r="K230" s="214"/>
      <c r="L230" s="191"/>
      <c r="M230" s="207"/>
      <c r="N230" s="179"/>
    </row>
    <row r="231" spans="3:14" ht="42.75">
      <c r="C231" s="180"/>
      <c r="D231" s="146">
        <v>9.2100000000000009</v>
      </c>
      <c r="E231" s="147">
        <v>3800</v>
      </c>
      <c r="F231" s="135" t="s">
        <v>112</v>
      </c>
      <c r="G231" s="135" t="s">
        <v>113</v>
      </c>
      <c r="H231" s="136" t="s">
        <v>223</v>
      </c>
      <c r="I231" s="119" t="s">
        <v>106</v>
      </c>
      <c r="J231" s="137">
        <v>2400</v>
      </c>
      <c r="K231" s="214"/>
      <c r="L231" s="191"/>
      <c r="M231" s="207"/>
      <c r="N231" s="179"/>
    </row>
    <row r="232" spans="3:14" ht="42.75">
      <c r="C232" s="180"/>
      <c r="D232" s="151">
        <v>9.2200000000000006</v>
      </c>
      <c r="E232" s="147">
        <v>3841</v>
      </c>
      <c r="F232" s="135" t="s">
        <v>116</v>
      </c>
      <c r="G232" s="135" t="s">
        <v>117</v>
      </c>
      <c r="H232" s="136" t="s">
        <v>224</v>
      </c>
      <c r="I232" s="119" t="s">
        <v>109</v>
      </c>
      <c r="J232" s="137">
        <v>38</v>
      </c>
      <c r="K232" s="214"/>
      <c r="L232" s="191"/>
      <c r="M232" s="207"/>
      <c r="N232" s="179"/>
    </row>
    <row r="233" spans="3:14" ht="28.5">
      <c r="C233" s="180"/>
      <c r="D233" s="146">
        <v>9.23</v>
      </c>
      <c r="E233" s="147">
        <v>3866</v>
      </c>
      <c r="F233" s="135" t="s">
        <v>116</v>
      </c>
      <c r="G233" s="135" t="s">
        <v>117</v>
      </c>
      <c r="H233" s="136" t="s">
        <v>225</v>
      </c>
      <c r="I233" s="119" t="s">
        <v>106</v>
      </c>
      <c r="J233" s="137">
        <v>400</v>
      </c>
      <c r="K233" s="214"/>
      <c r="L233" s="191"/>
      <c r="M233" s="207"/>
      <c r="N233" s="179"/>
    </row>
    <row r="234" spans="3:14" ht="28.5">
      <c r="C234" s="180"/>
      <c r="D234" s="151">
        <v>9.24</v>
      </c>
      <c r="E234" s="147">
        <v>3867</v>
      </c>
      <c r="F234" s="135" t="s">
        <v>116</v>
      </c>
      <c r="G234" s="135" t="s">
        <v>117</v>
      </c>
      <c r="H234" s="136" t="s">
        <v>119</v>
      </c>
      <c r="I234" s="119" t="s">
        <v>106</v>
      </c>
      <c r="J234" s="137">
        <v>400</v>
      </c>
      <c r="K234" s="214"/>
      <c r="L234" s="191"/>
      <c r="M234" s="207"/>
      <c r="N234" s="179"/>
    </row>
    <row r="235" spans="3:14" ht="28.5">
      <c r="C235" s="180"/>
      <c r="D235" s="146">
        <v>9.25</v>
      </c>
      <c r="E235" s="147">
        <v>4015</v>
      </c>
      <c r="F235" s="135" t="s">
        <v>128</v>
      </c>
      <c r="G235" s="135" t="s">
        <v>129</v>
      </c>
      <c r="H235" s="136" t="s">
        <v>226</v>
      </c>
      <c r="I235" s="119" t="s">
        <v>106</v>
      </c>
      <c r="J235" s="137">
        <v>200</v>
      </c>
      <c r="K235" s="214"/>
      <c r="L235" s="191"/>
      <c r="M235" s="207"/>
      <c r="N235" s="179"/>
    </row>
    <row r="236" spans="3:14" ht="28.5">
      <c r="C236" s="180"/>
      <c r="D236" s="151">
        <v>9.26</v>
      </c>
      <c r="E236" s="147">
        <v>4016</v>
      </c>
      <c r="F236" s="135" t="s">
        <v>128</v>
      </c>
      <c r="G236" s="135" t="s">
        <v>129</v>
      </c>
      <c r="H236" s="136" t="s">
        <v>227</v>
      </c>
      <c r="I236" s="119" t="s">
        <v>106</v>
      </c>
      <c r="J236" s="137">
        <v>200</v>
      </c>
      <c r="K236" s="214"/>
      <c r="L236" s="191"/>
      <c r="M236" s="207"/>
      <c r="N236" s="179"/>
    </row>
    <row r="237" spans="3:14" ht="28.5">
      <c r="C237" s="180"/>
      <c r="D237" s="146">
        <v>9.27</v>
      </c>
      <c r="E237" s="147">
        <v>4020</v>
      </c>
      <c r="F237" s="135" t="s">
        <v>128</v>
      </c>
      <c r="G237" s="135" t="s">
        <v>129</v>
      </c>
      <c r="H237" s="136" t="s">
        <v>228</v>
      </c>
      <c r="I237" s="119" t="s">
        <v>106</v>
      </c>
      <c r="J237" s="137">
        <v>200</v>
      </c>
      <c r="K237" s="214"/>
      <c r="L237" s="191"/>
      <c r="M237" s="207"/>
      <c r="N237" s="179"/>
    </row>
    <row r="238" spans="3:14" ht="28.5">
      <c r="C238" s="180"/>
      <c r="D238" s="151">
        <v>9.2799999999999994</v>
      </c>
      <c r="E238" s="147">
        <v>4027</v>
      </c>
      <c r="F238" s="135" t="s">
        <v>128</v>
      </c>
      <c r="G238" s="135" t="s">
        <v>129</v>
      </c>
      <c r="H238" s="136" t="s">
        <v>229</v>
      </c>
      <c r="I238" s="119" t="s">
        <v>106</v>
      </c>
      <c r="J238" s="137">
        <v>200</v>
      </c>
      <c r="K238" s="214"/>
      <c r="L238" s="191"/>
      <c r="M238" s="207"/>
      <c r="N238" s="179"/>
    </row>
    <row r="239" spans="3:14" ht="28.5">
      <c r="C239" s="180"/>
      <c r="D239" s="146">
        <v>9.2899999999999991</v>
      </c>
      <c r="E239" s="147">
        <v>4049</v>
      </c>
      <c r="F239" s="135" t="s">
        <v>132</v>
      </c>
      <c r="G239" s="135" t="s">
        <v>133</v>
      </c>
      <c r="H239" s="136" t="s">
        <v>230</v>
      </c>
      <c r="I239" s="119" t="s">
        <v>123</v>
      </c>
      <c r="J239" s="137">
        <v>50</v>
      </c>
      <c r="K239" s="214"/>
      <c r="L239" s="191"/>
      <c r="M239" s="207"/>
      <c r="N239" s="179"/>
    </row>
    <row r="240" spans="3:14" ht="42.75">
      <c r="C240" s="180"/>
      <c r="D240" s="151">
        <v>9.3000000000000007</v>
      </c>
      <c r="E240" s="147">
        <v>4051</v>
      </c>
      <c r="F240" s="135" t="s">
        <v>132</v>
      </c>
      <c r="G240" s="135" t="s">
        <v>213</v>
      </c>
      <c r="H240" s="136" t="s">
        <v>231</v>
      </c>
      <c r="I240" s="119" t="s">
        <v>106</v>
      </c>
      <c r="J240" s="137">
        <v>200</v>
      </c>
      <c r="K240" s="214"/>
      <c r="L240" s="191"/>
      <c r="M240" s="207"/>
      <c r="N240" s="179"/>
    </row>
    <row r="241" spans="3:14" ht="28.5">
      <c r="C241" s="180"/>
      <c r="D241" s="146">
        <v>9.31</v>
      </c>
      <c r="E241" s="147">
        <v>4052</v>
      </c>
      <c r="F241" s="135" t="s">
        <v>132</v>
      </c>
      <c r="G241" s="135" t="s">
        <v>133</v>
      </c>
      <c r="H241" s="136" t="s">
        <v>232</v>
      </c>
      <c r="I241" s="119" t="s">
        <v>138</v>
      </c>
      <c r="J241" s="137">
        <v>19</v>
      </c>
      <c r="K241" s="214"/>
      <c r="L241" s="191"/>
      <c r="M241" s="207"/>
      <c r="N241" s="179"/>
    </row>
    <row r="242" spans="3:14" ht="28.5">
      <c r="C242" s="180"/>
      <c r="D242" s="151">
        <v>9.3199999999999896</v>
      </c>
      <c r="E242" s="147">
        <v>4054</v>
      </c>
      <c r="F242" s="135" t="s">
        <v>132</v>
      </c>
      <c r="G242" s="135" t="s">
        <v>133</v>
      </c>
      <c r="H242" s="136" t="s">
        <v>233</v>
      </c>
      <c r="I242" s="119" t="s">
        <v>123</v>
      </c>
      <c r="J242" s="137">
        <v>50</v>
      </c>
      <c r="K242" s="214"/>
      <c r="L242" s="191"/>
      <c r="M242" s="207"/>
      <c r="N242" s="179"/>
    </row>
    <row r="243" spans="3:14" ht="42.75">
      <c r="C243" s="180"/>
      <c r="D243" s="146">
        <v>9.3299999999999894</v>
      </c>
      <c r="E243" s="147">
        <v>4069</v>
      </c>
      <c r="F243" s="135" t="s">
        <v>132</v>
      </c>
      <c r="G243" s="135" t="s">
        <v>205</v>
      </c>
      <c r="H243" s="136" t="s">
        <v>234</v>
      </c>
      <c r="I243" s="119" t="s">
        <v>106</v>
      </c>
      <c r="J243" s="137">
        <v>50</v>
      </c>
      <c r="K243" s="214"/>
      <c r="L243" s="191"/>
      <c r="M243" s="207"/>
      <c r="N243" s="179"/>
    </row>
    <row r="244" spans="3:14" ht="42.75">
      <c r="C244" s="180"/>
      <c r="D244" s="151">
        <v>9.3399999999999892</v>
      </c>
      <c r="E244" s="147">
        <v>4073</v>
      </c>
      <c r="F244" s="135" t="s">
        <v>132</v>
      </c>
      <c r="G244" s="135" t="s">
        <v>205</v>
      </c>
      <c r="H244" s="136" t="s">
        <v>235</v>
      </c>
      <c r="I244" s="119" t="s">
        <v>106</v>
      </c>
      <c r="J244" s="137">
        <v>50</v>
      </c>
      <c r="K244" s="214"/>
      <c r="L244" s="191"/>
      <c r="M244" s="207"/>
      <c r="N244" s="179"/>
    </row>
    <row r="245" spans="3:14" ht="42.75">
      <c r="C245" s="180"/>
      <c r="D245" s="146">
        <v>9.3499999999999908</v>
      </c>
      <c r="E245" s="147">
        <v>4079</v>
      </c>
      <c r="F245" s="135" t="s">
        <v>132</v>
      </c>
      <c r="G245" s="135" t="s">
        <v>205</v>
      </c>
      <c r="H245" s="136" t="s">
        <v>236</v>
      </c>
      <c r="I245" s="119" t="s">
        <v>106</v>
      </c>
      <c r="J245" s="137">
        <v>50</v>
      </c>
      <c r="K245" s="214"/>
      <c r="L245" s="191"/>
      <c r="M245" s="207"/>
      <c r="N245" s="179"/>
    </row>
    <row r="246" spans="3:14" ht="28.5">
      <c r="C246" s="180"/>
      <c r="D246" s="151">
        <v>9.3599999999999905</v>
      </c>
      <c r="E246" s="147">
        <v>4088</v>
      </c>
      <c r="F246" s="135" t="s">
        <v>132</v>
      </c>
      <c r="G246" s="135" t="s">
        <v>133</v>
      </c>
      <c r="H246" s="136" t="s">
        <v>135</v>
      </c>
      <c r="I246" s="119" t="s">
        <v>123</v>
      </c>
      <c r="J246" s="137">
        <v>50</v>
      </c>
      <c r="K246" s="214"/>
      <c r="L246" s="191"/>
      <c r="M246" s="207"/>
      <c r="N246" s="179"/>
    </row>
    <row r="247" spans="3:14" ht="28.5">
      <c r="C247" s="180"/>
      <c r="D247" s="146">
        <v>9.3699999999999903</v>
      </c>
      <c r="E247" s="147">
        <v>4090</v>
      </c>
      <c r="F247" s="135" t="s">
        <v>132</v>
      </c>
      <c r="G247" s="135" t="s">
        <v>133</v>
      </c>
      <c r="H247" s="136" t="s">
        <v>237</v>
      </c>
      <c r="I247" s="119" t="s">
        <v>123</v>
      </c>
      <c r="J247" s="137">
        <v>50</v>
      </c>
      <c r="K247" s="214"/>
      <c r="L247" s="191"/>
      <c r="M247" s="207"/>
      <c r="N247" s="179"/>
    </row>
    <row r="248" spans="3:14" ht="42.75">
      <c r="C248" s="180"/>
      <c r="D248" s="151">
        <v>9.3799999999999901</v>
      </c>
      <c r="E248" s="147">
        <v>4156</v>
      </c>
      <c r="F248" s="135" t="s">
        <v>112</v>
      </c>
      <c r="G248" s="135" t="s">
        <v>113</v>
      </c>
      <c r="H248" s="136" t="s">
        <v>238</v>
      </c>
      <c r="I248" s="119" t="s">
        <v>109</v>
      </c>
      <c r="J248" s="137">
        <v>24</v>
      </c>
      <c r="K248" s="214"/>
      <c r="L248" s="191"/>
      <c r="M248" s="207"/>
      <c r="N248" s="179"/>
    </row>
    <row r="249" spans="3:14" ht="42.75">
      <c r="C249" s="180"/>
      <c r="D249" s="146">
        <v>9.3899999999999899</v>
      </c>
      <c r="E249" s="147">
        <v>4157</v>
      </c>
      <c r="F249" s="135" t="s">
        <v>112</v>
      </c>
      <c r="G249" s="135" t="s">
        <v>113</v>
      </c>
      <c r="H249" s="136" t="s">
        <v>239</v>
      </c>
      <c r="I249" s="119" t="s">
        <v>109</v>
      </c>
      <c r="J249" s="137">
        <v>24</v>
      </c>
      <c r="K249" s="214"/>
      <c r="L249" s="191"/>
      <c r="M249" s="207"/>
      <c r="N249" s="179"/>
    </row>
    <row r="250" spans="3:14" ht="42.75">
      <c r="C250" s="180"/>
      <c r="D250" s="151">
        <v>9.3999999999999897</v>
      </c>
      <c r="E250" s="147">
        <v>4158</v>
      </c>
      <c r="F250" s="135" t="s">
        <v>112</v>
      </c>
      <c r="G250" s="135" t="s">
        <v>113</v>
      </c>
      <c r="H250" s="136" t="s">
        <v>240</v>
      </c>
      <c r="I250" s="119" t="s">
        <v>109</v>
      </c>
      <c r="J250" s="137">
        <v>24</v>
      </c>
      <c r="K250" s="214"/>
      <c r="L250" s="191"/>
      <c r="M250" s="207"/>
      <c r="N250" s="179"/>
    </row>
    <row r="251" spans="3:14" ht="42.75">
      <c r="C251" s="180"/>
      <c r="D251" s="146">
        <v>9.4099999999999895</v>
      </c>
      <c r="E251" s="147">
        <v>4159</v>
      </c>
      <c r="F251" s="135" t="s">
        <v>112</v>
      </c>
      <c r="G251" s="135" t="s">
        <v>113</v>
      </c>
      <c r="H251" s="136" t="s">
        <v>241</v>
      </c>
      <c r="I251" s="119" t="s">
        <v>109</v>
      </c>
      <c r="J251" s="137">
        <v>48</v>
      </c>
      <c r="K251" s="214"/>
      <c r="L251" s="191"/>
      <c r="M251" s="207"/>
      <c r="N251" s="179"/>
    </row>
    <row r="252" spans="3:14" ht="42.75">
      <c r="C252" s="180"/>
      <c r="D252" s="151">
        <v>9.4199999999999893</v>
      </c>
      <c r="E252" s="147">
        <v>4160</v>
      </c>
      <c r="F252" s="135" t="s">
        <v>112</v>
      </c>
      <c r="G252" s="135" t="s">
        <v>113</v>
      </c>
      <c r="H252" s="136" t="s">
        <v>242</v>
      </c>
      <c r="I252" s="119" t="s">
        <v>109</v>
      </c>
      <c r="J252" s="137">
        <v>48</v>
      </c>
      <c r="K252" s="214"/>
      <c r="L252" s="191"/>
      <c r="M252" s="207"/>
      <c r="N252" s="179"/>
    </row>
    <row r="253" spans="3:14" ht="42.75">
      <c r="C253" s="180"/>
      <c r="D253" s="146">
        <v>9.4299999999999908</v>
      </c>
      <c r="E253" s="147">
        <v>4161</v>
      </c>
      <c r="F253" s="135" t="s">
        <v>112</v>
      </c>
      <c r="G253" s="135" t="s">
        <v>113</v>
      </c>
      <c r="H253" s="136" t="s">
        <v>243</v>
      </c>
      <c r="I253" s="119" t="s">
        <v>109</v>
      </c>
      <c r="J253" s="137">
        <v>48</v>
      </c>
      <c r="K253" s="214"/>
      <c r="L253" s="191"/>
      <c r="M253" s="207"/>
      <c r="N253" s="179"/>
    </row>
    <row r="254" spans="3:14" ht="57">
      <c r="C254" s="180"/>
      <c r="D254" s="151">
        <v>9.4399999999999906</v>
      </c>
      <c r="E254" s="147">
        <v>4200</v>
      </c>
      <c r="F254" s="135" t="s">
        <v>116</v>
      </c>
      <c r="G254" s="135" t="s">
        <v>117</v>
      </c>
      <c r="H254" s="136" t="s">
        <v>244</v>
      </c>
      <c r="I254" s="119" t="s">
        <v>109</v>
      </c>
      <c r="J254" s="137">
        <v>12</v>
      </c>
      <c r="K254" s="214"/>
      <c r="L254" s="191"/>
      <c r="M254" s="207"/>
      <c r="N254" s="179"/>
    </row>
    <row r="255" spans="3:14" ht="71.25">
      <c r="C255" s="180"/>
      <c r="D255" s="146">
        <v>9.4499999999999904</v>
      </c>
      <c r="E255" s="147">
        <v>4203</v>
      </c>
      <c r="F255" s="135" t="s">
        <v>116</v>
      </c>
      <c r="G255" s="135" t="s">
        <v>117</v>
      </c>
      <c r="H255" s="136" t="s">
        <v>245</v>
      </c>
      <c r="I255" s="119" t="s">
        <v>109</v>
      </c>
      <c r="J255" s="137">
        <v>12</v>
      </c>
      <c r="K255" s="214"/>
      <c r="L255" s="191"/>
      <c r="M255" s="207"/>
      <c r="N255" s="179"/>
    </row>
    <row r="256" spans="3:14" ht="42.75">
      <c r="C256" s="180"/>
      <c r="D256" s="151">
        <v>9.4599999999999902</v>
      </c>
      <c r="E256" s="147">
        <v>4229</v>
      </c>
      <c r="F256" s="135" t="s">
        <v>116</v>
      </c>
      <c r="G256" s="135" t="s">
        <v>144</v>
      </c>
      <c r="H256" s="136" t="s">
        <v>246</v>
      </c>
      <c r="I256" s="119" t="s">
        <v>109</v>
      </c>
      <c r="J256" s="137">
        <v>12</v>
      </c>
      <c r="K256" s="214"/>
      <c r="L256" s="191"/>
      <c r="M256" s="207"/>
      <c r="N256" s="179"/>
    </row>
    <row r="257" spans="3:14" ht="28.5">
      <c r="C257" s="180"/>
      <c r="D257" s="146">
        <v>9.46999999999999</v>
      </c>
      <c r="E257" s="147">
        <v>4232</v>
      </c>
      <c r="F257" s="135" t="s">
        <v>150</v>
      </c>
      <c r="G257" s="135" t="s">
        <v>150</v>
      </c>
      <c r="H257" s="136" t="s">
        <v>247</v>
      </c>
      <c r="I257" s="119" t="s">
        <v>152</v>
      </c>
      <c r="J257" s="137">
        <v>400</v>
      </c>
      <c r="K257" s="214"/>
      <c r="L257" s="191"/>
      <c r="M257" s="207"/>
      <c r="N257" s="179"/>
    </row>
    <row r="258" spans="3:14" ht="28.5">
      <c r="C258" s="180"/>
      <c r="D258" s="151">
        <v>9.4799999999999898</v>
      </c>
      <c r="E258" s="147">
        <v>4262</v>
      </c>
      <c r="F258" s="135" t="s">
        <v>103</v>
      </c>
      <c r="G258" s="135" t="s">
        <v>198</v>
      </c>
      <c r="H258" s="136" t="s">
        <v>248</v>
      </c>
      <c r="I258" s="119" t="s">
        <v>109</v>
      </c>
      <c r="J258" s="137">
        <v>48</v>
      </c>
      <c r="K258" s="214"/>
      <c r="L258" s="191"/>
      <c r="M258" s="207"/>
      <c r="N258" s="179"/>
    </row>
    <row r="259" spans="3:14" ht="42.75">
      <c r="C259" s="180"/>
      <c r="D259" s="146">
        <v>9.4899999999999896</v>
      </c>
      <c r="E259" s="147">
        <v>4394</v>
      </c>
      <c r="F259" s="135" t="s">
        <v>116</v>
      </c>
      <c r="G259" s="135" t="s">
        <v>249</v>
      </c>
      <c r="H259" s="136" t="s">
        <v>250</v>
      </c>
      <c r="I259" s="119" t="s">
        <v>106</v>
      </c>
      <c r="J259" s="137">
        <v>50</v>
      </c>
      <c r="K259" s="214"/>
      <c r="L259" s="191"/>
      <c r="M259" s="207"/>
      <c r="N259" s="179"/>
    </row>
    <row r="260" spans="3:14" ht="42.75">
      <c r="C260" s="180"/>
      <c r="D260" s="151">
        <v>9.4999999999999893</v>
      </c>
      <c r="E260" s="147">
        <v>4395</v>
      </c>
      <c r="F260" s="135" t="s">
        <v>116</v>
      </c>
      <c r="G260" s="135" t="s">
        <v>249</v>
      </c>
      <c r="H260" s="136" t="s">
        <v>251</v>
      </c>
      <c r="I260" s="119" t="s">
        <v>106</v>
      </c>
      <c r="J260" s="137">
        <v>50</v>
      </c>
      <c r="K260" s="214"/>
      <c r="L260" s="191"/>
      <c r="M260" s="207"/>
      <c r="N260" s="179"/>
    </row>
    <row r="261" spans="3:14" ht="42.75">
      <c r="C261" s="180"/>
      <c r="D261" s="146">
        <v>9.5099999999999891</v>
      </c>
      <c r="E261" s="147">
        <v>4477</v>
      </c>
      <c r="F261" s="135" t="s">
        <v>112</v>
      </c>
      <c r="G261" s="135" t="s">
        <v>113</v>
      </c>
      <c r="H261" s="136" t="s">
        <v>252</v>
      </c>
      <c r="I261" s="119" t="s">
        <v>109</v>
      </c>
      <c r="J261" s="137">
        <v>48</v>
      </c>
      <c r="K261" s="214"/>
      <c r="L261" s="191"/>
      <c r="M261" s="207"/>
      <c r="N261" s="179"/>
    </row>
    <row r="262" spans="3:14" ht="71.25">
      <c r="C262" s="180"/>
      <c r="D262" s="151">
        <v>9.5199999999999907</v>
      </c>
      <c r="E262" s="147">
        <v>4485</v>
      </c>
      <c r="F262" s="135" t="s">
        <v>116</v>
      </c>
      <c r="G262" s="135" t="s">
        <v>117</v>
      </c>
      <c r="H262" s="136" t="s">
        <v>253</v>
      </c>
      <c r="I262" s="119" t="s">
        <v>109</v>
      </c>
      <c r="J262" s="137">
        <v>12</v>
      </c>
      <c r="K262" s="214"/>
      <c r="L262" s="191"/>
      <c r="M262" s="207"/>
      <c r="N262" s="179"/>
    </row>
    <row r="263" spans="3:14" ht="42.75">
      <c r="C263" s="180"/>
      <c r="D263" s="146">
        <v>9.5299999999999905</v>
      </c>
      <c r="E263" s="147">
        <v>4489</v>
      </c>
      <c r="F263" s="135" t="s">
        <v>112</v>
      </c>
      <c r="G263" s="135" t="s">
        <v>113</v>
      </c>
      <c r="H263" s="136" t="s">
        <v>254</v>
      </c>
      <c r="I263" s="119" t="s">
        <v>109</v>
      </c>
      <c r="J263" s="137">
        <v>27</v>
      </c>
      <c r="K263" s="214"/>
      <c r="L263" s="191"/>
      <c r="M263" s="207"/>
      <c r="N263" s="179"/>
    </row>
    <row r="264" spans="3:14" ht="71.25">
      <c r="C264" s="180"/>
      <c r="D264" s="151">
        <v>9.5399999999999903</v>
      </c>
      <c r="E264" s="147">
        <v>4490</v>
      </c>
      <c r="F264" s="135" t="s">
        <v>160</v>
      </c>
      <c r="G264" s="135" t="s">
        <v>255</v>
      </c>
      <c r="H264" s="136" t="s">
        <v>256</v>
      </c>
      <c r="I264" s="119" t="s">
        <v>106</v>
      </c>
      <c r="J264" s="137">
        <v>25</v>
      </c>
      <c r="K264" s="214"/>
      <c r="L264" s="191"/>
      <c r="M264" s="207"/>
      <c r="N264" s="179"/>
    </row>
    <row r="265" spans="3:14" ht="57">
      <c r="C265" s="180"/>
      <c r="D265" s="146">
        <v>9.5499999999999901</v>
      </c>
      <c r="E265" s="147">
        <v>4502</v>
      </c>
      <c r="F265" s="135" t="s">
        <v>160</v>
      </c>
      <c r="G265" s="135" t="s">
        <v>255</v>
      </c>
      <c r="H265" s="136" t="s">
        <v>257</v>
      </c>
      <c r="I265" s="119" t="s">
        <v>106</v>
      </c>
      <c r="J265" s="137">
        <v>15</v>
      </c>
      <c r="K265" s="214"/>
      <c r="L265" s="191"/>
      <c r="M265" s="207"/>
      <c r="N265" s="179"/>
    </row>
    <row r="266" spans="3:14" ht="71.25">
      <c r="C266" s="180"/>
      <c r="D266" s="151">
        <v>9.5599999999999898</v>
      </c>
      <c r="E266" s="147">
        <v>4506</v>
      </c>
      <c r="F266" s="135" t="s">
        <v>160</v>
      </c>
      <c r="G266" s="135" t="s">
        <v>258</v>
      </c>
      <c r="H266" s="136" t="s">
        <v>259</v>
      </c>
      <c r="I266" s="119" t="s">
        <v>106</v>
      </c>
      <c r="J266" s="137">
        <v>25</v>
      </c>
      <c r="K266" s="214"/>
      <c r="L266" s="191"/>
      <c r="M266" s="207"/>
      <c r="N266" s="179"/>
    </row>
    <row r="267" spans="3:14" ht="57">
      <c r="C267" s="180"/>
      <c r="D267" s="146">
        <v>9.5699999999999896</v>
      </c>
      <c r="E267" s="147">
        <v>4510</v>
      </c>
      <c r="F267" s="135" t="s">
        <v>160</v>
      </c>
      <c r="G267" s="135" t="s">
        <v>258</v>
      </c>
      <c r="H267" s="136" t="s">
        <v>260</v>
      </c>
      <c r="I267" s="119" t="s">
        <v>106</v>
      </c>
      <c r="J267" s="137">
        <v>25</v>
      </c>
      <c r="K267" s="214"/>
      <c r="L267" s="191"/>
      <c r="M267" s="207"/>
      <c r="N267" s="179"/>
    </row>
    <row r="268" spans="3:14" ht="42.75">
      <c r="C268" s="180"/>
      <c r="D268" s="151">
        <v>9.5799999999999894</v>
      </c>
      <c r="E268" s="147">
        <v>4525</v>
      </c>
      <c r="F268" s="135" t="s">
        <v>116</v>
      </c>
      <c r="G268" s="135" t="s">
        <v>147</v>
      </c>
      <c r="H268" s="136" t="s">
        <v>261</v>
      </c>
      <c r="I268" s="119" t="s">
        <v>123</v>
      </c>
      <c r="J268" s="137">
        <v>50</v>
      </c>
      <c r="K268" s="214"/>
      <c r="L268" s="191"/>
      <c r="M268" s="207"/>
      <c r="N268" s="179"/>
    </row>
    <row r="269" spans="3:14" ht="71.25">
      <c r="C269" s="180"/>
      <c r="D269" s="146">
        <v>9.5899999999999892</v>
      </c>
      <c r="E269" s="147">
        <v>4541</v>
      </c>
      <c r="F269" s="135" t="s">
        <v>160</v>
      </c>
      <c r="G269" s="135" t="s">
        <v>255</v>
      </c>
      <c r="H269" s="136" t="s">
        <v>262</v>
      </c>
      <c r="I269" s="119" t="s">
        <v>109</v>
      </c>
      <c r="J269" s="137">
        <v>7</v>
      </c>
      <c r="K269" s="214"/>
      <c r="L269" s="191"/>
      <c r="M269" s="207"/>
      <c r="N269" s="179"/>
    </row>
    <row r="270" spans="3:14" ht="42.75">
      <c r="C270" s="180"/>
      <c r="D270" s="151">
        <v>9.5999999999999908</v>
      </c>
      <c r="E270" s="147">
        <v>4557</v>
      </c>
      <c r="F270" s="135" t="s">
        <v>112</v>
      </c>
      <c r="G270" s="135" t="s">
        <v>113</v>
      </c>
      <c r="H270" s="136" t="s">
        <v>263</v>
      </c>
      <c r="I270" s="119" t="s">
        <v>109</v>
      </c>
      <c r="J270" s="137">
        <v>27</v>
      </c>
      <c r="K270" s="214"/>
      <c r="L270" s="191"/>
      <c r="M270" s="207"/>
      <c r="N270" s="179"/>
    </row>
    <row r="271" spans="3:14" ht="71.25">
      <c r="C271" s="180"/>
      <c r="D271" s="146">
        <v>9.6099999999999905</v>
      </c>
      <c r="E271" s="147">
        <v>4567</v>
      </c>
      <c r="F271" s="135" t="s">
        <v>116</v>
      </c>
      <c r="G271" s="135" t="s">
        <v>117</v>
      </c>
      <c r="H271" s="136" t="s">
        <v>264</v>
      </c>
      <c r="I271" s="119" t="s">
        <v>109</v>
      </c>
      <c r="J271" s="137">
        <v>6</v>
      </c>
      <c r="K271" s="214"/>
      <c r="L271" s="191"/>
      <c r="M271" s="207"/>
      <c r="N271" s="179"/>
    </row>
    <row r="272" spans="3:14" ht="57">
      <c r="C272" s="180"/>
      <c r="D272" s="151">
        <v>9.6199999999999903</v>
      </c>
      <c r="E272" s="147">
        <v>4568</v>
      </c>
      <c r="F272" s="135" t="s">
        <v>116</v>
      </c>
      <c r="G272" s="135" t="s">
        <v>117</v>
      </c>
      <c r="H272" s="136" t="s">
        <v>265</v>
      </c>
      <c r="I272" s="119" t="s">
        <v>109</v>
      </c>
      <c r="J272" s="137">
        <v>6</v>
      </c>
      <c r="K272" s="214"/>
      <c r="L272" s="191"/>
      <c r="M272" s="207"/>
      <c r="N272" s="179"/>
    </row>
    <row r="273" spans="3:14" ht="37.5" customHeight="1">
      <c r="C273" s="180"/>
      <c r="D273" s="146">
        <v>9.6299999999999901</v>
      </c>
      <c r="E273" s="147">
        <v>4575</v>
      </c>
      <c r="F273" s="135" t="s">
        <v>266</v>
      </c>
      <c r="G273" s="135" t="s">
        <v>267</v>
      </c>
      <c r="H273" s="136" t="s">
        <v>268</v>
      </c>
      <c r="I273" s="119" t="s">
        <v>106</v>
      </c>
      <c r="J273" s="137">
        <v>27</v>
      </c>
      <c r="K273" s="214"/>
      <c r="L273" s="191"/>
      <c r="M273" s="207"/>
      <c r="N273" s="179"/>
    </row>
    <row r="274" spans="3:14" ht="42.75">
      <c r="C274" s="180"/>
      <c r="D274" s="151">
        <v>9.6399999999999899</v>
      </c>
      <c r="E274" s="147">
        <v>4576</v>
      </c>
      <c r="F274" s="135" t="s">
        <v>266</v>
      </c>
      <c r="G274" s="135" t="s">
        <v>267</v>
      </c>
      <c r="H274" s="136" t="s">
        <v>269</v>
      </c>
      <c r="I274" s="119" t="s">
        <v>106</v>
      </c>
      <c r="J274" s="137">
        <v>27</v>
      </c>
      <c r="K274" s="214"/>
      <c r="L274" s="191"/>
      <c r="M274" s="207"/>
      <c r="N274" s="179"/>
    </row>
    <row r="275" spans="3:14" ht="28.5">
      <c r="C275" s="180"/>
      <c r="D275" s="146">
        <v>9.6499999999999897</v>
      </c>
      <c r="E275" s="147">
        <v>4581</v>
      </c>
      <c r="F275" s="135" t="s">
        <v>132</v>
      </c>
      <c r="G275" s="135" t="s">
        <v>205</v>
      </c>
      <c r="H275" s="136" t="s">
        <v>270</v>
      </c>
      <c r="I275" s="119" t="s">
        <v>106</v>
      </c>
      <c r="J275" s="137">
        <v>27</v>
      </c>
      <c r="K275" s="214"/>
      <c r="L275" s="191"/>
      <c r="M275" s="207"/>
      <c r="N275" s="179"/>
    </row>
    <row r="276" spans="3:14" ht="28.5">
      <c r="C276" s="180"/>
      <c r="D276" s="151">
        <v>9.6599999999999895</v>
      </c>
      <c r="E276" s="147">
        <v>4592</v>
      </c>
      <c r="F276" s="135" t="s">
        <v>132</v>
      </c>
      <c r="G276" s="135" t="s">
        <v>205</v>
      </c>
      <c r="H276" s="136" t="s">
        <v>271</v>
      </c>
      <c r="I276" s="119" t="s">
        <v>106</v>
      </c>
      <c r="J276" s="137">
        <v>27</v>
      </c>
      <c r="K276" s="214"/>
      <c r="L276" s="191"/>
      <c r="M276" s="207"/>
      <c r="N276" s="179"/>
    </row>
    <row r="277" spans="3:14" ht="28.5">
      <c r="C277" s="180"/>
      <c r="D277" s="146">
        <v>9.6699999999999893</v>
      </c>
      <c r="E277" s="147">
        <v>4598</v>
      </c>
      <c r="F277" s="135" t="s">
        <v>156</v>
      </c>
      <c r="G277" s="135" t="s">
        <v>157</v>
      </c>
      <c r="H277" s="136" t="s">
        <v>159</v>
      </c>
      <c r="I277" s="119" t="s">
        <v>123</v>
      </c>
      <c r="J277" s="137">
        <v>50</v>
      </c>
      <c r="K277" s="214"/>
      <c r="L277" s="191"/>
      <c r="M277" s="207"/>
      <c r="N277" s="179"/>
    </row>
    <row r="278" spans="3:14" ht="28.5">
      <c r="C278" s="180"/>
      <c r="D278" s="151">
        <v>9.6799999999999908</v>
      </c>
      <c r="E278" s="147">
        <v>4613</v>
      </c>
      <c r="F278" s="135" t="s">
        <v>110</v>
      </c>
      <c r="G278" s="135" t="s">
        <v>110</v>
      </c>
      <c r="H278" s="136" t="s">
        <v>272</v>
      </c>
      <c r="I278" s="119" t="s">
        <v>109</v>
      </c>
      <c r="J278" s="137">
        <v>300</v>
      </c>
      <c r="K278" s="214"/>
      <c r="L278" s="191"/>
      <c r="M278" s="207"/>
      <c r="N278" s="179"/>
    </row>
    <row r="279" spans="3:14" ht="28.5">
      <c r="C279" s="180"/>
      <c r="D279" s="146">
        <v>9.6899999999999906</v>
      </c>
      <c r="E279" s="147">
        <v>4703</v>
      </c>
      <c r="F279" s="135" t="s">
        <v>132</v>
      </c>
      <c r="G279" s="135" t="s">
        <v>205</v>
      </c>
      <c r="H279" s="136" t="s">
        <v>273</v>
      </c>
      <c r="I279" s="119" t="s">
        <v>106</v>
      </c>
      <c r="J279" s="137">
        <v>27</v>
      </c>
      <c r="K279" s="214"/>
      <c r="L279" s="191"/>
      <c r="M279" s="207"/>
      <c r="N279" s="179"/>
    </row>
    <row r="280" spans="3:14" ht="28.5">
      <c r="C280" s="180"/>
      <c r="D280" s="151">
        <v>9.6999999999999904</v>
      </c>
      <c r="E280" s="147">
        <v>4704</v>
      </c>
      <c r="F280" s="135" t="s">
        <v>132</v>
      </c>
      <c r="G280" s="135" t="s">
        <v>205</v>
      </c>
      <c r="H280" s="136" t="s">
        <v>274</v>
      </c>
      <c r="I280" s="119" t="s">
        <v>106</v>
      </c>
      <c r="J280" s="137">
        <v>27</v>
      </c>
      <c r="K280" s="214"/>
      <c r="L280" s="191"/>
      <c r="M280" s="207"/>
      <c r="N280" s="179"/>
    </row>
    <row r="281" spans="3:14" ht="57">
      <c r="C281" s="180"/>
      <c r="D281" s="146">
        <v>9.7099999999999902</v>
      </c>
      <c r="E281" s="147">
        <v>4743</v>
      </c>
      <c r="F281" s="135" t="s">
        <v>112</v>
      </c>
      <c r="G281" s="135" t="s">
        <v>113</v>
      </c>
      <c r="H281" s="136" t="s">
        <v>275</v>
      </c>
      <c r="I281" s="119" t="s">
        <v>109</v>
      </c>
      <c r="J281" s="137">
        <v>24</v>
      </c>
      <c r="K281" s="214"/>
      <c r="L281" s="191"/>
      <c r="M281" s="207"/>
      <c r="N281" s="179"/>
    </row>
    <row r="282" spans="3:14" ht="57">
      <c r="C282" s="180"/>
      <c r="D282" s="151">
        <v>9.71999999999999</v>
      </c>
      <c r="E282" s="147">
        <v>4744</v>
      </c>
      <c r="F282" s="135" t="s">
        <v>112</v>
      </c>
      <c r="G282" s="135" t="s">
        <v>113</v>
      </c>
      <c r="H282" s="136" t="s">
        <v>276</v>
      </c>
      <c r="I282" s="119" t="s">
        <v>109</v>
      </c>
      <c r="J282" s="137">
        <v>24</v>
      </c>
      <c r="K282" s="214"/>
      <c r="L282" s="191"/>
      <c r="M282" s="207"/>
      <c r="N282" s="179"/>
    </row>
    <row r="283" spans="3:14" ht="57">
      <c r="C283" s="180"/>
      <c r="D283" s="146">
        <v>9.7299999999999898</v>
      </c>
      <c r="E283" s="147">
        <v>4746</v>
      </c>
      <c r="F283" s="135" t="s">
        <v>112</v>
      </c>
      <c r="G283" s="135" t="s">
        <v>113</v>
      </c>
      <c r="H283" s="136" t="s">
        <v>277</v>
      </c>
      <c r="I283" s="119" t="s">
        <v>109</v>
      </c>
      <c r="J283" s="137">
        <v>48</v>
      </c>
      <c r="K283" s="214"/>
      <c r="L283" s="191"/>
      <c r="M283" s="207"/>
      <c r="N283" s="179"/>
    </row>
    <row r="284" spans="3:14" ht="57">
      <c r="C284" s="180"/>
      <c r="D284" s="151">
        <v>9.7399999999999896</v>
      </c>
      <c r="E284" s="147">
        <v>4747</v>
      </c>
      <c r="F284" s="135" t="s">
        <v>112</v>
      </c>
      <c r="G284" s="135" t="s">
        <v>113</v>
      </c>
      <c r="H284" s="136" t="s">
        <v>278</v>
      </c>
      <c r="I284" s="119" t="s">
        <v>109</v>
      </c>
      <c r="J284" s="137">
        <v>48</v>
      </c>
      <c r="K284" s="214"/>
      <c r="L284" s="191"/>
      <c r="M284" s="207"/>
      <c r="N284" s="179"/>
    </row>
    <row r="285" spans="3:14" ht="57">
      <c r="C285" s="180"/>
      <c r="D285" s="146">
        <v>9.7499999999999893</v>
      </c>
      <c r="E285" s="147">
        <v>4749</v>
      </c>
      <c r="F285" s="135" t="s">
        <v>112</v>
      </c>
      <c r="G285" s="135" t="s">
        <v>113</v>
      </c>
      <c r="H285" s="136" t="s">
        <v>279</v>
      </c>
      <c r="I285" s="119" t="s">
        <v>109</v>
      </c>
      <c r="J285" s="137">
        <v>48</v>
      </c>
      <c r="K285" s="214"/>
      <c r="L285" s="191"/>
      <c r="M285" s="207"/>
      <c r="N285" s="179"/>
    </row>
    <row r="286" spans="3:14" ht="42.75">
      <c r="C286" s="180"/>
      <c r="D286" s="151">
        <v>9.7599999999999891</v>
      </c>
      <c r="E286" s="147">
        <v>4792</v>
      </c>
      <c r="F286" s="135" t="s">
        <v>112</v>
      </c>
      <c r="G286" s="135" t="s">
        <v>201</v>
      </c>
      <c r="H286" s="136" t="s">
        <v>280</v>
      </c>
      <c r="I286" s="119" t="s">
        <v>109</v>
      </c>
      <c r="J286" s="137">
        <v>24</v>
      </c>
      <c r="K286" s="214"/>
      <c r="L286" s="191"/>
      <c r="M286" s="207"/>
      <c r="N286" s="179"/>
    </row>
    <row r="287" spans="3:14" ht="42.75">
      <c r="C287" s="180"/>
      <c r="D287" s="146">
        <v>9.7699999999999907</v>
      </c>
      <c r="E287" s="147">
        <v>4835</v>
      </c>
      <c r="F287" s="135" t="s">
        <v>112</v>
      </c>
      <c r="G287" s="135" t="s">
        <v>113</v>
      </c>
      <c r="H287" s="136" t="s">
        <v>281</v>
      </c>
      <c r="I287" s="119" t="s">
        <v>109</v>
      </c>
      <c r="J287" s="137">
        <v>24</v>
      </c>
      <c r="K287" s="214"/>
      <c r="L287" s="191"/>
      <c r="M287" s="207"/>
      <c r="N287" s="179"/>
    </row>
    <row r="288" spans="3:14" ht="42.75">
      <c r="C288" s="180"/>
      <c r="D288" s="151">
        <v>9.7799999999999905</v>
      </c>
      <c r="E288" s="147">
        <v>4836</v>
      </c>
      <c r="F288" s="135" t="s">
        <v>112</v>
      </c>
      <c r="G288" s="135" t="s">
        <v>113</v>
      </c>
      <c r="H288" s="136" t="s">
        <v>282</v>
      </c>
      <c r="I288" s="119" t="s">
        <v>109</v>
      </c>
      <c r="J288" s="137">
        <v>24</v>
      </c>
      <c r="K288" s="214"/>
      <c r="L288" s="191"/>
      <c r="M288" s="207"/>
      <c r="N288" s="179"/>
    </row>
    <row r="289" spans="3:14" ht="57">
      <c r="C289" s="180"/>
      <c r="D289" s="146">
        <v>9.7899999999999796</v>
      </c>
      <c r="E289" s="147">
        <v>4837</v>
      </c>
      <c r="F289" s="135" t="s">
        <v>112</v>
      </c>
      <c r="G289" s="135" t="s">
        <v>201</v>
      </c>
      <c r="H289" s="136" t="s">
        <v>283</v>
      </c>
      <c r="I289" s="119" t="s">
        <v>109</v>
      </c>
      <c r="J289" s="137">
        <v>5</v>
      </c>
      <c r="K289" s="214"/>
      <c r="L289" s="191"/>
      <c r="M289" s="207"/>
      <c r="N289" s="179"/>
    </row>
    <row r="290" spans="3:14" ht="42.75">
      <c r="C290" s="180"/>
      <c r="D290" s="151">
        <v>9.7999999999999794</v>
      </c>
      <c r="E290" s="147">
        <v>4848</v>
      </c>
      <c r="F290" s="135" t="s">
        <v>107</v>
      </c>
      <c r="G290" s="135" t="s">
        <v>107</v>
      </c>
      <c r="H290" s="136" t="s">
        <v>284</v>
      </c>
      <c r="I290" s="119" t="s">
        <v>123</v>
      </c>
      <c r="J290" s="137">
        <v>25</v>
      </c>
      <c r="K290" s="214"/>
      <c r="L290" s="191"/>
      <c r="M290" s="207"/>
      <c r="N290" s="179"/>
    </row>
    <row r="291" spans="3:14" ht="28.5">
      <c r="C291" s="180"/>
      <c r="D291" s="146">
        <v>9.8099999999999792</v>
      </c>
      <c r="E291" s="147">
        <v>4849</v>
      </c>
      <c r="F291" s="135" t="s">
        <v>107</v>
      </c>
      <c r="G291" s="135" t="s">
        <v>107</v>
      </c>
      <c r="H291" s="136" t="s">
        <v>285</v>
      </c>
      <c r="I291" s="119" t="s">
        <v>123</v>
      </c>
      <c r="J291" s="137">
        <v>25</v>
      </c>
      <c r="K291" s="214"/>
      <c r="L291" s="191"/>
      <c r="M291" s="207"/>
      <c r="N291" s="179"/>
    </row>
    <row r="292" spans="3:14" ht="42.75">
      <c r="C292" s="180"/>
      <c r="D292" s="151">
        <v>9.8199999999999807</v>
      </c>
      <c r="E292" s="147">
        <v>4850</v>
      </c>
      <c r="F292" s="135" t="s">
        <v>107</v>
      </c>
      <c r="G292" s="135" t="s">
        <v>107</v>
      </c>
      <c r="H292" s="136" t="s">
        <v>286</v>
      </c>
      <c r="I292" s="119" t="s">
        <v>109</v>
      </c>
      <c r="J292" s="137">
        <v>15</v>
      </c>
      <c r="K292" s="214"/>
      <c r="L292" s="191"/>
      <c r="M292" s="207"/>
      <c r="N292" s="179"/>
    </row>
    <row r="293" spans="3:14" ht="57">
      <c r="C293" s="180"/>
      <c r="D293" s="146">
        <v>9.8299999999999805</v>
      </c>
      <c r="E293" s="147">
        <v>4856</v>
      </c>
      <c r="F293" s="135" t="s">
        <v>132</v>
      </c>
      <c r="G293" s="135" t="s">
        <v>205</v>
      </c>
      <c r="H293" s="136" t="s">
        <v>287</v>
      </c>
      <c r="I293" s="119" t="s">
        <v>106</v>
      </c>
      <c r="J293" s="137">
        <v>38</v>
      </c>
      <c r="K293" s="214"/>
      <c r="L293" s="191"/>
      <c r="M293" s="207"/>
      <c r="N293" s="179"/>
    </row>
    <row r="294" spans="3:14" ht="28.5">
      <c r="C294" s="180"/>
      <c r="D294" s="151">
        <v>9.8399999999999803</v>
      </c>
      <c r="E294" s="147">
        <v>4857</v>
      </c>
      <c r="F294" s="135" t="s">
        <v>116</v>
      </c>
      <c r="G294" s="135" t="s">
        <v>117</v>
      </c>
      <c r="H294" s="136" t="s">
        <v>288</v>
      </c>
      <c r="I294" s="119" t="s">
        <v>106</v>
      </c>
      <c r="J294" s="137">
        <v>38</v>
      </c>
      <c r="K294" s="214"/>
      <c r="L294" s="191"/>
      <c r="M294" s="207"/>
      <c r="N294" s="179"/>
    </row>
    <row r="295" spans="3:14" ht="57">
      <c r="C295" s="180"/>
      <c r="D295" s="146">
        <v>9.8499999999999801</v>
      </c>
      <c r="E295" s="147">
        <v>4925</v>
      </c>
      <c r="F295" s="135" t="s">
        <v>116</v>
      </c>
      <c r="G295" s="135" t="s">
        <v>117</v>
      </c>
      <c r="H295" s="136" t="s">
        <v>289</v>
      </c>
      <c r="I295" s="119" t="s">
        <v>109</v>
      </c>
      <c r="J295" s="137">
        <v>15</v>
      </c>
      <c r="K295" s="214"/>
      <c r="L295" s="191"/>
      <c r="M295" s="207"/>
      <c r="N295" s="179"/>
    </row>
    <row r="296" spans="3:14" ht="57">
      <c r="C296" s="180"/>
      <c r="D296" s="151">
        <v>9.8599999999999799</v>
      </c>
      <c r="E296" s="147">
        <v>4926</v>
      </c>
      <c r="F296" s="135" t="s">
        <v>116</v>
      </c>
      <c r="G296" s="135" t="s">
        <v>117</v>
      </c>
      <c r="H296" s="136" t="s">
        <v>290</v>
      </c>
      <c r="I296" s="119" t="s">
        <v>109</v>
      </c>
      <c r="J296" s="137">
        <v>8</v>
      </c>
      <c r="K296" s="214"/>
      <c r="L296" s="191"/>
      <c r="M296" s="207"/>
      <c r="N296" s="179"/>
    </row>
    <row r="297" spans="3:14" ht="28.5">
      <c r="C297" s="180"/>
      <c r="D297" s="146">
        <v>9.8699999999999797</v>
      </c>
      <c r="E297" s="147">
        <v>4959</v>
      </c>
      <c r="F297" s="135" t="s">
        <v>150</v>
      </c>
      <c r="G297" s="135" t="s">
        <v>150</v>
      </c>
      <c r="H297" s="136" t="s">
        <v>291</v>
      </c>
      <c r="I297" s="119" t="s">
        <v>152</v>
      </c>
      <c r="J297" s="137">
        <v>250</v>
      </c>
      <c r="K297" s="214"/>
      <c r="L297" s="191"/>
      <c r="M297" s="207"/>
      <c r="N297" s="179"/>
    </row>
    <row r="298" spans="3:14" ht="42.75">
      <c r="C298" s="180"/>
      <c r="D298" s="151">
        <v>9.8799999999999795</v>
      </c>
      <c r="E298" s="147">
        <v>5205</v>
      </c>
      <c r="F298" s="135" t="s">
        <v>156</v>
      </c>
      <c r="G298" s="135" t="s">
        <v>157</v>
      </c>
      <c r="H298" s="136" t="s">
        <v>164</v>
      </c>
      <c r="I298" s="119" t="s">
        <v>123</v>
      </c>
      <c r="J298" s="137">
        <v>50</v>
      </c>
      <c r="K298" s="214"/>
      <c r="L298" s="191"/>
      <c r="M298" s="207"/>
      <c r="N298" s="179"/>
    </row>
    <row r="299" spans="3:14" ht="42.75">
      <c r="C299" s="180"/>
      <c r="D299" s="146">
        <v>9.8899999999999793</v>
      </c>
      <c r="E299" s="147">
        <v>5212</v>
      </c>
      <c r="F299" s="135" t="s">
        <v>116</v>
      </c>
      <c r="G299" s="135" t="s">
        <v>147</v>
      </c>
      <c r="H299" s="136" t="s">
        <v>292</v>
      </c>
      <c r="I299" s="119" t="s">
        <v>123</v>
      </c>
      <c r="J299" s="137">
        <v>50</v>
      </c>
      <c r="K299" s="214"/>
      <c r="L299" s="191"/>
      <c r="M299" s="207"/>
      <c r="N299" s="179"/>
    </row>
    <row r="300" spans="3:14" ht="42.75">
      <c r="C300" s="180"/>
      <c r="D300" s="151">
        <v>9.8999999999999808</v>
      </c>
      <c r="E300" s="147">
        <v>5355</v>
      </c>
      <c r="F300" s="135" t="s">
        <v>112</v>
      </c>
      <c r="G300" s="135" t="s">
        <v>113</v>
      </c>
      <c r="H300" s="136" t="s">
        <v>293</v>
      </c>
      <c r="I300" s="119" t="s">
        <v>109</v>
      </c>
      <c r="J300" s="137">
        <v>8</v>
      </c>
      <c r="K300" s="214"/>
      <c r="L300" s="191"/>
      <c r="M300" s="207"/>
      <c r="N300" s="179"/>
    </row>
    <row r="301" spans="3:14" ht="42.75">
      <c r="C301" s="180"/>
      <c r="D301" s="146">
        <v>9.9099999999999806</v>
      </c>
      <c r="E301" s="147">
        <v>5363</v>
      </c>
      <c r="F301" s="135" t="s">
        <v>116</v>
      </c>
      <c r="G301" s="135" t="s">
        <v>117</v>
      </c>
      <c r="H301" s="136" t="s">
        <v>294</v>
      </c>
      <c r="I301" s="119" t="s">
        <v>109</v>
      </c>
      <c r="J301" s="137">
        <v>8</v>
      </c>
      <c r="K301" s="214"/>
      <c r="L301" s="191"/>
      <c r="M301" s="207"/>
      <c r="N301" s="179"/>
    </row>
    <row r="302" spans="3:14" ht="57">
      <c r="C302" s="180"/>
      <c r="D302" s="151">
        <v>9.9199999999999804</v>
      </c>
      <c r="E302" s="147">
        <v>5364</v>
      </c>
      <c r="F302" s="135" t="s">
        <v>116</v>
      </c>
      <c r="G302" s="135" t="s">
        <v>117</v>
      </c>
      <c r="H302" s="136" t="s">
        <v>295</v>
      </c>
      <c r="I302" s="119" t="s">
        <v>109</v>
      </c>
      <c r="J302" s="137">
        <v>8</v>
      </c>
      <c r="K302" s="214"/>
      <c r="L302" s="191"/>
      <c r="M302" s="207"/>
      <c r="N302" s="179"/>
    </row>
    <row r="303" spans="3:14" ht="57">
      <c r="C303" s="180"/>
      <c r="D303" s="146">
        <v>9.9299999999999802</v>
      </c>
      <c r="E303" s="147">
        <v>5374</v>
      </c>
      <c r="F303" s="135" t="s">
        <v>116</v>
      </c>
      <c r="G303" s="135" t="s">
        <v>117</v>
      </c>
      <c r="H303" s="136" t="s">
        <v>296</v>
      </c>
      <c r="I303" s="119" t="s">
        <v>109</v>
      </c>
      <c r="J303" s="137">
        <v>15</v>
      </c>
      <c r="K303" s="214"/>
      <c r="L303" s="191"/>
      <c r="M303" s="207"/>
      <c r="N303" s="179"/>
    </row>
    <row r="304" spans="3:14" ht="42.75">
      <c r="C304" s="180"/>
      <c r="D304" s="151">
        <v>9.93999999999998</v>
      </c>
      <c r="E304" s="147">
        <v>5380</v>
      </c>
      <c r="F304" s="135" t="s">
        <v>110</v>
      </c>
      <c r="G304" s="135" t="s">
        <v>110</v>
      </c>
      <c r="H304" s="136" t="s">
        <v>297</v>
      </c>
      <c r="I304" s="119" t="s">
        <v>109</v>
      </c>
      <c r="J304" s="137">
        <v>30</v>
      </c>
      <c r="K304" s="214"/>
      <c r="L304" s="191"/>
      <c r="M304" s="207"/>
      <c r="N304" s="179"/>
    </row>
    <row r="305" spans="3:14" ht="28.5">
      <c r="C305" s="180"/>
      <c r="D305" s="146">
        <v>9.9499999999999797</v>
      </c>
      <c r="E305" s="147">
        <v>5404</v>
      </c>
      <c r="F305" s="135" t="s">
        <v>150</v>
      </c>
      <c r="G305" s="135" t="s">
        <v>150</v>
      </c>
      <c r="H305" s="136" t="s">
        <v>151</v>
      </c>
      <c r="I305" s="119" t="s">
        <v>152</v>
      </c>
      <c r="J305" s="137">
        <v>500</v>
      </c>
      <c r="K305" s="214"/>
      <c r="L305" s="191"/>
      <c r="M305" s="207"/>
      <c r="N305" s="179"/>
    </row>
    <row r="306" spans="3:14" ht="42.75">
      <c r="C306" s="180"/>
      <c r="D306" s="151">
        <v>9.9599999999999795</v>
      </c>
      <c r="E306" s="147">
        <v>5412</v>
      </c>
      <c r="F306" s="135" t="s">
        <v>112</v>
      </c>
      <c r="G306" s="135" t="s">
        <v>201</v>
      </c>
      <c r="H306" s="136" t="s">
        <v>298</v>
      </c>
      <c r="I306" s="119" t="s">
        <v>109</v>
      </c>
      <c r="J306" s="137">
        <v>15</v>
      </c>
      <c r="K306" s="214"/>
      <c r="L306" s="191"/>
      <c r="M306" s="207"/>
      <c r="N306" s="179"/>
    </row>
    <row r="307" spans="3:14" ht="57">
      <c r="C307" s="180"/>
      <c r="D307" s="146">
        <v>9.9699999999999793</v>
      </c>
      <c r="E307" s="147">
        <v>5843</v>
      </c>
      <c r="F307" s="135" t="s">
        <v>128</v>
      </c>
      <c r="G307" s="135" t="s">
        <v>299</v>
      </c>
      <c r="H307" s="136" t="s">
        <v>300</v>
      </c>
      <c r="I307" s="119" t="s">
        <v>106</v>
      </c>
      <c r="J307" s="137">
        <v>100</v>
      </c>
      <c r="K307" s="214"/>
      <c r="L307" s="191"/>
      <c r="M307" s="207"/>
      <c r="N307" s="179"/>
    </row>
    <row r="308" spans="3:14" ht="71.25">
      <c r="C308" s="180"/>
      <c r="D308" s="151">
        <v>9.9799999999999809</v>
      </c>
      <c r="E308" s="147">
        <v>6011</v>
      </c>
      <c r="F308" s="135" t="s">
        <v>116</v>
      </c>
      <c r="G308" s="135" t="s">
        <v>117</v>
      </c>
      <c r="H308" s="136" t="s">
        <v>301</v>
      </c>
      <c r="I308" s="119" t="s">
        <v>138</v>
      </c>
      <c r="J308" s="137">
        <v>10</v>
      </c>
      <c r="K308" s="214"/>
      <c r="L308" s="191"/>
      <c r="M308" s="207"/>
      <c r="N308" s="179"/>
    </row>
    <row r="309" spans="3:14" ht="28.5">
      <c r="C309" s="180"/>
      <c r="D309" s="146">
        <v>9.9899999999999807</v>
      </c>
      <c r="E309" s="147">
        <v>6015</v>
      </c>
      <c r="F309" s="135" t="s">
        <v>103</v>
      </c>
      <c r="G309" s="135" t="s">
        <v>302</v>
      </c>
      <c r="H309" s="136" t="s">
        <v>303</v>
      </c>
      <c r="I309" s="119" t="s">
        <v>106</v>
      </c>
      <c r="J309" s="137">
        <v>100</v>
      </c>
      <c r="K309" s="214"/>
      <c r="L309" s="191"/>
      <c r="M309" s="207"/>
      <c r="N309" s="179"/>
    </row>
    <row r="310" spans="3:14" ht="42.75">
      <c r="C310" s="180"/>
      <c r="D310" s="151">
        <v>9.9999999999999805</v>
      </c>
      <c r="E310" s="147">
        <v>6016</v>
      </c>
      <c r="F310" s="135" t="s">
        <v>112</v>
      </c>
      <c r="G310" s="135" t="s">
        <v>113</v>
      </c>
      <c r="H310" s="136" t="s">
        <v>304</v>
      </c>
      <c r="I310" s="119" t="s">
        <v>109</v>
      </c>
      <c r="J310" s="137">
        <v>25</v>
      </c>
      <c r="K310" s="214"/>
      <c r="L310" s="191"/>
      <c r="M310" s="207"/>
      <c r="N310" s="179"/>
    </row>
    <row r="311" spans="3:14" ht="28.5">
      <c r="C311" s="180"/>
      <c r="D311" s="146">
        <v>10.01</v>
      </c>
      <c r="E311" s="147">
        <v>6098</v>
      </c>
      <c r="F311" s="135" t="s">
        <v>116</v>
      </c>
      <c r="G311" s="135" t="s">
        <v>249</v>
      </c>
      <c r="H311" s="136" t="s">
        <v>305</v>
      </c>
      <c r="I311" s="119" t="s">
        <v>106</v>
      </c>
      <c r="J311" s="137">
        <v>40</v>
      </c>
      <c r="K311" s="214"/>
      <c r="L311" s="191"/>
      <c r="M311" s="207"/>
      <c r="N311" s="179"/>
    </row>
    <row r="312" spans="3:14" ht="85.5">
      <c r="C312" s="180"/>
      <c r="D312" s="151">
        <v>10.02</v>
      </c>
      <c r="E312" s="147">
        <v>6099</v>
      </c>
      <c r="F312" s="135" t="s">
        <v>132</v>
      </c>
      <c r="G312" s="135" t="s">
        <v>205</v>
      </c>
      <c r="H312" s="136" t="s">
        <v>306</v>
      </c>
      <c r="I312" s="119" t="s">
        <v>106</v>
      </c>
      <c r="J312" s="137">
        <v>40</v>
      </c>
      <c r="K312" s="214"/>
      <c r="L312" s="191"/>
      <c r="M312" s="207"/>
      <c r="N312" s="179"/>
    </row>
    <row r="313" spans="3:14" ht="71.25">
      <c r="C313" s="180"/>
      <c r="D313" s="146">
        <v>10.029999999999999</v>
      </c>
      <c r="E313" s="147">
        <v>6137</v>
      </c>
      <c r="F313" s="135" t="s">
        <v>116</v>
      </c>
      <c r="G313" s="135" t="s">
        <v>144</v>
      </c>
      <c r="H313" s="136" t="s">
        <v>307</v>
      </c>
      <c r="I313" s="119" t="s">
        <v>106</v>
      </c>
      <c r="J313" s="137">
        <v>10</v>
      </c>
      <c r="K313" s="214"/>
      <c r="L313" s="191"/>
      <c r="M313" s="207"/>
      <c r="N313" s="179"/>
    </row>
    <row r="314" spans="3:14" ht="28.5">
      <c r="C314" s="180"/>
      <c r="D314" s="151">
        <v>10.039999999999999</v>
      </c>
      <c r="E314" s="147">
        <v>6309</v>
      </c>
      <c r="F314" s="135" t="s">
        <v>128</v>
      </c>
      <c r="G314" s="135" t="s">
        <v>129</v>
      </c>
      <c r="H314" s="136" t="s">
        <v>308</v>
      </c>
      <c r="I314" s="119" t="s">
        <v>106</v>
      </c>
      <c r="J314" s="137">
        <v>100</v>
      </c>
      <c r="K314" s="214"/>
      <c r="L314" s="191"/>
      <c r="M314" s="207"/>
      <c r="N314" s="179"/>
    </row>
    <row r="315" spans="3:14" ht="85.5">
      <c r="C315" s="180"/>
      <c r="D315" s="146">
        <v>10.050000000000001</v>
      </c>
      <c r="E315" s="147">
        <v>6318</v>
      </c>
      <c r="F315" s="135" t="s">
        <v>156</v>
      </c>
      <c r="G315" s="135" t="s">
        <v>309</v>
      </c>
      <c r="H315" s="136" t="s">
        <v>310</v>
      </c>
      <c r="I315" s="119" t="s">
        <v>163</v>
      </c>
      <c r="J315" s="137">
        <v>2</v>
      </c>
      <c r="K315" s="214"/>
      <c r="L315" s="191"/>
      <c r="M315" s="207"/>
      <c r="N315" s="179"/>
    </row>
    <row r="316" spans="3:14" ht="57">
      <c r="C316" s="180"/>
      <c r="D316" s="151">
        <v>10.06</v>
      </c>
      <c r="E316" s="147">
        <v>6480</v>
      </c>
      <c r="F316" s="135" t="s">
        <v>112</v>
      </c>
      <c r="G316" s="135" t="s">
        <v>113</v>
      </c>
      <c r="H316" s="136" t="s">
        <v>311</v>
      </c>
      <c r="I316" s="119" t="s">
        <v>109</v>
      </c>
      <c r="J316" s="137">
        <v>50</v>
      </c>
      <c r="K316" s="214"/>
      <c r="L316" s="191"/>
      <c r="M316" s="207"/>
      <c r="N316" s="179"/>
    </row>
    <row r="317" spans="3:14" ht="28.5">
      <c r="C317" s="180"/>
      <c r="D317" s="146">
        <v>10.07</v>
      </c>
      <c r="E317" s="147">
        <v>7713</v>
      </c>
      <c r="F317" s="135" t="s">
        <v>150</v>
      </c>
      <c r="G317" s="135" t="s">
        <v>150</v>
      </c>
      <c r="H317" s="136" t="s">
        <v>312</v>
      </c>
      <c r="I317" s="119" t="s">
        <v>152</v>
      </c>
      <c r="J317" s="137">
        <v>250</v>
      </c>
      <c r="K317" s="214"/>
      <c r="L317" s="191"/>
      <c r="M317" s="207"/>
      <c r="N317" s="179"/>
    </row>
    <row r="318" spans="3:14" ht="28.5">
      <c r="C318" s="180"/>
      <c r="D318" s="151">
        <v>10.08</v>
      </c>
      <c r="E318" s="147">
        <v>7714</v>
      </c>
      <c r="F318" s="135" t="s">
        <v>150</v>
      </c>
      <c r="G318" s="135" t="s">
        <v>150</v>
      </c>
      <c r="H318" s="136" t="s">
        <v>313</v>
      </c>
      <c r="I318" s="119" t="s">
        <v>152</v>
      </c>
      <c r="J318" s="137">
        <v>250</v>
      </c>
      <c r="K318" s="214"/>
      <c r="L318" s="191"/>
      <c r="M318" s="207"/>
      <c r="N318" s="179"/>
    </row>
    <row r="319" spans="3:14" ht="28.5">
      <c r="C319" s="180"/>
      <c r="D319" s="146">
        <v>10.09</v>
      </c>
      <c r="E319" s="147">
        <v>7896</v>
      </c>
      <c r="F319" s="135" t="s">
        <v>116</v>
      </c>
      <c r="G319" s="135" t="s">
        <v>147</v>
      </c>
      <c r="H319" s="136" t="s">
        <v>153</v>
      </c>
      <c r="I319" s="119" t="s">
        <v>138</v>
      </c>
      <c r="J319" s="137">
        <v>625.01</v>
      </c>
      <c r="K319" s="214"/>
      <c r="L319" s="191"/>
      <c r="M319" s="207"/>
      <c r="N319" s="179"/>
    </row>
    <row r="320" spans="3:14" ht="28.5">
      <c r="C320" s="180"/>
      <c r="D320" s="151">
        <v>10.1</v>
      </c>
      <c r="E320" s="147">
        <v>7900</v>
      </c>
      <c r="F320" s="135" t="s">
        <v>128</v>
      </c>
      <c r="G320" s="135" t="s">
        <v>129</v>
      </c>
      <c r="H320" s="136" t="s">
        <v>131</v>
      </c>
      <c r="I320" s="119" t="s">
        <v>106</v>
      </c>
      <c r="J320" s="137">
        <v>15</v>
      </c>
      <c r="K320" s="214"/>
      <c r="L320" s="191"/>
      <c r="M320" s="207"/>
      <c r="N320" s="179"/>
    </row>
    <row r="321" spans="3:14" ht="71.25">
      <c r="C321" s="180"/>
      <c r="D321" s="146">
        <v>10.11</v>
      </c>
      <c r="E321" s="147">
        <v>8612</v>
      </c>
      <c r="F321" s="135" t="s">
        <v>160</v>
      </c>
      <c r="G321" s="135" t="s">
        <v>161</v>
      </c>
      <c r="H321" s="136" t="s">
        <v>162</v>
      </c>
      <c r="I321" s="119" t="s">
        <v>106</v>
      </c>
      <c r="J321" s="137">
        <v>38</v>
      </c>
      <c r="K321" s="214"/>
      <c r="L321" s="191"/>
      <c r="M321" s="207"/>
      <c r="N321" s="179"/>
    </row>
    <row r="322" spans="3:14" ht="42.75">
      <c r="C322" s="180"/>
      <c r="D322" s="151">
        <v>10.119999999999999</v>
      </c>
      <c r="E322" s="147">
        <v>8617</v>
      </c>
      <c r="F322" s="135" t="s">
        <v>112</v>
      </c>
      <c r="G322" s="135" t="s">
        <v>113</v>
      </c>
      <c r="H322" s="136" t="s">
        <v>154</v>
      </c>
      <c r="I322" s="119" t="s">
        <v>109</v>
      </c>
      <c r="J322" s="137">
        <v>19</v>
      </c>
      <c r="K322" s="214"/>
      <c r="L322" s="191"/>
      <c r="M322" s="207"/>
      <c r="N322" s="179"/>
    </row>
    <row r="323" spans="3:14" ht="43.5" thickBot="1">
      <c r="C323" s="180"/>
      <c r="D323" s="146">
        <v>10.130000000000001</v>
      </c>
      <c r="E323" s="149">
        <v>8621</v>
      </c>
      <c r="F323" s="140" t="s">
        <v>116</v>
      </c>
      <c r="G323" s="140" t="s">
        <v>117</v>
      </c>
      <c r="H323" s="141" t="s">
        <v>314</v>
      </c>
      <c r="I323" s="139" t="s">
        <v>109</v>
      </c>
      <c r="J323" s="142">
        <v>13</v>
      </c>
      <c r="K323" s="215"/>
      <c r="L323" s="191"/>
      <c r="M323" s="207"/>
      <c r="N323" s="179"/>
    </row>
    <row r="324" spans="3:14" ht="15.75" thickBot="1">
      <c r="C324" s="180"/>
      <c r="D324" s="244" t="s">
        <v>81</v>
      </c>
      <c r="E324" s="245"/>
      <c r="F324" s="245"/>
      <c r="G324" s="245"/>
      <c r="H324" s="245"/>
      <c r="I324" s="245"/>
      <c r="J324" s="245"/>
      <c r="K324" s="245"/>
      <c r="L324" s="247"/>
      <c r="M324" s="155"/>
      <c r="N324" s="179"/>
    </row>
    <row r="325" spans="3:14" ht="18.75" thickBot="1">
      <c r="C325" s="180"/>
      <c r="D325" s="282" t="s">
        <v>322</v>
      </c>
      <c r="E325" s="283"/>
      <c r="F325" s="283"/>
      <c r="G325" s="283"/>
      <c r="H325" s="283"/>
      <c r="I325" s="283"/>
      <c r="J325" s="283"/>
      <c r="K325" s="283"/>
      <c r="L325" s="284"/>
      <c r="M325" s="224"/>
      <c r="N325" s="179"/>
    </row>
    <row r="326" spans="3:14">
      <c r="C326" s="180"/>
      <c r="N326" s="179"/>
    </row>
    <row r="327" spans="3:14" ht="18">
      <c r="C327" s="180"/>
      <c r="D327" s="158"/>
      <c r="E327" s="158"/>
      <c r="F327" s="159"/>
      <c r="G327" s="159"/>
      <c r="H327" s="301" t="s">
        <v>323</v>
      </c>
      <c r="I327" s="301"/>
      <c r="J327" s="301"/>
      <c r="K327" s="189">
        <v>0.02</v>
      </c>
      <c r="L327" s="225"/>
      <c r="M327" s="226"/>
      <c r="N327" s="179"/>
    </row>
    <row r="328" spans="3:14" ht="18">
      <c r="C328" s="180"/>
      <c r="D328" s="158"/>
      <c r="E328" s="158"/>
      <c r="F328" s="159"/>
      <c r="G328" s="159"/>
      <c r="H328" s="301" t="s">
        <v>324</v>
      </c>
      <c r="I328" s="301"/>
      <c r="J328" s="301"/>
      <c r="K328" s="189">
        <v>0.02</v>
      </c>
      <c r="L328" s="225"/>
      <c r="M328" s="226"/>
      <c r="N328" s="179"/>
    </row>
    <row r="329" spans="3:14" ht="18">
      <c r="C329" s="180"/>
      <c r="D329" s="158"/>
      <c r="E329" s="158"/>
      <c r="F329" s="165"/>
      <c r="G329" s="165"/>
      <c r="H329" s="301" t="s">
        <v>325</v>
      </c>
      <c r="I329" s="301"/>
      <c r="J329" s="301"/>
      <c r="K329" s="189">
        <v>0.03</v>
      </c>
      <c r="L329" s="225"/>
      <c r="M329" s="226"/>
      <c r="N329" s="179"/>
    </row>
    <row r="330" spans="3:14" ht="47.25" customHeight="1">
      <c r="C330" s="180"/>
      <c r="D330" s="158"/>
      <c r="E330" s="158"/>
      <c r="F330" s="165"/>
      <c r="G330" s="165"/>
      <c r="H330" s="285" t="s">
        <v>326</v>
      </c>
      <c r="I330" s="286"/>
      <c r="J330" s="286"/>
      <c r="K330" s="286"/>
      <c r="L330" s="287"/>
      <c r="M330" s="227"/>
      <c r="N330" s="179"/>
    </row>
    <row r="331" spans="3:14" ht="36.75" customHeight="1">
      <c r="C331" s="180"/>
      <c r="D331" s="158"/>
      <c r="E331" s="158"/>
      <c r="F331" s="165"/>
      <c r="G331" s="165"/>
      <c r="H331" s="288" t="s">
        <v>327</v>
      </c>
      <c r="I331" s="289"/>
      <c r="J331" s="289"/>
      <c r="K331" s="289"/>
      <c r="L331" s="290"/>
      <c r="M331" s="226"/>
      <c r="N331" s="179"/>
    </row>
    <row r="332" spans="3:14" ht="18" customHeight="1">
      <c r="C332" s="180"/>
      <c r="D332" s="158"/>
      <c r="E332" s="158"/>
      <c r="F332" s="165"/>
      <c r="G332" s="165"/>
      <c r="H332" s="291" t="s">
        <v>328</v>
      </c>
      <c r="I332" s="292"/>
      <c r="J332" s="292"/>
      <c r="K332" s="292"/>
      <c r="L332" s="293"/>
      <c r="M332" s="227"/>
      <c r="N332" s="179"/>
    </row>
    <row r="333" spans="3:14" ht="16.5" thickBot="1">
      <c r="C333" s="180"/>
      <c r="D333" s="158"/>
      <c r="E333" s="158"/>
      <c r="F333" s="159"/>
      <c r="G333" s="159"/>
      <c r="H333" s="159"/>
      <c r="I333" s="158"/>
      <c r="J333" s="158"/>
      <c r="K333" s="218"/>
      <c r="L333" s="201"/>
      <c r="M333" s="176"/>
      <c r="N333" s="181"/>
    </row>
    <row r="334" spans="3:14" ht="15.75">
      <c r="C334" s="180"/>
      <c r="D334" s="272" t="s">
        <v>101</v>
      </c>
      <c r="E334" s="273"/>
      <c r="F334" s="273"/>
      <c r="G334" s="273"/>
      <c r="H334" s="273"/>
      <c r="I334" s="273"/>
      <c r="J334" s="273"/>
      <c r="K334" s="273"/>
      <c r="L334" s="273"/>
      <c r="M334" s="274"/>
      <c r="N334" s="181"/>
    </row>
    <row r="335" spans="3:14" ht="46.5" customHeight="1">
      <c r="C335" s="180"/>
      <c r="D335" s="275" t="s">
        <v>331</v>
      </c>
      <c r="E335" s="276"/>
      <c r="F335" s="276"/>
      <c r="G335" s="276"/>
      <c r="H335" s="277"/>
      <c r="I335" s="265" t="s">
        <v>9</v>
      </c>
      <c r="J335" s="278"/>
      <c r="K335" s="266"/>
      <c r="L335" s="202"/>
      <c r="M335" s="172" t="s">
        <v>10</v>
      </c>
      <c r="N335" s="179"/>
    </row>
    <row r="336" spans="3:14" ht="92.25" customHeight="1">
      <c r="C336" s="180"/>
      <c r="D336" s="275" t="s">
        <v>332</v>
      </c>
      <c r="E336" s="276"/>
      <c r="F336" s="276"/>
      <c r="G336" s="276"/>
      <c r="H336" s="277"/>
      <c r="I336" s="267" t="s">
        <v>59</v>
      </c>
      <c r="J336" s="268"/>
      <c r="K336" s="219" t="s">
        <v>11</v>
      </c>
      <c r="L336" s="203"/>
      <c r="M336" s="173"/>
      <c r="N336" s="179"/>
    </row>
    <row r="337" spans="3:14" ht="55.5" customHeight="1">
      <c r="C337" s="180"/>
      <c r="D337" s="257" t="s">
        <v>329</v>
      </c>
      <c r="E337" s="258"/>
      <c r="F337" s="258"/>
      <c r="G337" s="258"/>
      <c r="H337" s="259"/>
      <c r="I337" s="260" t="s">
        <v>102</v>
      </c>
      <c r="J337" s="261"/>
      <c r="K337" s="219" t="s">
        <v>12</v>
      </c>
      <c r="L337" s="203"/>
      <c r="M337" s="173">
        <v>0.01</v>
      </c>
      <c r="N337" s="179"/>
    </row>
    <row r="338" spans="3:14" ht="129" customHeight="1">
      <c r="C338" s="180"/>
      <c r="D338" s="262" t="s">
        <v>334</v>
      </c>
      <c r="E338" s="263"/>
      <c r="F338" s="263"/>
      <c r="G338" s="263"/>
      <c r="H338" s="264"/>
      <c r="I338" s="265" t="s">
        <v>61</v>
      </c>
      <c r="J338" s="266"/>
      <c r="K338" s="219" t="s">
        <v>13</v>
      </c>
      <c r="L338" s="203"/>
      <c r="M338" s="173"/>
      <c r="N338" s="179"/>
    </row>
    <row r="339" spans="3:14" ht="167.25" customHeight="1">
      <c r="C339" s="180"/>
      <c r="D339" s="262" t="s">
        <v>330</v>
      </c>
      <c r="E339" s="263"/>
      <c r="F339" s="263"/>
      <c r="G339" s="263"/>
      <c r="H339" s="264"/>
      <c r="I339" s="267" t="s">
        <v>14</v>
      </c>
      <c r="J339" s="268"/>
      <c r="K339" s="219" t="s">
        <v>15</v>
      </c>
      <c r="L339" s="203"/>
      <c r="M339" s="173"/>
      <c r="N339" s="179"/>
    </row>
    <row r="340" spans="3:14" ht="114.75" customHeight="1">
      <c r="C340" s="180"/>
      <c r="D340" s="262" t="s">
        <v>336</v>
      </c>
      <c r="E340" s="263"/>
      <c r="F340" s="263"/>
      <c r="G340" s="263"/>
      <c r="H340" s="264"/>
      <c r="I340" s="297"/>
      <c r="J340" s="298"/>
      <c r="K340" s="298"/>
      <c r="L340" s="298"/>
      <c r="M340" s="298"/>
      <c r="N340" s="179"/>
    </row>
    <row r="341" spans="3:14" ht="82.5" customHeight="1" thickBot="1">
      <c r="C341" s="228"/>
      <c r="D341" s="294" t="s">
        <v>333</v>
      </c>
      <c r="E341" s="295"/>
      <c r="F341" s="295"/>
      <c r="G341" s="295"/>
      <c r="H341" s="296"/>
      <c r="I341" s="299"/>
      <c r="J341" s="300"/>
      <c r="K341" s="300"/>
      <c r="L341" s="300"/>
      <c r="M341" s="300"/>
      <c r="N341" s="184"/>
    </row>
    <row r="342" spans="3:14" ht="13.5" thickTop="1"/>
  </sheetData>
  <mergeCells count="132">
    <mergeCell ref="H330:L330"/>
    <mergeCell ref="H331:L331"/>
    <mergeCell ref="H332:L332"/>
    <mergeCell ref="D341:H341"/>
    <mergeCell ref="I340:M341"/>
    <mergeCell ref="H327:J327"/>
    <mergeCell ref="H328:J328"/>
    <mergeCell ref="H329:J329"/>
    <mergeCell ref="D338:H338"/>
    <mergeCell ref="I338:J338"/>
    <mergeCell ref="D339:H339"/>
    <mergeCell ref="I339:J339"/>
    <mergeCell ref="D340:H340"/>
    <mergeCell ref="D334:M334"/>
    <mergeCell ref="D335:H335"/>
    <mergeCell ref="I335:K335"/>
    <mergeCell ref="D336:H336"/>
    <mergeCell ref="I336:J336"/>
    <mergeCell ref="D337:H337"/>
    <mergeCell ref="I337:J337"/>
    <mergeCell ref="K208:K209"/>
    <mergeCell ref="L208:L209"/>
    <mergeCell ref="M208:M209"/>
    <mergeCell ref="D210:M210"/>
    <mergeCell ref="D324:L324"/>
    <mergeCell ref="D325:L325"/>
    <mergeCell ref="D208:D209"/>
    <mergeCell ref="E208:E209"/>
    <mergeCell ref="F208:G208"/>
    <mergeCell ref="H208:H209"/>
    <mergeCell ref="I208:I209"/>
    <mergeCell ref="J208:J209"/>
    <mergeCell ref="K166:K167"/>
    <mergeCell ref="L166:L167"/>
    <mergeCell ref="M166:M167"/>
    <mergeCell ref="D168:M168"/>
    <mergeCell ref="D205:L205"/>
    <mergeCell ref="D207:M207"/>
    <mergeCell ref="D166:D167"/>
    <mergeCell ref="E166:E167"/>
    <mergeCell ref="F166:G166"/>
    <mergeCell ref="H166:H167"/>
    <mergeCell ref="I166:I167"/>
    <mergeCell ref="J166:J167"/>
    <mergeCell ref="K154:K155"/>
    <mergeCell ref="L154:L155"/>
    <mergeCell ref="M154:M155"/>
    <mergeCell ref="D156:M156"/>
    <mergeCell ref="D162:L162"/>
    <mergeCell ref="D165:M165"/>
    <mergeCell ref="D154:D155"/>
    <mergeCell ref="E154:E155"/>
    <mergeCell ref="F154:G154"/>
    <mergeCell ref="H154:H155"/>
    <mergeCell ref="I154:I155"/>
    <mergeCell ref="J154:J155"/>
    <mergeCell ref="K142:K143"/>
    <mergeCell ref="L142:L143"/>
    <mergeCell ref="M142:M143"/>
    <mergeCell ref="D144:M144"/>
    <mergeCell ref="D151:L151"/>
    <mergeCell ref="D153:M153"/>
    <mergeCell ref="D142:D143"/>
    <mergeCell ref="E142:E143"/>
    <mergeCell ref="F142:G142"/>
    <mergeCell ref="H142:H143"/>
    <mergeCell ref="I142:I143"/>
    <mergeCell ref="J142:J143"/>
    <mergeCell ref="K121:K122"/>
    <mergeCell ref="L121:L122"/>
    <mergeCell ref="M121:M122"/>
    <mergeCell ref="D123:M123"/>
    <mergeCell ref="D139:L139"/>
    <mergeCell ref="D141:M141"/>
    <mergeCell ref="D121:D122"/>
    <mergeCell ref="E121:E122"/>
    <mergeCell ref="F121:G121"/>
    <mergeCell ref="H121:H122"/>
    <mergeCell ref="I121:I122"/>
    <mergeCell ref="J121:J122"/>
    <mergeCell ref="K93:K94"/>
    <mergeCell ref="L93:L94"/>
    <mergeCell ref="M93:M94"/>
    <mergeCell ref="D95:M95"/>
    <mergeCell ref="D118:L118"/>
    <mergeCell ref="D120:M120"/>
    <mergeCell ref="D93:D94"/>
    <mergeCell ref="E93:E94"/>
    <mergeCell ref="F93:G93"/>
    <mergeCell ref="H93:H94"/>
    <mergeCell ref="I93:I94"/>
    <mergeCell ref="J93:J94"/>
    <mergeCell ref="K65:K66"/>
    <mergeCell ref="L65:L66"/>
    <mergeCell ref="M65:M66"/>
    <mergeCell ref="D67:M67"/>
    <mergeCell ref="D90:L90"/>
    <mergeCell ref="D92:M92"/>
    <mergeCell ref="D65:D66"/>
    <mergeCell ref="E65:E66"/>
    <mergeCell ref="F65:G65"/>
    <mergeCell ref="H65:H66"/>
    <mergeCell ref="I65:I66"/>
    <mergeCell ref="J65:J66"/>
    <mergeCell ref="K35:K36"/>
    <mergeCell ref="L35:L36"/>
    <mergeCell ref="M35:M36"/>
    <mergeCell ref="D37:M37"/>
    <mergeCell ref="D62:L62"/>
    <mergeCell ref="D64:M64"/>
    <mergeCell ref="D35:D36"/>
    <mergeCell ref="E35:E36"/>
    <mergeCell ref="F35:G35"/>
    <mergeCell ref="H35:H36"/>
    <mergeCell ref="I35:I36"/>
    <mergeCell ref="J35:J36"/>
    <mergeCell ref="K8:K9"/>
    <mergeCell ref="L8:L9"/>
    <mergeCell ref="M8:M9"/>
    <mergeCell ref="D10:M10"/>
    <mergeCell ref="D32:L32"/>
    <mergeCell ref="D34:M34"/>
    <mergeCell ref="D3:G3"/>
    <mergeCell ref="D5:M5"/>
    <mergeCell ref="D6:M6"/>
    <mergeCell ref="D7:M7"/>
    <mergeCell ref="D8:D9"/>
    <mergeCell ref="E8:E9"/>
    <mergeCell ref="F8:G8"/>
    <mergeCell ref="H8:H9"/>
    <mergeCell ref="I8:I9"/>
    <mergeCell ref="J8:J9"/>
  </mergeCells>
  <pageMargins left="0.7" right="0.7" top="0.75" bottom="0.75" header="0.3" footer="0.3"/>
  <pageSetup scale="15" orientation="portrait" r:id="rId1"/>
  <rowBreaks count="4" manualBreakCount="4">
    <brk id="62" min="1" max="14" man="1"/>
    <brk id="139" min="1" max="14" man="1"/>
    <brk id="163" min="1" max="14" man="1"/>
    <brk id="256" min="1" max="1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B2" zoomScale="80" zoomScaleNormal="80" zoomScaleSheetLayoutView="80" workbookViewId="0">
      <selection activeCell="C67" sqref="C67"/>
    </sheetView>
  </sheetViews>
  <sheetFormatPr baseColWidth="10" defaultColWidth="11.42578125" defaultRowHeight="12.75"/>
  <cols>
    <col min="1" max="2" width="3.42578125" style="4" customWidth="1"/>
    <col min="3" max="3" width="12.5703125" style="4" customWidth="1"/>
    <col min="4" max="4" width="18" style="4" customWidth="1"/>
    <col min="5" max="11" width="11.42578125" style="4"/>
    <col min="12" max="12" width="17.5703125" style="4" customWidth="1"/>
    <col min="13" max="14" width="11.42578125" style="4"/>
    <col min="15" max="15" width="20" style="4" customWidth="1"/>
    <col min="16" max="17" width="3.42578125" style="4" customWidth="1"/>
    <col min="18" max="16384" width="11.42578125" style="4"/>
  </cols>
  <sheetData>
    <row r="1" spans="2:16" ht="13.5" thickBot="1"/>
    <row r="2" spans="2:16" ht="13.5" thickTop="1">
      <c r="B2" s="5"/>
      <c r="C2" s="6"/>
      <c r="D2" s="6"/>
      <c r="E2" s="6"/>
      <c r="F2" s="6"/>
      <c r="G2" s="6"/>
      <c r="H2" s="6"/>
      <c r="I2" s="6"/>
      <c r="J2" s="6"/>
      <c r="K2" s="6"/>
      <c r="L2" s="6"/>
      <c r="M2" s="6"/>
      <c r="N2" s="6"/>
      <c r="O2" s="6"/>
      <c r="P2" s="7"/>
    </row>
    <row r="3" spans="2:16" ht="36.75" customHeight="1">
      <c r="B3" s="8"/>
      <c r="C3" s="401" t="s">
        <v>74</v>
      </c>
      <c r="D3" s="401"/>
      <c r="E3" s="401"/>
      <c r="F3" s="401"/>
      <c r="P3" s="9"/>
    </row>
    <row r="4" spans="2:16">
      <c r="B4" s="8"/>
      <c r="C4" s="126" t="s">
        <v>17</v>
      </c>
      <c r="D4" s="127" t="s">
        <v>18</v>
      </c>
      <c r="E4" s="126" t="s">
        <v>19</v>
      </c>
      <c r="F4" s="127">
        <v>3</v>
      </c>
      <c r="P4" s="9"/>
    </row>
    <row r="5" spans="2:16">
      <c r="B5" s="8"/>
      <c r="C5" s="116"/>
      <c r="D5" s="117"/>
      <c r="E5" s="116"/>
      <c r="F5" s="117"/>
      <c r="P5" s="9"/>
    </row>
    <row r="6" spans="2:16" ht="48" customHeight="1">
      <c r="B6" s="8"/>
      <c r="C6" s="402" t="s">
        <v>20</v>
      </c>
      <c r="D6" s="402"/>
      <c r="E6" s="402"/>
      <c r="F6" s="402"/>
      <c r="G6" s="402"/>
      <c r="H6" s="402"/>
      <c r="I6" s="402"/>
      <c r="J6" s="402"/>
      <c r="K6" s="402"/>
      <c r="L6" s="402"/>
      <c r="M6" s="402"/>
      <c r="N6" s="402"/>
      <c r="O6" s="402"/>
      <c r="P6" s="10"/>
    </row>
    <row r="7" spans="2:16" ht="15" thickBot="1">
      <c r="B7" s="8"/>
      <c r="C7" s="35"/>
      <c r="D7" s="35"/>
      <c r="E7" s="35"/>
      <c r="F7" s="35"/>
      <c r="G7" s="35"/>
      <c r="H7" s="35"/>
      <c r="I7" s="35"/>
      <c r="J7" s="35"/>
      <c r="K7" s="35"/>
      <c r="L7" s="35"/>
      <c r="M7" s="35"/>
      <c r="N7" s="35"/>
      <c r="O7" s="35"/>
      <c r="P7" s="9"/>
    </row>
    <row r="8" spans="2:16" ht="15">
      <c r="B8" s="8"/>
      <c r="C8" s="360"/>
      <c r="D8" s="362"/>
      <c r="E8" s="363"/>
      <c r="F8" s="363"/>
      <c r="G8" s="363"/>
      <c r="H8" s="363"/>
      <c r="I8" s="363"/>
      <c r="J8" s="363"/>
      <c r="K8" s="364"/>
      <c r="L8" s="375"/>
      <c r="M8" s="376"/>
      <c r="N8" s="376"/>
      <c r="O8" s="377"/>
      <c r="P8" s="11"/>
    </row>
    <row r="9" spans="2:16" ht="15">
      <c r="B9" s="8"/>
      <c r="C9" s="361"/>
      <c r="D9" s="365" t="s">
        <v>21</v>
      </c>
      <c r="E9" s="366"/>
      <c r="F9" s="366"/>
      <c r="G9" s="366"/>
      <c r="H9" s="366"/>
      <c r="I9" s="366"/>
      <c r="J9" s="366"/>
      <c r="K9" s="367"/>
      <c r="L9" s="378"/>
      <c r="M9" s="379"/>
      <c r="N9" s="379"/>
      <c r="O9" s="380"/>
      <c r="P9" s="11"/>
    </row>
    <row r="10" spans="2:16" ht="15">
      <c r="B10" s="8"/>
      <c r="C10" s="361"/>
      <c r="D10" s="365"/>
      <c r="E10" s="366"/>
      <c r="F10" s="366"/>
      <c r="G10" s="366"/>
      <c r="H10" s="366"/>
      <c r="I10" s="366"/>
      <c r="J10" s="366"/>
      <c r="K10" s="367"/>
      <c r="L10" s="368" t="s">
        <v>22</v>
      </c>
      <c r="M10" s="381"/>
      <c r="N10" s="382"/>
      <c r="O10" s="383"/>
      <c r="P10" s="11"/>
    </row>
    <row r="11" spans="2:16" ht="15">
      <c r="B11" s="8"/>
      <c r="C11" s="361"/>
      <c r="D11" s="365" t="s">
        <v>23</v>
      </c>
      <c r="E11" s="366"/>
      <c r="F11" s="366"/>
      <c r="G11" s="366"/>
      <c r="H11" s="366"/>
      <c r="I11" s="366"/>
      <c r="J11" s="366"/>
      <c r="K11" s="367"/>
      <c r="L11" s="369"/>
      <c r="M11" s="384"/>
      <c r="N11" s="385"/>
      <c r="O11" s="386"/>
      <c r="P11" s="12"/>
    </row>
    <row r="12" spans="2:16" ht="12.75" customHeight="1">
      <c r="B12" s="8"/>
      <c r="C12" s="361"/>
      <c r="D12" s="403"/>
      <c r="E12" s="404"/>
      <c r="F12" s="404"/>
      <c r="G12" s="404"/>
      <c r="H12" s="404"/>
      <c r="I12" s="404"/>
      <c r="J12" s="404"/>
      <c r="K12" s="405"/>
      <c r="L12" s="368" t="s">
        <v>24</v>
      </c>
      <c r="M12" s="368">
        <v>1</v>
      </c>
      <c r="N12" s="368" t="s">
        <v>25</v>
      </c>
      <c r="O12" s="373">
        <v>1</v>
      </c>
      <c r="P12" s="11"/>
    </row>
    <row r="13" spans="2:16" ht="13.5">
      <c r="B13" s="8"/>
      <c r="C13" s="361"/>
      <c r="D13" s="403"/>
      <c r="E13" s="404"/>
      <c r="F13" s="404"/>
      <c r="G13" s="404"/>
      <c r="H13" s="404"/>
      <c r="I13" s="404"/>
      <c r="J13" s="404"/>
      <c r="K13" s="405"/>
      <c r="L13" s="387"/>
      <c r="M13" s="387"/>
      <c r="N13" s="387"/>
      <c r="O13" s="374"/>
      <c r="P13" s="11"/>
    </row>
    <row r="14" spans="2:16" ht="15">
      <c r="B14" s="8"/>
      <c r="C14" s="361"/>
      <c r="D14" s="365" t="s">
        <v>26</v>
      </c>
      <c r="E14" s="366"/>
      <c r="F14" s="366"/>
      <c r="G14" s="366"/>
      <c r="H14" s="366"/>
      <c r="I14" s="366"/>
      <c r="J14" s="366"/>
      <c r="K14" s="367"/>
      <c r="L14" s="387"/>
      <c r="M14" s="387"/>
      <c r="N14" s="387"/>
      <c r="O14" s="374"/>
      <c r="P14" s="11"/>
    </row>
    <row r="15" spans="2:16" ht="15.75" thickBot="1">
      <c r="B15" s="8"/>
      <c r="C15" s="36"/>
      <c r="D15" s="37"/>
      <c r="E15" s="37"/>
      <c r="F15" s="37"/>
      <c r="G15" s="37"/>
      <c r="H15" s="37"/>
      <c r="I15" s="37"/>
      <c r="J15" s="37"/>
      <c r="K15" s="37"/>
      <c r="L15" s="37"/>
      <c r="M15" s="38"/>
      <c r="N15" s="38"/>
      <c r="O15" s="39"/>
      <c r="P15" s="13"/>
    </row>
    <row r="16" spans="2:16" ht="15">
      <c r="B16" s="8"/>
      <c r="C16" s="40"/>
      <c r="D16" s="41"/>
      <c r="E16" s="41"/>
      <c r="F16" s="41"/>
      <c r="G16" s="41"/>
      <c r="H16" s="41"/>
      <c r="I16" s="41"/>
      <c r="J16" s="41"/>
      <c r="K16" s="41"/>
      <c r="L16" s="42" t="s">
        <v>27</v>
      </c>
      <c r="M16" s="43" t="s">
        <v>28</v>
      </c>
      <c r="N16" s="43" t="s">
        <v>29</v>
      </c>
      <c r="O16" s="44" t="s">
        <v>30</v>
      </c>
      <c r="P16" s="12"/>
    </row>
    <row r="17" spans="2:16" ht="15">
      <c r="B17" s="8"/>
      <c r="C17" s="45"/>
      <c r="D17" s="46"/>
      <c r="E17" s="46"/>
      <c r="F17" s="46"/>
      <c r="G17" s="46"/>
      <c r="H17" s="46"/>
      <c r="I17" s="46"/>
      <c r="J17" s="46"/>
      <c r="K17" s="46"/>
      <c r="L17" s="47"/>
      <c r="M17" s="48"/>
      <c r="N17" s="48"/>
      <c r="O17" s="49"/>
      <c r="P17" s="14"/>
    </row>
    <row r="18" spans="2:16" ht="18" customHeight="1">
      <c r="B18" s="8"/>
      <c r="C18" s="308" t="s">
        <v>31</v>
      </c>
      <c r="D18" s="309"/>
      <c r="E18" s="309"/>
      <c r="F18" s="309"/>
      <c r="G18" s="46"/>
      <c r="H18" s="46"/>
      <c r="I18" s="46" t="s">
        <v>32</v>
      </c>
      <c r="J18" s="35"/>
      <c r="K18" s="46"/>
      <c r="L18" s="47"/>
      <c r="M18" s="35"/>
      <c r="N18" s="35"/>
      <c r="O18" s="50"/>
      <c r="P18" s="14"/>
    </row>
    <row r="19" spans="2:16" ht="15">
      <c r="B19" s="8"/>
      <c r="C19" s="51"/>
      <c r="D19" s="52"/>
      <c r="E19" s="52"/>
      <c r="F19" s="52"/>
      <c r="G19" s="52"/>
      <c r="H19" s="52"/>
      <c r="I19" s="52"/>
      <c r="J19" s="52"/>
      <c r="K19" s="52"/>
      <c r="L19" s="52"/>
      <c r="M19" s="52"/>
      <c r="N19" s="52"/>
      <c r="O19" s="53"/>
      <c r="P19" s="15"/>
    </row>
    <row r="20" spans="2:16" ht="15" thickBot="1">
      <c r="B20" s="8"/>
      <c r="C20" s="54"/>
      <c r="D20" s="55"/>
      <c r="E20" s="55"/>
      <c r="F20" s="55"/>
      <c r="G20" s="55"/>
      <c r="H20" s="55"/>
      <c r="I20" s="55"/>
      <c r="J20" s="55"/>
      <c r="K20" s="55"/>
      <c r="L20" s="55"/>
      <c r="M20" s="55"/>
      <c r="N20" s="55"/>
      <c r="O20" s="56"/>
      <c r="P20" s="9"/>
    </row>
    <row r="21" spans="2:16" ht="15" thickBot="1">
      <c r="B21" s="8"/>
      <c r="C21" s="57"/>
      <c r="D21" s="58"/>
      <c r="E21" s="58"/>
      <c r="F21" s="58"/>
      <c r="G21" s="58"/>
      <c r="H21" s="58"/>
      <c r="I21" s="35"/>
      <c r="J21" s="35"/>
      <c r="K21" s="58"/>
      <c r="L21" s="58"/>
      <c r="M21" s="58"/>
      <c r="N21" s="58"/>
      <c r="O21" s="59"/>
      <c r="P21" s="9"/>
    </row>
    <row r="22" spans="2:16" ht="15">
      <c r="B22" s="8"/>
      <c r="C22" s="390" t="s">
        <v>33</v>
      </c>
      <c r="D22" s="391"/>
      <c r="E22" s="391"/>
      <c r="F22" s="391"/>
      <c r="G22" s="391"/>
      <c r="H22" s="391"/>
      <c r="I22" s="391"/>
      <c r="J22" s="391"/>
      <c r="K22" s="391"/>
      <c r="L22" s="391"/>
      <c r="M22" s="391"/>
      <c r="N22" s="391"/>
      <c r="O22" s="392"/>
      <c r="P22" s="16"/>
    </row>
    <row r="23" spans="2:16" ht="15" thickBot="1">
      <c r="B23" s="8"/>
      <c r="C23" s="60"/>
      <c r="D23" s="35"/>
      <c r="E23" s="35"/>
      <c r="F23" s="35"/>
      <c r="G23" s="35"/>
      <c r="H23" s="35"/>
      <c r="I23" s="35"/>
      <c r="J23" s="35"/>
      <c r="K23" s="35"/>
      <c r="L23" s="35"/>
      <c r="M23" s="35"/>
      <c r="N23" s="35"/>
      <c r="O23" s="61"/>
      <c r="P23" s="9"/>
    </row>
    <row r="24" spans="2:16" ht="15">
      <c r="B24" s="8"/>
      <c r="C24" s="62" t="s">
        <v>34</v>
      </c>
      <c r="D24" s="370" t="s">
        <v>4</v>
      </c>
      <c r="E24" s="371"/>
      <c r="F24" s="371"/>
      <c r="G24" s="371"/>
      <c r="H24" s="371"/>
      <c r="I24" s="371"/>
      <c r="J24" s="371"/>
      <c r="K24" s="371"/>
      <c r="L24" s="372"/>
      <c r="M24" s="388" t="s">
        <v>35</v>
      </c>
      <c r="N24" s="389"/>
      <c r="O24" s="62" t="s">
        <v>6</v>
      </c>
      <c r="P24" s="17"/>
    </row>
    <row r="25" spans="2:16" ht="15" thickBot="1">
      <c r="B25" s="8"/>
      <c r="C25" s="63"/>
      <c r="D25" s="344"/>
      <c r="E25" s="345"/>
      <c r="F25" s="345"/>
      <c r="G25" s="345"/>
      <c r="H25" s="345"/>
      <c r="I25" s="345"/>
      <c r="J25" s="345"/>
      <c r="K25" s="345"/>
      <c r="L25" s="346"/>
      <c r="M25" s="344"/>
      <c r="N25" s="346"/>
      <c r="O25" s="64"/>
      <c r="P25" s="18"/>
    </row>
    <row r="26" spans="2:16">
      <c r="B26" s="8"/>
      <c r="C26" s="347" t="s">
        <v>36</v>
      </c>
      <c r="D26" s="348"/>
      <c r="E26" s="348"/>
      <c r="F26" s="348"/>
      <c r="G26" s="348"/>
      <c r="H26" s="348"/>
      <c r="I26" s="348"/>
      <c r="J26" s="348"/>
      <c r="K26" s="348"/>
      <c r="L26" s="348"/>
      <c r="M26" s="348"/>
      <c r="N26" s="348"/>
      <c r="O26" s="349"/>
      <c r="P26" s="19"/>
    </row>
    <row r="27" spans="2:16">
      <c r="B27" s="8"/>
      <c r="C27" s="350"/>
      <c r="D27" s="351"/>
      <c r="E27" s="351"/>
      <c r="F27" s="351"/>
      <c r="G27" s="351"/>
      <c r="H27" s="351"/>
      <c r="I27" s="351"/>
      <c r="J27" s="351"/>
      <c r="K27" s="351"/>
      <c r="L27" s="351"/>
      <c r="M27" s="351"/>
      <c r="N27" s="351"/>
      <c r="O27" s="352"/>
      <c r="P27" s="19"/>
    </row>
    <row r="28" spans="2:16" ht="13.5" thickBot="1">
      <c r="B28" s="8"/>
      <c r="C28" s="353"/>
      <c r="D28" s="354"/>
      <c r="E28" s="354"/>
      <c r="F28" s="354"/>
      <c r="G28" s="354"/>
      <c r="H28" s="354"/>
      <c r="I28" s="354"/>
      <c r="J28" s="354"/>
      <c r="K28" s="354"/>
      <c r="L28" s="354"/>
      <c r="M28" s="354"/>
      <c r="N28" s="354"/>
      <c r="O28" s="355"/>
      <c r="P28" s="19"/>
    </row>
    <row r="29" spans="2:16" ht="15">
      <c r="B29" s="8"/>
      <c r="C29" s="332" t="s">
        <v>4</v>
      </c>
      <c r="D29" s="399"/>
      <c r="E29" s="399"/>
      <c r="F29" s="399"/>
      <c r="G29" s="400"/>
      <c r="H29" s="338" t="s">
        <v>37</v>
      </c>
      <c r="I29" s="399"/>
      <c r="J29" s="342" t="s">
        <v>38</v>
      </c>
      <c r="K29" s="343"/>
      <c r="L29" s="65" t="s">
        <v>39</v>
      </c>
      <c r="M29" s="338" t="s">
        <v>40</v>
      </c>
      <c r="N29" s="339"/>
      <c r="O29" s="66" t="s">
        <v>41</v>
      </c>
      <c r="P29" s="20"/>
    </row>
    <row r="30" spans="2:16" ht="14.25">
      <c r="B30" s="8"/>
      <c r="C30" s="316"/>
      <c r="D30" s="317"/>
      <c r="E30" s="317"/>
      <c r="F30" s="317"/>
      <c r="G30" s="393"/>
      <c r="H30" s="394"/>
      <c r="I30" s="393"/>
      <c r="J30" s="394"/>
      <c r="K30" s="393"/>
      <c r="L30" s="67"/>
      <c r="M30" s="395"/>
      <c r="N30" s="396"/>
      <c r="O30" s="68"/>
      <c r="P30" s="21"/>
    </row>
    <row r="31" spans="2:16" ht="14.25">
      <c r="B31" s="8"/>
      <c r="C31" s="69"/>
      <c r="D31" s="70"/>
      <c r="E31" s="70"/>
      <c r="F31" s="70"/>
      <c r="G31" s="71"/>
      <c r="H31" s="72"/>
      <c r="I31" s="71"/>
      <c r="J31" s="72"/>
      <c r="K31" s="71"/>
      <c r="L31" s="67"/>
      <c r="M31" s="395"/>
      <c r="N31" s="396"/>
      <c r="O31" s="68"/>
      <c r="P31" s="21"/>
    </row>
    <row r="32" spans="2:16" ht="15" thickBot="1">
      <c r="B32" s="8"/>
      <c r="C32" s="328"/>
      <c r="D32" s="329"/>
      <c r="E32" s="329"/>
      <c r="F32" s="329"/>
      <c r="G32" s="356"/>
      <c r="H32" s="357"/>
      <c r="I32" s="356"/>
      <c r="J32" s="357"/>
      <c r="K32" s="356"/>
      <c r="L32" s="73"/>
      <c r="M32" s="358"/>
      <c r="N32" s="359"/>
      <c r="O32" s="68"/>
      <c r="P32" s="21"/>
    </row>
    <row r="33" spans="2:16" ht="15.75" thickBot="1">
      <c r="B33" s="8"/>
      <c r="C33" s="322" t="s">
        <v>42</v>
      </c>
      <c r="D33" s="323"/>
      <c r="E33" s="323"/>
      <c r="F33" s="323"/>
      <c r="G33" s="323"/>
      <c r="H33" s="323"/>
      <c r="I33" s="323"/>
      <c r="J33" s="323"/>
      <c r="K33" s="323"/>
      <c r="L33" s="323"/>
      <c r="M33" s="323"/>
      <c r="N33" s="324"/>
      <c r="O33" s="74"/>
      <c r="P33" s="22"/>
    </row>
    <row r="34" spans="2:16" ht="13.5" customHeight="1">
      <c r="B34" s="8"/>
      <c r="C34" s="347" t="s">
        <v>43</v>
      </c>
      <c r="D34" s="348"/>
      <c r="E34" s="348"/>
      <c r="F34" s="348"/>
      <c r="G34" s="348"/>
      <c r="H34" s="348"/>
      <c r="I34" s="348"/>
      <c r="J34" s="348"/>
      <c r="K34" s="348"/>
      <c r="L34" s="348"/>
      <c r="M34" s="348"/>
      <c r="N34" s="348"/>
      <c r="O34" s="349"/>
      <c r="P34" s="19"/>
    </row>
    <row r="35" spans="2:16">
      <c r="B35" s="8"/>
      <c r="C35" s="350"/>
      <c r="D35" s="351"/>
      <c r="E35" s="351"/>
      <c r="F35" s="351"/>
      <c r="G35" s="351"/>
      <c r="H35" s="351"/>
      <c r="I35" s="351"/>
      <c r="J35" s="351"/>
      <c r="K35" s="351"/>
      <c r="L35" s="351"/>
      <c r="M35" s="351"/>
      <c r="N35" s="351"/>
      <c r="O35" s="352"/>
      <c r="P35" s="19"/>
    </row>
    <row r="36" spans="2:16" ht="13.5" thickBot="1">
      <c r="B36" s="8"/>
      <c r="C36" s="353"/>
      <c r="D36" s="354"/>
      <c r="E36" s="354"/>
      <c r="F36" s="354"/>
      <c r="G36" s="354"/>
      <c r="H36" s="354"/>
      <c r="I36" s="354"/>
      <c r="J36" s="354"/>
      <c r="K36" s="354"/>
      <c r="L36" s="354"/>
      <c r="M36" s="354"/>
      <c r="N36" s="354"/>
      <c r="O36" s="355"/>
      <c r="P36" s="19"/>
    </row>
    <row r="37" spans="2:16" ht="15">
      <c r="B37" s="8"/>
      <c r="C37" s="332" t="s">
        <v>4</v>
      </c>
      <c r="D37" s="333"/>
      <c r="E37" s="333"/>
      <c r="F37" s="333"/>
      <c r="G37" s="333"/>
      <c r="H37" s="333"/>
      <c r="I37" s="333"/>
      <c r="J37" s="339"/>
      <c r="K37" s="75" t="s">
        <v>35</v>
      </c>
      <c r="L37" s="65" t="s">
        <v>6</v>
      </c>
      <c r="M37" s="338" t="s">
        <v>44</v>
      </c>
      <c r="N37" s="339"/>
      <c r="O37" s="66" t="s">
        <v>41</v>
      </c>
      <c r="P37" s="20"/>
    </row>
    <row r="38" spans="2:16" ht="14.25">
      <c r="B38" s="8"/>
      <c r="C38" s="316"/>
      <c r="D38" s="317"/>
      <c r="E38" s="317"/>
      <c r="F38" s="317"/>
      <c r="G38" s="317"/>
      <c r="H38" s="317"/>
      <c r="I38" s="317"/>
      <c r="J38" s="393"/>
      <c r="K38" s="76"/>
      <c r="L38" s="77"/>
      <c r="M38" s="397"/>
      <c r="N38" s="398"/>
      <c r="O38" s="68"/>
      <c r="P38" s="21"/>
    </row>
    <row r="39" spans="2:16" ht="15" thickBot="1">
      <c r="B39" s="8"/>
      <c r="C39" s="328"/>
      <c r="D39" s="329"/>
      <c r="E39" s="329"/>
      <c r="F39" s="329"/>
      <c r="G39" s="329"/>
      <c r="H39" s="329"/>
      <c r="I39" s="329"/>
      <c r="J39" s="356"/>
      <c r="K39" s="70"/>
      <c r="L39" s="78"/>
      <c r="M39" s="330"/>
      <c r="N39" s="331"/>
      <c r="O39" s="79"/>
      <c r="P39" s="21"/>
    </row>
    <row r="40" spans="2:16" ht="15.75" thickBot="1">
      <c r="B40" s="8"/>
      <c r="C40" s="322" t="s">
        <v>42</v>
      </c>
      <c r="D40" s="323"/>
      <c r="E40" s="323"/>
      <c r="F40" s="323"/>
      <c r="G40" s="323"/>
      <c r="H40" s="323"/>
      <c r="I40" s="323"/>
      <c r="J40" s="323"/>
      <c r="K40" s="323"/>
      <c r="L40" s="323"/>
      <c r="M40" s="323"/>
      <c r="N40" s="324"/>
      <c r="O40" s="80">
        <v>0</v>
      </c>
      <c r="P40" s="21"/>
    </row>
    <row r="41" spans="2:16">
      <c r="B41" s="8"/>
      <c r="C41" s="347" t="s">
        <v>45</v>
      </c>
      <c r="D41" s="348"/>
      <c r="E41" s="348"/>
      <c r="F41" s="348"/>
      <c r="G41" s="348"/>
      <c r="H41" s="348"/>
      <c r="I41" s="348"/>
      <c r="J41" s="348"/>
      <c r="K41" s="348"/>
      <c r="L41" s="348"/>
      <c r="M41" s="348"/>
      <c r="N41" s="348"/>
      <c r="O41" s="349"/>
      <c r="P41" s="19"/>
    </row>
    <row r="42" spans="2:16">
      <c r="B42" s="8"/>
      <c r="C42" s="350"/>
      <c r="D42" s="351"/>
      <c r="E42" s="351"/>
      <c r="F42" s="351"/>
      <c r="G42" s="351"/>
      <c r="H42" s="351"/>
      <c r="I42" s="351"/>
      <c r="J42" s="351"/>
      <c r="K42" s="351"/>
      <c r="L42" s="351"/>
      <c r="M42" s="351"/>
      <c r="N42" s="351"/>
      <c r="O42" s="352"/>
      <c r="P42" s="19"/>
    </row>
    <row r="43" spans="2:16" ht="13.5" thickBot="1">
      <c r="B43" s="8"/>
      <c r="C43" s="353"/>
      <c r="D43" s="354"/>
      <c r="E43" s="354"/>
      <c r="F43" s="354"/>
      <c r="G43" s="354"/>
      <c r="H43" s="354"/>
      <c r="I43" s="354"/>
      <c r="J43" s="354"/>
      <c r="K43" s="354"/>
      <c r="L43" s="354"/>
      <c r="M43" s="354"/>
      <c r="N43" s="354"/>
      <c r="O43" s="355"/>
      <c r="P43" s="19"/>
    </row>
    <row r="44" spans="2:16" ht="17.25">
      <c r="B44" s="8"/>
      <c r="C44" s="332" t="s">
        <v>46</v>
      </c>
      <c r="D44" s="333"/>
      <c r="E44" s="333"/>
      <c r="F44" s="333"/>
      <c r="G44" s="333"/>
      <c r="H44" s="333"/>
      <c r="I44" s="333"/>
      <c r="J44" s="65" t="s">
        <v>47</v>
      </c>
      <c r="K44" s="81" t="s">
        <v>48</v>
      </c>
      <c r="L44" s="82" t="s">
        <v>73</v>
      </c>
      <c r="M44" s="338" t="s">
        <v>49</v>
      </c>
      <c r="N44" s="339"/>
      <c r="O44" s="66" t="s">
        <v>41</v>
      </c>
      <c r="P44" s="20"/>
    </row>
    <row r="45" spans="2:16" ht="14.25">
      <c r="B45" s="8"/>
      <c r="C45" s="316"/>
      <c r="D45" s="317"/>
      <c r="E45" s="317"/>
      <c r="F45" s="317"/>
      <c r="G45" s="317"/>
      <c r="H45" s="317"/>
      <c r="I45" s="317"/>
      <c r="J45" s="83"/>
      <c r="K45" s="84"/>
      <c r="L45" s="83"/>
      <c r="M45" s="336"/>
      <c r="N45" s="337"/>
      <c r="O45" s="68"/>
      <c r="P45" s="21"/>
    </row>
    <row r="46" spans="2:16" ht="15" thickBot="1">
      <c r="B46" s="8"/>
      <c r="C46" s="328"/>
      <c r="D46" s="329"/>
      <c r="E46" s="329"/>
      <c r="F46" s="329"/>
      <c r="G46" s="329"/>
      <c r="H46" s="329"/>
      <c r="I46" s="329"/>
      <c r="J46" s="85"/>
      <c r="K46" s="86"/>
      <c r="L46" s="85"/>
      <c r="M46" s="330"/>
      <c r="N46" s="331"/>
      <c r="O46" s="87"/>
      <c r="P46" s="21"/>
    </row>
    <row r="47" spans="2:16" ht="15.75" thickBot="1">
      <c r="B47" s="8"/>
      <c r="C47" s="322" t="s">
        <v>42</v>
      </c>
      <c r="D47" s="323"/>
      <c r="E47" s="323"/>
      <c r="F47" s="323"/>
      <c r="G47" s="323"/>
      <c r="H47" s="323"/>
      <c r="I47" s="323"/>
      <c r="J47" s="323"/>
      <c r="K47" s="323"/>
      <c r="L47" s="323"/>
      <c r="M47" s="323"/>
      <c r="N47" s="324"/>
      <c r="O47" s="74"/>
      <c r="P47" s="22"/>
    </row>
    <row r="48" spans="2:16">
      <c r="B48" s="8"/>
      <c r="C48" s="347" t="s">
        <v>50</v>
      </c>
      <c r="D48" s="348"/>
      <c r="E48" s="348"/>
      <c r="F48" s="348"/>
      <c r="G48" s="348"/>
      <c r="H48" s="348"/>
      <c r="I48" s="348"/>
      <c r="J48" s="348"/>
      <c r="K48" s="348"/>
      <c r="L48" s="348"/>
      <c r="M48" s="348"/>
      <c r="N48" s="348"/>
      <c r="O48" s="349"/>
      <c r="P48" s="19"/>
    </row>
    <row r="49" spans="2:16">
      <c r="B49" s="8"/>
      <c r="C49" s="350"/>
      <c r="D49" s="351"/>
      <c r="E49" s="351"/>
      <c r="F49" s="351"/>
      <c r="G49" s="351"/>
      <c r="H49" s="351"/>
      <c r="I49" s="351"/>
      <c r="J49" s="351"/>
      <c r="K49" s="351"/>
      <c r="L49" s="351"/>
      <c r="M49" s="351"/>
      <c r="N49" s="351"/>
      <c r="O49" s="352"/>
      <c r="P49" s="19"/>
    </row>
    <row r="50" spans="2:16" ht="13.5" thickBot="1">
      <c r="B50" s="8"/>
      <c r="C50" s="353"/>
      <c r="D50" s="354"/>
      <c r="E50" s="354"/>
      <c r="F50" s="354"/>
      <c r="G50" s="354"/>
      <c r="H50" s="354"/>
      <c r="I50" s="354"/>
      <c r="J50" s="354"/>
      <c r="K50" s="354"/>
      <c r="L50" s="354"/>
      <c r="M50" s="354"/>
      <c r="N50" s="354"/>
      <c r="O50" s="355"/>
      <c r="P50" s="19"/>
    </row>
    <row r="51" spans="2:16" ht="30">
      <c r="B51" s="8"/>
      <c r="C51" s="332" t="s">
        <v>51</v>
      </c>
      <c r="D51" s="333"/>
      <c r="E51" s="333"/>
      <c r="F51" s="333"/>
      <c r="G51" s="333"/>
      <c r="H51" s="333"/>
      <c r="I51" s="333"/>
      <c r="J51" s="65" t="s">
        <v>52</v>
      </c>
      <c r="K51" s="88" t="s">
        <v>53</v>
      </c>
      <c r="L51" s="89" t="s">
        <v>54</v>
      </c>
      <c r="M51" s="334" t="s">
        <v>40</v>
      </c>
      <c r="N51" s="335"/>
      <c r="O51" s="90" t="s">
        <v>41</v>
      </c>
      <c r="P51" s="23"/>
    </row>
    <row r="52" spans="2:16" ht="14.25">
      <c r="B52" s="8"/>
      <c r="C52" s="91"/>
      <c r="D52" s="92"/>
      <c r="E52" s="92"/>
      <c r="F52" s="92"/>
      <c r="G52" s="92"/>
      <c r="H52" s="92"/>
      <c r="I52" s="92"/>
      <c r="J52" s="93"/>
      <c r="K52" s="94"/>
      <c r="L52" s="95"/>
      <c r="M52" s="340"/>
      <c r="N52" s="341"/>
      <c r="O52" s="96"/>
      <c r="P52" s="24"/>
    </row>
    <row r="53" spans="2:16" ht="14.25">
      <c r="B53" s="8"/>
      <c r="C53" s="91"/>
      <c r="D53" s="92"/>
      <c r="E53" s="92"/>
      <c r="F53" s="92"/>
      <c r="G53" s="92"/>
      <c r="H53" s="92"/>
      <c r="I53" s="92"/>
      <c r="J53" s="93"/>
      <c r="K53" s="94"/>
      <c r="L53" s="95"/>
      <c r="M53" s="340"/>
      <c r="N53" s="341"/>
      <c r="O53" s="96"/>
      <c r="P53" s="24"/>
    </row>
    <row r="54" spans="2:16" ht="14.25">
      <c r="B54" s="8"/>
      <c r="C54" s="91"/>
      <c r="D54" s="92"/>
      <c r="E54" s="92"/>
      <c r="F54" s="92"/>
      <c r="G54" s="92"/>
      <c r="H54" s="92"/>
      <c r="I54" s="92"/>
      <c r="J54" s="93"/>
      <c r="K54" s="94"/>
      <c r="L54" s="95"/>
      <c r="M54" s="336"/>
      <c r="N54" s="337"/>
      <c r="O54" s="96"/>
      <c r="P54" s="24"/>
    </row>
    <row r="55" spans="2:16" ht="15" thickBot="1">
      <c r="B55" s="8"/>
      <c r="C55" s="328"/>
      <c r="D55" s="329"/>
      <c r="E55" s="329"/>
      <c r="F55" s="329"/>
      <c r="G55" s="329"/>
      <c r="H55" s="329"/>
      <c r="I55" s="329"/>
      <c r="J55" s="85"/>
      <c r="K55" s="86"/>
      <c r="L55" s="85"/>
      <c r="M55" s="330"/>
      <c r="N55" s="331"/>
      <c r="O55" s="87"/>
      <c r="P55" s="21"/>
    </row>
    <row r="56" spans="2:16" ht="15.75" thickBot="1">
      <c r="B56" s="8"/>
      <c r="C56" s="322" t="s">
        <v>42</v>
      </c>
      <c r="D56" s="323"/>
      <c r="E56" s="323"/>
      <c r="F56" s="323"/>
      <c r="G56" s="323"/>
      <c r="H56" s="323"/>
      <c r="I56" s="323"/>
      <c r="J56" s="323"/>
      <c r="K56" s="323"/>
      <c r="L56" s="323"/>
      <c r="M56" s="323"/>
      <c r="N56" s="324"/>
      <c r="O56" s="80"/>
      <c r="P56" s="21"/>
    </row>
    <row r="57" spans="2:16" ht="15" thickBot="1">
      <c r="B57" s="8"/>
      <c r="C57" s="60"/>
      <c r="D57" s="35"/>
      <c r="E57" s="35"/>
      <c r="F57" s="35"/>
      <c r="G57" s="35"/>
      <c r="H57" s="35"/>
      <c r="I57" s="35"/>
      <c r="J57" s="35"/>
      <c r="K57" s="35"/>
      <c r="L57" s="35"/>
      <c r="M57" s="35"/>
      <c r="N57" s="35"/>
      <c r="O57" s="61"/>
      <c r="P57" s="9"/>
    </row>
    <row r="58" spans="2:16" ht="15.75" thickBot="1">
      <c r="B58" s="8"/>
      <c r="C58" s="325" t="s">
        <v>62</v>
      </c>
      <c r="D58" s="326"/>
      <c r="E58" s="326"/>
      <c r="F58" s="326"/>
      <c r="G58" s="326"/>
      <c r="H58" s="326"/>
      <c r="I58" s="326"/>
      <c r="J58" s="326"/>
      <c r="K58" s="326"/>
      <c r="L58" s="326"/>
      <c r="M58" s="326"/>
      <c r="N58" s="327"/>
      <c r="O58" s="97"/>
      <c r="P58" s="25"/>
    </row>
    <row r="59" spans="2:16">
      <c r="B59" s="8"/>
      <c r="C59" s="347" t="s">
        <v>55</v>
      </c>
      <c r="D59" s="348"/>
      <c r="E59" s="348"/>
      <c r="F59" s="348"/>
      <c r="G59" s="348"/>
      <c r="H59" s="348"/>
      <c r="I59" s="348"/>
      <c r="J59" s="348"/>
      <c r="K59" s="348"/>
      <c r="L59" s="348"/>
      <c r="M59" s="348"/>
      <c r="N59" s="348"/>
      <c r="O59" s="349"/>
      <c r="P59" s="19"/>
    </row>
    <row r="60" spans="2:16">
      <c r="B60" s="8"/>
      <c r="C60" s="350"/>
      <c r="D60" s="351"/>
      <c r="E60" s="351"/>
      <c r="F60" s="351"/>
      <c r="G60" s="351"/>
      <c r="H60" s="351"/>
      <c r="I60" s="351"/>
      <c r="J60" s="351"/>
      <c r="K60" s="351"/>
      <c r="L60" s="351"/>
      <c r="M60" s="351"/>
      <c r="N60" s="351"/>
      <c r="O60" s="352"/>
      <c r="P60" s="19"/>
    </row>
    <row r="61" spans="2:16" ht="13.5" thickBot="1">
      <c r="B61" s="8"/>
      <c r="C61" s="353"/>
      <c r="D61" s="354"/>
      <c r="E61" s="354"/>
      <c r="F61" s="354"/>
      <c r="G61" s="354"/>
      <c r="H61" s="354"/>
      <c r="I61" s="354"/>
      <c r="J61" s="354"/>
      <c r="K61" s="354"/>
      <c r="L61" s="354"/>
      <c r="M61" s="354"/>
      <c r="N61" s="354"/>
      <c r="O61" s="355"/>
      <c r="P61" s="19"/>
    </row>
    <row r="62" spans="2:16" ht="15">
      <c r="B62" s="8"/>
      <c r="C62" s="332" t="s">
        <v>56</v>
      </c>
      <c r="D62" s="333"/>
      <c r="E62" s="333"/>
      <c r="F62" s="333"/>
      <c r="G62" s="333"/>
      <c r="H62" s="333"/>
      <c r="I62" s="333"/>
      <c r="J62" s="81"/>
      <c r="K62" s="98"/>
      <c r="L62" s="89" t="s">
        <v>57</v>
      </c>
      <c r="M62" s="334" t="s">
        <v>58</v>
      </c>
      <c r="N62" s="335"/>
      <c r="O62" s="90"/>
      <c r="P62" s="23"/>
    </row>
    <row r="63" spans="2:16" ht="14.25">
      <c r="B63" s="8"/>
      <c r="C63" s="316" t="s">
        <v>59</v>
      </c>
      <c r="D63" s="317"/>
      <c r="E63" s="317"/>
      <c r="F63" s="317"/>
      <c r="G63" s="317"/>
      <c r="H63" s="317"/>
      <c r="I63" s="317"/>
      <c r="J63" s="99"/>
      <c r="K63" s="100"/>
      <c r="L63" s="101"/>
      <c r="M63" s="318"/>
      <c r="N63" s="319"/>
      <c r="O63" s="102"/>
      <c r="P63" s="26"/>
    </row>
    <row r="64" spans="2:16" ht="14.25">
      <c r="B64" s="8"/>
      <c r="C64" s="69" t="s">
        <v>60</v>
      </c>
      <c r="D64" s="70"/>
      <c r="E64" s="70"/>
      <c r="F64" s="70"/>
      <c r="G64" s="70"/>
      <c r="H64" s="70"/>
      <c r="I64" s="70"/>
      <c r="J64" s="99"/>
      <c r="K64" s="100"/>
      <c r="L64" s="101"/>
      <c r="M64" s="318"/>
      <c r="N64" s="319"/>
      <c r="O64" s="102"/>
      <c r="P64" s="26"/>
    </row>
    <row r="65" spans="2:16" ht="15" thickBot="1">
      <c r="B65" s="8"/>
      <c r="C65" s="54" t="s">
        <v>61</v>
      </c>
      <c r="D65" s="55"/>
      <c r="E65" s="55"/>
      <c r="F65" s="55"/>
      <c r="G65" s="55"/>
      <c r="H65" s="55"/>
      <c r="I65" s="55"/>
      <c r="J65" s="103"/>
      <c r="K65" s="104"/>
      <c r="L65" s="101"/>
      <c r="M65" s="320"/>
      <c r="N65" s="321"/>
      <c r="O65" s="102"/>
      <c r="P65" s="26"/>
    </row>
    <row r="66" spans="2:16" ht="15.75" thickBot="1">
      <c r="B66" s="8"/>
      <c r="C66" s="322" t="s">
        <v>42</v>
      </c>
      <c r="D66" s="323"/>
      <c r="E66" s="323"/>
      <c r="F66" s="323"/>
      <c r="G66" s="323"/>
      <c r="H66" s="323"/>
      <c r="I66" s="323"/>
      <c r="J66" s="323"/>
      <c r="K66" s="323"/>
      <c r="L66" s="323"/>
      <c r="M66" s="323"/>
      <c r="N66" s="324"/>
      <c r="O66" s="105"/>
      <c r="P66" s="27"/>
    </row>
    <row r="67" spans="2:16" ht="15" thickBot="1">
      <c r="B67" s="8"/>
      <c r="C67" s="60"/>
      <c r="D67" s="35"/>
      <c r="E67" s="35"/>
      <c r="F67" s="35"/>
      <c r="G67" s="35"/>
      <c r="H67" s="35"/>
      <c r="I67" s="35"/>
      <c r="J67" s="35"/>
      <c r="K67" s="35"/>
      <c r="L67" s="35"/>
      <c r="M67" s="35"/>
      <c r="N67" s="35"/>
      <c r="O67" s="61"/>
      <c r="P67" s="9"/>
    </row>
    <row r="68" spans="2:16" ht="15.75" thickBot="1">
      <c r="B68" s="8"/>
      <c r="C68" s="325" t="s">
        <v>335</v>
      </c>
      <c r="D68" s="326"/>
      <c r="E68" s="326"/>
      <c r="F68" s="326"/>
      <c r="G68" s="326"/>
      <c r="H68" s="326"/>
      <c r="I68" s="326"/>
      <c r="J68" s="326"/>
      <c r="K68" s="326"/>
      <c r="L68" s="326"/>
      <c r="M68" s="326"/>
      <c r="N68" s="327"/>
      <c r="O68" s="106"/>
      <c r="P68" s="27"/>
    </row>
    <row r="69" spans="2:16" ht="14.25">
      <c r="B69" s="8"/>
      <c r="C69" s="57"/>
      <c r="D69" s="58"/>
      <c r="E69" s="58"/>
      <c r="F69" s="58"/>
      <c r="G69" s="58"/>
      <c r="H69" s="58"/>
      <c r="I69" s="58"/>
      <c r="J69" s="58"/>
      <c r="K69" s="58"/>
      <c r="L69" s="58"/>
      <c r="M69" s="58"/>
      <c r="N69" s="58"/>
      <c r="O69" s="59"/>
      <c r="P69" s="9"/>
    </row>
    <row r="70" spans="2:16" ht="14.25">
      <c r="B70" s="8"/>
      <c r="C70" s="60"/>
      <c r="D70" s="35"/>
      <c r="E70" s="35"/>
      <c r="F70" s="35"/>
      <c r="G70" s="35"/>
      <c r="H70" s="35"/>
      <c r="I70" s="35"/>
      <c r="J70" s="35"/>
      <c r="K70" s="35"/>
      <c r="L70" s="35"/>
      <c r="M70" s="35"/>
      <c r="N70" s="35"/>
      <c r="O70" s="61"/>
      <c r="P70" s="9"/>
    </row>
    <row r="71" spans="2:16" ht="14.25">
      <c r="B71" s="8"/>
      <c r="C71" s="60"/>
      <c r="D71" s="35"/>
      <c r="E71" s="35"/>
      <c r="F71" s="35"/>
      <c r="G71" s="35"/>
      <c r="H71" s="35"/>
      <c r="I71" s="35"/>
      <c r="J71" s="35"/>
      <c r="K71" s="35"/>
      <c r="L71" s="35"/>
      <c r="M71" s="35"/>
      <c r="N71" s="35"/>
      <c r="O71" s="61"/>
      <c r="P71" s="9"/>
    </row>
    <row r="72" spans="2:16" ht="14.25">
      <c r="B72" s="8"/>
      <c r="C72" s="60"/>
      <c r="D72" s="35"/>
      <c r="E72" s="35"/>
      <c r="F72" s="35"/>
      <c r="G72" s="35"/>
      <c r="H72" s="107" t="s">
        <v>63</v>
      </c>
      <c r="I72" s="107"/>
      <c r="J72" s="107"/>
      <c r="K72" s="107"/>
      <c r="L72" s="35"/>
      <c r="M72" s="35"/>
      <c r="N72" s="35"/>
      <c r="O72" s="61"/>
      <c r="P72" s="9"/>
    </row>
    <row r="73" spans="2:16" ht="15">
      <c r="B73" s="8"/>
      <c r="C73" s="60"/>
      <c r="D73" s="35"/>
      <c r="E73" s="35"/>
      <c r="F73" s="35"/>
      <c r="G73" s="35"/>
      <c r="H73" s="107" t="s">
        <v>64</v>
      </c>
      <c r="I73" s="35"/>
      <c r="J73" s="35"/>
      <c r="K73" s="35"/>
      <c r="L73" s="35"/>
      <c r="M73" s="35"/>
      <c r="N73" s="35"/>
      <c r="O73" s="61"/>
      <c r="P73" s="28"/>
    </row>
    <row r="74" spans="2:16" ht="15">
      <c r="B74" s="8"/>
      <c r="C74" s="60"/>
      <c r="D74" s="35"/>
      <c r="E74" s="35"/>
      <c r="F74" s="35"/>
      <c r="G74" s="35"/>
      <c r="H74" s="107" t="s">
        <v>65</v>
      </c>
      <c r="I74" s="35"/>
      <c r="J74" s="35"/>
      <c r="K74" s="35"/>
      <c r="L74" s="35"/>
      <c r="M74" s="35"/>
      <c r="N74" s="35"/>
      <c r="O74" s="61"/>
      <c r="P74" s="28"/>
    </row>
    <row r="75" spans="2:16" ht="14.25">
      <c r="B75" s="8"/>
      <c r="C75" s="45"/>
      <c r="D75" s="108"/>
      <c r="E75" s="108"/>
      <c r="F75" s="108"/>
      <c r="G75" s="108"/>
      <c r="H75" s="107" t="s">
        <v>66</v>
      </c>
      <c r="I75" s="108"/>
      <c r="J75" s="108"/>
      <c r="K75" s="108"/>
      <c r="L75" s="108"/>
      <c r="M75" s="108"/>
      <c r="N75" s="108"/>
      <c r="O75" s="109"/>
      <c r="P75" s="29"/>
    </row>
    <row r="76" spans="2:16" ht="14.25">
      <c r="B76" s="8"/>
      <c r="C76" s="60"/>
      <c r="D76" s="35"/>
      <c r="E76" s="35"/>
      <c r="F76" s="35"/>
      <c r="G76" s="35"/>
      <c r="H76" s="35" t="s">
        <v>67</v>
      </c>
      <c r="I76" s="35"/>
      <c r="J76" s="35"/>
      <c r="K76" s="35"/>
      <c r="L76" s="35"/>
      <c r="M76" s="35"/>
      <c r="N76" s="35"/>
      <c r="O76" s="61"/>
      <c r="P76" s="9"/>
    </row>
    <row r="77" spans="2:16" ht="15">
      <c r="B77" s="8"/>
      <c r="C77" s="110" t="s">
        <v>68</v>
      </c>
      <c r="D77" s="111"/>
      <c r="E77" s="111"/>
      <c r="F77" s="111"/>
      <c r="G77" s="111"/>
      <c r="H77" s="111"/>
      <c r="I77" s="111"/>
      <c r="J77" s="111"/>
      <c r="K77" s="111"/>
      <c r="L77" s="111"/>
      <c r="M77" s="111"/>
      <c r="N77" s="111"/>
      <c r="O77" s="112"/>
      <c r="P77" s="9"/>
    </row>
    <row r="78" spans="2:16" ht="14.25">
      <c r="B78" s="8"/>
      <c r="C78" s="313"/>
      <c r="D78" s="314"/>
      <c r="E78" s="314"/>
      <c r="F78" s="314"/>
      <c r="G78" s="314"/>
      <c r="H78" s="314"/>
      <c r="I78" s="314"/>
      <c r="J78" s="314"/>
      <c r="K78" s="314"/>
      <c r="L78" s="314"/>
      <c r="M78" s="314"/>
      <c r="N78" s="314"/>
      <c r="O78" s="315"/>
      <c r="P78" s="29"/>
    </row>
    <row r="79" spans="2:16" ht="14.25">
      <c r="B79" s="8"/>
      <c r="C79" s="313"/>
      <c r="D79" s="314"/>
      <c r="E79" s="314"/>
      <c r="F79" s="314"/>
      <c r="G79" s="314"/>
      <c r="H79" s="314"/>
      <c r="I79" s="314"/>
      <c r="J79" s="314"/>
      <c r="K79" s="314"/>
      <c r="L79" s="314"/>
      <c r="M79" s="314"/>
      <c r="N79" s="314"/>
      <c r="O79" s="315"/>
      <c r="P79" s="29"/>
    </row>
    <row r="80" spans="2:16" ht="14.25">
      <c r="B80" s="8"/>
      <c r="C80" s="45"/>
      <c r="D80" s="108"/>
      <c r="E80" s="108"/>
      <c r="F80" s="108"/>
      <c r="G80" s="108"/>
      <c r="H80" s="108"/>
      <c r="I80" s="108"/>
      <c r="J80" s="108"/>
      <c r="K80" s="108"/>
      <c r="L80" s="108"/>
      <c r="M80" s="108"/>
      <c r="N80" s="108"/>
      <c r="O80" s="109"/>
      <c r="P80" s="29"/>
    </row>
    <row r="81" spans="2:16" ht="15">
      <c r="B81" s="8"/>
      <c r="C81" s="113" t="s">
        <v>69</v>
      </c>
      <c r="D81" s="108"/>
      <c r="E81" s="108"/>
      <c r="F81" s="108"/>
      <c r="G81" s="108"/>
      <c r="H81" s="108"/>
      <c r="I81" s="108"/>
      <c r="J81" s="108"/>
      <c r="K81" s="108"/>
      <c r="L81" s="108"/>
      <c r="M81" s="108"/>
      <c r="N81" s="108"/>
      <c r="O81" s="109"/>
      <c r="P81" s="29"/>
    </row>
    <row r="82" spans="2:16" ht="12.75" customHeight="1">
      <c r="B82" s="8"/>
      <c r="C82" s="310" t="s">
        <v>70</v>
      </c>
      <c r="D82" s="311"/>
      <c r="E82" s="311"/>
      <c r="F82" s="311"/>
      <c r="G82" s="311"/>
      <c r="H82" s="311"/>
      <c r="I82" s="311"/>
      <c r="J82" s="311"/>
      <c r="K82" s="311"/>
      <c r="L82" s="311"/>
      <c r="M82" s="311"/>
      <c r="N82" s="311"/>
      <c r="O82" s="312"/>
      <c r="P82" s="30"/>
    </row>
    <row r="83" spans="2:16">
      <c r="B83" s="8"/>
      <c r="C83" s="310"/>
      <c r="D83" s="311"/>
      <c r="E83" s="311"/>
      <c r="F83" s="311"/>
      <c r="G83" s="311"/>
      <c r="H83" s="311"/>
      <c r="I83" s="311"/>
      <c r="J83" s="311"/>
      <c r="K83" s="311"/>
      <c r="L83" s="311"/>
      <c r="M83" s="311"/>
      <c r="N83" s="311"/>
      <c r="O83" s="312"/>
      <c r="P83" s="30"/>
    </row>
    <row r="84" spans="2:16" ht="12.95" customHeight="1">
      <c r="B84" s="8"/>
      <c r="C84" s="310" t="s">
        <v>71</v>
      </c>
      <c r="D84" s="311"/>
      <c r="E84" s="311"/>
      <c r="F84" s="311"/>
      <c r="G84" s="311"/>
      <c r="H84" s="311"/>
      <c r="I84" s="311"/>
      <c r="J84" s="311"/>
      <c r="K84" s="311"/>
      <c r="L84" s="311"/>
      <c r="M84" s="311"/>
      <c r="N84" s="311"/>
      <c r="O84" s="312"/>
      <c r="P84" s="30"/>
    </row>
    <row r="85" spans="2:16">
      <c r="B85" s="8"/>
      <c r="C85" s="310"/>
      <c r="D85" s="311"/>
      <c r="E85" s="311"/>
      <c r="F85" s="311"/>
      <c r="G85" s="311"/>
      <c r="H85" s="311"/>
      <c r="I85" s="311"/>
      <c r="J85" s="311"/>
      <c r="K85" s="311"/>
      <c r="L85" s="311"/>
      <c r="M85" s="311"/>
      <c r="N85" s="311"/>
      <c r="O85" s="312"/>
      <c r="P85" s="30"/>
    </row>
    <row r="86" spans="2:16" ht="14.25">
      <c r="B86" s="8"/>
      <c r="C86" s="45"/>
      <c r="D86" s="108"/>
      <c r="E86" s="108"/>
      <c r="F86" s="108"/>
      <c r="G86" s="108"/>
      <c r="H86" s="108"/>
      <c r="I86" s="108"/>
      <c r="J86" s="108"/>
      <c r="K86" s="108"/>
      <c r="L86" s="108"/>
      <c r="M86" s="108"/>
      <c r="N86" s="108"/>
      <c r="O86" s="109"/>
      <c r="P86" s="29"/>
    </row>
    <row r="87" spans="2:16" ht="14.25">
      <c r="B87" s="8"/>
      <c r="C87" s="60"/>
      <c r="D87" s="35"/>
      <c r="E87" s="35"/>
      <c r="F87" s="35"/>
      <c r="G87" s="35"/>
      <c r="H87" s="107" t="s">
        <v>63</v>
      </c>
      <c r="I87" s="35"/>
      <c r="J87" s="35"/>
      <c r="K87" s="35"/>
      <c r="L87" s="35"/>
      <c r="M87" s="35"/>
      <c r="N87" s="35"/>
      <c r="O87" s="61"/>
      <c r="P87" s="9"/>
    </row>
    <row r="88" spans="2:16" ht="14.25">
      <c r="B88" s="8"/>
      <c r="C88" s="60"/>
      <c r="D88" s="35"/>
      <c r="E88" s="35"/>
      <c r="F88" s="35"/>
      <c r="G88" s="35"/>
      <c r="H88" s="35" t="s">
        <v>64</v>
      </c>
      <c r="I88" s="70"/>
      <c r="J88" s="70"/>
      <c r="K88" s="70"/>
      <c r="L88" s="35"/>
      <c r="M88" s="35"/>
      <c r="N88" s="35"/>
      <c r="O88" s="61"/>
      <c r="P88" s="9"/>
    </row>
    <row r="89" spans="2:16" ht="14.25">
      <c r="B89" s="8"/>
      <c r="C89" s="60"/>
      <c r="D89" s="35"/>
      <c r="E89" s="35"/>
      <c r="F89" s="35"/>
      <c r="G89" s="35"/>
      <c r="H89" s="35" t="s">
        <v>72</v>
      </c>
      <c r="I89" s="114"/>
      <c r="J89" s="114"/>
      <c r="K89" s="114"/>
      <c r="L89" s="35"/>
      <c r="M89" s="35"/>
      <c r="N89" s="35"/>
      <c r="O89" s="61"/>
      <c r="P89" s="9"/>
    </row>
    <row r="90" spans="2:16" ht="14.25">
      <c r="B90" s="8"/>
      <c r="C90" s="115"/>
      <c r="D90" s="108"/>
      <c r="E90" s="108"/>
      <c r="F90" s="108"/>
      <c r="G90" s="108"/>
      <c r="H90" s="35" t="s">
        <v>66</v>
      </c>
      <c r="I90" s="35"/>
      <c r="J90" s="35"/>
      <c r="K90" s="35"/>
      <c r="L90" s="108"/>
      <c r="M90" s="108"/>
      <c r="N90" s="108"/>
      <c r="O90" s="109"/>
      <c r="P90" s="29"/>
    </row>
    <row r="91" spans="2:16" ht="17.25" customHeight="1">
      <c r="B91" s="8"/>
      <c r="C91" s="115"/>
      <c r="D91" s="114"/>
      <c r="E91" s="114"/>
      <c r="F91" s="35"/>
      <c r="G91" s="35"/>
      <c r="H91" s="35"/>
      <c r="I91" s="35"/>
      <c r="J91" s="35"/>
      <c r="K91" s="302"/>
      <c r="L91" s="302"/>
      <c r="M91" s="302"/>
      <c r="N91" s="302"/>
      <c r="O91" s="303"/>
      <c r="P91" s="31"/>
    </row>
    <row r="92" spans="2:16" ht="18.75" customHeight="1" thickBot="1">
      <c r="B92" s="8"/>
      <c r="C92" s="306"/>
      <c r="D92" s="307"/>
      <c r="E92" s="307"/>
      <c r="F92" s="86"/>
      <c r="G92" s="86"/>
      <c r="H92" s="86"/>
      <c r="I92" s="86"/>
      <c r="J92" s="86"/>
      <c r="K92" s="304"/>
      <c r="L92" s="304"/>
      <c r="M92" s="304"/>
      <c r="N92" s="304"/>
      <c r="O92" s="305"/>
      <c r="P92" s="31"/>
    </row>
    <row r="93" spans="2:16" ht="13.5" thickBot="1">
      <c r="B93" s="32"/>
      <c r="C93" s="33"/>
      <c r="D93" s="33"/>
      <c r="E93" s="33"/>
      <c r="F93" s="33"/>
      <c r="G93" s="33"/>
      <c r="H93" s="33"/>
      <c r="I93" s="33"/>
      <c r="J93" s="33"/>
      <c r="K93" s="33"/>
      <c r="L93" s="33"/>
      <c r="M93" s="33"/>
      <c r="N93" s="33"/>
      <c r="O93" s="33"/>
      <c r="P93" s="34"/>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http://purl.org/dc/dcmitype/"/>
    <ds:schemaRef ds:uri="http://purl.org/dc/terms/"/>
    <ds:schemaRef ds:uri="a6cb9e4b-f1d1-4245-83ec-6cad768d538a"/>
    <ds:schemaRef ds:uri="http://schemas.microsoft.com/office/infopath/2007/PartnerControls"/>
    <ds:schemaRef ds:uri="9d85dbaf-23eb-4e57-a637-93dcacc8b1a1"/>
    <ds:schemaRef ds:uri="http://www.w3.org/XML/1998/namespac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ECONIMICA(Proponente)</vt:lpstr>
      <vt:lpstr>INDICAR CÓDIGO DEL ITEM DE PAGO</vt:lpstr>
      <vt:lpstr>_GoBack</vt:lpstr>
      <vt:lpstr>'INDICAR CÓDIGO DEL ITEM DE PAGO'!Área_de_impresión</vt:lpstr>
      <vt:lpstr>'PRESUPUESTO OFICIAL (Entidad)'!Área_de_impresión</vt:lpstr>
      <vt:lpstr>'PROPUESTA ECONIMICA(Proponente)'!Área_de_impresión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Familia</dc:creator>
  <cp:keywords/>
  <cp:lastModifiedBy>User</cp:lastModifiedBy>
  <cp:revision/>
  <cp:lastPrinted>2020-02-14T16:18:13Z</cp:lastPrinted>
  <dcterms:created xsi:type="dcterms:W3CDTF">2006-06-27T16:47:25Z</dcterms:created>
  <dcterms:modified xsi:type="dcterms:W3CDTF">2022-10-23T00:37:39Z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