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ttps://icaoti-my.sharepoint.com/personal/edilberto_garcia_ica_gov_co/Documents/CONTRACTUAL/23. Reactivos y elementos SA/"/>
    </mc:Choice>
  </mc:AlternateContent>
  <bookViews>
    <workbookView xWindow="0" yWindow="0" windowWidth="28800" windowHeight="12000"/>
  </bookViews>
  <sheets>
    <sheet name="LOTE 1 REACTIVOS " sheetId="1" r:id="rId1"/>
    <sheet name="LOTE 2 ELEMENTOS 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3" l="1"/>
  <c r="G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74" i="3"/>
  <c r="G75" i="3"/>
  <c r="G76" i="3"/>
  <c r="G77" i="3"/>
  <c r="G78" i="3"/>
  <c r="G79" i="3"/>
  <c r="G80" i="3"/>
  <c r="G81" i="3"/>
  <c r="G82" i="3"/>
  <c r="G83" i="3"/>
  <c r="G84" i="3"/>
  <c r="G85" i="3"/>
  <c r="G86" i="3"/>
  <c r="G87" i="3"/>
  <c r="G88" i="3"/>
  <c r="G89" i="3"/>
  <c r="G90" i="3"/>
  <c r="G91" i="3"/>
  <c r="G92" i="3"/>
  <c r="G93" i="3"/>
  <c r="G94" i="3"/>
  <c r="G95" i="3"/>
  <c r="G96" i="3"/>
  <c r="G97" i="3"/>
  <c r="G98" i="3"/>
  <c r="G99" i="3"/>
  <c r="G100" i="3"/>
  <c r="G101" i="3"/>
  <c r="G102" i="3"/>
  <c r="G103" i="3"/>
  <c r="G104" i="3"/>
  <c r="G105" i="3"/>
  <c r="G106" i="3"/>
  <c r="G107" i="3"/>
  <c r="G108" i="3"/>
  <c r="G109" i="3"/>
  <c r="G110" i="3"/>
  <c r="G111" i="3"/>
  <c r="G112" i="3"/>
  <c r="G113" i="3"/>
  <c r="G114" i="3"/>
  <c r="G115" i="3"/>
  <c r="G116" i="3"/>
  <c r="G117" i="3"/>
  <c r="G118" i="3"/>
  <c r="G119" i="3"/>
  <c r="G120" i="3"/>
  <c r="G121" i="3"/>
  <c r="G122" i="3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3" i="1"/>
  <c r="A76" i="1" l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G3" i="3" l="1"/>
  <c r="G123" i="3" s="1"/>
  <c r="G157" i="1" l="1"/>
  <c r="G159" i="1" s="1"/>
</calcChain>
</file>

<file path=xl/sharedStrings.xml><?xml version="1.0" encoding="utf-8"?>
<sst xmlns="http://schemas.openxmlformats.org/spreadsheetml/2006/main" count="851" uniqueCount="565">
  <si>
    <t>ÍTEM</t>
  </si>
  <si>
    <t xml:space="preserve">Descripción </t>
  </si>
  <si>
    <t>5,6-dimetyl-2-thiouracil 97.5%</t>
  </si>
  <si>
    <t>Acetato de etilo para análisis de residuos</t>
  </si>
  <si>
    <t>Ácido fosfomolibdico solución 2%</t>
  </si>
  <si>
    <t>Agar casman</t>
  </si>
  <si>
    <t>Agua oxigenada Concentracion 3.5 %</t>
  </si>
  <si>
    <t xml:space="preserve">Almidón                                                               </t>
  </si>
  <si>
    <t>Aminoácidos NO esenciales</t>
  </si>
  <si>
    <t>Anticuerpo antiratón biotinado</t>
  </si>
  <si>
    <t>Antisuero de tipificación Salmonella y Shigella, Salmonella O Grupo B Factor. 1, 4, 5, 12 Liofilizado</t>
  </si>
  <si>
    <t>Antisuero Factor 5 (O)</t>
  </si>
  <si>
    <t>Antisuero flagelar Salmonella Z37</t>
  </si>
  <si>
    <t>Antisuero flagelar Salmonella Z42</t>
  </si>
  <si>
    <t>Antisuero IA</t>
  </si>
  <si>
    <t>Antisuero Salmonella Factor 12 (O)</t>
  </si>
  <si>
    <t>Antisuero Salmonella Factor 46 (O)</t>
  </si>
  <si>
    <t>Antisuero Salmonella Factor 7 (H)</t>
  </si>
  <si>
    <t>Antisuero Salmonella Factor D (H)</t>
  </si>
  <si>
    <t xml:space="preserve">Avian antiserum infectious Bronchitis </t>
  </si>
  <si>
    <t xml:space="preserve">Avian antiserum infectious bursa disease </t>
  </si>
  <si>
    <t>Azure II eosin</t>
  </si>
  <si>
    <t>BBL Crystal ANR</t>
  </si>
  <si>
    <t xml:space="preserve">BBL Crystal Entericos / No Fermentadores  </t>
  </si>
  <si>
    <t>BBL Crystal gram positivos</t>
  </si>
  <si>
    <t>BBL FTA hemagglutination Buffer</t>
  </si>
  <si>
    <t>Bolsa para sangría  con anticoagulante  EDTA</t>
  </si>
  <si>
    <t xml:space="preserve">Buffer fosfato salino. polvo. pH 7.4 con fecha vencimiento no menor a 2 años con certificado trazables a NIST valorado por norma DIN 19268 </t>
  </si>
  <si>
    <t>Caldo Trichomonas</t>
  </si>
  <si>
    <t>Caldo tripticasa soya  modificado E.coli O:157</t>
  </si>
  <si>
    <t>Cepa  Lecanicillium lecanni sp. Fecha  de vencimiento  no  inferior  a 2023 con certificado  de acreditación con 17034 pase 2 o 3.</t>
  </si>
  <si>
    <t>Cepa  Metarhizium  sp. Fecha  de vencimiento  no  inferior  a 2023, con certificado  de acreditación con 17034 pase 2 o 3.</t>
  </si>
  <si>
    <t>Cepa  Paecylomyces sp. Fecha  de vencimiento  no  inferior  a 2023 con certificado  de acreditación con 17034 pase 2 o 3</t>
  </si>
  <si>
    <t>Cepa Azotobacter croococcum Fecha  de vencimiento  no  inferior  a 2023, con certificado  de acreditación con 17034 pase 2 o 3</t>
  </si>
  <si>
    <t>Cepa Beauveria  bassiana Fecha  de vencimiento  no  inferior  a 2023, con certificado  de acreditación con 17034 pase 2 o 3</t>
  </si>
  <si>
    <t>Clorpirifos deuterado  con certificado de análisis y ficha de seguridad.Fecha  de vencimiento  no  inferior  a 6 meses.</t>
  </si>
  <si>
    <t>CoaguStaph™, Coagulasa plasma de conejo con EDTA , Test de coagulasa para Staphylococcus aureus</t>
  </si>
  <si>
    <t xml:space="preserve">Control de ensayo POSITIVO para Ivermectina en leche de bovino. </t>
  </si>
  <si>
    <t>Desinfectante bactericida a base de yodo</t>
  </si>
  <si>
    <t>Dimetoato D6, estandar deuterado con certificado de análisis y fecha de vencimiento superior a 6 meses</t>
  </si>
  <si>
    <t>Emulsion Yema de Huevo Con Telurito x 100 ml</t>
  </si>
  <si>
    <t>Escala de Mac Farland Completa</t>
  </si>
  <si>
    <t>Estandar Ampicillin Trihydrate
fecha de vigencia ó con fecha no menor a 2 años</t>
  </si>
  <si>
    <t>Estandar Betamethasone Sodium Phosphate  
fecha de vigencia ó con fecha no menor a 2 años</t>
  </si>
  <si>
    <t>Estandar de  alfa- Boldenona trazable,
Número CAS 27833-18-7 con certificado con método de análisis e incertidumbre,fecha de vigencia ó con fecha no menor a 2 años</t>
  </si>
  <si>
    <t xml:space="preserve">Estandar de carbonato de sodio anhidro certificado con trazabilidad e incertidumbre </t>
  </si>
  <si>
    <t>Estandar de Taleranol             ( Beta-zearalanol) trazable, certificado con método de análisis e incertidumbre, fecha de vencimiento no inferior a 2 años</t>
  </si>
  <si>
    <t>Estándar de Thiamphenicol 100 mg.Trazable, con certificado con método de análisis e incertidumbre,  fecha de vencimiento no inferior a 2 años</t>
  </si>
  <si>
    <t>Etanol al 99.5% para biología molecular</t>
  </si>
  <si>
    <t xml:space="preserve">ExtraBond Bulk GCB </t>
  </si>
  <si>
    <t>Glicolato CAS367-51-1</t>
  </si>
  <si>
    <t>Glutamax</t>
  </si>
  <si>
    <t>Hidrato cloral-IV CAS 302-17-0</t>
  </si>
  <si>
    <t>Kit de Reveal for Ruminant in Feed 8100</t>
  </si>
  <si>
    <t>Kit ELISA por  5 placas INGEZIM  Corona  Diferencial 2.0 </t>
  </si>
  <si>
    <t>Kit para detección de antigenos de la rabia en cultivo y en tejidos cerebrales y submaxilares de animales infectados. Cantidad 5ml, marca Millipore.               Catálogo: 5100.                                   Laboratorio: LNDV</t>
  </si>
  <si>
    <t>Kit reactivos para equipo de Hematologia MINDRAY Ref: BC-2800-VET que incluya soluciones  Lyse, Rinse, Diluyente, Probe y EZ</t>
  </si>
  <si>
    <t>L-glutamina</t>
  </si>
  <si>
    <t>Material  de referencia certificado  para  conteo de huevos  de helmintos. Fecha  de vencimiento  no  inferior  a 2022</t>
  </si>
  <si>
    <t xml:space="preserve">Material de referencia certificado (CRM) fertilizante
que contenga P, K, Cd,  Ca, Cu, Fe, Mg, Mn, N. Con certificado que incluya los valores certificados y sus respectivas incertidumbres. </t>
  </si>
  <si>
    <t>Medio de transporte Stuart</t>
  </si>
  <si>
    <t>Medio Dulbecco´s MEM</t>
  </si>
  <si>
    <t>Medio extracto de carne Fecha de vencimiento no inferior 18 meses</t>
  </si>
  <si>
    <t>Medio MEM en polvo</t>
  </si>
  <si>
    <t>MGIT TBC identification test</t>
  </si>
  <si>
    <t>Mycobacterium - Mycobacterium
avium ssp. Paratuberculosis
(Johne's) fecal sample</t>
  </si>
  <si>
    <t xml:space="preserve">Mycobacterium avium subsp. paratuberculosis (Bergey et al.) Thorel et al. (ATCC® BAA-968D-5™) pase 2 </t>
  </si>
  <si>
    <t>Mycoplasma gallisepticum Edward and Kanarek (ATCC® qCRM-19610D™) pase 2 o 3</t>
  </si>
  <si>
    <t>Mycoplasma hyopneumoniae Mare and Switzer (ATCC® 25934D ) pase 2 o 3</t>
  </si>
  <si>
    <t>Mycoplasma hyopneumoniae Mare and Switzer (ATCC® 25934D™) pase 2 o 3</t>
  </si>
  <si>
    <t xml:space="preserve">Mycoplasma synoviae Olson et al. emend. Jordan et al. (ATCC® qCRM-25204D™) pase 2 o 3 </t>
  </si>
  <si>
    <t>Nistatina N6261</t>
  </si>
  <si>
    <t>Nystatin suspensión 10,000 units/ml nystatin en DPBS, aseptically processed, BioReagent, para cultivo celular</t>
  </si>
  <si>
    <t>Ovoalbúmina Grado V</t>
  </si>
  <si>
    <t>Patron de MacFarland.Caja x 7 ampolletas</t>
  </si>
  <si>
    <t>Penicilina cristalina 1.000.000 U</t>
  </si>
  <si>
    <t xml:space="preserve">Penicilina-streptomicina </t>
  </si>
  <si>
    <t xml:space="preserve">Plasmocin Mycoplasma Elimination Reagent </t>
  </si>
  <si>
    <t>PSTEUR0200 Solución mix para análisis de plaguicidas, usada en métodos multiresiduos- 200 componentes 
Componentes Vial 1: 170 componentes
Componentes Vial 2 :30 componentes</t>
  </si>
  <si>
    <t xml:space="preserve">Salmonella enterica subsp. enterica (ex Kauffmann and Edwards) Le Minor and Popoff serovar enteritidis (ATCC® 13076™) </t>
  </si>
  <si>
    <t xml:space="preserve">Salmonella enterica subsp. enterica (ex Kauffmann and Edwards) Le Minor and Popoff serovar Infantis (ATCC® BAA-1675D-5™) pase 2 </t>
  </si>
  <si>
    <t>Salmonella enterica subsp. enterica (ex Kauffmann and Edwards) Le Minor and Popoff serovar Paratyphi B (ATCC® BAA-1250D-5™) pase 2</t>
  </si>
  <si>
    <t xml:space="preserve">Salmonella enterica subsp. enterica (ex Kauffmann and Edwards) Le Minor and Popoff serovar Pullorum (ATCC® 13036™) pase 2 </t>
  </si>
  <si>
    <t>Salmonella enterica subsp. enterica (ex Kauffmann and Edwards) Le Minor and Popoff serovar Typhimurium (ATCC® 13311D-5™) pase 2</t>
  </si>
  <si>
    <t xml:space="preserve">Salmonella enterica subsp. enterica (ex Kauffmann and Edwards) Le Minor and Popoff serovar Typhimurium (ATCC® 14028™) pase 2 </t>
  </si>
  <si>
    <t>Sanivec </t>
  </si>
  <si>
    <t>Sensidiscos de ácido nalidíxico x 30µg</t>
  </si>
  <si>
    <t>Sensidiscos de amikacina x 30µg</t>
  </si>
  <si>
    <t>Sensidiscos de Amoxycillin x 10 µg</t>
  </si>
  <si>
    <t>Sensidiscos de ampicilina x 10µg</t>
  </si>
  <si>
    <t>Sensidiscos de Ampicillin/sulbactam 2:1</t>
  </si>
  <si>
    <t>Sensidiscos de bacitracina 0.04 ug</t>
  </si>
  <si>
    <t>Sensidiscos de colistin x 10 µg</t>
  </si>
  <si>
    <t>Sensidiscos de estreptomicina x 10µg</t>
  </si>
  <si>
    <t>Sensidiscos de linezolid x 30µg</t>
  </si>
  <si>
    <t>Sensidiscos de Penicilina/novobiocina 10unidades/30 ug</t>
  </si>
  <si>
    <t>Sensidiscos de Rifampicina x 5µg</t>
  </si>
  <si>
    <t>Sensidiscos de Sulfametoxasol 15 ug</t>
  </si>
  <si>
    <t>Sensidiscos de tetraciclina x 30µg</t>
  </si>
  <si>
    <t>Skim Milk</t>
  </si>
  <si>
    <t>Solución de Hanks</t>
  </si>
  <si>
    <t>Solución Hoyer</t>
  </si>
  <si>
    <t>Solucion Mix de estandares de plagucidas Smart Solutions v700 PestiMix Kit 1</t>
  </si>
  <si>
    <t>Solución Patrón de Potasio 1000 mg K/L</t>
  </si>
  <si>
    <t>Sorbitol</t>
  </si>
  <si>
    <t>Streptavidina - HRP</t>
  </si>
  <si>
    <t xml:space="preserve">Substrato TMB (Enhanced K Blue TMB Substrate) </t>
  </si>
  <si>
    <t>Suero de Referencia Negativo para Diarrea Viral Bovina (antígeno)</t>
  </si>
  <si>
    <t>Suero Equino Estéril</t>
  </si>
  <si>
    <t>Suero negativo para Newcastle</t>
  </si>
  <si>
    <t>Suero porcino</t>
  </si>
  <si>
    <t>Suplemento Extracto de malta</t>
  </si>
  <si>
    <t>Tego 51</t>
  </si>
  <si>
    <t>Trehalosa</t>
  </si>
  <si>
    <t>TrypLE™ Express Enzyme (1X), no phenol red</t>
  </si>
  <si>
    <t>Trypsin 1:250</t>
  </si>
  <si>
    <t>Trypsina EDTA 0.05%</t>
  </si>
  <si>
    <t xml:space="preserve">Trysina TPCK tratada </t>
  </si>
  <si>
    <t>Varsol</t>
  </si>
  <si>
    <t>Verde malaquita oxalato</t>
  </si>
  <si>
    <t>Vitamina K</t>
  </si>
  <si>
    <t>Yodo-bencil-Bromuro</t>
  </si>
  <si>
    <t>Estandar Niacinamide
fecha de vigencia ó con fecha no menor a 2 años</t>
  </si>
  <si>
    <t>Estandar Sulfadiazine
fecha de vigencia ó con fecha no menor a 2 años</t>
  </si>
  <si>
    <t>Cantidad</t>
  </si>
  <si>
    <t xml:space="preserve">AGUA tratada con DEPC, para uso con RNA, es Incubada con 0.1% de DEPC, autoclavada y luego filtrada. Caja x 4 Frascos de 100ml. Ref 750024 </t>
  </si>
  <si>
    <t>Armored RNA Enterovirus x 250 ult Asuragen. Ref 42050</t>
  </si>
  <si>
    <t>Bigdye Terminator Cycle Sequencing ready reaction Kit Versión 3.1</t>
  </si>
  <si>
    <t xml:space="preserve">DNA Ladder 1 Kb Plus X 1000 ug Ref 10787026 </t>
  </si>
  <si>
    <t>GA 3500s, Anode Buffer Container (ABC); (Caja 4 Unds)</t>
  </si>
  <si>
    <t>GA 3500s, Cathode Buffer Container (CBC); (Caja 4 Unds)</t>
  </si>
  <si>
    <t xml:space="preserve">GA 3500s, Conditioning Reagent; (Bolsa 1 Unds); </t>
  </si>
  <si>
    <t>GA 3500s, Performance Optimized Polymer POP7; (Bolsa 384 mxs)</t>
  </si>
  <si>
    <t>Invitrogen Platinum Quantitative RT-PCR Thermoscript One step System. Marca: Cat 11731-015</t>
  </si>
  <si>
    <t>Kit de clonación TOPO® TA 2.1 Marca: Ref. K457502</t>
  </si>
  <si>
    <t>MagMAX-96 AI/ND Viral RNA Isolation Kit, 4x96; (384 rxn);Ref AM1835</t>
  </si>
  <si>
    <t>MagMAX™ Pathogen RNA/DNA Kit 4462359</t>
  </si>
  <si>
    <t>MagMAX™ Total Nucleic Acid Isolation Kit AM1840</t>
  </si>
  <si>
    <t xml:space="preserve">Oligo (dt) 12-18 PRIMER. Esta listo para usar como un primer en la sintesis de cDNA con transcriptasa reversa. Vial
x25ug. Ref 18418012 </t>
  </si>
  <si>
    <t xml:space="preserve">Random Primers 1.5mM, [~297ug/100ul].
Kit 100ul. Ref 48190011 </t>
  </si>
  <si>
    <t>Red Gel  Nucleic Acid  Gel Stain.</t>
  </si>
  <si>
    <t>RNA Later Solution Tissue collection RNA stabilization solution AM 7021</t>
  </si>
  <si>
    <t>RNase Inhibitor. Proteína recombinante con inhibidor de rnasa neutro, 40U/µl</t>
  </si>
  <si>
    <t xml:space="preserve">RNase OUT. Kit x 5.000Und. INVITROGEN Es un potente inhibibor de ribonucleasas
de tipo pancreático tales como la Rnase A, RNasa B, Rnasa C Ref 10777019 </t>
  </si>
  <si>
    <t>SuperScript II, en concentración [200Und/μl], Transcriptasa reversa. con una mutación que elimino la actividad de RNAsa H, por lo cual el RNA molde sirve para muchas copias optimizando el rendimiento de la enzima. Marca INVITROGEN 4 X 10.000Und son 40.000und 200 rxns Aprox. 18064071</t>
  </si>
  <si>
    <t>SuperScript™ III One-Step RT-PCR System with Platinum™ Taq High Fidelity DNA Polymerase. 12574035</t>
  </si>
  <si>
    <t xml:space="preserve">SuperScript™ III Platinum™ One-Step qRT-PCR Kit. Ref 11732-020 </t>
  </si>
  <si>
    <t>SuperScript™ III RT- First strand syntesis system for RT-PCR 18080051</t>
  </si>
  <si>
    <t>Suplemento CTS™ GlutaMAX™-I</t>
  </si>
  <si>
    <t xml:space="preserve">TaqMan Fasta virus 1-Step Master Mix, 1- pack, 200 rxn / 20 µl eachm Presentación: Vial 1 ml </t>
  </si>
  <si>
    <t>Tracklt 100bp DNA Ladder, consiste en la adición de 2 colorantes de corrida, uno que va con la muestra y otro que corre delante de la muestra indicando el momento de mejor visualización. Listo para usar. Invitrogen X 100 Aplicaciones. Marca: Ref 10488058</t>
  </si>
  <si>
    <t>Trizol LS Reagent  Ref 10296028</t>
  </si>
  <si>
    <t>Trizol Reagent  Ref 15596018</t>
  </si>
  <si>
    <t xml:space="preserve">Agujas vacutainer 20 ó 21G x 1" </t>
  </si>
  <si>
    <t>Anillo de vertido azul tapa GL 32</t>
  </si>
  <si>
    <t>Anillo de vertido azul tapa GL 45</t>
  </si>
  <si>
    <t>Asa bacteriológica recta en niquel-cromo</t>
  </si>
  <si>
    <t>Bandeja en acero inoxidable, resistente a ácidos y bases 48 a 52 (largo) x 38 a 42 (ancho) x 18 a 22 cm (profundidad)</t>
  </si>
  <si>
    <t>Barra agitadora magnética forma cilíndrica con anillo central de 70 a 80 mm x 8,5 a 9 mm (longitud x diámetro) medidas aproximadas</t>
  </si>
  <si>
    <t>Bidones de 20 litros doble tapa (tapón y rosca) plástico alta densidad opaco para residuos</t>
  </si>
  <si>
    <t>Bombillo EKE halógeno para lámpara de Luz Fría Nikon NI-150 150W, 21V.</t>
  </si>
  <si>
    <t>Bombillo halógeno tipo lanceta 6V 20W</t>
  </si>
  <si>
    <t>Bombillo ovoscopio 8V - 20W</t>
  </si>
  <si>
    <t>Caja de Petri  desechable estéril 150 x 25 mm</t>
  </si>
  <si>
    <t>Caja de Petri en vidrio 9 mm de diámetro</t>
  </si>
  <si>
    <t>Caja para almacenamiento de puntas de 10 ml Tip box</t>
  </si>
  <si>
    <t>Caja para almacenamiento de puntas de 5 ml Tip box (con o sin puntas )</t>
  </si>
  <si>
    <t xml:space="preserve">Cámara Mac Master para recuento de huevos de nemátodos </t>
  </si>
  <si>
    <t>Cámara Newbauer. Cámara de recuento sin pinzas, fabricada en una sola pieza de vidrio óptico, con 2 cubreobjetos para cámara de recuento, doble retícula con color verde iluminado que facilitan la lectura. Con lámina de cuarzo y estuche plástico. Profundidad: 0.100mm, volumen 1mm2: 0,1 Ml. Bordes redondeados anticorte, textura esmerilada, evita desplazamiento al manipularla.</t>
  </si>
  <si>
    <t>Campana de Durham 6x35 mm a 6 x 40  mm Bolsa por 100 unidades</t>
  </si>
  <si>
    <t>Cinta indicadora de esterilidad</t>
  </si>
  <si>
    <t>Criocaja en policarbonato o polipropileno para almacenamiento de tubos 0,5 ml capacidad 81 tubos o superior</t>
  </si>
  <si>
    <t>Criocaja para almacenamiento de tubos de 0.2 ml, Para 81 o superior tubos</t>
  </si>
  <si>
    <t>Electrodo de medición de pH ACCUMET</t>
  </si>
  <si>
    <t>Espatula cuchara en acero inoxidable 18/10 210X12mm hoja longitud 25mm y cuchara 12mm</t>
  </si>
  <si>
    <t>Etiquetas termicas freezer para impresora Zebra GC4201 32 X 15 mm Rollo x 3 etiquetas por fila</t>
  </si>
  <si>
    <t>Etiquetas termicas freezer para impresora Zebra GC4201 50 X 20 mm Rollo x 2 etiquetas por fila</t>
  </si>
  <si>
    <t>Filtro para jeringa 0.22 µm estéril (Ø=25mm) PTFE Hidrofílica</t>
  </si>
  <si>
    <t>Filtro para jeringa 0.22 µm estéril (Ø=25mm) PVDF Hidrofílica</t>
  </si>
  <si>
    <t xml:space="preserve">Filtros de jeringa no estériles  de 0.22 um y 25-33 mm: membrana de PVDF   No esteriles </t>
  </si>
  <si>
    <t>Frasco boca ancha con rosca para tapa plástica con ajuste hermético. Capacidad 30 ml</t>
  </si>
  <si>
    <t>Frasco de vidrio ámbar de 100 ml tapa rosca con graduación, resistente a esterilización con autoclave y anillo de vertido en PP. Vidrio borosilicato 3.3, impresión en cerámica, que cumpla con las normas DIN12331:1998/ISO 3819:1985 e ISO4796-1:2000 (Se aceptasn normas equivalentes )</t>
  </si>
  <si>
    <t>Frasco de vidrio ámbar de 25 ml tapa rosca con graduación,  resistente a esterilización con autoclave y anillo de vertido en PP. Vidrio borosilicato 3.3, impresión en cerámica, que cumpla con las normas DIN12331:1998/ISO 3819:1985 e ISO4796-1:2000 o USP Tipo I y ASTM E438, Tipo I.</t>
  </si>
  <si>
    <t>Frasco de vidrio transparente de 25 ml tapa rosca con graduación, resistente a esterilización con autoclave y anillo de vertido en PP. Vidrio borosilicato 3.3, impresión en cerámica, que cumpla con las normas  ISO4796-1:2000 Retrace Code o USP Tipo I y ASTM E438, Tipo I.</t>
  </si>
  <si>
    <t>Frasco lavador de cuello ancho de 500 ml de capacidad  de polietileno de baja densidad</t>
  </si>
  <si>
    <t>Frasco tipo inyectable para agrafe de 20mm de 50 ml</t>
  </si>
  <si>
    <t>Frascos de vidrio de 500 ml con tapa rosca de cierre hermético.</t>
  </si>
  <si>
    <t>Gradilla plástica para tubos de ensayo de 20 mm. Capacidad 40 tubos</t>
  </si>
  <si>
    <t>Hisopo estéril de rayón o de algodón estéril</t>
  </si>
  <si>
    <t>Hisopo punta de algodón de 15 cm de longitud (Estériles)</t>
  </si>
  <si>
    <t>Hisopo Quick Swab para muestreo de superficies (Cabina)</t>
  </si>
  <si>
    <t>Inserto para vial de cromatografia. (viales de 2 ml con tapa rosca de 9mm. )</t>
  </si>
  <si>
    <t>Jarra de medición con asa Nalgene HDPE o PMP Trasparente capacidad 1000-2000 ml  graduada</t>
  </si>
  <si>
    <t>Jeringa desechable de 1 ml de insulina estéril, dos partes. Libre de pirógenos</t>
  </si>
  <si>
    <t>Jeringa desechable de 10 ml sin caucho en el émbolo con aguja tribicelada de 21 G x 1½ estéril, dos partes, libre de pirógenos</t>
  </si>
  <si>
    <t>Jeringa desechable de 3 ml desechable con aguja 21G x 1½ tribicelada</t>
  </si>
  <si>
    <t>Jeringas de vidrio de 1 ml de capacidad.</t>
  </si>
  <si>
    <t xml:space="preserve">Juego de bateria acero inoxidable para coloración de hematoxilina </t>
  </si>
  <si>
    <t>Kit para necropsia de peces que contenga: Caja Rimax plástica pequeña con capacidad para almacenar los materioales listados a continuación; dos mangos de bisturí No 4; 100 Unidades de Hojas de bisturi; Una Pinza con garra; una pinza sin garra; una tijera metzembaun recta punta roma; una tijera metzembaun curva punta roma; 2 pinzas mosquito curvas;  2 pinzas mosquito rectas pequeñas; un cuchillo pequeño de 18  Cm; un cuchillo grande de 30 Cm; una navaja de bolsillo con mínimo 5 funciones; una riñonera pequeña con tapa; un cuchillo de cegueta pequeño;  una piedra de afilar.</t>
  </si>
  <si>
    <t>Lámina portaobjetos de 76 x 26 cm (3" x 1") de vidrio liso (no esmerilada Unground edges)</t>
  </si>
  <si>
    <t>Lámina portaobjetos de 76 x 26 mm (3 x 1) Esmerilada</t>
  </si>
  <si>
    <t>Láminilla circular 22 mm</t>
  </si>
  <si>
    <t>Laminilla cubre objeto 22 x 60 mm</t>
  </si>
  <si>
    <t xml:space="preserve">laminillas  de quarzo  de 10 mmx 10 mm </t>
  </si>
  <si>
    <t>Laminillas de Cuarzo para camara de Newbauer</t>
  </si>
  <si>
    <t>Mangas desechables para área molecular</t>
  </si>
  <si>
    <t>Membranas millipore en esteres de celulosa, 0,45 micras de poro absoluto, 47 mm de diámetro, estériles en sobres individuales.</t>
  </si>
  <si>
    <t>Micropipeta monocanal 10-300uL con ajuste exacto de punta para asegurar los menores coeficientes de variación entre medidas . Sistema de control por rueda tipo touch que asegura la máxima ergonomía para ajustar los parámetros de pipeteo. 10 programas de pipeteo preprogramados, donde se ajusta volumen y velocidad únicamente. Hasta 40 protocolos definidos por el usuario pueden crearse. Opciones de pipeteo directo, dispensación repetida, dilución de muestra, pipeteo reverso, dispensación variable, Marca Integra
Con certificado de calibración y trazabilidad expedida por laboratorio acreditado ante el ONAC</t>
  </si>
  <si>
    <t>Ovoscopio</t>
  </si>
  <si>
    <t>Papel de filtro grado 1 whatman Ø125 mm cualitativo  (n°1001 125)</t>
  </si>
  <si>
    <t>Papel de filtro No. 1. Ø = 90 mm</t>
  </si>
  <si>
    <t>Perlas metalicas en Acero inoxidable 5mm de diametro</t>
  </si>
  <si>
    <t>Pinza de punta fina</t>
  </si>
  <si>
    <t xml:space="preserve">Pipeta graduadas con émbolo de aspiración, de vidrio al sodio y a la cal, vaciado completo de 5 ml </t>
  </si>
  <si>
    <t>Placa de porcelana (Placa para tinción por nueve o seis cavidades de largo 8-9 cm ancho 5- 6 cm alto 1-2  cm). No requiere certificado de distribución</t>
  </si>
  <si>
    <t xml:space="preserve">Plato de poliestireno para pesar reactivos antiestático, desechable, resistente a ácidos, alcoholes y bases, fondo plano, tamaño Longitud 41-45 mm x Anchura 41-45 mm x altura 7-8 mm . Fondo ID 1.4 in. </t>
  </si>
  <si>
    <t>Probeta  de vidrio graduada de 100 ml base hexagonal con certificado. Borosilicato 3.3 DIN en ISO 4788, impresión en cerámica, con boca esmerilada y tapón</t>
  </si>
  <si>
    <t>Probeta de vidrio con base hexagonal de vidrio clase A de 10 ml con pico. Borosilicato 3.3  DIN en ISO 4788, Borosilicato 3.3 DIN en ISO 4788, impresión en cerámica, que cumpla con las normas DIN12 600 Control y garantía de calidad NCA ( o equivalente) menor o igual a 0,4 (opcional) y certificación del fabricante que resiste temperaturas hasta de 250°C sin perder la volumetria.</t>
  </si>
  <si>
    <t>Probeta de vidrio con base hexagonal de vidrio clase A de 100 ml intervalo de graduación de 1 ml. Borosilicato 3.3 DIN en ISO 4788, impresión en cerámica, que cumpla con las normas DIN12 600 Control y garantía de calidad NCA ( o equivalente menor o igual a 0,4 y certificación del fabricante que resiste temperaturas hasta de 250°C sin perder la volumetria.</t>
  </si>
  <si>
    <t xml:space="preserve">Punta 0,5-5 ml </t>
  </si>
  <si>
    <t xml:space="preserve">Punta 10 ml </t>
  </si>
  <si>
    <t>Punta 10-100 µl sin filtro</t>
  </si>
  <si>
    <t>Punta 20 µl Finntip 20</t>
  </si>
  <si>
    <t xml:space="preserve">Punta 20 µl Finntip con filtro </t>
  </si>
  <si>
    <t>Punta Brand 100 µl sin filtro</t>
  </si>
  <si>
    <t>Punta Brand 1000 µl sin filtro</t>
  </si>
  <si>
    <t xml:space="preserve">Rack para puntas de pipeta.Especificaciones : Rack vacío para puntas de pipeta  de 1 a 5 mL; </t>
  </si>
  <si>
    <t>Rollo de papel para esterilizacion sin fuelle indicadores para vapor, gas y formaldehido. 10 cm * 200m</t>
  </si>
  <si>
    <t>Soporte de mesa para pipetas multicanal de 12 canales</t>
  </si>
  <si>
    <t xml:space="preserve">Tamiz malla No. 60 con marco de acero inoxidable de 8 pulgadas de diámetro por 2 Pulgadas de altura con malla de acero inoxidable que cumple con la norma ASTM E11. </t>
  </si>
  <si>
    <t>Tapa para vial con septa PFTE preperforada 9mm JGF ROY CAP T/S SLIT</t>
  </si>
  <si>
    <t>Termohigrometro Datalogger Digital, Rango Temperatura: -40°C to +70°C.Resolución: 0,1°C;  Rango Humedad Relativa: 0 to 100%HR. Resolución: 0,1%HR Memoria interna.  Datalogging interval: 1 second to 24 hours.  PC interface: USB. Con certificado de calibracion de ente acreditado o laboratorio nacional reconocido. Calibrado en los siguientes puntos: Humedad Relativa: 30%, 60% y 90%.Temperatura: 10°C, 20°C y 40°C.
Con certificado de calibración emitido por un laboratorio certificado por el ONAC.</t>
  </si>
  <si>
    <t>Termohigrometro Digital, con Sensor Rango Temperatura: -40°C to +70°C.Resolución: 0,1°C;  Rango Humedad Relativa: 0-1 to 99-100%HR. Resolución: 0,1%HR. Con certificado de calibración de ente acreditado o laboratorio nacional reconocido. 
Con certificado de calibración emitido por un laboratorio certificado por el ONAC.</t>
  </si>
  <si>
    <t>Termómetro con datalogger digital. Rango: 0-50°C, resolución de 0.1°C.
Con certificado de calibración emitido por un laboratorio certificado por el ONAC.</t>
  </si>
  <si>
    <t>Termómetro Datalogger con display USB. TI-5433.  4 Dígitos indicador bateria, memoria, alarma, horario. Rango de medición -20°C ~ 85°C, Resolución: 0.1 °C. Exactitud ± 1.0°C (0°C ~ 50 °C, ± 2.0°C (-20°C ~ 85 °C). Alta Capacidad de lecturas: 64,000. Muestreo: Ajustable, desde 2 segundos, 24 horas. Vida de batería 1 año, reemplazable por el usuario. Alarma Min / Max LED visible programable. Display con lectura en tiempo real. Dimensiones: 89 mm X 19 mm X 29 mm.  Software GRATIS para Windows XP,Vista y Windows 7
Con certificado de calibracion emitido por el ONAC</t>
  </si>
  <si>
    <t>Termómetro digital datalogger
Resolución: 0,01 °C;
Rango de medición: -50 a 160 °C
Exactitud: 0,05 °C
Sensor tipo PT100 de 4 hilos
Diámetro: 5 mm
Longitud de la sonda: 100  mm
Datalogger 
Con 3 juegos de baterías, adaptador y estuche                                                                             
Con certificado de calibración emitido por un laboratorio acreditado. 
Calibración en 8 puntos de temperatura (-25 °C, 0 °C, 8 °C, 20 °C, 37 °C, 42 °C, 60°C,  80°C)</t>
  </si>
  <si>
    <t>Termometro Digital para toma de temperatura en grandes animales</t>
  </si>
  <si>
    <t>Tubo de centrífuga de 15 ml en polipropileno, estéril, tapa rosca, fondo cónico, velocidad de centrífugación 12000 RPM, autoclavable (sin la tapa), rango de temperatura de -40 a +80º C, con graduación impresa.</t>
  </si>
  <si>
    <t>Tubo de centrífuga de 50 ml en polipropileno con tapa y sello de tapón, fondo cónico, estéril, graduado, velocidad de centrífugación 12000 RPM, autoclavable (sin la tapa), rango de temperatura de -40 a +80º C, con graduación impresa.</t>
  </si>
  <si>
    <t xml:space="preserve">Tubo de vidrio de 15 mL liso sin tapa rosca de capacidad fondo redondo, 100 mm x 16 mm, vidrio boro silicato. </t>
  </si>
  <si>
    <t>Tubo de vidrio en cal soda tapa rosca x 10 ml</t>
  </si>
  <si>
    <t>Tubo en polipropileno tapa roja de 6ml con fecha de vencimiento superior a 12 meses a partir de la fecha de entrega</t>
  </si>
  <si>
    <t>Tubo para toma de sangre al vacío tapón lila. Plástico, tapón hemogard de 6.0 ml. Aditivo siliconizado, con fecha de vencimiento minimo de un año a partir de la fecha de entrega.</t>
  </si>
  <si>
    <t>Tubo para toma de sangre en polipropileno al vacío tapa roja, sin anticoagulante mínimo para 7 ml. con fecha de vencimiento minimo de un año a partir de la fecha de entrega.</t>
  </si>
  <si>
    <t>Tubo Vacutainer SSTTM Suero con Gel Separador 8.5 ml. con fecha de vencimiento minimo de un año a partir de la fecha de entrega.</t>
  </si>
  <si>
    <t>Tubo vacuteiner. tapa roja de  9 ml, sin Anticuagulante.
con fecha de vencimiento minimo de un año a partir de la fecha de entrega.</t>
  </si>
  <si>
    <t>Tubo vacutest 9 ml con Activador de coagulación
con fecha de vencimiento minimo de un año a partir de la fecha de entrega.</t>
  </si>
  <si>
    <t xml:space="preserve">Unidades de Filtración para jeringa 0.22 µm estériles. (Ø=25mm), SFCA (Surfactant-free cellulose acetate) o similar acorde para filtración de aditivos de medios de cultivo microbiológicos </t>
  </si>
  <si>
    <t>Vaso de precipitado vidrio claro de 10 ml. Borosilicato 3.3, impresión en cerámica, que cumpla con las normas DIN12331/ISO3819 e ISO12 600 o ASTM E960, requisitos Tipo I y USP Tipo I y ASTM E438, Tipo I.</t>
  </si>
  <si>
    <t>Vaso de precipitado vidrio claro de 25 ml. Borosilicato 3.3, impresión en cerámica, que cumpla con las normas DIN12331/ISO3819 e ISO12 600 o ASTM E960, requisitos Tipo I y USP Tipo I y ASTM E438, Tipo I.</t>
  </si>
  <si>
    <t>Vaso de precipitado vidrio claro de 400 ml. Borosilicato 3.3, impresión en cerámica, que cumpla con las normas DIN12331/ISO3819 e ISO12 600 o ASTM E960, requisitos Tipo I y USP Tipo I y ASTM E438, Tipo I.</t>
  </si>
  <si>
    <t>Vial ámbar entre 40 ml y 50 ml</t>
  </si>
  <si>
    <t>Vial ámbar con zona de escritura de 2.0 ml, díamtetro de la tapa rosca 9mm libres de nucleasas</t>
  </si>
  <si>
    <t xml:space="preserve">Vial ámbar de 40 - 50 ml, tapa rosca con tapón plástico (tapa sólida)
</t>
  </si>
  <si>
    <t>Cantidad Total</t>
  </si>
  <si>
    <t xml:space="preserve">VALOR TOTAL DE REFERENCIA </t>
  </si>
  <si>
    <t xml:space="preserve">VALOR UNITARIO DE REFERENCIA </t>
  </si>
  <si>
    <t xml:space="preserve">VALOR UNITARIO OFERTADO  </t>
  </si>
  <si>
    <t>VALOR TOTAL OFERTADO</t>
  </si>
  <si>
    <t xml:space="preserve">VALOR TOTAL LOTE 1 </t>
  </si>
  <si>
    <t>VALOR TOTAL LOTE 2</t>
  </si>
  <si>
    <t>Total ofertado =</t>
  </si>
  <si>
    <t>Marca</t>
  </si>
  <si>
    <t>Presentación</t>
  </si>
  <si>
    <t>Sigma-aldrich o equivalente</t>
  </si>
  <si>
    <t>Frasco x 25 mg</t>
  </si>
  <si>
    <t>Sigma Aldrich / Merck / JT Baker o equivalente</t>
  </si>
  <si>
    <t>Frasco x 4 litros
(Se aceptan presentaciones diferentes a 4 l siempre y cuando se cumpla con la cantidad solicitada por la entidad)</t>
  </si>
  <si>
    <t>Sigma Aldrich / Merck / JT Baker</t>
  </si>
  <si>
    <t>Frasco x 25g</t>
  </si>
  <si>
    <t>BBL BD 211106, Oxoid</t>
  </si>
  <si>
    <t>Frasco x 500g</t>
  </si>
  <si>
    <t>JGB</t>
  </si>
  <si>
    <t>Botella x 500ml</t>
  </si>
  <si>
    <t>Cualquier marca</t>
  </si>
  <si>
    <t>Gibco 11140-050</t>
  </si>
  <si>
    <t>Frasco x 100 ml</t>
  </si>
  <si>
    <t>unidad</t>
  </si>
  <si>
    <t>FRASCO X 3 ML</t>
  </si>
  <si>
    <t>Vial 2 ml</t>
  </si>
  <si>
    <t>Difco, Remel o equivalente</t>
  </si>
  <si>
    <t>Frasco x 3 ml</t>
  </si>
  <si>
    <t>NSVL,Oxoid</t>
  </si>
  <si>
    <t>Frasco X 5 ml</t>
  </si>
  <si>
    <t>FRASCO X 2 ML</t>
  </si>
  <si>
    <t xml:space="preserve">VIAL 2ML </t>
  </si>
  <si>
    <t xml:space="preserve">Charles River  Código del reactivo 10100442 </t>
  </si>
  <si>
    <t>Frasco x 1.0ml</t>
  </si>
  <si>
    <t>Charles River Código del reactivo 10100462</t>
  </si>
  <si>
    <t>Frasco X 25 g</t>
  </si>
  <si>
    <t>245010 BBL</t>
  </si>
  <si>
    <t>Kit x 20 pruebas</t>
  </si>
  <si>
    <t>BD 245000</t>
  </si>
  <si>
    <t>Caja x 20</t>
  </si>
  <si>
    <t>245140 BBL</t>
  </si>
  <si>
    <t>Becton Dickinson, Oxoid</t>
  </si>
  <si>
    <t>Frasco x 500 g</t>
  </si>
  <si>
    <t>Baxter o similar</t>
  </si>
  <si>
    <t>Caja x 64</t>
  </si>
  <si>
    <t>Sigma o equivalente</t>
  </si>
  <si>
    <t>Caja x 10 sobres</t>
  </si>
  <si>
    <t>Merck, Acumedia, BBL, Sharlau, Sigma</t>
  </si>
  <si>
    <t>Oxoid  o Equivalente</t>
  </si>
  <si>
    <t xml:space="preserve">ATCC o  Colección Equivalente </t>
  </si>
  <si>
    <t>KWIK STIK, Criovial, Vial Liofilizado, Loop</t>
  </si>
  <si>
    <t>ATCC o Equivalente</t>
  </si>
  <si>
    <t>Sigma Aldrich, Dr Erhenstorfer o similares</t>
  </si>
  <si>
    <t>Frasco x 25mg</t>
  </si>
  <si>
    <t>Hardy diagnostics</t>
  </si>
  <si>
    <t xml:space="preserve">Caja x 6 x 3 ml </t>
  </si>
  <si>
    <t>FAPAS o Equivalente</t>
  </si>
  <si>
    <t>Frasco x 25 mL</t>
  </si>
  <si>
    <t>Frasco x 3.78 litros</t>
  </si>
  <si>
    <t xml:space="preserve">Dr Ehrenstorfer, HPC Standars, Sigma o equivalentes </t>
  </si>
  <si>
    <t>frasco x 10 mg</t>
  </si>
  <si>
    <t>OXOID</t>
  </si>
  <si>
    <t>Frasco X 100 ml</t>
  </si>
  <si>
    <t>Tubos escala 0,5 a 10</t>
  </si>
  <si>
    <t xml:space="preserve">
Dr. Ehrenstorfer
Sigma Aldrich (Estándar Secundario Farmacéutico)</t>
  </si>
  <si>
    <t>La presentación depende del proveedor (Cantidad requerida: 200 mg)</t>
  </si>
  <si>
    <t xml:space="preserve">
Dr. Ehrenstorfer
Sigma Aldrich </t>
  </si>
  <si>
    <t>LCG o equivalente</t>
  </si>
  <si>
    <t>Frasco x 10 mg</t>
  </si>
  <si>
    <t>Frasco x 50 mg</t>
  </si>
  <si>
    <t xml:space="preserve">
Dr. Ehrenstorfer
Sigma Aldrich (Estándar Secundario Farmacéutico) o equivalente</t>
  </si>
  <si>
    <t>Frasco x 100mg</t>
  </si>
  <si>
    <t>USP
Dr. Ehrenstorfer
Sigma Aldrich (Estándar primario o secundario).</t>
  </si>
  <si>
    <t>Frasco x100 g</t>
  </si>
  <si>
    <t>Frasco  x 10 mg</t>
  </si>
  <si>
    <t>Dr Ehrenstorfer DRE‐C17457000</t>
  </si>
  <si>
    <t>Frasco x 100 mg</t>
  </si>
  <si>
    <t>Panreac A8075.1000PE</t>
  </si>
  <si>
    <t>Frasco x 1 litro</t>
  </si>
  <si>
    <t>Scharlau o similares</t>
  </si>
  <si>
    <t>Frasco x 100 g</t>
  </si>
  <si>
    <t>Merck / Thermo</t>
  </si>
  <si>
    <t>Dr Ehrenstorfer o equivalente</t>
  </si>
  <si>
    <t>Frasco X 10 mg</t>
  </si>
  <si>
    <t>GIBCO 35050061</t>
  </si>
  <si>
    <t>Frasco  x 1 litro</t>
  </si>
  <si>
    <t>Reveal</t>
  </si>
  <si>
    <t>kits</t>
  </si>
  <si>
    <t>(INGENASA)</t>
  </si>
  <si>
    <t>Kit x 5 placas</t>
  </si>
  <si>
    <t xml:space="preserve">Millipore Catálogo: 5100.    </t>
  </si>
  <si>
    <t>Kit</t>
  </si>
  <si>
    <t>MINDRAY</t>
  </si>
  <si>
    <t>Para 250 ciclos</t>
  </si>
  <si>
    <t>Sigma, S-4641</t>
  </si>
  <si>
    <t>Frasco x 25 g</t>
  </si>
  <si>
    <t>Unidad</t>
  </si>
  <si>
    <t>NIST Standard Reference Material® 695 o equivalente</t>
  </si>
  <si>
    <t>Frasco o empaque con 70 g o más</t>
  </si>
  <si>
    <t>Merck, Acumedia, BBL, Sharlau, Sigma, oxoid</t>
  </si>
  <si>
    <t>Kit x 50 tubos</t>
  </si>
  <si>
    <t xml:space="preserve">Gibco, Sigma-Aldrich </t>
  </si>
  <si>
    <t>Frasco x 500 ml</t>
  </si>
  <si>
    <t>Merck, oxoid.</t>
  </si>
  <si>
    <t>Gibco 41500-034, Sigma-Aldrich</t>
  </si>
  <si>
    <t>10 x 1 litro</t>
  </si>
  <si>
    <t>BD</t>
  </si>
  <si>
    <t>Caja x 25</t>
  </si>
  <si>
    <t>NVSL. MAP-POS</t>
  </si>
  <si>
    <t xml:space="preserve">vial  x 5.0 ml </t>
  </si>
  <si>
    <t>ATCC pase 2</t>
  </si>
  <si>
    <t>culturette o liofilizada</t>
  </si>
  <si>
    <t>ATCC</t>
  </si>
  <si>
    <t>Loops</t>
  </si>
  <si>
    <t>Sigma</t>
  </si>
  <si>
    <t>Frasco x 5 g (5000000 unidades)</t>
  </si>
  <si>
    <t>Sigma, Merck</t>
  </si>
  <si>
    <t>Sigma  A5503</t>
  </si>
  <si>
    <t>Frasco x 50 g</t>
  </si>
  <si>
    <t>ThermoScientific, BD o equivalente</t>
  </si>
  <si>
    <t>Caja x 7 ampolletas</t>
  </si>
  <si>
    <t xml:space="preserve">Frasco x 5 ml </t>
  </si>
  <si>
    <t>GIBCO 15140</t>
  </si>
  <si>
    <t>INVIVOGEN  ant-mpt-1</t>
  </si>
  <si>
    <t>Vial x 25 mg</t>
  </si>
  <si>
    <t>Scharlau</t>
  </si>
  <si>
    <t xml:space="preserve">Viales </t>
  </si>
  <si>
    <t>ATCC (minimo pase 2)</t>
  </si>
  <si>
    <t>Liofilizada</t>
  </si>
  <si>
    <t>Vecol</t>
  </si>
  <si>
    <t>Garrafa plástica por 4 litros</t>
  </si>
  <si>
    <t>Merck, Acumedia, BBL, Sharlau, Sigma, Oxoid</t>
  </si>
  <si>
    <t>Caja x 5 tubos x 50 discos</t>
  </si>
  <si>
    <t>Tubo x 50 discos</t>
  </si>
  <si>
    <t>Caja x 5 tubos x 5 ug</t>
  </si>
  <si>
    <t>BD, Oxoid</t>
  </si>
  <si>
    <t>Thermofisher 88284</t>
  </si>
  <si>
    <t>Frasco x 50 ml</t>
  </si>
  <si>
    <t>Dr Ehrenstorfer DRE-K50000087AL</t>
  </si>
  <si>
    <t>Frasco x 1mL (5 unidades)</t>
  </si>
  <si>
    <t>Merck (1702300100) o equivalente</t>
  </si>
  <si>
    <t>Vial 6 ul - 600ul</t>
  </si>
  <si>
    <t>Neogen 308175</t>
  </si>
  <si>
    <t>Frasco x 200 mL</t>
  </si>
  <si>
    <t>NVSL Ref 546 BDV</t>
  </si>
  <si>
    <t>Frasco x 1 ml</t>
  </si>
  <si>
    <t>GIBCO 11500646</t>
  </si>
  <si>
    <t>Merck, Oxoid , A&amp;A Biotechnology</t>
  </si>
  <si>
    <t>Merck</t>
  </si>
  <si>
    <t>Frasco x 5 litros</t>
  </si>
  <si>
    <t>Frasco x 5g</t>
  </si>
  <si>
    <t>GIBCO  12604013</t>
  </si>
  <si>
    <t>Gibco 27250-018</t>
  </si>
  <si>
    <t>GIBCO 25300-54</t>
  </si>
  <si>
    <t xml:space="preserve">Frasco x 100 ml </t>
  </si>
  <si>
    <t>Thermofisher  4370285</t>
  </si>
  <si>
    <t>Frasco x  50 mg</t>
  </si>
  <si>
    <t>Bioequipos o equivalente</t>
  </si>
  <si>
    <t>Sigma - Merkc u otro</t>
  </si>
  <si>
    <t>50g a 100 g</t>
  </si>
  <si>
    <t>SIGMA ALDRICH</t>
  </si>
  <si>
    <t xml:space="preserve">REF  427691.  Frasco  por 25 g
</t>
  </si>
  <si>
    <t>SUPELCO o equivalente</t>
  </si>
  <si>
    <t>Frasco x 1g</t>
  </si>
  <si>
    <t>Frasco x 500 mg</t>
  </si>
  <si>
    <t>Invitrogen</t>
  </si>
  <si>
    <t>Unidad </t>
  </si>
  <si>
    <t>Asuragen Ref 42050</t>
  </si>
  <si>
    <t>Vial x 250ul</t>
  </si>
  <si>
    <t>Applied Biosystems</t>
  </si>
  <si>
    <t xml:space="preserve">Unidad   </t>
  </si>
  <si>
    <t>Applied Biosystem. Ref AM1835</t>
  </si>
  <si>
    <t>Kit 4 x 96</t>
  </si>
  <si>
    <t>Biotum. 41003</t>
  </si>
  <si>
    <t>Vial</t>
  </si>
  <si>
    <t>Invitrogen AM 2684</t>
  </si>
  <si>
    <t>Gibco A1286001</t>
  </si>
  <si>
    <t>Ambion Ref 10296028</t>
  </si>
  <si>
    <t>Frasco x 200mL</t>
  </si>
  <si>
    <t>Ambion o Invitrogen 15596018</t>
  </si>
  <si>
    <t>BD, Vacutest o equivalente</t>
  </si>
  <si>
    <t xml:space="preserve">Caja x 100 </t>
  </si>
  <si>
    <t>Paquete x 10</t>
  </si>
  <si>
    <t>Fischer Scientific o equivalente</t>
  </si>
  <si>
    <t>Unidades</t>
  </si>
  <si>
    <t>Nikon/ OSRAM o equivalente</t>
  </si>
  <si>
    <t>Osram, philips o equivalente</t>
  </si>
  <si>
    <t>Caja x 100</t>
  </si>
  <si>
    <t>Caja X 20</t>
  </si>
  <si>
    <t>Brand Ref 7026 08 o equivalente</t>
  </si>
  <si>
    <t>Brand Ref 7026 05 o equivalente</t>
  </si>
  <si>
    <t>Boeco o equivalente</t>
  </si>
  <si>
    <t>Bolsa x 100 unidades</t>
  </si>
  <si>
    <t>Rollo</t>
  </si>
  <si>
    <t>Nalgene  o equivalente</t>
  </si>
  <si>
    <t>Fisher 12-567-501 o equivalente</t>
  </si>
  <si>
    <t>Caja x 1000</t>
  </si>
  <si>
    <t>Accumet 13-620-285 serie 8267113P o equivalente</t>
  </si>
  <si>
    <t>Pyrex , Corning, Kymax, Brand, Duran o equivalente</t>
  </si>
  <si>
    <t>BOCHEM 3214 o equivalente</t>
  </si>
  <si>
    <t>UNIDAD</t>
  </si>
  <si>
    <t>Zebra o equivalente</t>
  </si>
  <si>
    <t>Rollo x 10000</t>
  </si>
  <si>
    <t>Paquete x 100</t>
  </si>
  <si>
    <t>Merck, sigma o equivalentes</t>
  </si>
  <si>
    <t>ED2625BR140C/ED2625BL38-400 o equivalente</t>
  </si>
  <si>
    <t>Caja x 140</t>
  </si>
  <si>
    <t>Pyrex , Corning, Kymax, Brand, Duran, Schott o equivalente</t>
  </si>
  <si>
    <t xml:space="preserve">Pyrex , Corning, Kymax, Brand, Duran, Schott o equivalente </t>
  </si>
  <si>
    <t>Nalgene o equivalente</t>
  </si>
  <si>
    <t>Paquete x 5</t>
  </si>
  <si>
    <t>Moulded injection vial 20-2710 crimp clear 50 cc ED2139BA847 o equivalente</t>
  </si>
  <si>
    <t xml:space="preserve">Caja x 84 </t>
  </si>
  <si>
    <t>cualquier marca</t>
  </si>
  <si>
    <t>Caja x 12 Unidades
+ tapas o equivalencia a 12 unidades</t>
  </si>
  <si>
    <t xml:space="preserve">unidad </t>
  </si>
  <si>
    <t>Bolsa x 1000</t>
  </si>
  <si>
    <t>3M o equivalente</t>
  </si>
  <si>
    <t xml:space="preserve">Caja x 50 </t>
  </si>
  <si>
    <t>Agilent o equivalente</t>
  </si>
  <si>
    <t>Vial insert (5.6x30mm)l 100 pk</t>
  </si>
  <si>
    <t>NALGENE</t>
  </si>
  <si>
    <t>BD301001 o equivalente</t>
  </si>
  <si>
    <t>CATALOGO VWR 80089-544 o equivalente</t>
  </si>
  <si>
    <t>Paquete/ 12 unidades</t>
  </si>
  <si>
    <t>Juego x 16 cajas</t>
  </si>
  <si>
    <t>OSSALUD o equivalente</t>
  </si>
  <si>
    <t xml:space="preserve">Caja x 10 Unidades   </t>
  </si>
  <si>
    <t>Par</t>
  </si>
  <si>
    <t>Millipore HAWG047S6 0 equivalentes</t>
  </si>
  <si>
    <t>Caja x 150</t>
  </si>
  <si>
    <t>Integra o equivalente</t>
  </si>
  <si>
    <t>Brand cat 7047 82 o equivalente</t>
  </si>
  <si>
    <t>Tech o equivalente</t>
  </si>
  <si>
    <t>Whatman o equivalente</t>
  </si>
  <si>
    <t>bolsa x 1000</t>
  </si>
  <si>
    <t>Hospital o equivalente</t>
  </si>
  <si>
    <t>Pyrex , Corning, Kymax, Brand, Duran.o marcas equivalentes</t>
  </si>
  <si>
    <t>Caja por 24 und</t>
  </si>
  <si>
    <t>Brand o Equivalente</t>
  </si>
  <si>
    <t xml:space="preserve">Paquete x 500 </t>
  </si>
  <si>
    <t>Pyrex , Corning, Kymax, Brand, Duran. o equivalente</t>
  </si>
  <si>
    <t>Pyrex , Corning, Kymax, Brand, Duran, Brand o equivalente</t>
  </si>
  <si>
    <t>Pyrex , Corning, Kymax, Brand, Duran, Schott o equvalente</t>
  </si>
  <si>
    <t>Brand 702595 o equivalente</t>
  </si>
  <si>
    <t>Bolsa x 200</t>
  </si>
  <si>
    <t>Fisher Scientific 21-377-146, Labsystems 9402150 o equivalente</t>
  </si>
  <si>
    <t xml:space="preserve">Caja x 40 </t>
  </si>
  <si>
    <t>Brand o equivalente</t>
  </si>
  <si>
    <t>Caja x 10 racks x 96</t>
  </si>
  <si>
    <t>Labsystems 9400610 o equivalente</t>
  </si>
  <si>
    <t xml:space="preserve">Caja x 10 racks x 384 </t>
  </si>
  <si>
    <t>Labsystems 94052020 o equivalente</t>
  </si>
  <si>
    <t>Caja x  5 racks x 96</t>
  </si>
  <si>
    <t>Gilson  Referencia : F161360 o equivalente</t>
  </si>
  <si>
    <t>rollo x 200m</t>
  </si>
  <si>
    <t>Pinzuar o equivalente</t>
  </si>
  <si>
    <t xml:space="preserve">Bolsa  x 100 tapas </t>
  </si>
  <si>
    <t xml:space="preserve">Unidad </t>
  </si>
  <si>
    <t>SHARPTEMP-V o equivalente</t>
  </si>
  <si>
    <t>Falcon 352095 Fisher 11889640
MP BIOMEDICALS  
Corning
o equivalente</t>
  </si>
  <si>
    <t xml:space="preserve">Caja x 500 o unidades equivalentes </t>
  </si>
  <si>
    <t>Corning 430290 o equivalente</t>
  </si>
  <si>
    <t>Caja x 500</t>
  </si>
  <si>
    <t>Brand, duran, fisher scientific o equivalentes</t>
  </si>
  <si>
    <t>caja x 100</t>
  </si>
  <si>
    <t>Pyrex, Cole Parmer, Brand PZ-06324-60 o equivalente</t>
  </si>
  <si>
    <t>Vacutest o equivalente</t>
  </si>
  <si>
    <t xml:space="preserve">Caja x 100  o  unidades equivalentes </t>
  </si>
  <si>
    <t xml:space="preserve">Caja x 100 o  unidades equivalentes </t>
  </si>
  <si>
    <t>Vacutest Kima 11030 o equivalente</t>
  </si>
  <si>
    <t>Sterile Millex Millipore o equivalente</t>
  </si>
  <si>
    <t>Paquete x 50</t>
  </si>
  <si>
    <t>Caja x 50</t>
  </si>
  <si>
    <t>Waters o equivalente</t>
  </si>
  <si>
    <t>Paquete por 100</t>
  </si>
  <si>
    <t>REF:60000C68CV de WATERS o equivalente</t>
  </si>
  <si>
    <t>Caja x 100/Unidades</t>
  </si>
  <si>
    <t>Firma:</t>
  </si>
  <si>
    <t>Nombre Representante Legal.</t>
  </si>
  <si>
    <t>Compañía:</t>
  </si>
  <si>
    <t xml:space="preserve">PRESENTACIÓN OFERTADA </t>
  </si>
  <si>
    <t xml:space="preserve">CANTIDAD OFERTADA </t>
  </si>
  <si>
    <t xml:space="preserve">ANEXO OFERTA ECONÓMICA </t>
  </si>
  <si>
    <t>Nota: El oferente deberá presentar su oferta económica en el presente archivo, sin modificaciones, adiciones o eliminaciones de filas o columnas, ni conversiones a otros formatos. También deberá indicar la presentación del producto ofertado y la cantidad acorde a su presentación. En los ítems que se contempla diferentes presentaciones el valor total ofertado no deberá sobrepasar el valor total de referencia</t>
  </si>
  <si>
    <t>Frasco x  250 g</t>
  </si>
  <si>
    <t>Frasco x  25 g</t>
  </si>
  <si>
    <t xml:space="preserve">Nota: El oferente deberá presentar su oferta económica en el presente archivo (excel), sin modificaciones, adiciones o eliminaciones de filas o columnas, ni conversiones a otros formatos. También deberá indicar la presentación del producto ofertado y la cantidad acorde a su presentación. En los ítems que se contempla diferentes presentaciones el valor total ofertado no deberá sobrepasar el valor total de referencia  </t>
  </si>
  <si>
    <t>KIT de Necropsia Aviar, conformado por: Caja plástica Rimax con capacidad para almacenar: 1 mango de bisturí #2 ó #3, 4 pinzas mosquito rectas, 4 pinzas mosquito curvas, 1 pinza con garra, 1 pinza sin garra, 1 cuchillo pequeño fileteador de pollo, 1 tijeras para despresar pollo, 1 tijeras mayo punta roma rectas, 1 tijeras mayo punta roma curvas, 1 tijeras metzmenbau punta roma recta, 1 tijera lister, 1 piedra para afilar, 1 riñonera en aluminio o acero inoxidable, 1 mechero, 1 canaleta, 2 separadores (10 a 15 cm), 1 tijera corta cables multiproposito de 140 mm +/- 10mm</t>
  </si>
  <si>
    <t>Criovial 2 ml estéril, tapa rosca en polipropileno base plana. Rosca interna, fondo redondo con base, estériles de libres de tóxicos y de pirógenos, Medias aprox 12 a 13 mm x 49 a 51 mm</t>
  </si>
  <si>
    <t>Erlenmeyer cuello estrecho con reborde y graduación para 500 ml. Con certificado de fábrica (Calidad y rastreabilidad mediante el link del fabricante). Borosilicato 3.3 que cumpla con los estándares DIN en ISO 1773, impresión en cerámica que cumpla con la norma DIN 12600 o ASTM E1404, tipo I y ASTM ASTM E438 Tipo I. certificación del fabricante que resiste temperaturas hasta de 250°C sin perder la volumetria. y opcional control y garantía de calidad NCA menor o igual a 0,4.</t>
  </si>
  <si>
    <t>Frasco de vidrio transparente de 250 ml tapa rosca con graduación, resistente a esterilización con autoclave y anillo de vertido en PP. Vidrio borosilicato 3.3, impresión en cerámica, que cumpla con las normas DIN12331:1998/ISO 3819:1985 y/o ISO4796-1:2000 o USP Tipo I y ASTM E438, Tipo I.</t>
  </si>
  <si>
    <t>Gradilla para pipeta de vidrio ,  Para soportar desde 20 o hasta 50 pipetas. Esta gradilla debe permitir que las puntas de las pipetas no estén en contacto con la superficie de la mesa.</t>
  </si>
  <si>
    <t>Gradilla plástica de polipropileno capacidad para mínimo 50 tubos de 15 ml en formato acorde al número de plazas</t>
  </si>
  <si>
    <t>Micropipeta S tipo digital de volumen variable de 500-5000uL, Error menor o igual a 0,6%, coeficiente de variacion menor o igual a 0,2%, division de 500 uL,con certificado de conformidad según norma DIN 12600
Con certificado de calibración y trazabilidad expedida por laboratorio acreditado ante el ONAC</t>
  </si>
  <si>
    <t xml:space="preserve">Probeta de vidrio de 500 ml clase B base hexagonal con certificado. Borosilicato 3.3 Cumpliendo con la norma  ISO 4788,.Control y garantía de calidad NCA (o equivalente) menor o igual a 0,4 y certificación del fabricante que resiste temperaturas hasta de 250°C sin perder la volumetria. </t>
  </si>
  <si>
    <t xml:space="preserve">Probeta de vidrio con base hexagonal de Vidrio clase A. de 1000 ml. Borosilicato 3.3 Cumpliendo con la norma DIN en ISO 4788,   Control y garantía de calidad NCA ( o equivalente) menor o igual a 0,4 y certificación del fabricante que resiste temperaturas hasta de 250°C sin perder la volumetria. </t>
  </si>
  <si>
    <t xml:space="preserve">Probeta de vidrio con base hexagonal de Vidrio clase A. de 250 ml. Borosilicato 3.3 Cumpliendo con la norma DIN en ISO 4788, impresión en cerámica, Control y garantía de calidad NCA ( o equivalente) menor o igual a 0,4 y certificación del fabricante que resiste temperaturas hasta de 250°C sin perder la volumetría. </t>
  </si>
  <si>
    <t xml:space="preserve">Probeta de vidrio con base hexagonal de Vidrio clase A. de 500 ml. Borosilicato 3.3 Cumpliendo con la norma DIN en ISO 4788, impresión en cerámica,  Control y garantía de calidad NCA ( o equivalente) menor o igual a 0,4 y certificación del fabricante que resiste temperaturas hasta de 250°C sin perder la volumetría </t>
  </si>
  <si>
    <t>Tijera de disección micro tijera tipo pinza 7.5 o 12,5 cm  punta recta</t>
  </si>
  <si>
    <t>Criovial 2 ml estéril, tapa rosca externa  en polipropileno base plana, fondo redondo con base, estériles de libres de tóxicos y de pirógenos, Medias aprox 12 a 13 mm x 49 a 51 mm</t>
  </si>
  <si>
    <t>Vaso copplin con 4 o 5 o 10 divisiones</t>
  </si>
  <si>
    <t xml:space="preserve">Vaso de precipitado de forma baja, vidrio claro de 100 ml. Borosilicato 3.3, impresión en cerámica, que cumpla con las normas DIN12331/ISO3819 e ISO12 600 o ASTM E960, requisitos Tipo I y USP Tipo I y ASTM E438, Tipo I. </t>
  </si>
  <si>
    <t>Vial de vidrio transparente con tapa plástica blanca de  10ml. Dimensiones 20mm diametro X 50 mm alto</t>
  </si>
  <si>
    <t>Vial para cromatografia de 2 mL, vidrio con tapa plástica, 9 mm</t>
  </si>
  <si>
    <t>viales para cromatografía de 2 mL de volumen, con inserto incluido de 250-300 µl, con tapa rosca de 9 mm 0 12 mm de diámetro.</t>
  </si>
  <si>
    <t xml:space="preserve">Viales de cromatografia en vidrio claro. Con tapa tipo rosca, de volumen de 2 ml, tipo USP o con Certificado para LCMS,  con Septum con hendidura y PTFE/silicone. </t>
  </si>
  <si>
    <t>Estandar Boldenona Undecilenato
fecha de vigencia  no menor a 1 año</t>
  </si>
  <si>
    <t xml:space="preserve">Estandar de AHD trazable, certificado con método de análisis e incertidumbre, fecha de vencimiento no inferior a 2 años 
Número de CAS 2827-56-7 </t>
  </si>
  <si>
    <t>Estandar deTrenbolona Número CAS 10161-33-8, trazable, con certificado de análisis, fecha de vencimiento no inferior a 1 año</t>
  </si>
  <si>
    <t>Glifosato isotópicamente marcado Fecha de vencimiento  no inferior a 5 meses.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</si>
</sst>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2" formatCode="_-&quot;$&quot;\ * #,##0_-;\-&quot;$&quot;\ * #,##0_-;_-&quot;$&quot;\ * &quot;-&quot;_-;_-@_-"/>
    <numFmt numFmtId="43" formatCode="_-* #,##0.00_-;\-* #,##0.00_-;_-* &quot;-&quot;??_-;_-@_-"/>
    <numFmt numFmtId="164" formatCode="_-* #,##0\ _€_-;\-* #,##0\ _€_-;_-* &quot;-&quot;??\ _€_-;_-@_-"/>
    <numFmt numFmtId="165" formatCode="#,##0_ ;\-#,##0\ "/>
    <numFmt numFmtId="166" formatCode="&quot;$&quot;\ #,##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000000"/>
      <name val="Arial Narrow"/>
      <family val="2"/>
    </font>
    <font>
      <sz val="9"/>
      <color theme="1"/>
      <name val="Arial Narrow"/>
      <family val="2"/>
    </font>
    <font>
      <b/>
      <sz val="9"/>
      <color rgb="FF000000"/>
      <name val="Arial Narrow"/>
      <family val="2"/>
    </font>
    <font>
      <sz val="10"/>
      <color rgb="FF000000"/>
      <name val="Times New Roman"/>
      <family val="1"/>
    </font>
    <font>
      <sz val="8"/>
      <name val="Arial Narrow"/>
      <family val="2"/>
    </font>
    <font>
      <sz val="9"/>
      <name val="Arial Narrow"/>
      <family val="2"/>
    </font>
    <font>
      <sz val="16"/>
      <color rgb="FF000000"/>
      <name val="Arial Narrow"/>
      <family val="2"/>
    </font>
    <font>
      <sz val="9"/>
      <color theme="1"/>
      <name val="Arial"/>
      <family val="2"/>
    </font>
    <font>
      <sz val="14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D0CECE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rgb="FF000000"/>
      </patternFill>
    </fill>
    <fill>
      <patternFill patternType="solid">
        <fgColor rgb="FF92D05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5" fillId="0" borderId="0"/>
    <xf numFmtId="0" fontId="1" fillId="0" borderId="0"/>
  </cellStyleXfs>
  <cellXfs count="90">
    <xf numFmtId="0" fontId="0" fillId="0" borderId="0" xfId="0"/>
    <xf numFmtId="0" fontId="3" fillId="0" borderId="0" xfId="0" applyFont="1"/>
    <xf numFmtId="0" fontId="4" fillId="2" borderId="3" xfId="0" applyFont="1" applyFill="1" applyBorder="1" applyAlignment="1">
      <alignment horizontal="center" vertical="center" wrapText="1"/>
    </xf>
    <xf numFmtId="0" fontId="6" fillId="0" borderId="3" xfId="3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/>
    </xf>
    <xf numFmtId="164" fontId="3" fillId="0" borderId="3" xfId="1" applyNumberFormat="1" applyFont="1" applyBorder="1" applyAlignment="1">
      <alignment vertical="center"/>
    </xf>
    <xf numFmtId="0" fontId="3" fillId="0" borderId="3" xfId="0" applyFont="1" applyBorder="1" applyAlignment="1">
      <alignment horizontal="center" vertical="center"/>
    </xf>
    <xf numFmtId="0" fontId="7" fillId="0" borderId="3" xfId="3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3" xfId="0" applyFont="1" applyBorder="1" applyAlignment="1">
      <alignment vertical="center" wrapText="1"/>
    </xf>
    <xf numFmtId="0" fontId="7" fillId="0" borderId="3" xfId="0" applyFont="1" applyBorder="1" applyAlignment="1">
      <alignment wrapText="1"/>
    </xf>
    <xf numFmtId="0" fontId="3" fillId="0" borderId="0" xfId="0" applyFont="1" applyAlignment="1">
      <alignment vertical="center"/>
    </xf>
    <xf numFmtId="0" fontId="7" fillId="0" borderId="3" xfId="0" applyFont="1" applyBorder="1" applyAlignment="1">
      <alignment vertical="top" wrapText="1"/>
    </xf>
    <xf numFmtId="0" fontId="2" fillId="0" borderId="3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7" fillId="0" borderId="3" xfId="0" applyFont="1" applyBorder="1" applyAlignment="1" applyProtection="1">
      <alignment vertical="top" wrapText="1"/>
      <protection locked="0"/>
    </xf>
    <xf numFmtId="0" fontId="3" fillId="0" borderId="3" xfId="0" applyFont="1" applyBorder="1"/>
    <xf numFmtId="164" fontId="7" fillId="0" borderId="3" xfId="0" applyNumberFormat="1" applyFont="1" applyBorder="1" applyAlignment="1">
      <alignment horizontal="left" vertical="center" wrapText="1"/>
    </xf>
    <xf numFmtId="42" fontId="3" fillId="0" borderId="3" xfId="2" applyFont="1" applyBorder="1" applyAlignment="1">
      <alignment vertical="center"/>
    </xf>
    <xf numFmtId="42" fontId="7" fillId="0" borderId="3" xfId="2" applyFont="1" applyBorder="1" applyAlignment="1">
      <alignment horizontal="left" vertical="center" wrapText="1"/>
    </xf>
    <xf numFmtId="0" fontId="7" fillId="3" borderId="3" xfId="0" applyFont="1" applyFill="1" applyBorder="1" applyAlignment="1">
      <alignment vertical="center"/>
    </xf>
    <xf numFmtId="1" fontId="7" fillId="3" borderId="3" xfId="3" applyNumberFormat="1" applyFont="1" applyFill="1" applyBorder="1" applyAlignment="1">
      <alignment horizontal="center" vertical="center" wrapText="1"/>
    </xf>
    <xf numFmtId="42" fontId="7" fillId="3" borderId="3" xfId="0" applyNumberFormat="1" applyFont="1" applyFill="1" applyBorder="1" applyAlignment="1">
      <alignment vertical="center"/>
    </xf>
    <xf numFmtId="0" fontId="7" fillId="3" borderId="3" xfId="3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horizontal="left" vertical="center" wrapText="1"/>
    </xf>
    <xf numFmtId="0" fontId="7" fillId="3" borderId="3" xfId="0" applyFont="1" applyFill="1" applyBorder="1" applyAlignment="1">
      <alignment vertical="center" wrapText="1"/>
    </xf>
    <xf numFmtId="0" fontId="7" fillId="3" borderId="3" xfId="0" applyFont="1" applyFill="1" applyBorder="1" applyAlignment="1">
      <alignment wrapText="1"/>
    </xf>
    <xf numFmtId="42" fontId="3" fillId="0" borderId="0" xfId="0" applyNumberFormat="1" applyFont="1"/>
    <xf numFmtId="0" fontId="4" fillId="2" borderId="10" xfId="0" applyFont="1" applyFill="1" applyBorder="1" applyAlignment="1">
      <alignment horizontal="center" vertical="center" wrapText="1"/>
    </xf>
    <xf numFmtId="0" fontId="6" fillId="3" borderId="10" xfId="3" applyFont="1" applyFill="1" applyBorder="1" applyAlignment="1">
      <alignment horizontal="center" vertical="center" wrapText="1"/>
    </xf>
    <xf numFmtId="42" fontId="3" fillId="3" borderId="15" xfId="0" applyNumberFormat="1" applyFont="1" applyFill="1" applyBorder="1"/>
    <xf numFmtId="0" fontId="3" fillId="3" borderId="16" xfId="0" applyFont="1" applyFill="1" applyBorder="1"/>
    <xf numFmtId="0" fontId="7" fillId="0" borderId="3" xfId="0" applyFont="1" applyBorder="1" applyAlignment="1">
      <alignment horizontal="left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42" fontId="3" fillId="3" borderId="3" xfId="2" applyFont="1" applyFill="1" applyBorder="1" applyAlignment="1">
      <alignment vertical="center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wrapText="1"/>
    </xf>
    <xf numFmtId="0" fontId="7" fillId="0" borderId="3" xfId="0" applyFont="1" applyBorder="1" applyAlignment="1" applyProtection="1">
      <alignment vertical="center" wrapText="1"/>
      <protection locked="0"/>
    </xf>
    <xf numFmtId="0" fontId="2" fillId="0" borderId="3" xfId="0" applyFont="1" applyBorder="1" applyAlignment="1">
      <alignment vertical="center" wrapText="1"/>
    </xf>
    <xf numFmtId="0" fontId="7" fillId="0" borderId="3" xfId="4" applyFont="1" applyBorder="1" applyAlignment="1">
      <alignment horizontal="left" vertical="center" wrapText="1"/>
    </xf>
    <xf numFmtId="0" fontId="3" fillId="0" borderId="3" xfId="0" applyFont="1" applyBorder="1" applyAlignment="1">
      <alignment vertical="center" wrapText="1"/>
    </xf>
    <xf numFmtId="0" fontId="7" fillId="0" borderId="3" xfId="0" applyFont="1" applyBorder="1" applyAlignment="1" applyProtection="1">
      <alignment horizontal="left" vertical="center" wrapText="1"/>
      <protection locked="0"/>
    </xf>
    <xf numFmtId="0" fontId="7" fillId="0" borderId="6" xfId="0" applyFont="1" applyBorder="1" applyAlignment="1" applyProtection="1">
      <alignment vertical="center" wrapText="1"/>
      <protection locked="0"/>
    </xf>
    <xf numFmtId="0" fontId="7" fillId="0" borderId="4" xfId="0" applyFont="1" applyBorder="1" applyAlignment="1">
      <alignment horizontal="left" vertical="center" wrapText="1"/>
    </xf>
    <xf numFmtId="0" fontId="7" fillId="0" borderId="6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7" fillId="0" borderId="2" xfId="0" applyFont="1" applyBorder="1" applyAlignment="1">
      <alignment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6" xfId="0" applyFont="1" applyBorder="1" applyAlignment="1">
      <alignment vertical="center" wrapText="1"/>
    </xf>
    <xf numFmtId="0" fontId="7" fillId="0" borderId="1" xfId="0" applyFont="1" applyBorder="1" applyAlignment="1" applyProtection="1">
      <alignment horizontal="left" vertical="center" wrapText="1"/>
      <protection locked="0"/>
    </xf>
    <xf numFmtId="0" fontId="7" fillId="0" borderId="4" xfId="0" applyFont="1" applyBorder="1" applyAlignment="1">
      <alignment wrapText="1"/>
    </xf>
    <xf numFmtId="0" fontId="7" fillId="0" borderId="4" xfId="0" applyFon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9" fillId="0" borderId="0" xfId="0" applyFont="1" applyAlignment="1">
      <alignment horizontal="right"/>
    </xf>
    <xf numFmtId="0" fontId="6" fillId="0" borderId="10" xfId="0" applyFont="1" applyBorder="1" applyAlignment="1">
      <alignment horizontal="center" vertical="center" wrapText="1"/>
    </xf>
    <xf numFmtId="42" fontId="3" fillId="0" borderId="15" xfId="0" applyNumberFormat="1" applyFont="1" applyBorder="1"/>
    <xf numFmtId="0" fontId="3" fillId="0" borderId="16" xfId="0" applyFont="1" applyBorder="1"/>
    <xf numFmtId="0" fontId="9" fillId="0" borderId="0" xfId="0" applyFont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4" fillId="5" borderId="3" xfId="0" applyFont="1" applyFill="1" applyBorder="1" applyAlignment="1">
      <alignment horizontal="center" vertical="center" wrapText="1"/>
    </xf>
    <xf numFmtId="0" fontId="4" fillId="5" borderId="11" xfId="0" applyFont="1" applyFill="1" applyBorder="1" applyAlignment="1">
      <alignment horizontal="center" vertical="center" wrapText="1"/>
    </xf>
    <xf numFmtId="42" fontId="3" fillId="0" borderId="3" xfId="2" applyFont="1" applyBorder="1" applyAlignment="1">
      <alignment horizontal="center" vertical="center"/>
    </xf>
    <xf numFmtId="42" fontId="7" fillId="0" borderId="3" xfId="0" applyNumberFormat="1" applyFont="1" applyBorder="1" applyAlignment="1">
      <alignment horizontal="center" vertical="center" wrapText="1"/>
    </xf>
    <xf numFmtId="42" fontId="3" fillId="6" borderId="0" xfId="0" applyNumberFormat="1" applyFont="1" applyFill="1"/>
    <xf numFmtId="0" fontId="7" fillId="0" borderId="3" xfId="3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vertical="center"/>
    </xf>
    <xf numFmtId="165" fontId="7" fillId="0" borderId="3" xfId="0" applyNumberFormat="1" applyFont="1" applyBorder="1" applyAlignment="1">
      <alignment vertical="top" wrapText="1"/>
    </xf>
    <xf numFmtId="166" fontId="3" fillId="0" borderId="3" xfId="0" applyNumberFormat="1" applyFont="1" applyBorder="1"/>
    <xf numFmtId="166" fontId="3" fillId="0" borderId="11" xfId="0" applyNumberFormat="1" applyFont="1" applyBorder="1"/>
    <xf numFmtId="166" fontId="3" fillId="3" borderId="3" xfId="0" applyNumberFormat="1" applyFont="1" applyFill="1" applyBorder="1" applyAlignment="1">
      <alignment vertical="center"/>
    </xf>
    <xf numFmtId="0" fontId="3" fillId="3" borderId="12" xfId="0" applyFont="1" applyFill="1" applyBorder="1" applyAlignment="1">
      <alignment horizontal="right"/>
    </xf>
    <xf numFmtId="0" fontId="3" fillId="3" borderId="13" xfId="0" applyFont="1" applyFill="1" applyBorder="1" applyAlignment="1">
      <alignment horizontal="right"/>
    </xf>
    <xf numFmtId="0" fontId="3" fillId="3" borderId="14" xfId="0" applyFont="1" applyFill="1" applyBorder="1" applyAlignment="1">
      <alignment horizontal="right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10" fillId="4" borderId="20" xfId="0" applyFont="1" applyFill="1" applyBorder="1" applyAlignment="1">
      <alignment horizontal="center" vertical="center" wrapText="1"/>
    </xf>
    <xf numFmtId="0" fontId="10" fillId="4" borderId="19" xfId="0" applyFont="1" applyFill="1" applyBorder="1" applyAlignment="1">
      <alignment horizontal="center" vertical="center" wrapText="1"/>
    </xf>
    <xf numFmtId="0" fontId="10" fillId="4" borderId="21" xfId="0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0" fontId="10" fillId="4" borderId="23" xfId="0" applyFont="1" applyFill="1" applyBorder="1" applyAlignment="1">
      <alignment horizontal="center" vertical="center" wrapText="1"/>
    </xf>
    <xf numFmtId="0" fontId="10" fillId="4" borderId="24" xfId="0" applyFont="1" applyFill="1" applyBorder="1" applyAlignment="1">
      <alignment horizontal="center" vertical="center" wrapText="1"/>
    </xf>
    <xf numFmtId="0" fontId="10" fillId="4" borderId="17" xfId="0" applyFont="1" applyFill="1" applyBorder="1" applyAlignment="1">
      <alignment horizontal="center" vertical="center" wrapText="1"/>
    </xf>
    <xf numFmtId="0" fontId="10" fillId="4" borderId="25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/>
    </xf>
    <xf numFmtId="0" fontId="9" fillId="0" borderId="18" xfId="0" applyFont="1" applyFill="1" applyBorder="1" applyAlignment="1">
      <alignment horizontal="center"/>
    </xf>
    <xf numFmtId="0" fontId="3" fillId="3" borderId="26" xfId="0" applyFont="1" applyFill="1" applyBorder="1" applyAlignment="1">
      <alignment horizontal="right"/>
    </xf>
  </cellXfs>
  <cellStyles count="5">
    <cellStyle name="Millares" xfId="1" builtinId="3"/>
    <cellStyle name="Moneda [0]" xfId="2" builtinId="7"/>
    <cellStyle name="Normal" xfId="0" builtinId="0"/>
    <cellStyle name="Normal 3" xfId="3"/>
    <cellStyle name="Normal 4" xfId="4"/>
  </cellStyles>
  <dxfs count="1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oxoid.com/UK/blue/prod_detail/prod_detail.asp?pr=CT1653&amp;cat=&amp;sec=2&amp;c=UK&amp;lang=EN" TargetMode="External"/><Relationship Id="rId1" Type="http://schemas.openxmlformats.org/officeDocument/2006/relationships/hyperlink" Target="http://www.oxoid.com/UK/blue/prod_detail/prod_detail.asp?pr=CT0060&amp;cat=&amp;sec=2&amp;c=UK&amp;lang=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9"/>
  <sheetViews>
    <sheetView tabSelected="1" workbookViewId="0">
      <selection activeCell="O20" sqref="O20"/>
    </sheetView>
  </sheetViews>
  <sheetFormatPr baseColWidth="10" defaultColWidth="11.42578125" defaultRowHeight="13.5" x14ac:dyDescent="0.25"/>
  <cols>
    <col min="1" max="1" width="4.7109375" style="1" bestFit="1" customWidth="1"/>
    <col min="2" max="2" width="29" style="1" customWidth="1"/>
    <col min="3" max="3" width="12.140625" style="11" customWidth="1"/>
    <col min="4" max="4" width="18" style="11" customWidth="1"/>
    <col min="5" max="5" width="7.5703125" style="11" customWidth="1"/>
    <col min="6" max="6" width="11.42578125" style="1"/>
    <col min="7" max="8" width="18" style="1" customWidth="1"/>
    <col min="9" max="9" width="15" style="1" customWidth="1"/>
    <col min="10" max="10" width="20.7109375" style="1" customWidth="1"/>
    <col min="11" max="16384" width="11.42578125" style="1"/>
  </cols>
  <sheetData>
    <row r="1" spans="1:11" ht="20.25" x14ac:dyDescent="0.3">
      <c r="A1" s="75" t="s">
        <v>537</v>
      </c>
      <c r="B1" s="76"/>
      <c r="C1" s="76"/>
      <c r="D1" s="76"/>
      <c r="E1" s="76"/>
      <c r="F1" s="76"/>
      <c r="G1" s="76"/>
      <c r="H1" s="76"/>
      <c r="I1" s="76"/>
      <c r="J1" s="76"/>
      <c r="K1" s="77"/>
    </row>
    <row r="2" spans="1:11" ht="40.5" x14ac:dyDescent="0.25">
      <c r="A2" s="28" t="s">
        <v>0</v>
      </c>
      <c r="B2" s="2" t="s">
        <v>1</v>
      </c>
      <c r="C2" s="2" t="s">
        <v>262</v>
      </c>
      <c r="D2" s="2" t="s">
        <v>263</v>
      </c>
      <c r="E2" s="2" t="s">
        <v>254</v>
      </c>
      <c r="F2" s="2" t="s">
        <v>256</v>
      </c>
      <c r="G2" s="2" t="s">
        <v>255</v>
      </c>
      <c r="H2" s="61" t="s">
        <v>535</v>
      </c>
      <c r="I2" s="61" t="s">
        <v>536</v>
      </c>
      <c r="J2" s="61" t="s">
        <v>257</v>
      </c>
      <c r="K2" s="62" t="s">
        <v>258</v>
      </c>
    </row>
    <row r="3" spans="1:11" ht="27" x14ac:dyDescent="0.25">
      <c r="A3" s="29">
        <v>1</v>
      </c>
      <c r="B3" s="20" t="s">
        <v>2</v>
      </c>
      <c r="C3" s="9" t="s">
        <v>264</v>
      </c>
      <c r="D3" s="32" t="s">
        <v>265</v>
      </c>
      <c r="E3" s="21">
        <v>2</v>
      </c>
      <c r="F3" s="35">
        <v>984925</v>
      </c>
      <c r="G3" s="22">
        <f>E3*F3</f>
        <v>1969850</v>
      </c>
      <c r="H3" s="16"/>
      <c r="I3" s="16"/>
      <c r="J3" s="69"/>
      <c r="K3" s="71"/>
    </row>
    <row r="4" spans="1:11" ht="81" x14ac:dyDescent="0.25">
      <c r="A4" s="29">
        <v>2</v>
      </c>
      <c r="B4" s="23" t="s">
        <v>3</v>
      </c>
      <c r="C4" s="7" t="s">
        <v>266</v>
      </c>
      <c r="D4" s="7" t="s">
        <v>267</v>
      </c>
      <c r="E4" s="21">
        <v>11</v>
      </c>
      <c r="F4" s="35">
        <v>816858</v>
      </c>
      <c r="G4" s="22">
        <f t="shared" ref="G4:G67" si="0">E4*F4</f>
        <v>8985438</v>
      </c>
      <c r="H4" s="16"/>
      <c r="I4" s="16"/>
      <c r="J4" s="69"/>
      <c r="K4" s="71"/>
    </row>
    <row r="5" spans="1:11" ht="27" x14ac:dyDescent="0.25">
      <c r="A5" s="29">
        <v>3</v>
      </c>
      <c r="B5" s="23" t="s">
        <v>4</v>
      </c>
      <c r="C5" s="7" t="s">
        <v>268</v>
      </c>
      <c r="D5" s="7" t="s">
        <v>269</v>
      </c>
      <c r="E5" s="21">
        <v>1</v>
      </c>
      <c r="F5" s="35">
        <v>564328</v>
      </c>
      <c r="G5" s="22">
        <f t="shared" si="0"/>
        <v>564328</v>
      </c>
      <c r="H5" s="16"/>
      <c r="I5" s="16"/>
      <c r="J5" s="69"/>
      <c r="K5" s="71"/>
    </row>
    <row r="6" spans="1:11" ht="27" x14ac:dyDescent="0.25">
      <c r="A6" s="29">
        <v>4</v>
      </c>
      <c r="B6" s="23" t="s">
        <v>5</v>
      </c>
      <c r="C6" s="7" t="s">
        <v>270</v>
      </c>
      <c r="D6" s="7" t="s">
        <v>271</v>
      </c>
      <c r="E6" s="21">
        <v>15</v>
      </c>
      <c r="F6" s="35">
        <v>316540</v>
      </c>
      <c r="G6" s="22">
        <f t="shared" si="0"/>
        <v>4748100</v>
      </c>
      <c r="H6" s="16"/>
      <c r="I6" s="16"/>
      <c r="J6" s="69"/>
      <c r="K6" s="71"/>
    </row>
    <row r="7" spans="1:11" x14ac:dyDescent="0.25">
      <c r="A7" s="29">
        <v>5</v>
      </c>
      <c r="B7" s="23" t="s">
        <v>6</v>
      </c>
      <c r="C7" s="7" t="s">
        <v>272</v>
      </c>
      <c r="D7" s="7" t="s">
        <v>273</v>
      </c>
      <c r="E7" s="21">
        <v>13</v>
      </c>
      <c r="F7" s="35">
        <v>113817</v>
      </c>
      <c r="G7" s="22">
        <f t="shared" si="0"/>
        <v>1479621</v>
      </c>
      <c r="H7" s="16"/>
      <c r="I7" s="16"/>
      <c r="J7" s="69"/>
      <c r="K7" s="71"/>
    </row>
    <row r="8" spans="1:11" x14ac:dyDescent="0.25">
      <c r="A8" s="29">
        <v>6</v>
      </c>
      <c r="B8" s="20" t="s">
        <v>7</v>
      </c>
      <c r="C8" s="7" t="s">
        <v>274</v>
      </c>
      <c r="D8" s="66" t="s">
        <v>539</v>
      </c>
      <c r="E8" s="21">
        <v>1</v>
      </c>
      <c r="F8" s="35">
        <v>508795</v>
      </c>
      <c r="G8" s="22">
        <f t="shared" si="0"/>
        <v>508795</v>
      </c>
      <c r="H8" s="16"/>
      <c r="I8" s="16"/>
      <c r="J8" s="69"/>
      <c r="K8" s="71"/>
    </row>
    <row r="9" spans="1:11" x14ac:dyDescent="0.25">
      <c r="A9" s="29">
        <v>7</v>
      </c>
      <c r="B9" s="23" t="s">
        <v>8</v>
      </c>
      <c r="C9" s="7" t="s">
        <v>275</v>
      </c>
      <c r="D9" s="7" t="s">
        <v>276</v>
      </c>
      <c r="E9" s="21">
        <v>2</v>
      </c>
      <c r="F9" s="35">
        <v>236372</v>
      </c>
      <c r="G9" s="22">
        <f t="shared" si="0"/>
        <v>472744</v>
      </c>
      <c r="H9" s="16"/>
      <c r="I9" s="16"/>
      <c r="J9" s="69"/>
      <c r="K9" s="71"/>
    </row>
    <row r="10" spans="1:11" x14ac:dyDescent="0.25">
      <c r="A10" s="29">
        <v>8</v>
      </c>
      <c r="B10" s="23" t="s">
        <v>9</v>
      </c>
      <c r="C10" s="7" t="s">
        <v>274</v>
      </c>
      <c r="D10" s="7" t="s">
        <v>277</v>
      </c>
      <c r="E10" s="21">
        <v>1</v>
      </c>
      <c r="F10" s="35">
        <v>2406654</v>
      </c>
      <c r="G10" s="22">
        <f t="shared" si="0"/>
        <v>2406654</v>
      </c>
      <c r="H10" s="16"/>
      <c r="I10" s="16"/>
      <c r="J10" s="69"/>
      <c r="K10" s="71"/>
    </row>
    <row r="11" spans="1:11" ht="40.5" x14ac:dyDescent="0.25">
      <c r="A11" s="29">
        <v>9</v>
      </c>
      <c r="B11" s="23" t="s">
        <v>10</v>
      </c>
      <c r="C11" s="33"/>
      <c r="D11" s="33" t="s">
        <v>278</v>
      </c>
      <c r="E11" s="21">
        <v>11</v>
      </c>
      <c r="F11" s="35">
        <v>581332</v>
      </c>
      <c r="G11" s="22">
        <f t="shared" si="0"/>
        <v>6394652</v>
      </c>
      <c r="H11" s="16"/>
      <c r="I11" s="16"/>
      <c r="J11" s="69"/>
      <c r="K11" s="71"/>
    </row>
    <row r="12" spans="1:11" x14ac:dyDescent="0.25">
      <c r="A12" s="29">
        <v>10</v>
      </c>
      <c r="B12" s="23" t="s">
        <v>11</v>
      </c>
      <c r="C12" s="32"/>
      <c r="D12" s="32" t="s">
        <v>279</v>
      </c>
      <c r="E12" s="21">
        <v>15</v>
      </c>
      <c r="F12" s="35">
        <v>181257</v>
      </c>
      <c r="G12" s="22">
        <f t="shared" si="0"/>
        <v>2718855</v>
      </c>
      <c r="H12" s="16"/>
      <c r="I12" s="16"/>
      <c r="J12" s="69"/>
      <c r="K12" s="71"/>
    </row>
    <row r="13" spans="1:11" ht="27" x14ac:dyDescent="0.25">
      <c r="A13" s="29">
        <v>11</v>
      </c>
      <c r="B13" s="23" t="s">
        <v>12</v>
      </c>
      <c r="C13" s="7" t="s">
        <v>280</v>
      </c>
      <c r="D13" s="7" t="s">
        <v>281</v>
      </c>
      <c r="E13" s="21">
        <v>2</v>
      </c>
      <c r="F13" s="35">
        <v>359833</v>
      </c>
      <c r="G13" s="22">
        <f t="shared" si="0"/>
        <v>719666</v>
      </c>
      <c r="H13" s="16"/>
      <c r="I13" s="16"/>
      <c r="J13" s="69"/>
      <c r="K13" s="71"/>
    </row>
    <row r="14" spans="1:11" ht="27" x14ac:dyDescent="0.25">
      <c r="A14" s="29">
        <v>12</v>
      </c>
      <c r="B14" s="23" t="s">
        <v>13</v>
      </c>
      <c r="C14" s="7" t="s">
        <v>280</v>
      </c>
      <c r="D14" s="7" t="s">
        <v>281</v>
      </c>
      <c r="E14" s="21">
        <v>2</v>
      </c>
      <c r="F14" s="35">
        <v>89011</v>
      </c>
      <c r="G14" s="22">
        <f t="shared" si="0"/>
        <v>178022</v>
      </c>
      <c r="H14" s="16"/>
      <c r="I14" s="16"/>
      <c r="J14" s="69"/>
      <c r="K14" s="71"/>
    </row>
    <row r="15" spans="1:11" x14ac:dyDescent="0.25">
      <c r="A15" s="29">
        <v>13</v>
      </c>
      <c r="B15" s="23" t="s">
        <v>14</v>
      </c>
      <c r="C15" s="7" t="s">
        <v>282</v>
      </c>
      <c r="D15" s="7" t="s">
        <v>283</v>
      </c>
      <c r="E15" s="21">
        <v>3</v>
      </c>
      <c r="F15" s="35">
        <v>904141</v>
      </c>
      <c r="G15" s="22">
        <f t="shared" si="0"/>
        <v>2712423</v>
      </c>
      <c r="H15" s="16"/>
      <c r="I15" s="16"/>
      <c r="J15" s="69"/>
      <c r="K15" s="71"/>
    </row>
    <row r="16" spans="1:11" x14ac:dyDescent="0.25">
      <c r="A16" s="29">
        <v>14</v>
      </c>
      <c r="B16" s="23" t="s">
        <v>15</v>
      </c>
      <c r="C16" s="33"/>
      <c r="D16" s="33" t="s">
        <v>284</v>
      </c>
      <c r="E16" s="21">
        <v>6</v>
      </c>
      <c r="F16" s="35">
        <v>4577</v>
      </c>
      <c r="G16" s="22">
        <f t="shared" si="0"/>
        <v>27462</v>
      </c>
      <c r="H16" s="16"/>
      <c r="I16" s="16"/>
      <c r="J16" s="69"/>
      <c r="K16" s="71"/>
    </row>
    <row r="17" spans="1:11" x14ac:dyDescent="0.25">
      <c r="A17" s="29">
        <v>15</v>
      </c>
      <c r="B17" s="23" t="s">
        <v>16</v>
      </c>
      <c r="C17" s="33"/>
      <c r="D17" s="33" t="s">
        <v>285</v>
      </c>
      <c r="E17" s="21">
        <v>2</v>
      </c>
      <c r="F17" s="35">
        <v>1852450</v>
      </c>
      <c r="G17" s="22">
        <f t="shared" si="0"/>
        <v>3704900</v>
      </c>
      <c r="H17" s="16"/>
      <c r="I17" s="16"/>
      <c r="J17" s="69"/>
      <c r="K17" s="71"/>
    </row>
    <row r="18" spans="1:11" x14ac:dyDescent="0.25">
      <c r="A18" s="29">
        <v>16</v>
      </c>
      <c r="B18" s="23" t="s">
        <v>17</v>
      </c>
      <c r="C18" s="33"/>
      <c r="D18" s="33" t="s">
        <v>284</v>
      </c>
      <c r="E18" s="21">
        <v>2</v>
      </c>
      <c r="F18" s="35">
        <v>1865022</v>
      </c>
      <c r="G18" s="22">
        <f t="shared" si="0"/>
        <v>3730044</v>
      </c>
      <c r="H18" s="16"/>
      <c r="I18" s="16"/>
      <c r="J18" s="69"/>
      <c r="K18" s="71"/>
    </row>
    <row r="19" spans="1:11" x14ac:dyDescent="0.25">
      <c r="A19" s="29">
        <v>17</v>
      </c>
      <c r="B19" s="23" t="s">
        <v>18</v>
      </c>
      <c r="C19" s="33"/>
      <c r="D19" s="33" t="s">
        <v>284</v>
      </c>
      <c r="E19" s="21">
        <v>2</v>
      </c>
      <c r="F19" s="35">
        <v>2221296</v>
      </c>
      <c r="G19" s="22">
        <f t="shared" si="0"/>
        <v>4442592</v>
      </c>
      <c r="H19" s="16"/>
      <c r="I19" s="16"/>
      <c r="J19" s="69"/>
      <c r="K19" s="71"/>
    </row>
    <row r="20" spans="1:11" ht="40.5" x14ac:dyDescent="0.25">
      <c r="A20" s="29">
        <v>18</v>
      </c>
      <c r="B20" s="23" t="s">
        <v>19</v>
      </c>
      <c r="C20" s="7" t="s">
        <v>286</v>
      </c>
      <c r="D20" s="7" t="s">
        <v>287</v>
      </c>
      <c r="E20" s="21">
        <v>1</v>
      </c>
      <c r="F20" s="35">
        <v>487000</v>
      </c>
      <c r="G20" s="35">
        <f t="shared" si="0"/>
        <v>487000</v>
      </c>
      <c r="H20" s="16"/>
      <c r="I20" s="16"/>
      <c r="J20" s="69"/>
      <c r="K20" s="71"/>
    </row>
    <row r="21" spans="1:11" ht="40.5" x14ac:dyDescent="0.25">
      <c r="A21" s="29">
        <v>19</v>
      </c>
      <c r="B21" s="23" t="s">
        <v>20</v>
      </c>
      <c r="C21" s="7" t="s">
        <v>288</v>
      </c>
      <c r="D21" s="7" t="s">
        <v>287</v>
      </c>
      <c r="E21" s="21">
        <v>1</v>
      </c>
      <c r="F21" s="35">
        <v>487000</v>
      </c>
      <c r="G21" s="22">
        <f t="shared" si="0"/>
        <v>487000</v>
      </c>
      <c r="H21" s="16"/>
      <c r="I21" s="16"/>
      <c r="J21" s="69"/>
      <c r="K21" s="71"/>
    </row>
    <row r="22" spans="1:11" ht="27" x14ac:dyDescent="0.25">
      <c r="A22" s="29">
        <v>20</v>
      </c>
      <c r="B22" s="23" t="s">
        <v>21</v>
      </c>
      <c r="C22" s="7" t="s">
        <v>268</v>
      </c>
      <c r="D22" s="7" t="s">
        <v>289</v>
      </c>
      <c r="E22" s="21">
        <v>1</v>
      </c>
      <c r="F22" s="35">
        <v>625545</v>
      </c>
      <c r="G22" s="22">
        <f t="shared" si="0"/>
        <v>625545</v>
      </c>
      <c r="H22" s="16"/>
      <c r="I22" s="16"/>
      <c r="J22" s="69"/>
      <c r="K22" s="71"/>
    </row>
    <row r="23" spans="1:11" x14ac:dyDescent="0.25">
      <c r="A23" s="29">
        <v>21</v>
      </c>
      <c r="B23" s="23" t="s">
        <v>22</v>
      </c>
      <c r="C23" s="7" t="s">
        <v>290</v>
      </c>
      <c r="D23" s="7" t="s">
        <v>291</v>
      </c>
      <c r="E23" s="21">
        <v>3</v>
      </c>
      <c r="F23" s="35">
        <v>1823730</v>
      </c>
      <c r="G23" s="22">
        <f t="shared" si="0"/>
        <v>5471190</v>
      </c>
      <c r="H23" s="16"/>
      <c r="I23" s="16"/>
      <c r="J23" s="69"/>
      <c r="K23" s="71"/>
    </row>
    <row r="24" spans="1:11" x14ac:dyDescent="0.25">
      <c r="A24" s="29">
        <v>22</v>
      </c>
      <c r="B24" s="23" t="s">
        <v>23</v>
      </c>
      <c r="C24" s="7" t="s">
        <v>292</v>
      </c>
      <c r="D24" s="7" t="s">
        <v>293</v>
      </c>
      <c r="E24" s="21">
        <v>6</v>
      </c>
      <c r="F24" s="35">
        <v>1647767</v>
      </c>
      <c r="G24" s="22">
        <f t="shared" si="0"/>
        <v>9886602</v>
      </c>
      <c r="H24" s="16"/>
      <c r="I24" s="16"/>
      <c r="J24" s="69"/>
      <c r="K24" s="71"/>
    </row>
    <row r="25" spans="1:11" x14ac:dyDescent="0.25">
      <c r="A25" s="29">
        <v>23</v>
      </c>
      <c r="B25" s="23" t="s">
        <v>24</v>
      </c>
      <c r="C25" s="7" t="s">
        <v>294</v>
      </c>
      <c r="D25" s="7" t="s">
        <v>291</v>
      </c>
      <c r="E25" s="21">
        <v>6</v>
      </c>
      <c r="F25" s="35">
        <v>2039913</v>
      </c>
      <c r="G25" s="22">
        <f t="shared" si="0"/>
        <v>12239478</v>
      </c>
      <c r="H25" s="16"/>
      <c r="I25" s="16"/>
      <c r="J25" s="69"/>
      <c r="K25" s="71"/>
    </row>
    <row r="26" spans="1:11" ht="27" x14ac:dyDescent="0.25">
      <c r="A26" s="29">
        <v>24</v>
      </c>
      <c r="B26" s="23" t="s">
        <v>25</v>
      </c>
      <c r="C26" s="7" t="s">
        <v>295</v>
      </c>
      <c r="D26" s="7" t="s">
        <v>296</v>
      </c>
      <c r="E26" s="21">
        <v>1</v>
      </c>
      <c r="F26" s="35">
        <v>169123</v>
      </c>
      <c r="G26" s="22">
        <f t="shared" si="0"/>
        <v>169123</v>
      </c>
      <c r="H26" s="16"/>
      <c r="I26" s="16"/>
      <c r="J26" s="69"/>
      <c r="K26" s="71"/>
    </row>
    <row r="27" spans="1:11" x14ac:dyDescent="0.25">
      <c r="A27" s="29">
        <v>25</v>
      </c>
      <c r="B27" s="23" t="s">
        <v>26</v>
      </c>
      <c r="C27" s="7" t="s">
        <v>297</v>
      </c>
      <c r="D27" s="7" t="s">
        <v>298</v>
      </c>
      <c r="E27" s="21">
        <v>22</v>
      </c>
      <c r="F27" s="35">
        <v>257713</v>
      </c>
      <c r="G27" s="22">
        <f t="shared" si="0"/>
        <v>5669686</v>
      </c>
      <c r="H27" s="16"/>
      <c r="I27" s="16"/>
      <c r="J27" s="69"/>
      <c r="K27" s="71"/>
    </row>
    <row r="28" spans="1:11" ht="54" x14ac:dyDescent="0.25">
      <c r="A28" s="29">
        <v>26</v>
      </c>
      <c r="B28" s="23" t="s">
        <v>27</v>
      </c>
      <c r="C28" s="7" t="s">
        <v>299</v>
      </c>
      <c r="D28" s="7" t="s">
        <v>300</v>
      </c>
      <c r="E28" s="21">
        <v>1</v>
      </c>
      <c r="F28" s="35">
        <v>35099</v>
      </c>
      <c r="G28" s="22">
        <f t="shared" si="0"/>
        <v>35099</v>
      </c>
      <c r="H28" s="16"/>
      <c r="I28" s="16"/>
      <c r="J28" s="69"/>
      <c r="K28" s="71"/>
    </row>
    <row r="29" spans="1:11" ht="40.5" x14ac:dyDescent="0.25">
      <c r="A29" s="29">
        <v>27</v>
      </c>
      <c r="B29" s="23" t="s">
        <v>28</v>
      </c>
      <c r="C29" s="7" t="s">
        <v>301</v>
      </c>
      <c r="D29" s="7" t="s">
        <v>296</v>
      </c>
      <c r="E29" s="21">
        <v>2</v>
      </c>
      <c r="F29" s="35">
        <v>592735</v>
      </c>
      <c r="G29" s="22">
        <f t="shared" si="0"/>
        <v>1185470</v>
      </c>
      <c r="H29" s="16"/>
      <c r="I29" s="16"/>
      <c r="J29" s="69"/>
      <c r="K29" s="71"/>
    </row>
    <row r="30" spans="1:11" ht="27" x14ac:dyDescent="0.25">
      <c r="A30" s="29">
        <v>28</v>
      </c>
      <c r="B30" s="24" t="s">
        <v>29</v>
      </c>
      <c r="C30" s="9" t="s">
        <v>302</v>
      </c>
      <c r="D30" s="8" t="s">
        <v>296</v>
      </c>
      <c r="E30" s="21">
        <v>3</v>
      </c>
      <c r="F30" s="35">
        <v>297500</v>
      </c>
      <c r="G30" s="35">
        <f t="shared" si="0"/>
        <v>892500</v>
      </c>
      <c r="H30" s="16"/>
      <c r="I30" s="16"/>
      <c r="J30" s="69"/>
      <c r="K30" s="71"/>
    </row>
    <row r="31" spans="1:11" ht="54" x14ac:dyDescent="0.25">
      <c r="A31" s="29">
        <v>29</v>
      </c>
      <c r="B31" s="25" t="s">
        <v>30</v>
      </c>
      <c r="C31" s="7" t="s">
        <v>303</v>
      </c>
      <c r="D31" s="7" t="s">
        <v>304</v>
      </c>
      <c r="E31" s="21">
        <v>1</v>
      </c>
      <c r="F31" s="35">
        <v>101723</v>
      </c>
      <c r="G31" s="22">
        <f t="shared" si="0"/>
        <v>101723</v>
      </c>
      <c r="H31" s="16"/>
      <c r="I31" s="16"/>
      <c r="J31" s="69"/>
      <c r="K31" s="71"/>
    </row>
    <row r="32" spans="1:11" ht="54" x14ac:dyDescent="0.25">
      <c r="A32" s="29">
        <v>30</v>
      </c>
      <c r="B32" s="25" t="s">
        <v>31</v>
      </c>
      <c r="C32" s="7" t="s">
        <v>305</v>
      </c>
      <c r="D32" s="7" t="s">
        <v>304</v>
      </c>
      <c r="E32" s="21">
        <v>1</v>
      </c>
      <c r="F32" s="35">
        <v>893891</v>
      </c>
      <c r="G32" s="22">
        <f t="shared" si="0"/>
        <v>893891</v>
      </c>
      <c r="H32" s="16"/>
      <c r="I32" s="16"/>
      <c r="J32" s="69"/>
      <c r="K32" s="71"/>
    </row>
    <row r="33" spans="1:11" ht="54" x14ac:dyDescent="0.25">
      <c r="A33" s="29">
        <v>31</v>
      </c>
      <c r="B33" s="25" t="s">
        <v>32</v>
      </c>
      <c r="C33" s="7" t="s">
        <v>305</v>
      </c>
      <c r="D33" s="7" t="s">
        <v>304</v>
      </c>
      <c r="E33" s="21">
        <v>1</v>
      </c>
      <c r="F33" s="35">
        <v>1422952</v>
      </c>
      <c r="G33" s="22">
        <f t="shared" si="0"/>
        <v>1422952</v>
      </c>
      <c r="H33" s="16"/>
      <c r="I33" s="16"/>
      <c r="J33" s="69"/>
      <c r="K33" s="71"/>
    </row>
    <row r="34" spans="1:11" ht="54" x14ac:dyDescent="0.25">
      <c r="A34" s="29">
        <v>32</v>
      </c>
      <c r="B34" s="25" t="s">
        <v>33</v>
      </c>
      <c r="C34" s="7" t="s">
        <v>305</v>
      </c>
      <c r="D34" s="7" t="s">
        <v>304</v>
      </c>
      <c r="E34" s="21">
        <v>1</v>
      </c>
      <c r="F34" s="35">
        <v>139901</v>
      </c>
      <c r="G34" s="22">
        <f t="shared" si="0"/>
        <v>139901</v>
      </c>
      <c r="H34" s="16"/>
      <c r="I34" s="16"/>
      <c r="J34" s="69"/>
      <c r="K34" s="71"/>
    </row>
    <row r="35" spans="1:11" ht="54" x14ac:dyDescent="0.25">
      <c r="A35" s="29">
        <v>33</v>
      </c>
      <c r="B35" s="25" t="s">
        <v>34</v>
      </c>
      <c r="C35" s="7" t="s">
        <v>305</v>
      </c>
      <c r="D35" s="7" t="s">
        <v>304</v>
      </c>
      <c r="E35" s="21">
        <v>1</v>
      </c>
      <c r="F35" s="35">
        <v>961185</v>
      </c>
      <c r="G35" s="22">
        <f t="shared" si="0"/>
        <v>961185</v>
      </c>
      <c r="H35" s="16"/>
      <c r="I35" s="16"/>
      <c r="J35" s="69"/>
      <c r="K35" s="71"/>
    </row>
    <row r="36" spans="1:11" ht="40.5" x14ac:dyDescent="0.25">
      <c r="A36" s="29">
        <v>34</v>
      </c>
      <c r="B36" s="23" t="s">
        <v>35</v>
      </c>
      <c r="C36" s="9" t="s">
        <v>306</v>
      </c>
      <c r="D36" s="32" t="s">
        <v>307</v>
      </c>
      <c r="E36" s="21">
        <v>2</v>
      </c>
      <c r="F36" s="35">
        <v>3849207</v>
      </c>
      <c r="G36" s="22">
        <f t="shared" si="0"/>
        <v>7698414</v>
      </c>
      <c r="H36" s="16"/>
      <c r="I36" s="16"/>
      <c r="J36" s="69"/>
      <c r="K36" s="71"/>
    </row>
    <row r="37" spans="1:11" ht="40.5" x14ac:dyDescent="0.25">
      <c r="A37" s="29">
        <v>35</v>
      </c>
      <c r="B37" s="23" t="s">
        <v>36</v>
      </c>
      <c r="C37" s="9" t="s">
        <v>308</v>
      </c>
      <c r="D37" s="9" t="s">
        <v>309</v>
      </c>
      <c r="E37" s="21">
        <v>1</v>
      </c>
      <c r="F37" s="35">
        <v>984784</v>
      </c>
      <c r="G37" s="22">
        <f t="shared" si="0"/>
        <v>984784</v>
      </c>
      <c r="H37" s="16"/>
      <c r="I37" s="16"/>
      <c r="J37" s="69"/>
      <c r="K37" s="71"/>
    </row>
    <row r="38" spans="1:11" ht="27" x14ac:dyDescent="0.25">
      <c r="A38" s="29">
        <v>36</v>
      </c>
      <c r="B38" s="23" t="s">
        <v>37</v>
      </c>
      <c r="C38" s="7" t="s">
        <v>310</v>
      </c>
      <c r="D38" s="7" t="s">
        <v>311</v>
      </c>
      <c r="E38" s="21">
        <v>1</v>
      </c>
      <c r="F38" s="35">
        <v>1742738</v>
      </c>
      <c r="G38" s="22">
        <f t="shared" si="0"/>
        <v>1742738</v>
      </c>
      <c r="H38" s="16"/>
      <c r="I38" s="16"/>
      <c r="J38" s="69"/>
      <c r="K38" s="71"/>
    </row>
    <row r="39" spans="1:11" x14ac:dyDescent="0.25">
      <c r="A39" s="29">
        <v>37</v>
      </c>
      <c r="B39" s="23" t="s">
        <v>38</v>
      </c>
      <c r="C39" s="7" t="s">
        <v>274</v>
      </c>
      <c r="D39" s="7" t="s">
        <v>312</v>
      </c>
      <c r="E39" s="21">
        <v>36</v>
      </c>
      <c r="F39" s="35">
        <v>107286</v>
      </c>
      <c r="G39" s="22">
        <f t="shared" si="0"/>
        <v>3862296</v>
      </c>
      <c r="H39" s="16"/>
      <c r="I39" s="16"/>
      <c r="J39" s="69"/>
      <c r="K39" s="71"/>
    </row>
    <row r="40" spans="1:11" ht="54" x14ac:dyDescent="0.25">
      <c r="A40" s="29">
        <v>38</v>
      </c>
      <c r="B40" s="23" t="s">
        <v>39</v>
      </c>
      <c r="C40" s="7" t="s">
        <v>313</v>
      </c>
      <c r="D40" s="7" t="s">
        <v>314</v>
      </c>
      <c r="E40" s="21">
        <v>1</v>
      </c>
      <c r="F40" s="35">
        <v>2170829</v>
      </c>
      <c r="G40" s="22">
        <f t="shared" si="0"/>
        <v>2170829</v>
      </c>
      <c r="H40" s="16"/>
      <c r="I40" s="16"/>
      <c r="J40" s="69"/>
      <c r="K40" s="71"/>
    </row>
    <row r="41" spans="1:11" ht="27" x14ac:dyDescent="0.25">
      <c r="A41" s="29">
        <v>39</v>
      </c>
      <c r="B41" s="24" t="s">
        <v>40</v>
      </c>
      <c r="C41" s="9" t="s">
        <v>315</v>
      </c>
      <c r="D41" s="8" t="s">
        <v>316</v>
      </c>
      <c r="E41" s="21">
        <v>5</v>
      </c>
      <c r="F41" s="35">
        <v>181475</v>
      </c>
      <c r="G41" s="22">
        <f t="shared" si="0"/>
        <v>907375</v>
      </c>
      <c r="H41" s="16"/>
      <c r="I41" s="16"/>
      <c r="J41" s="69"/>
      <c r="K41" s="71"/>
    </row>
    <row r="42" spans="1:11" x14ac:dyDescent="0.25">
      <c r="A42" s="29">
        <v>40</v>
      </c>
      <c r="B42" s="23" t="s">
        <v>41</v>
      </c>
      <c r="C42" s="9" t="s">
        <v>274</v>
      </c>
      <c r="D42" s="9" t="s">
        <v>317</v>
      </c>
      <c r="E42" s="21">
        <v>3</v>
      </c>
      <c r="F42" s="35">
        <v>880600</v>
      </c>
      <c r="G42" s="22">
        <f t="shared" si="0"/>
        <v>2641800</v>
      </c>
      <c r="H42" s="16"/>
      <c r="I42" s="16"/>
      <c r="J42" s="69"/>
      <c r="K42" s="71"/>
    </row>
    <row r="43" spans="1:11" ht="81" x14ac:dyDescent="0.25">
      <c r="A43" s="29">
        <v>41</v>
      </c>
      <c r="B43" s="24" t="s">
        <v>42</v>
      </c>
      <c r="C43" s="8" t="s">
        <v>318</v>
      </c>
      <c r="D43" s="8" t="s">
        <v>319</v>
      </c>
      <c r="E43" s="21">
        <v>1</v>
      </c>
      <c r="F43" s="35">
        <v>473362</v>
      </c>
      <c r="G43" s="22">
        <f t="shared" si="0"/>
        <v>473362</v>
      </c>
      <c r="H43" s="16"/>
      <c r="I43" s="16"/>
      <c r="J43" s="69"/>
      <c r="K43" s="71"/>
    </row>
    <row r="44" spans="1:11" ht="40.5" x14ac:dyDescent="0.25">
      <c r="A44" s="29">
        <v>42</v>
      </c>
      <c r="B44" s="24" t="s">
        <v>43</v>
      </c>
      <c r="C44" s="8" t="s">
        <v>320</v>
      </c>
      <c r="D44" s="8" t="s">
        <v>319</v>
      </c>
      <c r="E44" s="21">
        <v>1</v>
      </c>
      <c r="F44" s="35">
        <v>2331737</v>
      </c>
      <c r="G44" s="22">
        <f t="shared" si="0"/>
        <v>2331737</v>
      </c>
      <c r="H44" s="16"/>
      <c r="I44" s="16"/>
      <c r="J44" s="69"/>
      <c r="K44" s="71"/>
    </row>
    <row r="45" spans="1:11" ht="81" x14ac:dyDescent="0.25">
      <c r="A45" s="29">
        <v>43</v>
      </c>
      <c r="B45" s="24" t="s">
        <v>561</v>
      </c>
      <c r="C45" s="8" t="s">
        <v>318</v>
      </c>
      <c r="D45" s="8" t="s">
        <v>319</v>
      </c>
      <c r="E45" s="21">
        <v>1</v>
      </c>
      <c r="F45" s="35">
        <v>3860674</v>
      </c>
      <c r="G45" s="22">
        <f t="shared" si="0"/>
        <v>3860674</v>
      </c>
      <c r="H45" s="16"/>
      <c r="I45" s="16"/>
      <c r="J45" s="69"/>
      <c r="K45" s="71"/>
    </row>
    <row r="46" spans="1:11" ht="54" x14ac:dyDescent="0.25">
      <c r="A46" s="29">
        <v>44</v>
      </c>
      <c r="B46" s="24" t="s">
        <v>44</v>
      </c>
      <c r="C46" s="9" t="s">
        <v>321</v>
      </c>
      <c r="D46" s="8" t="s">
        <v>322</v>
      </c>
      <c r="E46" s="21">
        <v>2</v>
      </c>
      <c r="F46" s="35">
        <v>767550</v>
      </c>
      <c r="G46" s="22">
        <f t="shared" si="0"/>
        <v>1535100</v>
      </c>
      <c r="H46" s="16"/>
      <c r="I46" s="16"/>
      <c r="J46" s="69"/>
      <c r="K46" s="71"/>
    </row>
    <row r="47" spans="1:11" ht="54" x14ac:dyDescent="0.25">
      <c r="A47" s="29">
        <v>45</v>
      </c>
      <c r="B47" s="24" t="s">
        <v>562</v>
      </c>
      <c r="C47" s="9" t="s">
        <v>321</v>
      </c>
      <c r="D47" s="8" t="s">
        <v>323</v>
      </c>
      <c r="E47" s="21">
        <v>2</v>
      </c>
      <c r="F47" s="35">
        <v>441646</v>
      </c>
      <c r="G47" s="22">
        <f t="shared" si="0"/>
        <v>883292</v>
      </c>
      <c r="H47" s="16"/>
      <c r="I47" s="16"/>
      <c r="J47" s="69"/>
      <c r="K47" s="71"/>
    </row>
    <row r="48" spans="1:11" ht="94.5" x14ac:dyDescent="0.25">
      <c r="A48" s="29">
        <v>46</v>
      </c>
      <c r="B48" s="24" t="s">
        <v>563</v>
      </c>
      <c r="C48" s="8" t="s">
        <v>324</v>
      </c>
      <c r="D48" s="8" t="s">
        <v>325</v>
      </c>
      <c r="E48" s="21">
        <v>1</v>
      </c>
      <c r="F48" s="35">
        <v>1974666</v>
      </c>
      <c r="G48" s="22">
        <f t="shared" si="0"/>
        <v>1974666</v>
      </c>
      <c r="H48" s="16"/>
      <c r="I48" s="16"/>
      <c r="J48" s="69"/>
      <c r="K48" s="71"/>
    </row>
    <row r="49" spans="1:11" ht="67.5" x14ac:dyDescent="0.25">
      <c r="A49" s="29">
        <v>47</v>
      </c>
      <c r="B49" s="23" t="s">
        <v>45</v>
      </c>
      <c r="C49" s="9" t="s">
        <v>326</v>
      </c>
      <c r="D49" s="4" t="s">
        <v>327</v>
      </c>
      <c r="E49" s="21">
        <v>2</v>
      </c>
      <c r="F49" s="35">
        <v>597455</v>
      </c>
      <c r="G49" s="22">
        <f t="shared" si="0"/>
        <v>1194910</v>
      </c>
      <c r="H49" s="16"/>
      <c r="I49" s="16"/>
      <c r="J49" s="69"/>
      <c r="K49" s="71"/>
    </row>
    <row r="50" spans="1:11" ht="54" x14ac:dyDescent="0.25">
      <c r="A50" s="29">
        <v>48</v>
      </c>
      <c r="B50" s="24" t="s">
        <v>46</v>
      </c>
      <c r="C50" s="9" t="s">
        <v>321</v>
      </c>
      <c r="D50" s="8" t="s">
        <v>328</v>
      </c>
      <c r="E50" s="21">
        <v>1</v>
      </c>
      <c r="F50" s="35">
        <v>5869495</v>
      </c>
      <c r="G50" s="22">
        <f t="shared" si="0"/>
        <v>5869495</v>
      </c>
      <c r="H50" s="16"/>
      <c r="I50" s="16"/>
      <c r="J50" s="69"/>
      <c r="K50" s="71"/>
    </row>
    <row r="51" spans="1:11" ht="54" x14ac:dyDescent="0.25">
      <c r="A51" s="29">
        <v>49</v>
      </c>
      <c r="B51" s="23" t="s">
        <v>47</v>
      </c>
      <c r="C51" s="7" t="s">
        <v>329</v>
      </c>
      <c r="D51" s="7" t="s">
        <v>330</v>
      </c>
      <c r="E51" s="21">
        <v>1</v>
      </c>
      <c r="F51" s="35">
        <v>544017</v>
      </c>
      <c r="G51" s="22">
        <f t="shared" si="0"/>
        <v>544017</v>
      </c>
      <c r="H51" s="16"/>
      <c r="I51" s="16"/>
      <c r="J51" s="69"/>
      <c r="K51" s="71"/>
    </row>
    <row r="52" spans="1:11" ht="27" x14ac:dyDescent="0.25">
      <c r="A52" s="29">
        <v>50</v>
      </c>
      <c r="B52" s="23" t="s">
        <v>48</v>
      </c>
      <c r="C52" s="9" t="s">
        <v>331</v>
      </c>
      <c r="D52" s="9" t="s">
        <v>332</v>
      </c>
      <c r="E52" s="21">
        <v>12</v>
      </c>
      <c r="F52" s="35">
        <v>259749</v>
      </c>
      <c r="G52" s="22">
        <f t="shared" si="0"/>
        <v>3116988</v>
      </c>
      <c r="H52" s="16"/>
      <c r="I52" s="16"/>
      <c r="J52" s="69"/>
      <c r="K52" s="71"/>
    </row>
    <row r="53" spans="1:11" x14ac:dyDescent="0.25">
      <c r="A53" s="29">
        <v>51</v>
      </c>
      <c r="B53" s="23" t="s">
        <v>49</v>
      </c>
      <c r="C53" s="4" t="s">
        <v>333</v>
      </c>
      <c r="D53" s="4" t="s">
        <v>334</v>
      </c>
      <c r="E53" s="21">
        <v>1</v>
      </c>
      <c r="F53" s="35">
        <v>2152961</v>
      </c>
      <c r="G53" s="22">
        <f t="shared" si="0"/>
        <v>2152961</v>
      </c>
      <c r="H53" s="16"/>
      <c r="I53" s="16"/>
      <c r="J53" s="69"/>
      <c r="K53" s="71"/>
    </row>
    <row r="54" spans="1:11" x14ac:dyDescent="0.25">
      <c r="A54" s="29">
        <v>52</v>
      </c>
      <c r="B54" s="23" t="s">
        <v>50</v>
      </c>
      <c r="C54" s="7" t="s">
        <v>335</v>
      </c>
      <c r="D54" s="7" t="s">
        <v>334</v>
      </c>
      <c r="E54" s="21">
        <v>1</v>
      </c>
      <c r="F54" s="35">
        <v>1132971</v>
      </c>
      <c r="G54" s="22">
        <f t="shared" si="0"/>
        <v>1132971</v>
      </c>
      <c r="H54" s="16"/>
      <c r="I54" s="16"/>
      <c r="J54" s="69"/>
      <c r="K54" s="71"/>
    </row>
    <row r="55" spans="1:11" ht="27" x14ac:dyDescent="0.25">
      <c r="A55" s="29">
        <v>53</v>
      </c>
      <c r="B55" s="23" t="s">
        <v>564</v>
      </c>
      <c r="C55" s="7" t="s">
        <v>336</v>
      </c>
      <c r="D55" s="32" t="s">
        <v>337</v>
      </c>
      <c r="E55" s="21">
        <v>2</v>
      </c>
      <c r="F55" s="35">
        <v>907560</v>
      </c>
      <c r="G55" s="22">
        <f t="shared" si="0"/>
        <v>1815120</v>
      </c>
      <c r="H55" s="16"/>
      <c r="I55" s="16"/>
      <c r="J55" s="69"/>
      <c r="K55" s="71"/>
    </row>
    <row r="56" spans="1:11" x14ac:dyDescent="0.25">
      <c r="A56" s="29">
        <v>54</v>
      </c>
      <c r="B56" s="20" t="s">
        <v>51</v>
      </c>
      <c r="C56" s="4" t="s">
        <v>338</v>
      </c>
      <c r="D56" s="4" t="s">
        <v>276</v>
      </c>
      <c r="E56" s="21">
        <v>1</v>
      </c>
      <c r="F56" s="35">
        <v>312068</v>
      </c>
      <c r="G56" s="22">
        <f t="shared" si="0"/>
        <v>312068</v>
      </c>
      <c r="H56" s="16"/>
      <c r="I56" s="16"/>
      <c r="J56" s="69"/>
      <c r="K56" s="71"/>
    </row>
    <row r="57" spans="1:11" x14ac:dyDescent="0.25">
      <c r="A57" s="29">
        <v>55</v>
      </c>
      <c r="B57" s="23" t="s">
        <v>52</v>
      </c>
      <c r="C57" s="7" t="s">
        <v>274</v>
      </c>
      <c r="D57" s="7" t="s">
        <v>339</v>
      </c>
      <c r="E57" s="21">
        <v>1</v>
      </c>
      <c r="F57" s="35">
        <v>1204675</v>
      </c>
      <c r="G57" s="22">
        <f t="shared" si="0"/>
        <v>1204675</v>
      </c>
      <c r="H57" s="16"/>
      <c r="I57" s="16"/>
      <c r="J57" s="69"/>
      <c r="K57" s="71"/>
    </row>
    <row r="58" spans="1:11" x14ac:dyDescent="0.25">
      <c r="A58" s="29">
        <v>56</v>
      </c>
      <c r="B58" s="20" t="s">
        <v>53</v>
      </c>
      <c r="C58" s="4" t="s">
        <v>340</v>
      </c>
      <c r="D58" s="32" t="s">
        <v>341</v>
      </c>
      <c r="E58" s="21">
        <v>106</v>
      </c>
      <c r="F58" s="35">
        <v>614075</v>
      </c>
      <c r="G58" s="22">
        <f t="shared" si="0"/>
        <v>65091950</v>
      </c>
      <c r="H58" s="16"/>
      <c r="I58" s="16"/>
      <c r="J58" s="69"/>
      <c r="K58" s="71"/>
    </row>
    <row r="59" spans="1:11" ht="27" x14ac:dyDescent="0.25">
      <c r="A59" s="29">
        <v>57</v>
      </c>
      <c r="B59" s="23" t="s">
        <v>54</v>
      </c>
      <c r="C59" s="9" t="s">
        <v>342</v>
      </c>
      <c r="D59" s="9" t="s">
        <v>343</v>
      </c>
      <c r="E59" s="21">
        <v>1</v>
      </c>
      <c r="F59" s="35">
        <v>3210320</v>
      </c>
      <c r="G59" s="22">
        <f t="shared" si="0"/>
        <v>3210320</v>
      </c>
      <c r="H59" s="16"/>
      <c r="I59" s="16"/>
      <c r="J59" s="69"/>
      <c r="K59" s="71"/>
    </row>
    <row r="60" spans="1:11" ht="67.5" customHeight="1" x14ac:dyDescent="0.25">
      <c r="A60" s="29">
        <v>58</v>
      </c>
      <c r="B60" s="24" t="s">
        <v>55</v>
      </c>
      <c r="C60" s="9" t="s">
        <v>344</v>
      </c>
      <c r="D60" s="9" t="s">
        <v>345</v>
      </c>
      <c r="E60" s="21">
        <v>1</v>
      </c>
      <c r="F60" s="35">
        <v>6305036</v>
      </c>
      <c r="G60" s="22">
        <f t="shared" si="0"/>
        <v>6305036</v>
      </c>
      <c r="H60" s="16"/>
      <c r="I60" s="16"/>
      <c r="J60" s="69"/>
      <c r="K60" s="71"/>
    </row>
    <row r="61" spans="1:11" ht="39" customHeight="1" x14ac:dyDescent="0.25">
      <c r="A61" s="29">
        <v>59</v>
      </c>
      <c r="B61" s="25" t="s">
        <v>56</v>
      </c>
      <c r="C61" s="4" t="s">
        <v>346</v>
      </c>
      <c r="D61" s="32" t="s">
        <v>347</v>
      </c>
      <c r="E61" s="21">
        <v>6</v>
      </c>
      <c r="F61" s="35">
        <v>584100</v>
      </c>
      <c r="G61" s="22">
        <f t="shared" si="0"/>
        <v>3504600</v>
      </c>
      <c r="H61" s="16"/>
      <c r="I61" s="16"/>
      <c r="J61" s="69"/>
      <c r="K61" s="71"/>
    </row>
    <row r="62" spans="1:11" x14ac:dyDescent="0.25">
      <c r="A62" s="29">
        <v>60</v>
      </c>
      <c r="B62" s="20" t="s">
        <v>57</v>
      </c>
      <c r="C62" s="4" t="s">
        <v>348</v>
      </c>
      <c r="D62" s="9" t="s">
        <v>349</v>
      </c>
      <c r="E62" s="21">
        <v>1</v>
      </c>
      <c r="F62" s="35">
        <v>160621</v>
      </c>
      <c r="G62" s="22">
        <f t="shared" si="0"/>
        <v>160621</v>
      </c>
      <c r="H62" s="16"/>
      <c r="I62" s="16"/>
      <c r="J62" s="69"/>
      <c r="K62" s="71"/>
    </row>
    <row r="63" spans="1:11" ht="40.5" x14ac:dyDescent="0.25">
      <c r="A63" s="29">
        <v>61</v>
      </c>
      <c r="B63" s="23" t="s">
        <v>58</v>
      </c>
      <c r="C63" s="7" t="s">
        <v>274</v>
      </c>
      <c r="D63" s="7" t="s">
        <v>350</v>
      </c>
      <c r="E63" s="21">
        <v>1</v>
      </c>
      <c r="F63" s="35">
        <v>1163139</v>
      </c>
      <c r="G63" s="22">
        <f t="shared" si="0"/>
        <v>1163139</v>
      </c>
      <c r="H63" s="16"/>
      <c r="I63" s="16"/>
      <c r="J63" s="69"/>
      <c r="K63" s="71"/>
    </row>
    <row r="64" spans="1:11" ht="81" x14ac:dyDescent="0.25">
      <c r="A64" s="29">
        <v>62</v>
      </c>
      <c r="B64" s="25" t="s">
        <v>59</v>
      </c>
      <c r="C64" s="9" t="s">
        <v>351</v>
      </c>
      <c r="D64" s="9" t="s">
        <v>352</v>
      </c>
      <c r="E64" s="21">
        <v>1</v>
      </c>
      <c r="F64" s="35">
        <v>6604929</v>
      </c>
      <c r="G64" s="22">
        <f t="shared" si="0"/>
        <v>6604929</v>
      </c>
      <c r="H64" s="16"/>
      <c r="I64" s="16"/>
      <c r="J64" s="69"/>
      <c r="K64" s="71"/>
    </row>
    <row r="65" spans="1:11" ht="40.5" x14ac:dyDescent="0.25">
      <c r="A65" s="29">
        <v>63</v>
      </c>
      <c r="B65" s="23" t="s">
        <v>60</v>
      </c>
      <c r="C65" s="9" t="s">
        <v>353</v>
      </c>
      <c r="D65" s="9" t="s">
        <v>354</v>
      </c>
      <c r="E65" s="21">
        <v>2</v>
      </c>
      <c r="F65" s="35">
        <v>170170</v>
      </c>
      <c r="G65" s="22">
        <f t="shared" si="0"/>
        <v>340340</v>
      </c>
      <c r="H65" s="16"/>
      <c r="I65" s="16"/>
      <c r="J65" s="69"/>
      <c r="K65" s="71"/>
    </row>
    <row r="66" spans="1:11" ht="27" x14ac:dyDescent="0.25">
      <c r="A66" s="29">
        <v>64</v>
      </c>
      <c r="B66" s="23" t="s">
        <v>61</v>
      </c>
      <c r="C66" s="9" t="s">
        <v>355</v>
      </c>
      <c r="D66" s="9" t="s">
        <v>356</v>
      </c>
      <c r="E66" s="21">
        <v>1</v>
      </c>
      <c r="F66" s="35">
        <v>185859</v>
      </c>
      <c r="G66" s="22">
        <f t="shared" si="0"/>
        <v>185859</v>
      </c>
      <c r="H66" s="16"/>
      <c r="I66" s="16"/>
      <c r="J66" s="69"/>
      <c r="K66" s="71"/>
    </row>
    <row r="67" spans="1:11" ht="27" x14ac:dyDescent="0.25">
      <c r="A67" s="29">
        <v>65</v>
      </c>
      <c r="B67" s="26" t="s">
        <v>62</v>
      </c>
      <c r="C67" s="4" t="s">
        <v>357</v>
      </c>
      <c r="D67" s="4" t="s">
        <v>296</v>
      </c>
      <c r="E67" s="21">
        <v>5</v>
      </c>
      <c r="F67" s="35">
        <v>1281836</v>
      </c>
      <c r="G67" s="22">
        <f t="shared" si="0"/>
        <v>6409180</v>
      </c>
      <c r="H67" s="16"/>
      <c r="I67" s="16"/>
      <c r="J67" s="69"/>
      <c r="K67" s="71"/>
    </row>
    <row r="68" spans="1:11" ht="27" x14ac:dyDescent="0.25">
      <c r="A68" s="29">
        <v>66</v>
      </c>
      <c r="B68" s="23" t="s">
        <v>63</v>
      </c>
      <c r="C68" s="7" t="s">
        <v>358</v>
      </c>
      <c r="D68" s="7" t="s">
        <v>359</v>
      </c>
      <c r="E68" s="21">
        <v>2</v>
      </c>
      <c r="F68" s="35">
        <v>350821</v>
      </c>
      <c r="G68" s="22">
        <f t="shared" ref="G68:G128" si="1">E68*F68</f>
        <v>701642</v>
      </c>
      <c r="H68" s="16"/>
      <c r="I68" s="16"/>
      <c r="J68" s="69"/>
      <c r="K68" s="71"/>
    </row>
    <row r="69" spans="1:11" x14ac:dyDescent="0.25">
      <c r="A69" s="29">
        <v>67</v>
      </c>
      <c r="B69" s="23" t="s">
        <v>64</v>
      </c>
      <c r="C69" s="7" t="s">
        <v>360</v>
      </c>
      <c r="D69" s="7" t="s">
        <v>361</v>
      </c>
      <c r="E69" s="21">
        <v>2</v>
      </c>
      <c r="F69" s="35">
        <v>273630</v>
      </c>
      <c r="G69" s="22">
        <f t="shared" si="1"/>
        <v>547260</v>
      </c>
      <c r="H69" s="16"/>
      <c r="I69" s="16"/>
      <c r="J69" s="69"/>
      <c r="K69" s="71"/>
    </row>
    <row r="70" spans="1:11" ht="40.5" x14ac:dyDescent="0.25">
      <c r="A70" s="29">
        <v>68</v>
      </c>
      <c r="B70" s="23" t="s">
        <v>65</v>
      </c>
      <c r="C70" s="9" t="s">
        <v>362</v>
      </c>
      <c r="D70" s="9" t="s">
        <v>363</v>
      </c>
      <c r="E70" s="21">
        <v>1</v>
      </c>
      <c r="F70" s="35">
        <v>25759</v>
      </c>
      <c r="G70" s="22">
        <f t="shared" si="1"/>
        <v>25759</v>
      </c>
      <c r="H70" s="16"/>
      <c r="I70" s="16"/>
      <c r="J70" s="69"/>
      <c r="K70" s="71"/>
    </row>
    <row r="71" spans="1:11" ht="40.5" x14ac:dyDescent="0.25">
      <c r="A71" s="29">
        <v>69</v>
      </c>
      <c r="B71" s="23" t="s">
        <v>66</v>
      </c>
      <c r="C71" s="7" t="s">
        <v>364</v>
      </c>
      <c r="D71" s="7" t="s">
        <v>365</v>
      </c>
      <c r="E71" s="21">
        <v>1</v>
      </c>
      <c r="F71" s="35">
        <v>352955</v>
      </c>
      <c r="G71" s="22">
        <f t="shared" si="1"/>
        <v>352955</v>
      </c>
      <c r="H71" s="16"/>
      <c r="I71" s="16"/>
      <c r="J71" s="69"/>
      <c r="K71" s="71"/>
    </row>
    <row r="72" spans="1:11" ht="40.5" x14ac:dyDescent="0.25">
      <c r="A72" s="29">
        <v>70</v>
      </c>
      <c r="B72" s="23" t="s">
        <v>67</v>
      </c>
      <c r="C72" s="7" t="s">
        <v>366</v>
      </c>
      <c r="D72" s="7" t="s">
        <v>367</v>
      </c>
      <c r="E72" s="21">
        <v>1</v>
      </c>
      <c r="F72" s="35">
        <v>219250</v>
      </c>
      <c r="G72" s="22">
        <f t="shared" si="1"/>
        <v>219250</v>
      </c>
      <c r="H72" s="16"/>
      <c r="I72" s="16"/>
      <c r="J72" s="69"/>
      <c r="K72" s="71"/>
    </row>
    <row r="73" spans="1:11" ht="27" x14ac:dyDescent="0.25">
      <c r="A73" s="29">
        <v>71</v>
      </c>
      <c r="B73" s="23" t="s">
        <v>68</v>
      </c>
      <c r="C73" s="7" t="s">
        <v>366</v>
      </c>
      <c r="D73" s="7" t="s">
        <v>367</v>
      </c>
      <c r="E73" s="21">
        <v>1</v>
      </c>
      <c r="F73" s="35">
        <v>259392</v>
      </c>
      <c r="G73" s="22">
        <f t="shared" si="1"/>
        <v>259392</v>
      </c>
      <c r="H73" s="16"/>
      <c r="I73" s="16"/>
      <c r="J73" s="69"/>
      <c r="K73" s="71"/>
    </row>
    <row r="74" spans="1:11" ht="27" x14ac:dyDescent="0.25">
      <c r="A74" s="29">
        <v>72</v>
      </c>
      <c r="B74" s="23" t="s">
        <v>69</v>
      </c>
      <c r="C74" s="7" t="s">
        <v>366</v>
      </c>
      <c r="D74" s="7" t="s">
        <v>367</v>
      </c>
      <c r="E74" s="21">
        <v>1</v>
      </c>
      <c r="F74" s="35">
        <v>1385734</v>
      </c>
      <c r="G74" s="22">
        <f t="shared" si="1"/>
        <v>1385734</v>
      </c>
      <c r="H74" s="16"/>
      <c r="I74" s="16"/>
      <c r="J74" s="69"/>
      <c r="K74" s="71"/>
    </row>
    <row r="75" spans="1:11" ht="40.5" x14ac:dyDescent="0.25">
      <c r="A75" s="29">
        <v>73</v>
      </c>
      <c r="B75" s="23" t="s">
        <v>70</v>
      </c>
      <c r="C75" s="7" t="s">
        <v>366</v>
      </c>
      <c r="D75" s="7" t="s">
        <v>367</v>
      </c>
      <c r="E75" s="21">
        <v>1</v>
      </c>
      <c r="F75" s="35">
        <v>2020511</v>
      </c>
      <c r="G75" s="22">
        <f t="shared" si="1"/>
        <v>2020511</v>
      </c>
      <c r="H75" s="16"/>
      <c r="I75" s="16"/>
      <c r="J75" s="69"/>
      <c r="K75" s="71"/>
    </row>
    <row r="76" spans="1:11" ht="27" x14ac:dyDescent="0.25">
      <c r="A76" s="29">
        <f>+A75+1</f>
        <v>74</v>
      </c>
      <c r="B76" s="23" t="s">
        <v>71</v>
      </c>
      <c r="C76" s="7" t="s">
        <v>368</v>
      </c>
      <c r="D76" s="7" t="s">
        <v>369</v>
      </c>
      <c r="E76" s="21">
        <v>3</v>
      </c>
      <c r="F76" s="35">
        <v>499358</v>
      </c>
      <c r="G76" s="22">
        <f t="shared" si="1"/>
        <v>1498074</v>
      </c>
      <c r="H76" s="16"/>
      <c r="I76" s="16"/>
      <c r="J76" s="69"/>
      <c r="K76" s="71"/>
    </row>
    <row r="77" spans="1:11" ht="40.5" x14ac:dyDescent="0.25">
      <c r="A77" s="29">
        <f>+A76+1</f>
        <v>75</v>
      </c>
      <c r="B77" s="23" t="s">
        <v>72</v>
      </c>
      <c r="C77" s="9" t="s">
        <v>370</v>
      </c>
      <c r="D77" s="9" t="s">
        <v>276</v>
      </c>
      <c r="E77" s="21">
        <v>10</v>
      </c>
      <c r="F77" s="35">
        <v>214086</v>
      </c>
      <c r="G77" s="22">
        <f t="shared" si="1"/>
        <v>2140860</v>
      </c>
      <c r="H77" s="16"/>
      <c r="I77" s="16"/>
      <c r="J77" s="69"/>
      <c r="K77" s="71"/>
    </row>
    <row r="78" spans="1:11" x14ac:dyDescent="0.25">
      <c r="A78" s="29">
        <f>+A77+1</f>
        <v>76</v>
      </c>
      <c r="B78" s="23" t="s">
        <v>73</v>
      </c>
      <c r="C78" s="9" t="s">
        <v>371</v>
      </c>
      <c r="D78" s="9" t="s">
        <v>372</v>
      </c>
      <c r="E78" s="21">
        <v>6</v>
      </c>
      <c r="F78" s="35">
        <v>4686173</v>
      </c>
      <c r="G78" s="22">
        <f t="shared" si="1"/>
        <v>28117038</v>
      </c>
      <c r="H78" s="16"/>
      <c r="I78" s="16"/>
      <c r="J78" s="69"/>
      <c r="K78" s="71"/>
    </row>
    <row r="79" spans="1:11" ht="27" x14ac:dyDescent="0.25">
      <c r="A79" s="29">
        <f t="shared" ref="A79:A142" si="2">+A78+1</f>
        <v>77</v>
      </c>
      <c r="B79" s="20" t="s">
        <v>74</v>
      </c>
      <c r="C79" s="9" t="s">
        <v>373</v>
      </c>
      <c r="D79" s="4" t="s">
        <v>374</v>
      </c>
      <c r="E79" s="21">
        <v>1</v>
      </c>
      <c r="F79" s="35">
        <v>892500</v>
      </c>
      <c r="G79" s="22">
        <f t="shared" si="1"/>
        <v>892500</v>
      </c>
      <c r="H79" s="16"/>
      <c r="I79" s="16"/>
      <c r="J79" s="69"/>
      <c r="K79" s="71"/>
    </row>
    <row r="80" spans="1:11" ht="27" x14ac:dyDescent="0.25">
      <c r="A80" s="29">
        <f t="shared" si="2"/>
        <v>78</v>
      </c>
      <c r="B80" s="23" t="s">
        <v>75</v>
      </c>
      <c r="C80" s="9" t="s">
        <v>299</v>
      </c>
      <c r="D80" s="9" t="s">
        <v>375</v>
      </c>
      <c r="E80" s="21">
        <v>2</v>
      </c>
      <c r="F80" s="35">
        <v>22416</v>
      </c>
      <c r="G80" s="22">
        <f t="shared" si="1"/>
        <v>44832</v>
      </c>
      <c r="H80" s="16"/>
      <c r="I80" s="16"/>
      <c r="J80" s="69"/>
      <c r="K80" s="71"/>
    </row>
    <row r="81" spans="1:11" x14ac:dyDescent="0.25">
      <c r="A81" s="29">
        <f t="shared" si="2"/>
        <v>79</v>
      </c>
      <c r="B81" s="20" t="s">
        <v>76</v>
      </c>
      <c r="C81" s="4" t="s">
        <v>376</v>
      </c>
      <c r="D81" s="4" t="s">
        <v>276</v>
      </c>
      <c r="E81" s="21">
        <v>3</v>
      </c>
      <c r="F81" s="35">
        <v>173353</v>
      </c>
      <c r="G81" s="22">
        <f t="shared" si="1"/>
        <v>520059</v>
      </c>
      <c r="H81" s="16"/>
      <c r="I81" s="16"/>
      <c r="J81" s="69"/>
      <c r="K81" s="71"/>
    </row>
    <row r="82" spans="1:11" x14ac:dyDescent="0.25">
      <c r="A82" s="29">
        <f t="shared" si="2"/>
        <v>80</v>
      </c>
      <c r="B82" s="20" t="s">
        <v>77</v>
      </c>
      <c r="C82" s="4" t="s">
        <v>377</v>
      </c>
      <c r="D82" s="4" t="s">
        <v>378</v>
      </c>
      <c r="E82" s="21">
        <v>1</v>
      </c>
      <c r="F82" s="35">
        <v>3153500</v>
      </c>
      <c r="G82" s="22">
        <f t="shared" si="1"/>
        <v>3153500</v>
      </c>
      <c r="H82" s="16"/>
      <c r="I82" s="16"/>
      <c r="J82" s="69"/>
      <c r="K82" s="71"/>
    </row>
    <row r="83" spans="1:11" ht="67.5" x14ac:dyDescent="0.25">
      <c r="A83" s="29">
        <f t="shared" si="2"/>
        <v>81</v>
      </c>
      <c r="B83" s="23" t="s">
        <v>78</v>
      </c>
      <c r="C83" s="7" t="s">
        <v>379</v>
      </c>
      <c r="D83" s="7" t="s">
        <v>380</v>
      </c>
      <c r="E83" s="21">
        <v>2</v>
      </c>
      <c r="F83" s="35">
        <v>1516963</v>
      </c>
      <c r="G83" s="22">
        <f t="shared" si="1"/>
        <v>3033926</v>
      </c>
      <c r="H83" s="16"/>
      <c r="I83" s="16"/>
      <c r="J83" s="69"/>
      <c r="K83" s="71"/>
    </row>
    <row r="84" spans="1:11" ht="40.5" x14ac:dyDescent="0.25">
      <c r="A84" s="29">
        <f t="shared" si="2"/>
        <v>82</v>
      </c>
      <c r="B84" s="23" t="s">
        <v>79</v>
      </c>
      <c r="C84" s="7" t="s">
        <v>381</v>
      </c>
      <c r="D84" s="32" t="s">
        <v>382</v>
      </c>
      <c r="E84" s="21">
        <v>2</v>
      </c>
      <c r="F84" s="35">
        <v>353000</v>
      </c>
      <c r="G84" s="35">
        <f t="shared" si="1"/>
        <v>706000</v>
      </c>
      <c r="H84" s="16"/>
      <c r="I84" s="16"/>
      <c r="J84" s="69"/>
      <c r="K84" s="71"/>
    </row>
    <row r="85" spans="1:11" ht="54" x14ac:dyDescent="0.25">
      <c r="A85" s="29">
        <f t="shared" si="2"/>
        <v>83</v>
      </c>
      <c r="B85" s="23" t="s">
        <v>80</v>
      </c>
      <c r="C85" s="7" t="s">
        <v>381</v>
      </c>
      <c r="D85" s="7" t="s">
        <v>365</v>
      </c>
      <c r="E85" s="21">
        <v>1</v>
      </c>
      <c r="F85" s="35">
        <v>366045</v>
      </c>
      <c r="G85" s="22">
        <f t="shared" si="1"/>
        <v>366045</v>
      </c>
      <c r="H85" s="16"/>
      <c r="I85" s="16"/>
      <c r="J85" s="69"/>
      <c r="K85" s="71"/>
    </row>
    <row r="86" spans="1:11" ht="54" x14ac:dyDescent="0.25">
      <c r="A86" s="29">
        <f t="shared" si="2"/>
        <v>84</v>
      </c>
      <c r="B86" s="23" t="s">
        <v>81</v>
      </c>
      <c r="C86" s="7" t="s">
        <v>381</v>
      </c>
      <c r="D86" s="7" t="s">
        <v>365</v>
      </c>
      <c r="E86" s="21">
        <v>1</v>
      </c>
      <c r="F86" s="35">
        <v>819676</v>
      </c>
      <c r="G86" s="22">
        <f t="shared" si="1"/>
        <v>819676</v>
      </c>
      <c r="H86" s="16"/>
      <c r="I86" s="16"/>
      <c r="J86" s="69"/>
      <c r="K86" s="71"/>
    </row>
    <row r="87" spans="1:11" ht="40.5" x14ac:dyDescent="0.25">
      <c r="A87" s="29">
        <f t="shared" si="2"/>
        <v>85</v>
      </c>
      <c r="B87" s="23" t="s">
        <v>82</v>
      </c>
      <c r="C87" s="7" t="s">
        <v>381</v>
      </c>
      <c r="D87" s="7" t="s">
        <v>365</v>
      </c>
      <c r="E87" s="21">
        <v>2</v>
      </c>
      <c r="F87" s="35">
        <v>353000</v>
      </c>
      <c r="G87" s="35">
        <f t="shared" si="1"/>
        <v>706000</v>
      </c>
      <c r="H87" s="16"/>
      <c r="I87" s="16"/>
      <c r="J87" s="69"/>
      <c r="K87" s="71"/>
    </row>
    <row r="88" spans="1:11" ht="54" x14ac:dyDescent="0.25">
      <c r="A88" s="29">
        <f t="shared" si="2"/>
        <v>86</v>
      </c>
      <c r="B88" s="23" t="s">
        <v>83</v>
      </c>
      <c r="C88" s="7" t="s">
        <v>381</v>
      </c>
      <c r="D88" s="7" t="s">
        <v>365</v>
      </c>
      <c r="E88" s="21">
        <v>2</v>
      </c>
      <c r="F88" s="35">
        <v>353000</v>
      </c>
      <c r="G88" s="35">
        <f t="shared" si="1"/>
        <v>706000</v>
      </c>
      <c r="H88" s="16"/>
      <c r="I88" s="16"/>
      <c r="J88" s="69"/>
      <c r="K88" s="71"/>
    </row>
    <row r="89" spans="1:11" ht="54" x14ac:dyDescent="0.25">
      <c r="A89" s="29">
        <f t="shared" si="2"/>
        <v>87</v>
      </c>
      <c r="B89" s="23" t="s">
        <v>84</v>
      </c>
      <c r="C89" s="7" t="s">
        <v>381</v>
      </c>
      <c r="D89" s="7" t="s">
        <v>365</v>
      </c>
      <c r="E89" s="21">
        <v>2</v>
      </c>
      <c r="F89" s="35">
        <v>353000</v>
      </c>
      <c r="G89" s="35">
        <f t="shared" si="1"/>
        <v>706000</v>
      </c>
      <c r="H89" s="16"/>
      <c r="I89" s="16"/>
      <c r="J89" s="69"/>
      <c r="K89" s="71"/>
    </row>
    <row r="90" spans="1:11" x14ac:dyDescent="0.25">
      <c r="A90" s="29">
        <f t="shared" si="2"/>
        <v>88</v>
      </c>
      <c r="B90" s="23" t="s">
        <v>85</v>
      </c>
      <c r="C90" s="7" t="s">
        <v>383</v>
      </c>
      <c r="D90" s="7" t="s">
        <v>384</v>
      </c>
      <c r="E90" s="21">
        <v>1</v>
      </c>
      <c r="F90" s="35">
        <v>552129</v>
      </c>
      <c r="G90" s="35">
        <f t="shared" si="1"/>
        <v>552129</v>
      </c>
      <c r="H90" s="16"/>
      <c r="I90" s="16"/>
      <c r="J90" s="69"/>
      <c r="K90" s="71"/>
    </row>
    <row r="91" spans="1:11" ht="40.5" x14ac:dyDescent="0.25">
      <c r="A91" s="29">
        <f t="shared" si="2"/>
        <v>89</v>
      </c>
      <c r="B91" s="23" t="s">
        <v>86</v>
      </c>
      <c r="C91" s="34" t="s">
        <v>385</v>
      </c>
      <c r="D91" s="9" t="s">
        <v>386</v>
      </c>
      <c r="E91" s="21">
        <v>3</v>
      </c>
      <c r="F91" s="35">
        <v>73000</v>
      </c>
      <c r="G91" s="35">
        <f t="shared" si="1"/>
        <v>219000</v>
      </c>
      <c r="H91" s="16"/>
      <c r="I91" s="16"/>
      <c r="J91" s="69"/>
      <c r="K91" s="71"/>
    </row>
    <row r="92" spans="1:11" ht="40.5" x14ac:dyDescent="0.25">
      <c r="A92" s="29">
        <f t="shared" si="2"/>
        <v>90</v>
      </c>
      <c r="B92" s="23" t="s">
        <v>87</v>
      </c>
      <c r="C92" s="34" t="s">
        <v>385</v>
      </c>
      <c r="D92" s="34" t="s">
        <v>386</v>
      </c>
      <c r="E92" s="21">
        <v>3</v>
      </c>
      <c r="F92" s="35">
        <v>73000</v>
      </c>
      <c r="G92" s="35">
        <f t="shared" si="1"/>
        <v>219000</v>
      </c>
      <c r="H92" s="16"/>
      <c r="I92" s="16"/>
      <c r="J92" s="69"/>
      <c r="K92" s="71"/>
    </row>
    <row r="93" spans="1:11" ht="40.5" x14ac:dyDescent="0.25">
      <c r="A93" s="29">
        <f t="shared" si="2"/>
        <v>91</v>
      </c>
      <c r="B93" s="23" t="s">
        <v>88</v>
      </c>
      <c r="C93" s="34" t="s">
        <v>385</v>
      </c>
      <c r="D93" s="34" t="s">
        <v>386</v>
      </c>
      <c r="E93" s="21">
        <v>3</v>
      </c>
      <c r="F93" s="35">
        <v>73000</v>
      </c>
      <c r="G93" s="35">
        <f t="shared" si="1"/>
        <v>219000</v>
      </c>
      <c r="H93" s="16"/>
      <c r="I93" s="16"/>
      <c r="J93" s="69"/>
      <c r="K93" s="71"/>
    </row>
    <row r="94" spans="1:11" ht="40.5" x14ac:dyDescent="0.25">
      <c r="A94" s="29">
        <f t="shared" si="2"/>
        <v>92</v>
      </c>
      <c r="B94" s="23" t="s">
        <v>89</v>
      </c>
      <c r="C94" s="34" t="s">
        <v>385</v>
      </c>
      <c r="D94" s="34" t="s">
        <v>386</v>
      </c>
      <c r="E94" s="21">
        <v>3</v>
      </c>
      <c r="F94" s="35">
        <v>73000</v>
      </c>
      <c r="G94" s="35">
        <f t="shared" si="1"/>
        <v>219000</v>
      </c>
      <c r="H94" s="16"/>
      <c r="I94" s="16"/>
      <c r="J94" s="69"/>
      <c r="K94" s="71"/>
    </row>
    <row r="95" spans="1:11" ht="40.5" x14ac:dyDescent="0.25">
      <c r="A95" s="29">
        <f t="shared" si="2"/>
        <v>93</v>
      </c>
      <c r="B95" s="23" t="s">
        <v>90</v>
      </c>
      <c r="C95" s="34" t="s">
        <v>385</v>
      </c>
      <c r="D95" s="34" t="s">
        <v>386</v>
      </c>
      <c r="E95" s="21">
        <v>2</v>
      </c>
      <c r="F95" s="35">
        <v>73000</v>
      </c>
      <c r="G95" s="22">
        <f t="shared" si="1"/>
        <v>146000</v>
      </c>
      <c r="H95" s="16"/>
      <c r="I95" s="16"/>
      <c r="J95" s="69"/>
      <c r="K95" s="71"/>
    </row>
    <row r="96" spans="1:11" ht="40.5" x14ac:dyDescent="0.25">
      <c r="A96" s="29">
        <f t="shared" si="2"/>
        <v>94</v>
      </c>
      <c r="B96" s="23" t="s">
        <v>91</v>
      </c>
      <c r="C96" s="9" t="s">
        <v>385</v>
      </c>
      <c r="D96" s="9" t="s">
        <v>387</v>
      </c>
      <c r="E96" s="21">
        <v>3</v>
      </c>
      <c r="F96" s="35">
        <v>73000</v>
      </c>
      <c r="G96" s="35">
        <f t="shared" si="1"/>
        <v>219000</v>
      </c>
      <c r="H96" s="16"/>
      <c r="I96" s="16"/>
      <c r="J96" s="69"/>
      <c r="K96" s="71"/>
    </row>
    <row r="97" spans="1:11" ht="40.5" x14ac:dyDescent="0.25">
      <c r="A97" s="29">
        <f t="shared" si="2"/>
        <v>95</v>
      </c>
      <c r="B97" s="23" t="s">
        <v>92</v>
      </c>
      <c r="C97" s="9" t="s">
        <v>385</v>
      </c>
      <c r="D97" s="9" t="s">
        <v>387</v>
      </c>
      <c r="E97" s="21">
        <v>3</v>
      </c>
      <c r="F97" s="35">
        <v>73000</v>
      </c>
      <c r="G97" s="35">
        <f t="shared" si="1"/>
        <v>219000</v>
      </c>
      <c r="H97" s="16"/>
      <c r="I97" s="16"/>
      <c r="J97" s="69"/>
      <c r="K97" s="71"/>
    </row>
    <row r="98" spans="1:11" ht="40.5" x14ac:dyDescent="0.25">
      <c r="A98" s="29">
        <f t="shared" si="2"/>
        <v>96</v>
      </c>
      <c r="B98" s="23" t="s">
        <v>93</v>
      </c>
      <c r="C98" s="9" t="s">
        <v>385</v>
      </c>
      <c r="D98" s="9" t="s">
        <v>386</v>
      </c>
      <c r="E98" s="21">
        <v>3</v>
      </c>
      <c r="F98" s="35">
        <v>131818</v>
      </c>
      <c r="G98" s="22">
        <f t="shared" si="1"/>
        <v>395454</v>
      </c>
      <c r="H98" s="16"/>
      <c r="I98" s="16"/>
      <c r="J98" s="69"/>
      <c r="K98" s="71"/>
    </row>
    <row r="99" spans="1:11" ht="40.5" x14ac:dyDescent="0.25">
      <c r="A99" s="29">
        <f t="shared" si="2"/>
        <v>97</v>
      </c>
      <c r="B99" s="23" t="s">
        <v>94</v>
      </c>
      <c r="C99" s="9" t="s">
        <v>385</v>
      </c>
      <c r="D99" s="9" t="s">
        <v>387</v>
      </c>
      <c r="E99" s="21">
        <v>1</v>
      </c>
      <c r="F99" s="35">
        <v>131818</v>
      </c>
      <c r="G99" s="22">
        <f t="shared" si="1"/>
        <v>131818</v>
      </c>
      <c r="H99" s="16"/>
      <c r="I99" s="16"/>
      <c r="J99" s="69"/>
      <c r="K99" s="71"/>
    </row>
    <row r="100" spans="1:11" ht="40.5" x14ac:dyDescent="0.25">
      <c r="A100" s="29">
        <f t="shared" si="2"/>
        <v>98</v>
      </c>
      <c r="B100" s="23" t="s">
        <v>95</v>
      </c>
      <c r="C100" s="9" t="s">
        <v>353</v>
      </c>
      <c r="D100" s="9" t="s">
        <v>386</v>
      </c>
      <c r="E100" s="21">
        <v>3</v>
      </c>
      <c r="F100" s="35">
        <v>147868</v>
      </c>
      <c r="G100" s="22">
        <f t="shared" si="1"/>
        <v>443604</v>
      </c>
      <c r="H100" s="16"/>
      <c r="I100" s="16"/>
      <c r="J100" s="69"/>
      <c r="K100" s="71"/>
    </row>
    <row r="101" spans="1:11" ht="40.5" x14ac:dyDescent="0.25">
      <c r="A101" s="29">
        <f t="shared" si="2"/>
        <v>99</v>
      </c>
      <c r="B101" s="23" t="s">
        <v>96</v>
      </c>
      <c r="C101" s="9" t="s">
        <v>353</v>
      </c>
      <c r="D101" s="9" t="s">
        <v>388</v>
      </c>
      <c r="E101" s="21">
        <v>2</v>
      </c>
      <c r="F101" s="35">
        <v>132479</v>
      </c>
      <c r="G101" s="22">
        <f t="shared" si="1"/>
        <v>264958</v>
      </c>
      <c r="H101" s="16"/>
      <c r="I101" s="16"/>
      <c r="J101" s="69"/>
      <c r="K101" s="71"/>
    </row>
    <row r="102" spans="1:11" ht="40.5" x14ac:dyDescent="0.25">
      <c r="A102" s="29">
        <f t="shared" si="2"/>
        <v>100</v>
      </c>
      <c r="B102" s="23" t="s">
        <v>97</v>
      </c>
      <c r="C102" s="9" t="s">
        <v>385</v>
      </c>
      <c r="D102" s="9" t="s">
        <v>386</v>
      </c>
      <c r="E102" s="21">
        <v>4</v>
      </c>
      <c r="F102" s="35">
        <v>124777</v>
      </c>
      <c r="G102" s="22">
        <f t="shared" si="1"/>
        <v>499108</v>
      </c>
      <c r="H102" s="16"/>
      <c r="I102" s="16"/>
      <c r="J102" s="69"/>
      <c r="K102" s="71"/>
    </row>
    <row r="103" spans="1:11" ht="40.5" x14ac:dyDescent="0.25">
      <c r="A103" s="29">
        <f t="shared" si="2"/>
        <v>101</v>
      </c>
      <c r="B103" s="23" t="s">
        <v>98</v>
      </c>
      <c r="C103" s="9" t="s">
        <v>385</v>
      </c>
      <c r="D103" s="9" t="s">
        <v>387</v>
      </c>
      <c r="E103" s="21">
        <v>4</v>
      </c>
      <c r="F103" s="35">
        <v>108146</v>
      </c>
      <c r="G103" s="22">
        <f t="shared" si="1"/>
        <v>432584</v>
      </c>
      <c r="H103" s="16"/>
      <c r="I103" s="16"/>
      <c r="J103" s="69"/>
      <c r="K103" s="71"/>
    </row>
    <row r="104" spans="1:11" x14ac:dyDescent="0.25">
      <c r="A104" s="29">
        <f t="shared" si="2"/>
        <v>102</v>
      </c>
      <c r="B104" s="24" t="s">
        <v>99</v>
      </c>
      <c r="C104" s="9" t="s">
        <v>389</v>
      </c>
      <c r="D104" s="8" t="s">
        <v>296</v>
      </c>
      <c r="E104" s="21">
        <v>6</v>
      </c>
      <c r="F104" s="35">
        <v>98770</v>
      </c>
      <c r="G104" s="22">
        <f t="shared" si="1"/>
        <v>592620</v>
      </c>
      <c r="H104" s="16"/>
      <c r="I104" s="16"/>
      <c r="J104" s="69"/>
      <c r="K104" s="71"/>
    </row>
    <row r="105" spans="1:11" x14ac:dyDescent="0.25">
      <c r="A105" s="29">
        <f t="shared" si="2"/>
        <v>103</v>
      </c>
      <c r="B105" s="20" t="s">
        <v>100</v>
      </c>
      <c r="C105" s="4" t="s">
        <v>390</v>
      </c>
      <c r="D105" s="4" t="s">
        <v>356</v>
      </c>
      <c r="E105" s="21">
        <v>2</v>
      </c>
      <c r="F105" s="35">
        <v>199728</v>
      </c>
      <c r="G105" s="22">
        <f t="shared" si="1"/>
        <v>399456</v>
      </c>
      <c r="H105" s="16"/>
      <c r="I105" s="16"/>
      <c r="J105" s="69"/>
      <c r="K105" s="71"/>
    </row>
    <row r="106" spans="1:11" x14ac:dyDescent="0.25">
      <c r="A106" s="29">
        <f t="shared" si="2"/>
        <v>104</v>
      </c>
      <c r="B106" s="23" t="s">
        <v>101</v>
      </c>
      <c r="C106" s="7" t="s">
        <v>274</v>
      </c>
      <c r="D106" s="7" t="s">
        <v>391</v>
      </c>
      <c r="E106" s="21">
        <v>1</v>
      </c>
      <c r="F106" s="35">
        <v>107411</v>
      </c>
      <c r="G106" s="22">
        <f t="shared" si="1"/>
        <v>107411</v>
      </c>
      <c r="H106" s="16"/>
      <c r="I106" s="16"/>
      <c r="J106" s="69"/>
      <c r="K106" s="71"/>
    </row>
    <row r="107" spans="1:11" ht="40.5" x14ac:dyDescent="0.25">
      <c r="A107" s="29">
        <f t="shared" si="2"/>
        <v>105</v>
      </c>
      <c r="B107" s="25" t="s">
        <v>102</v>
      </c>
      <c r="C107" s="9" t="s">
        <v>392</v>
      </c>
      <c r="D107" s="9" t="s">
        <v>393</v>
      </c>
      <c r="E107" s="21">
        <v>2</v>
      </c>
      <c r="F107" s="35">
        <v>5434569</v>
      </c>
      <c r="G107" s="22">
        <f t="shared" si="1"/>
        <v>10869138</v>
      </c>
      <c r="H107" s="16"/>
      <c r="I107" s="16"/>
      <c r="J107" s="69"/>
      <c r="K107" s="71"/>
    </row>
    <row r="108" spans="1:11" ht="40.5" x14ac:dyDescent="0.25">
      <c r="A108" s="29">
        <f t="shared" si="2"/>
        <v>106</v>
      </c>
      <c r="B108" s="23" t="s">
        <v>103</v>
      </c>
      <c r="C108" s="9" t="s">
        <v>394</v>
      </c>
      <c r="D108" s="9" t="s">
        <v>276</v>
      </c>
      <c r="E108" s="21">
        <v>2</v>
      </c>
      <c r="F108" s="35">
        <v>201260</v>
      </c>
      <c r="G108" s="22">
        <f t="shared" si="1"/>
        <v>402520</v>
      </c>
      <c r="H108" s="16"/>
      <c r="I108" s="16"/>
      <c r="J108" s="69"/>
      <c r="K108" s="71"/>
    </row>
    <row r="109" spans="1:11" x14ac:dyDescent="0.25">
      <c r="A109" s="29">
        <f t="shared" si="2"/>
        <v>107</v>
      </c>
      <c r="B109" s="23" t="s">
        <v>104</v>
      </c>
      <c r="C109" s="7" t="s">
        <v>368</v>
      </c>
      <c r="D109" s="7" t="s">
        <v>334</v>
      </c>
      <c r="E109" s="21">
        <v>3</v>
      </c>
      <c r="F109" s="35">
        <v>130900</v>
      </c>
      <c r="G109" s="22">
        <f t="shared" si="1"/>
        <v>392700</v>
      </c>
      <c r="H109" s="16"/>
      <c r="I109" s="16"/>
      <c r="J109" s="69"/>
      <c r="K109" s="71"/>
    </row>
    <row r="110" spans="1:11" ht="27" x14ac:dyDescent="0.25">
      <c r="A110" s="29">
        <f t="shared" si="2"/>
        <v>108</v>
      </c>
      <c r="B110" s="23" t="s">
        <v>105</v>
      </c>
      <c r="C110" s="9" t="s">
        <v>299</v>
      </c>
      <c r="D110" s="9" t="s">
        <v>395</v>
      </c>
      <c r="E110" s="21">
        <v>2</v>
      </c>
      <c r="F110" s="35">
        <v>837096</v>
      </c>
      <c r="G110" s="22">
        <f t="shared" si="1"/>
        <v>1674192</v>
      </c>
      <c r="H110" s="16"/>
      <c r="I110" s="16"/>
      <c r="J110" s="69"/>
      <c r="K110" s="71"/>
    </row>
    <row r="111" spans="1:11" ht="27" x14ac:dyDescent="0.25">
      <c r="A111" s="29">
        <f t="shared" si="2"/>
        <v>109</v>
      </c>
      <c r="B111" s="23" t="s">
        <v>106</v>
      </c>
      <c r="C111" s="7" t="s">
        <v>396</v>
      </c>
      <c r="D111" s="7" t="s">
        <v>397</v>
      </c>
      <c r="E111" s="21">
        <v>6</v>
      </c>
      <c r="F111" s="35">
        <v>902020</v>
      </c>
      <c r="G111" s="22">
        <f t="shared" si="1"/>
        <v>5412120</v>
      </c>
      <c r="H111" s="16"/>
      <c r="I111" s="16"/>
      <c r="J111" s="69"/>
      <c r="K111" s="71"/>
    </row>
    <row r="112" spans="1:11" ht="27" x14ac:dyDescent="0.25">
      <c r="A112" s="29">
        <f t="shared" si="2"/>
        <v>110</v>
      </c>
      <c r="B112" s="23" t="s">
        <v>107</v>
      </c>
      <c r="C112" s="9" t="s">
        <v>398</v>
      </c>
      <c r="D112" s="9" t="s">
        <v>399</v>
      </c>
      <c r="E112" s="21">
        <v>1</v>
      </c>
      <c r="F112" s="35">
        <v>367246</v>
      </c>
      <c r="G112" s="22">
        <f t="shared" si="1"/>
        <v>367246</v>
      </c>
      <c r="H112" s="16"/>
      <c r="I112" s="16"/>
      <c r="J112" s="69"/>
      <c r="K112" s="71"/>
    </row>
    <row r="113" spans="1:11" x14ac:dyDescent="0.25">
      <c r="A113" s="29">
        <f t="shared" si="2"/>
        <v>111</v>
      </c>
      <c r="B113" s="23" t="s">
        <v>108</v>
      </c>
      <c r="C113" s="7" t="s">
        <v>368</v>
      </c>
      <c r="D113" s="7" t="s">
        <v>356</v>
      </c>
      <c r="E113" s="21">
        <v>1</v>
      </c>
      <c r="F113" s="35">
        <v>461354</v>
      </c>
      <c r="G113" s="22">
        <f t="shared" si="1"/>
        <v>461354</v>
      </c>
      <c r="H113" s="16"/>
      <c r="I113" s="16"/>
      <c r="J113" s="69"/>
      <c r="K113" s="71"/>
    </row>
    <row r="114" spans="1:11" x14ac:dyDescent="0.25">
      <c r="A114" s="29">
        <f t="shared" si="2"/>
        <v>112</v>
      </c>
      <c r="B114" s="23" t="s">
        <v>109</v>
      </c>
      <c r="C114" s="7"/>
      <c r="D114" s="7" t="s">
        <v>391</v>
      </c>
      <c r="E114" s="21">
        <v>1</v>
      </c>
      <c r="F114" s="35">
        <v>2974142</v>
      </c>
      <c r="G114" s="22">
        <f t="shared" si="1"/>
        <v>2974142</v>
      </c>
      <c r="H114" s="16"/>
      <c r="I114" s="16"/>
      <c r="J114" s="69"/>
      <c r="K114" s="71"/>
    </row>
    <row r="115" spans="1:11" x14ac:dyDescent="0.25">
      <c r="A115" s="29">
        <f t="shared" si="2"/>
        <v>113</v>
      </c>
      <c r="B115" s="25" t="s">
        <v>110</v>
      </c>
      <c r="C115" s="9" t="s">
        <v>400</v>
      </c>
      <c r="D115" s="9" t="s">
        <v>356</v>
      </c>
      <c r="E115" s="21">
        <v>1</v>
      </c>
      <c r="F115" s="35">
        <v>519123</v>
      </c>
      <c r="G115" s="22">
        <f t="shared" si="1"/>
        <v>519123</v>
      </c>
      <c r="H115" s="16"/>
      <c r="I115" s="16"/>
      <c r="J115" s="69"/>
      <c r="K115" s="71"/>
    </row>
    <row r="116" spans="1:11" ht="40.5" x14ac:dyDescent="0.25">
      <c r="A116" s="29">
        <f t="shared" si="2"/>
        <v>114</v>
      </c>
      <c r="B116" s="23" t="s">
        <v>111</v>
      </c>
      <c r="C116" s="7" t="s">
        <v>401</v>
      </c>
      <c r="D116" s="7" t="s">
        <v>296</v>
      </c>
      <c r="E116" s="21">
        <v>1</v>
      </c>
      <c r="F116" s="35">
        <v>593925</v>
      </c>
      <c r="G116" s="22">
        <f t="shared" si="1"/>
        <v>593925</v>
      </c>
      <c r="H116" s="16"/>
      <c r="I116" s="16"/>
      <c r="J116" s="69"/>
      <c r="K116" s="71"/>
    </row>
    <row r="117" spans="1:11" x14ac:dyDescent="0.25">
      <c r="A117" s="29">
        <f t="shared" si="2"/>
        <v>115</v>
      </c>
      <c r="B117" s="23" t="s">
        <v>112</v>
      </c>
      <c r="C117" s="9" t="s">
        <v>402</v>
      </c>
      <c r="D117" s="9" t="s">
        <v>403</v>
      </c>
      <c r="E117" s="21">
        <v>17</v>
      </c>
      <c r="F117" s="35">
        <v>264126</v>
      </c>
      <c r="G117" s="22">
        <f t="shared" si="1"/>
        <v>4490142</v>
      </c>
      <c r="H117" s="16"/>
      <c r="I117" s="16"/>
      <c r="J117" s="69"/>
      <c r="K117" s="71"/>
    </row>
    <row r="118" spans="1:11" x14ac:dyDescent="0.25">
      <c r="A118" s="29">
        <f t="shared" si="2"/>
        <v>116</v>
      </c>
      <c r="B118" s="23" t="s">
        <v>113</v>
      </c>
      <c r="C118" s="9" t="s">
        <v>402</v>
      </c>
      <c r="D118" s="9" t="s">
        <v>404</v>
      </c>
      <c r="E118" s="21">
        <v>1</v>
      </c>
      <c r="F118" s="35">
        <v>518541</v>
      </c>
      <c r="G118" s="22">
        <f t="shared" si="1"/>
        <v>518541</v>
      </c>
      <c r="H118" s="16"/>
      <c r="I118" s="16"/>
      <c r="J118" s="69"/>
      <c r="K118" s="71"/>
    </row>
    <row r="119" spans="1:11" ht="27" x14ac:dyDescent="0.25">
      <c r="A119" s="29">
        <f t="shared" si="2"/>
        <v>117</v>
      </c>
      <c r="B119" s="25" t="s">
        <v>114</v>
      </c>
      <c r="C119" s="4" t="s">
        <v>405</v>
      </c>
      <c r="D119" s="4" t="s">
        <v>276</v>
      </c>
      <c r="E119" s="21">
        <v>1</v>
      </c>
      <c r="F119" s="35">
        <v>199279</v>
      </c>
      <c r="G119" s="22">
        <f t="shared" si="1"/>
        <v>199279</v>
      </c>
      <c r="H119" s="16"/>
      <c r="I119" s="16"/>
      <c r="J119" s="69"/>
      <c r="K119" s="71"/>
    </row>
    <row r="120" spans="1:11" x14ac:dyDescent="0.25">
      <c r="A120" s="29">
        <f t="shared" si="2"/>
        <v>118</v>
      </c>
      <c r="B120" s="23" t="s">
        <v>115</v>
      </c>
      <c r="C120" s="7" t="s">
        <v>406</v>
      </c>
      <c r="D120" s="7" t="s">
        <v>334</v>
      </c>
      <c r="E120" s="21">
        <v>2</v>
      </c>
      <c r="F120" s="35">
        <v>891601</v>
      </c>
      <c r="G120" s="22">
        <f t="shared" si="1"/>
        <v>1783202</v>
      </c>
      <c r="H120" s="16"/>
      <c r="I120" s="16"/>
      <c r="J120" s="69"/>
      <c r="K120" s="71"/>
    </row>
    <row r="121" spans="1:11" x14ac:dyDescent="0.25">
      <c r="A121" s="29">
        <f t="shared" si="2"/>
        <v>119</v>
      </c>
      <c r="B121" s="20" t="s">
        <v>116</v>
      </c>
      <c r="C121" s="4" t="s">
        <v>407</v>
      </c>
      <c r="D121" s="4" t="s">
        <v>408</v>
      </c>
      <c r="E121" s="21">
        <v>1</v>
      </c>
      <c r="F121" s="35">
        <v>187118</v>
      </c>
      <c r="G121" s="22">
        <f t="shared" si="1"/>
        <v>187118</v>
      </c>
      <c r="H121" s="16"/>
      <c r="I121" s="16"/>
      <c r="J121" s="69"/>
      <c r="K121" s="71"/>
    </row>
    <row r="122" spans="1:11" x14ac:dyDescent="0.25">
      <c r="A122" s="29">
        <f t="shared" si="2"/>
        <v>120</v>
      </c>
      <c r="B122" s="20" t="s">
        <v>117</v>
      </c>
      <c r="C122" s="4" t="s">
        <v>409</v>
      </c>
      <c r="D122" s="4" t="s">
        <v>410</v>
      </c>
      <c r="E122" s="21">
        <v>1</v>
      </c>
      <c r="F122" s="35">
        <v>640769</v>
      </c>
      <c r="G122" s="22">
        <f t="shared" si="1"/>
        <v>640769</v>
      </c>
      <c r="H122" s="16"/>
      <c r="I122" s="16"/>
      <c r="J122" s="69"/>
      <c r="K122" s="71"/>
    </row>
    <row r="123" spans="1:11" ht="27" x14ac:dyDescent="0.25">
      <c r="A123" s="29">
        <f t="shared" si="2"/>
        <v>121</v>
      </c>
      <c r="B123" s="23" t="s">
        <v>118</v>
      </c>
      <c r="C123" s="9" t="s">
        <v>411</v>
      </c>
      <c r="D123" s="9" t="s">
        <v>332</v>
      </c>
      <c r="E123" s="21">
        <v>8</v>
      </c>
      <c r="F123" s="35">
        <v>41752</v>
      </c>
      <c r="G123" s="22">
        <f t="shared" si="1"/>
        <v>334016</v>
      </c>
      <c r="H123" s="16"/>
      <c r="I123" s="16"/>
      <c r="J123" s="69"/>
      <c r="K123" s="71"/>
    </row>
    <row r="124" spans="1:11" x14ac:dyDescent="0.25">
      <c r="A124" s="29">
        <f t="shared" si="2"/>
        <v>122</v>
      </c>
      <c r="B124" s="24" t="s">
        <v>119</v>
      </c>
      <c r="C124" s="4" t="s">
        <v>402</v>
      </c>
      <c r="D124" s="67" t="s">
        <v>540</v>
      </c>
      <c r="E124" s="21">
        <v>1</v>
      </c>
      <c r="F124" s="35">
        <v>212913</v>
      </c>
      <c r="G124" s="22">
        <f t="shared" si="1"/>
        <v>212913</v>
      </c>
      <c r="H124" s="16"/>
      <c r="I124" s="16"/>
      <c r="J124" s="69"/>
      <c r="K124" s="71"/>
    </row>
    <row r="125" spans="1:11" ht="27" x14ac:dyDescent="0.25">
      <c r="A125" s="29">
        <f t="shared" si="2"/>
        <v>123</v>
      </c>
      <c r="B125" s="20" t="s">
        <v>120</v>
      </c>
      <c r="C125" s="9" t="s">
        <v>412</v>
      </c>
      <c r="D125" s="4" t="s">
        <v>413</v>
      </c>
      <c r="E125" s="21">
        <v>1</v>
      </c>
      <c r="F125" s="35">
        <v>821066</v>
      </c>
      <c r="G125" s="22">
        <f t="shared" si="1"/>
        <v>821066</v>
      </c>
      <c r="H125" s="16"/>
      <c r="I125" s="16"/>
      <c r="J125" s="69"/>
      <c r="K125" s="71"/>
    </row>
    <row r="126" spans="1:11" ht="40.5" x14ac:dyDescent="0.25">
      <c r="A126" s="29">
        <f t="shared" si="2"/>
        <v>124</v>
      </c>
      <c r="B126" s="24" t="s">
        <v>121</v>
      </c>
      <c r="C126" s="9" t="s">
        <v>414</v>
      </c>
      <c r="D126" s="8" t="s">
        <v>415</v>
      </c>
      <c r="E126" s="21">
        <v>1</v>
      </c>
      <c r="F126" s="35">
        <v>467670</v>
      </c>
      <c r="G126" s="22">
        <f t="shared" si="1"/>
        <v>467670</v>
      </c>
      <c r="H126" s="16"/>
      <c r="I126" s="16"/>
      <c r="J126" s="69"/>
      <c r="K126" s="71"/>
    </row>
    <row r="127" spans="1:11" ht="40.5" x14ac:dyDescent="0.25">
      <c r="A127" s="29">
        <f t="shared" si="2"/>
        <v>125</v>
      </c>
      <c r="B127" s="24" t="s">
        <v>122</v>
      </c>
      <c r="C127" s="8" t="s">
        <v>416</v>
      </c>
      <c r="D127" s="34" t="s">
        <v>417</v>
      </c>
      <c r="E127" s="21">
        <v>1</v>
      </c>
      <c r="F127" s="35">
        <v>385000</v>
      </c>
      <c r="G127" s="22">
        <f t="shared" si="1"/>
        <v>385000</v>
      </c>
      <c r="H127" s="16"/>
      <c r="I127" s="16"/>
      <c r="J127" s="69"/>
      <c r="K127" s="71"/>
    </row>
    <row r="128" spans="1:11" ht="40.5" x14ac:dyDescent="0.25">
      <c r="A128" s="29">
        <f t="shared" si="2"/>
        <v>126</v>
      </c>
      <c r="B128" s="24" t="s">
        <v>123</v>
      </c>
      <c r="C128" s="8" t="s">
        <v>416</v>
      </c>
      <c r="D128" s="34" t="s">
        <v>418</v>
      </c>
      <c r="E128" s="21">
        <v>1</v>
      </c>
      <c r="F128" s="35">
        <v>467055</v>
      </c>
      <c r="G128" s="22">
        <f t="shared" si="1"/>
        <v>467055</v>
      </c>
      <c r="H128" s="16"/>
      <c r="I128" s="16"/>
      <c r="J128" s="69"/>
      <c r="K128" s="71"/>
    </row>
    <row r="129" spans="1:11" ht="54" x14ac:dyDescent="0.25">
      <c r="A129" s="29">
        <f t="shared" si="2"/>
        <v>127</v>
      </c>
      <c r="B129" s="8" t="s">
        <v>125</v>
      </c>
      <c r="C129" s="9" t="s">
        <v>419</v>
      </c>
      <c r="D129" s="9" t="s">
        <v>420</v>
      </c>
      <c r="E129" s="3">
        <v>1</v>
      </c>
      <c r="F129" s="18">
        <v>661430</v>
      </c>
      <c r="G129" s="19">
        <f>E129*F129</f>
        <v>661430</v>
      </c>
      <c r="H129" s="16"/>
      <c r="I129" s="16"/>
      <c r="J129" s="69"/>
      <c r="K129" s="71"/>
    </row>
    <row r="130" spans="1:11" ht="27" x14ac:dyDescent="0.25">
      <c r="A130" s="29">
        <f t="shared" si="2"/>
        <v>128</v>
      </c>
      <c r="B130" s="7" t="s">
        <v>126</v>
      </c>
      <c r="C130" s="7" t="s">
        <v>421</v>
      </c>
      <c r="D130" s="7" t="s">
        <v>422</v>
      </c>
      <c r="E130" s="3">
        <v>58</v>
      </c>
      <c r="F130" s="18">
        <v>2629700</v>
      </c>
      <c r="G130" s="19">
        <f t="shared" ref="G130:G156" si="3">E130*F130</f>
        <v>152522600</v>
      </c>
      <c r="H130" s="16"/>
      <c r="I130" s="16"/>
      <c r="J130" s="69"/>
      <c r="K130" s="71"/>
    </row>
    <row r="131" spans="1:11" ht="27" x14ac:dyDescent="0.25">
      <c r="A131" s="29">
        <f t="shared" si="2"/>
        <v>129</v>
      </c>
      <c r="B131" s="7" t="s">
        <v>127</v>
      </c>
      <c r="C131" s="7" t="s">
        <v>423</v>
      </c>
      <c r="D131" s="7" t="s">
        <v>424</v>
      </c>
      <c r="E131" s="3">
        <v>1</v>
      </c>
      <c r="F131" s="18">
        <v>6479576</v>
      </c>
      <c r="G131" s="19">
        <f t="shared" si="3"/>
        <v>6479576</v>
      </c>
      <c r="H131" s="16"/>
      <c r="I131" s="16"/>
      <c r="J131" s="69"/>
      <c r="K131" s="71"/>
    </row>
    <row r="132" spans="1:11" ht="27" x14ac:dyDescent="0.25">
      <c r="A132" s="29">
        <f t="shared" si="2"/>
        <v>130</v>
      </c>
      <c r="B132" s="8" t="s">
        <v>128</v>
      </c>
      <c r="C132" s="9" t="s">
        <v>419</v>
      </c>
      <c r="D132" s="9" t="s">
        <v>420</v>
      </c>
      <c r="E132" s="3">
        <v>9</v>
      </c>
      <c r="F132" s="18">
        <v>1141335</v>
      </c>
      <c r="G132" s="19">
        <f t="shared" si="3"/>
        <v>10272015</v>
      </c>
      <c r="H132" s="16"/>
      <c r="I132" s="16"/>
      <c r="J132" s="69"/>
      <c r="K132" s="71"/>
    </row>
    <row r="133" spans="1:11" ht="27" x14ac:dyDescent="0.25">
      <c r="A133" s="29">
        <f t="shared" si="2"/>
        <v>131</v>
      </c>
      <c r="B133" s="7" t="s">
        <v>129</v>
      </c>
      <c r="C133" s="7" t="s">
        <v>423</v>
      </c>
      <c r="D133" s="7" t="s">
        <v>350</v>
      </c>
      <c r="E133" s="3">
        <v>2</v>
      </c>
      <c r="F133" s="18">
        <v>916300</v>
      </c>
      <c r="G133" s="19">
        <f t="shared" si="3"/>
        <v>1832600</v>
      </c>
      <c r="H133" s="16"/>
      <c r="I133" s="16"/>
      <c r="J133" s="69"/>
      <c r="K133" s="71"/>
    </row>
    <row r="134" spans="1:11" ht="27" x14ac:dyDescent="0.25">
      <c r="A134" s="29">
        <f t="shared" si="2"/>
        <v>132</v>
      </c>
      <c r="B134" s="7" t="s">
        <v>130</v>
      </c>
      <c r="C134" s="7" t="s">
        <v>423</v>
      </c>
      <c r="D134" s="7" t="s">
        <v>424</v>
      </c>
      <c r="E134" s="3">
        <v>2</v>
      </c>
      <c r="F134" s="18">
        <v>1223869</v>
      </c>
      <c r="G134" s="19">
        <f t="shared" si="3"/>
        <v>2447738</v>
      </c>
      <c r="H134" s="16"/>
      <c r="I134" s="16"/>
      <c r="J134" s="69"/>
      <c r="K134" s="71"/>
    </row>
    <row r="135" spans="1:11" ht="27" x14ac:dyDescent="0.25">
      <c r="A135" s="29">
        <f t="shared" si="2"/>
        <v>133</v>
      </c>
      <c r="B135" s="7" t="s">
        <v>131</v>
      </c>
      <c r="C135" s="7" t="s">
        <v>423</v>
      </c>
      <c r="D135" s="7" t="s">
        <v>424</v>
      </c>
      <c r="E135" s="3">
        <v>4</v>
      </c>
      <c r="F135" s="18">
        <v>233304</v>
      </c>
      <c r="G135" s="19">
        <f t="shared" si="3"/>
        <v>933216</v>
      </c>
      <c r="H135" s="16"/>
      <c r="I135" s="16"/>
      <c r="J135" s="69"/>
      <c r="K135" s="71"/>
    </row>
    <row r="136" spans="1:11" ht="27" x14ac:dyDescent="0.25">
      <c r="A136" s="29">
        <f t="shared" si="2"/>
        <v>134</v>
      </c>
      <c r="B136" s="7" t="s">
        <v>132</v>
      </c>
      <c r="C136" s="7" t="s">
        <v>423</v>
      </c>
      <c r="D136" s="7" t="s">
        <v>424</v>
      </c>
      <c r="E136" s="3">
        <v>1</v>
      </c>
      <c r="F136" s="18">
        <v>1589108</v>
      </c>
      <c r="G136" s="19">
        <f t="shared" si="3"/>
        <v>1589108</v>
      </c>
      <c r="H136" s="16"/>
      <c r="I136" s="16"/>
      <c r="J136" s="69"/>
      <c r="K136" s="71"/>
    </row>
    <row r="137" spans="1:11" ht="40.5" x14ac:dyDescent="0.25">
      <c r="A137" s="29">
        <f t="shared" si="2"/>
        <v>135</v>
      </c>
      <c r="B137" s="8" t="s">
        <v>133</v>
      </c>
      <c r="C137" s="7" t="s">
        <v>419</v>
      </c>
      <c r="D137" s="7" t="s">
        <v>420</v>
      </c>
      <c r="E137" s="3">
        <v>1</v>
      </c>
      <c r="F137" s="18">
        <v>4996748</v>
      </c>
      <c r="G137" s="19">
        <f t="shared" si="3"/>
        <v>4996748</v>
      </c>
      <c r="H137" s="16"/>
      <c r="I137" s="16"/>
      <c r="J137" s="69"/>
      <c r="K137" s="71"/>
    </row>
    <row r="138" spans="1:11" ht="27" x14ac:dyDescent="0.25">
      <c r="A138" s="29">
        <f t="shared" si="2"/>
        <v>136</v>
      </c>
      <c r="B138" s="8" t="s">
        <v>134</v>
      </c>
      <c r="C138" s="7" t="s">
        <v>419</v>
      </c>
      <c r="D138" s="7" t="s">
        <v>420</v>
      </c>
      <c r="E138" s="3">
        <v>1</v>
      </c>
      <c r="F138" s="18">
        <v>4493279</v>
      </c>
      <c r="G138" s="19">
        <f t="shared" si="3"/>
        <v>4493279</v>
      </c>
      <c r="H138" s="16"/>
      <c r="I138" s="16"/>
      <c r="J138" s="69"/>
      <c r="K138" s="71"/>
    </row>
    <row r="139" spans="1:11" ht="40.5" x14ac:dyDescent="0.25">
      <c r="A139" s="29">
        <f t="shared" si="2"/>
        <v>137</v>
      </c>
      <c r="B139" s="7" t="s">
        <v>135</v>
      </c>
      <c r="C139" s="9" t="s">
        <v>425</v>
      </c>
      <c r="D139" s="9" t="s">
        <v>426</v>
      </c>
      <c r="E139" s="3">
        <v>24</v>
      </c>
      <c r="F139" s="18">
        <v>7499226</v>
      </c>
      <c r="G139" s="19">
        <f t="shared" si="3"/>
        <v>179981424</v>
      </c>
      <c r="H139" s="16"/>
      <c r="I139" s="16"/>
      <c r="J139" s="69"/>
      <c r="K139" s="71"/>
    </row>
    <row r="140" spans="1:11" ht="27" x14ac:dyDescent="0.25">
      <c r="A140" s="29">
        <f t="shared" si="2"/>
        <v>138</v>
      </c>
      <c r="B140" s="7" t="s">
        <v>136</v>
      </c>
      <c r="C140" s="7" t="s">
        <v>423</v>
      </c>
      <c r="D140" s="7" t="s">
        <v>424</v>
      </c>
      <c r="E140" s="3">
        <v>1</v>
      </c>
      <c r="F140" s="18">
        <v>12876098</v>
      </c>
      <c r="G140" s="19">
        <f t="shared" si="3"/>
        <v>12876098</v>
      </c>
      <c r="H140" s="16"/>
      <c r="I140" s="16"/>
      <c r="J140" s="69"/>
      <c r="K140" s="71"/>
    </row>
    <row r="141" spans="1:11" ht="27" x14ac:dyDescent="0.25">
      <c r="A141" s="29">
        <f t="shared" si="2"/>
        <v>139</v>
      </c>
      <c r="B141" s="7" t="s">
        <v>137</v>
      </c>
      <c r="C141" s="7" t="s">
        <v>423</v>
      </c>
      <c r="D141" s="7" t="s">
        <v>350</v>
      </c>
      <c r="E141" s="3">
        <v>1</v>
      </c>
      <c r="F141" s="18">
        <v>9389993</v>
      </c>
      <c r="G141" s="19">
        <f t="shared" si="3"/>
        <v>9389993</v>
      </c>
      <c r="H141" s="16"/>
      <c r="I141" s="16"/>
      <c r="J141" s="69"/>
      <c r="K141" s="71"/>
    </row>
    <row r="142" spans="1:11" ht="54" x14ac:dyDescent="0.25">
      <c r="A142" s="29">
        <f t="shared" si="2"/>
        <v>140</v>
      </c>
      <c r="B142" s="8" t="s">
        <v>138</v>
      </c>
      <c r="C142" s="9" t="s">
        <v>419</v>
      </c>
      <c r="D142" s="9" t="s">
        <v>420</v>
      </c>
      <c r="E142" s="3">
        <v>10</v>
      </c>
      <c r="F142" s="18">
        <v>599119</v>
      </c>
      <c r="G142" s="19">
        <f t="shared" si="3"/>
        <v>5991190</v>
      </c>
      <c r="H142" s="16"/>
      <c r="I142" s="16"/>
      <c r="J142" s="69"/>
      <c r="K142" s="71"/>
    </row>
    <row r="143" spans="1:11" ht="27" x14ac:dyDescent="0.25">
      <c r="A143" s="29">
        <f t="shared" ref="A143:A156" si="4">+A142+1</f>
        <v>141</v>
      </c>
      <c r="B143" s="8" t="s">
        <v>139</v>
      </c>
      <c r="C143" s="9" t="s">
        <v>419</v>
      </c>
      <c r="D143" s="9" t="s">
        <v>420</v>
      </c>
      <c r="E143" s="3">
        <v>2</v>
      </c>
      <c r="F143" s="18">
        <v>524912</v>
      </c>
      <c r="G143" s="19">
        <f t="shared" si="3"/>
        <v>1049824</v>
      </c>
      <c r="H143" s="16"/>
      <c r="I143" s="16"/>
      <c r="J143" s="69"/>
      <c r="K143" s="71"/>
    </row>
    <row r="144" spans="1:11" x14ac:dyDescent="0.25">
      <c r="A144" s="29">
        <f t="shared" si="4"/>
        <v>142</v>
      </c>
      <c r="B144" s="7" t="s">
        <v>140</v>
      </c>
      <c r="C144" s="7" t="s">
        <v>427</v>
      </c>
      <c r="D144" s="7" t="s">
        <v>428</v>
      </c>
      <c r="E144" s="3">
        <v>8</v>
      </c>
      <c r="F144" s="18">
        <v>591672</v>
      </c>
      <c r="G144" s="19">
        <f t="shared" si="3"/>
        <v>4733376</v>
      </c>
      <c r="H144" s="16"/>
      <c r="I144" s="16"/>
      <c r="J144" s="69"/>
      <c r="K144" s="71"/>
    </row>
    <row r="145" spans="1:11" ht="27" x14ac:dyDescent="0.25">
      <c r="A145" s="29">
        <f t="shared" si="4"/>
        <v>143</v>
      </c>
      <c r="B145" s="8" t="s">
        <v>141</v>
      </c>
      <c r="C145" s="9" t="s">
        <v>419</v>
      </c>
      <c r="D145" s="9" t="s">
        <v>420</v>
      </c>
      <c r="E145" s="3">
        <v>2</v>
      </c>
      <c r="F145" s="18">
        <v>3311816</v>
      </c>
      <c r="G145" s="19">
        <f t="shared" si="3"/>
        <v>6623632</v>
      </c>
      <c r="H145" s="16"/>
      <c r="I145" s="16"/>
      <c r="J145" s="69"/>
      <c r="K145" s="71"/>
    </row>
    <row r="146" spans="1:11" ht="27" x14ac:dyDescent="0.25">
      <c r="A146" s="29">
        <f t="shared" si="4"/>
        <v>144</v>
      </c>
      <c r="B146" s="7" t="s">
        <v>142</v>
      </c>
      <c r="C146" s="9" t="s">
        <v>429</v>
      </c>
      <c r="D146" s="9" t="s">
        <v>428</v>
      </c>
      <c r="E146" s="3">
        <v>4</v>
      </c>
      <c r="F146" s="18">
        <v>980169</v>
      </c>
      <c r="G146" s="19">
        <f t="shared" si="3"/>
        <v>3920676</v>
      </c>
      <c r="H146" s="16"/>
      <c r="I146" s="16"/>
      <c r="J146" s="69"/>
      <c r="K146" s="71"/>
    </row>
    <row r="147" spans="1:11" ht="67.5" x14ac:dyDescent="0.25">
      <c r="A147" s="29">
        <f t="shared" si="4"/>
        <v>145</v>
      </c>
      <c r="B147" s="8" t="s">
        <v>143</v>
      </c>
      <c r="C147" s="9" t="s">
        <v>419</v>
      </c>
      <c r="D147" s="9" t="s">
        <v>420</v>
      </c>
      <c r="E147" s="3">
        <v>6</v>
      </c>
      <c r="F147" s="18">
        <v>939185</v>
      </c>
      <c r="G147" s="19">
        <f t="shared" si="3"/>
        <v>5635110</v>
      </c>
      <c r="H147" s="16"/>
      <c r="I147" s="16"/>
      <c r="J147" s="69"/>
      <c r="K147" s="71"/>
    </row>
    <row r="148" spans="1:11" ht="94.5" x14ac:dyDescent="0.25">
      <c r="A148" s="29">
        <f t="shared" si="4"/>
        <v>146</v>
      </c>
      <c r="B148" s="8" t="s">
        <v>144</v>
      </c>
      <c r="C148" s="7" t="s">
        <v>419</v>
      </c>
      <c r="D148" s="7" t="s">
        <v>420</v>
      </c>
      <c r="E148" s="3">
        <v>1</v>
      </c>
      <c r="F148" s="18">
        <v>1559541</v>
      </c>
      <c r="G148" s="19">
        <f t="shared" si="3"/>
        <v>1559541</v>
      </c>
      <c r="H148" s="16"/>
      <c r="I148" s="16"/>
      <c r="J148" s="69"/>
      <c r="K148" s="71"/>
    </row>
    <row r="149" spans="1:11" ht="40.5" x14ac:dyDescent="0.25">
      <c r="A149" s="29">
        <f t="shared" si="4"/>
        <v>147</v>
      </c>
      <c r="B149" s="8" t="s">
        <v>145</v>
      </c>
      <c r="C149" s="7" t="s">
        <v>419</v>
      </c>
      <c r="D149" s="7" t="s">
        <v>420</v>
      </c>
      <c r="E149" s="3">
        <v>1</v>
      </c>
      <c r="F149" s="18">
        <v>3297157</v>
      </c>
      <c r="G149" s="19">
        <f t="shared" si="3"/>
        <v>3297157</v>
      </c>
      <c r="H149" s="16"/>
      <c r="I149" s="16"/>
      <c r="J149" s="69"/>
      <c r="K149" s="71"/>
    </row>
    <row r="150" spans="1:11" ht="27" x14ac:dyDescent="0.25">
      <c r="A150" s="29">
        <f t="shared" si="4"/>
        <v>148</v>
      </c>
      <c r="B150" s="8" t="s">
        <v>146</v>
      </c>
      <c r="C150" s="7" t="s">
        <v>419</v>
      </c>
      <c r="D150" s="7" t="s">
        <v>420</v>
      </c>
      <c r="E150" s="3">
        <v>1</v>
      </c>
      <c r="F150" s="18">
        <v>2431221</v>
      </c>
      <c r="G150" s="19">
        <f t="shared" si="3"/>
        <v>2431221</v>
      </c>
      <c r="H150" s="16"/>
      <c r="I150" s="16"/>
      <c r="J150" s="69"/>
      <c r="K150" s="71"/>
    </row>
    <row r="151" spans="1:11" ht="27" x14ac:dyDescent="0.25">
      <c r="A151" s="29">
        <f t="shared" si="4"/>
        <v>149</v>
      </c>
      <c r="B151" s="8" t="s">
        <v>147</v>
      </c>
      <c r="C151" s="7" t="s">
        <v>419</v>
      </c>
      <c r="D151" s="7" t="s">
        <v>420</v>
      </c>
      <c r="E151" s="3">
        <v>1</v>
      </c>
      <c r="F151" s="18">
        <v>2529634</v>
      </c>
      <c r="G151" s="19">
        <f t="shared" si="3"/>
        <v>2529634</v>
      </c>
      <c r="H151" s="16"/>
      <c r="I151" s="16"/>
      <c r="J151" s="69"/>
      <c r="K151" s="71"/>
    </row>
    <row r="152" spans="1:11" x14ac:dyDescent="0.25">
      <c r="A152" s="29">
        <f t="shared" si="4"/>
        <v>150</v>
      </c>
      <c r="B152" s="7" t="s">
        <v>148</v>
      </c>
      <c r="C152" s="7" t="s">
        <v>430</v>
      </c>
      <c r="D152" s="7" t="s">
        <v>276</v>
      </c>
      <c r="E152" s="3">
        <v>1</v>
      </c>
      <c r="F152" s="18">
        <v>366840</v>
      </c>
      <c r="G152" s="19">
        <f t="shared" si="3"/>
        <v>366840</v>
      </c>
      <c r="H152" s="16"/>
      <c r="I152" s="16"/>
      <c r="J152" s="69"/>
      <c r="K152" s="71"/>
    </row>
    <row r="153" spans="1:11" ht="40.5" x14ac:dyDescent="0.25">
      <c r="A153" s="29">
        <f t="shared" si="4"/>
        <v>151</v>
      </c>
      <c r="B153" s="7" t="s">
        <v>149</v>
      </c>
      <c r="C153" s="7" t="s">
        <v>423</v>
      </c>
      <c r="D153" s="7" t="s">
        <v>420</v>
      </c>
      <c r="E153" s="3">
        <v>1</v>
      </c>
      <c r="F153" s="18">
        <v>2000128</v>
      </c>
      <c r="G153" s="19">
        <f t="shared" si="3"/>
        <v>2000128</v>
      </c>
      <c r="H153" s="16"/>
      <c r="I153" s="16"/>
      <c r="J153" s="69"/>
      <c r="K153" s="71"/>
    </row>
    <row r="154" spans="1:11" ht="81" x14ac:dyDescent="0.25">
      <c r="A154" s="29">
        <f t="shared" si="4"/>
        <v>152</v>
      </c>
      <c r="B154" s="8" t="s">
        <v>150</v>
      </c>
      <c r="C154" s="7" t="s">
        <v>419</v>
      </c>
      <c r="D154" s="7" t="s">
        <v>420</v>
      </c>
      <c r="E154" s="3">
        <v>5</v>
      </c>
      <c r="F154" s="18">
        <v>610333</v>
      </c>
      <c r="G154" s="19">
        <f t="shared" si="3"/>
        <v>3051665</v>
      </c>
      <c r="H154" s="16"/>
      <c r="I154" s="16"/>
      <c r="J154" s="69"/>
      <c r="K154" s="71"/>
    </row>
    <row r="155" spans="1:11" ht="27" x14ac:dyDescent="0.25">
      <c r="A155" s="29">
        <f t="shared" si="4"/>
        <v>153</v>
      </c>
      <c r="B155" s="7" t="s">
        <v>151</v>
      </c>
      <c r="C155" s="9" t="s">
        <v>431</v>
      </c>
      <c r="D155" s="9" t="s">
        <v>432</v>
      </c>
      <c r="E155" s="3">
        <v>5</v>
      </c>
      <c r="F155" s="18">
        <v>2985985</v>
      </c>
      <c r="G155" s="19">
        <f t="shared" si="3"/>
        <v>14929925</v>
      </c>
      <c r="H155" s="16"/>
      <c r="I155" s="16"/>
      <c r="J155" s="69"/>
      <c r="K155" s="71"/>
    </row>
    <row r="156" spans="1:11" ht="40.5" x14ac:dyDescent="0.25">
      <c r="A156" s="29">
        <f t="shared" si="4"/>
        <v>154</v>
      </c>
      <c r="B156" s="7" t="s">
        <v>152</v>
      </c>
      <c r="C156" s="9" t="s">
        <v>433</v>
      </c>
      <c r="D156" s="9" t="s">
        <v>432</v>
      </c>
      <c r="E156" s="3">
        <v>6</v>
      </c>
      <c r="F156" s="5">
        <v>2715468</v>
      </c>
      <c r="G156" s="17">
        <f t="shared" si="3"/>
        <v>16292808</v>
      </c>
      <c r="H156" s="16"/>
      <c r="I156" s="16"/>
      <c r="J156" s="69"/>
      <c r="K156" s="71"/>
    </row>
    <row r="157" spans="1:11" ht="15.75" customHeight="1" thickBot="1" x14ac:dyDescent="0.3">
      <c r="A157" s="72" t="s">
        <v>259</v>
      </c>
      <c r="B157" s="73"/>
      <c r="C157" s="73"/>
      <c r="D157" s="73"/>
      <c r="E157" s="73"/>
      <c r="F157" s="74"/>
      <c r="G157" s="30">
        <f>SUM(G3:G156)</f>
        <v>779082675</v>
      </c>
      <c r="H157" s="89" t="s">
        <v>261</v>
      </c>
      <c r="I157" s="73"/>
      <c r="J157" s="74"/>
      <c r="K157" s="31"/>
    </row>
    <row r="159" spans="1:11" x14ac:dyDescent="0.25">
      <c r="G159" s="65">
        <f>G157+'LOTE 2 ELEMENTOS '!G123</f>
        <v>1098371903</v>
      </c>
    </row>
    <row r="160" spans="1:11" x14ac:dyDescent="0.25">
      <c r="F160" s="27"/>
      <c r="G160" s="27"/>
    </row>
    <row r="162" spans="1:11" ht="24.75" customHeight="1" thickBot="1" x14ac:dyDescent="0.3">
      <c r="B162" s="55" t="s">
        <v>532</v>
      </c>
      <c r="C162" s="87"/>
      <c r="D162" s="87"/>
      <c r="E162" s="87"/>
      <c r="F162" s="87"/>
      <c r="G162" s="87"/>
      <c r="H162" s="59"/>
      <c r="I162" s="59"/>
    </row>
    <row r="163" spans="1:11" ht="24.75" customHeight="1" thickBot="1" x14ac:dyDescent="0.3">
      <c r="B163" s="55" t="s">
        <v>533</v>
      </c>
      <c r="C163" s="88"/>
      <c r="D163" s="88"/>
      <c r="E163" s="88"/>
      <c r="F163" s="88"/>
      <c r="G163" s="88"/>
      <c r="H163" s="60"/>
      <c r="I163" s="60"/>
    </row>
    <row r="164" spans="1:11" ht="24.75" customHeight="1" thickBot="1" x14ac:dyDescent="0.3">
      <c r="B164" s="55" t="s">
        <v>534</v>
      </c>
      <c r="C164" s="87"/>
      <c r="D164" s="87"/>
      <c r="E164" s="87"/>
      <c r="F164" s="87"/>
      <c r="G164" s="87"/>
      <c r="H164" s="59"/>
      <c r="I164" s="59"/>
    </row>
    <row r="165" spans="1:11" ht="14.25" thickBot="1" x14ac:dyDescent="0.3"/>
    <row r="166" spans="1:11" ht="18.75" customHeight="1" x14ac:dyDescent="0.25">
      <c r="A166" s="78" t="s">
        <v>541</v>
      </c>
      <c r="B166" s="79"/>
      <c r="C166" s="79"/>
      <c r="D166" s="79"/>
      <c r="E166" s="79"/>
      <c r="F166" s="79"/>
      <c r="G166" s="79"/>
      <c r="H166" s="79"/>
      <c r="I166" s="79"/>
      <c r="J166" s="79"/>
      <c r="K166" s="80"/>
    </row>
    <row r="167" spans="1:11" x14ac:dyDescent="0.25">
      <c r="A167" s="81"/>
      <c r="B167" s="82"/>
      <c r="C167" s="82"/>
      <c r="D167" s="82"/>
      <c r="E167" s="82"/>
      <c r="F167" s="82"/>
      <c r="G167" s="82"/>
      <c r="H167" s="82"/>
      <c r="I167" s="82"/>
      <c r="J167" s="82"/>
      <c r="K167" s="83"/>
    </row>
    <row r="168" spans="1:11" x14ac:dyDescent="0.25">
      <c r="A168" s="81"/>
      <c r="B168" s="82"/>
      <c r="C168" s="82"/>
      <c r="D168" s="82"/>
      <c r="E168" s="82"/>
      <c r="F168" s="82"/>
      <c r="G168" s="82"/>
      <c r="H168" s="82"/>
      <c r="I168" s="82"/>
      <c r="J168" s="82"/>
      <c r="K168" s="83"/>
    </row>
    <row r="169" spans="1:11" ht="20.25" customHeight="1" thickBot="1" x14ac:dyDescent="0.3">
      <c r="A169" s="84"/>
      <c r="B169" s="85"/>
      <c r="C169" s="85"/>
      <c r="D169" s="85"/>
      <c r="E169" s="85"/>
      <c r="F169" s="85"/>
      <c r="G169" s="85"/>
      <c r="H169" s="85"/>
      <c r="I169" s="85"/>
      <c r="J169" s="85"/>
      <c r="K169" s="86"/>
    </row>
  </sheetData>
  <mergeCells count="7">
    <mergeCell ref="A157:F157"/>
    <mergeCell ref="A1:K1"/>
    <mergeCell ref="A166:K169"/>
    <mergeCell ref="C162:G162"/>
    <mergeCell ref="C163:G163"/>
    <mergeCell ref="C164:G164"/>
    <mergeCell ref="H157:J157"/>
  </mergeCells>
  <conditionalFormatting sqref="B17">
    <cfRule type="duplicateValues" dxfId="14" priority="5"/>
  </conditionalFormatting>
  <conditionalFormatting sqref="B18">
    <cfRule type="duplicateValues" dxfId="13" priority="6"/>
  </conditionalFormatting>
  <conditionalFormatting sqref="B22">
    <cfRule type="duplicateValues" dxfId="12" priority="7"/>
  </conditionalFormatting>
  <conditionalFormatting sqref="B34">
    <cfRule type="duplicateValues" dxfId="11" priority="8"/>
  </conditionalFormatting>
  <conditionalFormatting sqref="B85">
    <cfRule type="duplicateValues" dxfId="10" priority="9"/>
  </conditionalFormatting>
  <conditionalFormatting sqref="B86">
    <cfRule type="duplicateValues" dxfId="9" priority="10"/>
  </conditionalFormatting>
  <conditionalFormatting sqref="B87">
    <cfRule type="duplicateValues" dxfId="8" priority="11"/>
  </conditionalFormatting>
  <conditionalFormatting sqref="B11:B12">
    <cfRule type="duplicateValues" dxfId="7" priority="12"/>
  </conditionalFormatting>
  <conditionalFormatting sqref="B81:B83">
    <cfRule type="duplicateValues" dxfId="6" priority="15"/>
  </conditionalFormatting>
  <conditionalFormatting sqref="B129:B130 G129:G156">
    <cfRule type="duplicateValues" dxfId="5" priority="3"/>
  </conditionalFormatting>
  <conditionalFormatting sqref="B142:B156 B129:B131 G129:G156">
    <cfRule type="duplicateValues" dxfId="4" priority="4"/>
  </conditionalFormatting>
  <conditionalFormatting sqref="G85:G86 B35 B23:B25 B19:B20 B13:B16 B3:B10 B27:B32 G3:G19 G21:G29 G31:G83 G95 G98:G128">
    <cfRule type="duplicateValues" dxfId="3" priority="17"/>
  </conditionalFormatting>
  <conditionalFormatting sqref="B127:B128">
    <cfRule type="duplicateValues" dxfId="2" priority="36"/>
  </conditionalFormatting>
  <conditionalFormatting sqref="B77:B128 B3:B35 G3:G19 G21:G29 G31:G83 G85:G86 G95 G98:G128">
    <cfRule type="duplicateValues" dxfId="1" priority="38"/>
  </conditionalFormatting>
  <hyperlinks>
    <hyperlink ref="B93" r:id="rId1" display="http://www.oxoid.com/UK/blue/prod_detail/prod_detail.asp?pr=CT0060&amp;cat=&amp;sec=2&amp;c=UK&amp;lang=EN"/>
    <hyperlink ref="B95" r:id="rId2" display="http://www.oxoid.com/UK/blue/prod_detail/prod_detail.asp?pr=CT1653&amp;cat=&amp;sec=2&amp;c=UK&amp;lang=EN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3"/>
  <sheetViews>
    <sheetView workbookViewId="0">
      <selection activeCell="M99" sqref="M99"/>
    </sheetView>
  </sheetViews>
  <sheetFormatPr baseColWidth="10" defaultColWidth="11.42578125" defaultRowHeight="13.5" x14ac:dyDescent="0.25"/>
  <cols>
    <col min="1" max="1" width="5.5703125" style="1" customWidth="1"/>
    <col min="2" max="2" width="29" style="1" customWidth="1"/>
    <col min="3" max="3" width="10.140625" style="36" customWidth="1"/>
    <col min="4" max="4" width="10" style="37" customWidth="1"/>
    <col min="5" max="6" width="11.42578125" style="1"/>
    <col min="7" max="8" width="17.85546875" style="1" customWidth="1"/>
    <col min="9" max="9" width="15.85546875" style="1" customWidth="1"/>
    <col min="10" max="16384" width="11.42578125" style="1"/>
  </cols>
  <sheetData>
    <row r="1" spans="1:11" ht="20.25" x14ac:dyDescent="0.3">
      <c r="A1" s="75" t="s">
        <v>537</v>
      </c>
      <c r="B1" s="76"/>
      <c r="C1" s="76"/>
      <c r="D1" s="76"/>
      <c r="E1" s="76"/>
      <c r="F1" s="76"/>
      <c r="G1" s="76"/>
      <c r="H1" s="76"/>
      <c r="I1" s="76"/>
      <c r="J1" s="76"/>
      <c r="K1" s="77"/>
    </row>
    <row r="2" spans="1:11" ht="40.5" x14ac:dyDescent="0.25">
      <c r="A2" s="28" t="s">
        <v>0</v>
      </c>
      <c r="B2" s="2" t="s">
        <v>1</v>
      </c>
      <c r="C2" s="2" t="s">
        <v>262</v>
      </c>
      <c r="D2" s="2" t="s">
        <v>263</v>
      </c>
      <c r="E2" s="2" t="s">
        <v>124</v>
      </c>
      <c r="F2" s="2" t="s">
        <v>256</v>
      </c>
      <c r="G2" s="2" t="s">
        <v>255</v>
      </c>
      <c r="H2" s="61" t="s">
        <v>535</v>
      </c>
      <c r="I2" s="61" t="s">
        <v>536</v>
      </c>
      <c r="J2" s="61" t="s">
        <v>257</v>
      </c>
      <c r="K2" s="62" t="s">
        <v>258</v>
      </c>
    </row>
    <row r="3" spans="1:11" ht="27" x14ac:dyDescent="0.25">
      <c r="A3" s="56">
        <v>1</v>
      </c>
      <c r="B3" s="12" t="s">
        <v>153</v>
      </c>
      <c r="C3" s="9" t="s">
        <v>434</v>
      </c>
      <c r="D3" s="8" t="s">
        <v>435</v>
      </c>
      <c r="E3" s="6">
        <v>26</v>
      </c>
      <c r="F3" s="63">
        <v>42478</v>
      </c>
      <c r="G3" s="64">
        <f>E3*F3</f>
        <v>1104428</v>
      </c>
      <c r="H3" s="68"/>
      <c r="I3" s="68"/>
      <c r="J3" s="69"/>
      <c r="K3" s="70"/>
    </row>
    <row r="4" spans="1:11" ht="27" x14ac:dyDescent="0.25">
      <c r="A4" s="56">
        <v>2</v>
      </c>
      <c r="B4" s="12" t="s">
        <v>154</v>
      </c>
      <c r="C4" s="38" t="s">
        <v>274</v>
      </c>
      <c r="D4" s="8" t="s">
        <v>436</v>
      </c>
      <c r="E4" s="6">
        <v>4</v>
      </c>
      <c r="F4" s="63">
        <v>16001</v>
      </c>
      <c r="G4" s="64">
        <f t="shared" ref="G4:G67" si="0">E4*F4</f>
        <v>64004</v>
      </c>
      <c r="H4" s="68"/>
      <c r="I4" s="68"/>
      <c r="J4" s="69"/>
      <c r="K4" s="70"/>
    </row>
    <row r="5" spans="1:11" ht="27" x14ac:dyDescent="0.25">
      <c r="A5" s="56">
        <v>3</v>
      </c>
      <c r="B5" s="12" t="s">
        <v>155</v>
      </c>
      <c r="C5" s="38" t="s">
        <v>274</v>
      </c>
      <c r="D5" s="8" t="s">
        <v>436</v>
      </c>
      <c r="E5" s="6">
        <v>3</v>
      </c>
      <c r="F5" s="63">
        <v>6783</v>
      </c>
      <c r="G5" s="64">
        <f t="shared" si="0"/>
        <v>20349</v>
      </c>
      <c r="H5" s="68"/>
      <c r="I5" s="68"/>
      <c r="J5" s="69"/>
      <c r="K5" s="70"/>
    </row>
    <row r="6" spans="1:11" ht="27" x14ac:dyDescent="0.25">
      <c r="A6" s="56">
        <v>4</v>
      </c>
      <c r="B6" s="12" t="s">
        <v>156</v>
      </c>
      <c r="C6" s="38" t="s">
        <v>274</v>
      </c>
      <c r="D6" s="8" t="s">
        <v>350</v>
      </c>
      <c r="E6" s="6">
        <v>8</v>
      </c>
      <c r="F6" s="63">
        <v>7918</v>
      </c>
      <c r="G6" s="64">
        <f t="shared" si="0"/>
        <v>63344</v>
      </c>
      <c r="H6" s="68"/>
      <c r="I6" s="68"/>
      <c r="J6" s="69"/>
      <c r="K6" s="70"/>
    </row>
    <row r="7" spans="1:11" ht="40.5" x14ac:dyDescent="0.25">
      <c r="A7" s="56">
        <v>5</v>
      </c>
      <c r="B7" s="12" t="s">
        <v>157</v>
      </c>
      <c r="C7" s="9" t="s">
        <v>274</v>
      </c>
      <c r="D7" s="8" t="s">
        <v>350</v>
      </c>
      <c r="E7" s="6">
        <v>8</v>
      </c>
      <c r="F7" s="63">
        <v>123174</v>
      </c>
      <c r="G7" s="64">
        <f t="shared" si="0"/>
        <v>985392</v>
      </c>
      <c r="H7" s="68"/>
      <c r="I7" s="68"/>
      <c r="J7" s="69"/>
      <c r="K7" s="70"/>
    </row>
    <row r="8" spans="1:11" ht="40.5" x14ac:dyDescent="0.25">
      <c r="A8" s="56">
        <v>6</v>
      </c>
      <c r="B8" s="12" t="s">
        <v>158</v>
      </c>
      <c r="C8" s="9" t="s">
        <v>437</v>
      </c>
      <c r="D8" s="8" t="s">
        <v>350</v>
      </c>
      <c r="E8" s="6">
        <v>6</v>
      </c>
      <c r="F8" s="63">
        <v>56319</v>
      </c>
      <c r="G8" s="64">
        <f t="shared" si="0"/>
        <v>337914</v>
      </c>
      <c r="H8" s="68"/>
      <c r="I8" s="68"/>
      <c r="J8" s="69"/>
      <c r="K8" s="70"/>
    </row>
    <row r="9" spans="1:11" ht="27" x14ac:dyDescent="0.25">
      <c r="A9" s="56">
        <v>7</v>
      </c>
      <c r="B9" s="12" t="s">
        <v>159</v>
      </c>
      <c r="C9" s="9" t="s">
        <v>274</v>
      </c>
      <c r="D9" s="8" t="s">
        <v>438</v>
      </c>
      <c r="E9" s="6">
        <v>25</v>
      </c>
      <c r="F9" s="63">
        <v>23252</v>
      </c>
      <c r="G9" s="64">
        <f t="shared" si="0"/>
        <v>581300</v>
      </c>
      <c r="H9" s="68"/>
      <c r="I9" s="68"/>
      <c r="J9" s="69"/>
      <c r="K9" s="70"/>
    </row>
    <row r="10" spans="1:11" ht="40.5" x14ac:dyDescent="0.25">
      <c r="A10" s="56">
        <v>8</v>
      </c>
      <c r="B10" s="12" t="s">
        <v>160</v>
      </c>
      <c r="C10" s="9" t="s">
        <v>439</v>
      </c>
      <c r="D10" s="8" t="s">
        <v>350</v>
      </c>
      <c r="E10" s="6">
        <v>6</v>
      </c>
      <c r="F10" s="63">
        <v>232119</v>
      </c>
      <c r="G10" s="64">
        <f t="shared" si="0"/>
        <v>1392714</v>
      </c>
      <c r="H10" s="68"/>
      <c r="I10" s="68"/>
      <c r="J10" s="69"/>
      <c r="K10" s="70"/>
    </row>
    <row r="11" spans="1:11" ht="27" x14ac:dyDescent="0.25">
      <c r="A11" s="56">
        <v>9</v>
      </c>
      <c r="B11" s="12" t="s">
        <v>161</v>
      </c>
      <c r="C11" s="9" t="s">
        <v>440</v>
      </c>
      <c r="D11" s="8" t="s">
        <v>350</v>
      </c>
      <c r="E11" s="6">
        <v>3</v>
      </c>
      <c r="F11" s="63">
        <v>73379</v>
      </c>
      <c r="G11" s="64">
        <f t="shared" si="0"/>
        <v>220137</v>
      </c>
      <c r="H11" s="68"/>
      <c r="I11" s="68"/>
      <c r="J11" s="69"/>
      <c r="K11" s="70"/>
    </row>
    <row r="12" spans="1:11" ht="27" x14ac:dyDescent="0.25">
      <c r="A12" s="56">
        <v>10</v>
      </c>
      <c r="B12" s="12" t="s">
        <v>162</v>
      </c>
      <c r="C12" s="9" t="s">
        <v>274</v>
      </c>
      <c r="D12" s="8" t="s">
        <v>350</v>
      </c>
      <c r="E12" s="6">
        <v>2</v>
      </c>
      <c r="F12" s="63">
        <v>70385</v>
      </c>
      <c r="G12" s="64">
        <f t="shared" si="0"/>
        <v>140770</v>
      </c>
      <c r="H12" s="68"/>
      <c r="I12" s="68"/>
      <c r="J12" s="69"/>
      <c r="K12" s="70"/>
    </row>
    <row r="13" spans="1:11" ht="27" x14ac:dyDescent="0.25">
      <c r="A13" s="56">
        <v>11</v>
      </c>
      <c r="B13" s="12" t="s">
        <v>163</v>
      </c>
      <c r="C13" s="9" t="s">
        <v>274</v>
      </c>
      <c r="D13" s="8" t="s">
        <v>441</v>
      </c>
      <c r="E13" s="6">
        <v>1</v>
      </c>
      <c r="F13" s="63">
        <v>741284</v>
      </c>
      <c r="G13" s="64">
        <f t="shared" si="0"/>
        <v>741284</v>
      </c>
      <c r="H13" s="68"/>
      <c r="I13" s="68"/>
      <c r="J13" s="69"/>
      <c r="K13" s="70"/>
    </row>
    <row r="14" spans="1:11" ht="27" x14ac:dyDescent="0.25">
      <c r="A14" s="56">
        <v>12</v>
      </c>
      <c r="B14" s="12" t="s">
        <v>164</v>
      </c>
      <c r="C14" s="9" t="s">
        <v>274</v>
      </c>
      <c r="D14" s="8" t="s">
        <v>442</v>
      </c>
      <c r="E14" s="6">
        <v>3</v>
      </c>
      <c r="F14" s="63">
        <v>160906</v>
      </c>
      <c r="G14" s="64">
        <f t="shared" si="0"/>
        <v>482718</v>
      </c>
      <c r="H14" s="68"/>
      <c r="I14" s="68"/>
      <c r="J14" s="69"/>
      <c r="K14" s="70"/>
    </row>
    <row r="15" spans="1:11" ht="40.5" x14ac:dyDescent="0.25">
      <c r="A15" s="56">
        <v>13</v>
      </c>
      <c r="B15" s="12" t="s">
        <v>165</v>
      </c>
      <c r="C15" s="8" t="s">
        <v>443</v>
      </c>
      <c r="D15" s="10" t="s">
        <v>277</v>
      </c>
      <c r="E15" s="6">
        <v>4</v>
      </c>
      <c r="F15" s="63">
        <v>40849</v>
      </c>
      <c r="G15" s="64">
        <f t="shared" si="0"/>
        <v>163396</v>
      </c>
      <c r="H15" s="68"/>
      <c r="I15" s="68"/>
      <c r="J15" s="69"/>
      <c r="K15" s="70"/>
    </row>
    <row r="16" spans="1:11" ht="40.5" x14ac:dyDescent="0.25">
      <c r="A16" s="56">
        <v>14</v>
      </c>
      <c r="B16" s="12" t="s">
        <v>166</v>
      </c>
      <c r="C16" s="8" t="s">
        <v>444</v>
      </c>
      <c r="D16" s="10" t="s">
        <v>277</v>
      </c>
      <c r="E16" s="6">
        <v>1</v>
      </c>
      <c r="F16" s="63">
        <v>45248</v>
      </c>
      <c r="G16" s="64">
        <f t="shared" si="0"/>
        <v>45248</v>
      </c>
      <c r="H16" s="68"/>
      <c r="I16" s="68"/>
      <c r="J16" s="69"/>
      <c r="K16" s="70"/>
    </row>
    <row r="17" spans="1:11" ht="27" x14ac:dyDescent="0.25">
      <c r="A17" s="56">
        <v>15</v>
      </c>
      <c r="B17" s="12" t="s">
        <v>167</v>
      </c>
      <c r="C17" s="38" t="s">
        <v>274</v>
      </c>
      <c r="D17" s="8" t="s">
        <v>350</v>
      </c>
      <c r="E17" s="6">
        <v>4</v>
      </c>
      <c r="F17" s="63">
        <v>309400</v>
      </c>
      <c r="G17" s="64">
        <f t="shared" si="0"/>
        <v>1237600</v>
      </c>
      <c r="H17" s="68"/>
      <c r="I17" s="68"/>
      <c r="J17" s="69"/>
      <c r="K17" s="70"/>
    </row>
    <row r="18" spans="1:11" ht="121.5" x14ac:dyDescent="0.25">
      <c r="A18" s="56">
        <v>16</v>
      </c>
      <c r="B18" s="12" t="s">
        <v>168</v>
      </c>
      <c r="C18" s="38" t="s">
        <v>445</v>
      </c>
      <c r="D18" s="8" t="s">
        <v>350</v>
      </c>
      <c r="E18" s="6">
        <v>8</v>
      </c>
      <c r="F18" s="63">
        <v>516460</v>
      </c>
      <c r="G18" s="64">
        <f t="shared" si="0"/>
        <v>4131680</v>
      </c>
      <c r="H18" s="68"/>
      <c r="I18" s="68"/>
      <c r="J18" s="69"/>
      <c r="K18" s="70"/>
    </row>
    <row r="19" spans="1:11" ht="27" x14ac:dyDescent="0.25">
      <c r="A19" s="56">
        <v>17</v>
      </c>
      <c r="B19" s="13" t="s">
        <v>169</v>
      </c>
      <c r="C19" s="39" t="s">
        <v>274</v>
      </c>
      <c r="D19" s="13" t="s">
        <v>446</v>
      </c>
      <c r="E19" s="6">
        <v>2</v>
      </c>
      <c r="F19" s="63">
        <v>174930</v>
      </c>
      <c r="G19" s="64">
        <f t="shared" si="0"/>
        <v>349860</v>
      </c>
      <c r="H19" s="68"/>
      <c r="I19" s="68"/>
      <c r="J19" s="69"/>
      <c r="K19" s="70"/>
    </row>
    <row r="20" spans="1:11" ht="27" x14ac:dyDescent="0.25">
      <c r="A20" s="56">
        <v>18</v>
      </c>
      <c r="B20" s="12" t="s">
        <v>170</v>
      </c>
      <c r="C20" s="40" t="s">
        <v>274</v>
      </c>
      <c r="D20" s="8" t="s">
        <v>447</v>
      </c>
      <c r="E20" s="6">
        <v>87</v>
      </c>
      <c r="F20" s="63">
        <v>50275</v>
      </c>
      <c r="G20" s="64">
        <f t="shared" si="0"/>
        <v>4373925</v>
      </c>
      <c r="H20" s="68"/>
      <c r="I20" s="68"/>
      <c r="J20" s="69"/>
      <c r="K20" s="70"/>
    </row>
    <row r="21" spans="1:11" ht="40.5" x14ac:dyDescent="0.25">
      <c r="A21" s="56">
        <v>19</v>
      </c>
      <c r="B21" s="10" t="s">
        <v>171</v>
      </c>
      <c r="C21" s="9" t="s">
        <v>274</v>
      </c>
      <c r="D21" s="8" t="s">
        <v>350</v>
      </c>
      <c r="E21" s="6">
        <v>10</v>
      </c>
      <c r="F21" s="63">
        <v>42792</v>
      </c>
      <c r="G21" s="64">
        <f t="shared" si="0"/>
        <v>427920</v>
      </c>
      <c r="H21" s="68"/>
      <c r="I21" s="68"/>
      <c r="J21" s="69"/>
      <c r="K21" s="70"/>
    </row>
    <row r="22" spans="1:11" ht="27" x14ac:dyDescent="0.25">
      <c r="A22" s="56">
        <v>20</v>
      </c>
      <c r="B22" s="12" t="s">
        <v>172</v>
      </c>
      <c r="C22" s="9" t="s">
        <v>448</v>
      </c>
      <c r="D22" s="8" t="s">
        <v>350</v>
      </c>
      <c r="E22" s="6">
        <v>1</v>
      </c>
      <c r="F22" s="63">
        <v>32856</v>
      </c>
      <c r="G22" s="64">
        <f t="shared" si="0"/>
        <v>32856</v>
      </c>
      <c r="H22" s="68"/>
      <c r="I22" s="68"/>
      <c r="J22" s="69"/>
      <c r="K22" s="70"/>
    </row>
    <row r="23" spans="1:11" ht="67.5" x14ac:dyDescent="0.25">
      <c r="A23" s="56">
        <v>21</v>
      </c>
      <c r="B23" s="12" t="s">
        <v>543</v>
      </c>
      <c r="C23" s="9" t="s">
        <v>449</v>
      </c>
      <c r="D23" s="8" t="s">
        <v>450</v>
      </c>
      <c r="E23" s="6">
        <v>23</v>
      </c>
      <c r="F23" s="63">
        <v>191590</v>
      </c>
      <c r="G23" s="64">
        <f t="shared" si="0"/>
        <v>4406570</v>
      </c>
      <c r="H23" s="68"/>
      <c r="I23" s="68"/>
      <c r="J23" s="69"/>
      <c r="K23" s="70"/>
    </row>
    <row r="24" spans="1:11" ht="54" x14ac:dyDescent="0.25">
      <c r="A24" s="56">
        <v>22</v>
      </c>
      <c r="B24" s="12" t="s">
        <v>173</v>
      </c>
      <c r="C24" s="9" t="s">
        <v>451</v>
      </c>
      <c r="D24" s="8" t="s">
        <v>350</v>
      </c>
      <c r="E24" s="6">
        <v>1</v>
      </c>
      <c r="F24" s="63">
        <v>886791</v>
      </c>
      <c r="G24" s="64">
        <f t="shared" si="0"/>
        <v>886791</v>
      </c>
      <c r="H24" s="68"/>
      <c r="I24" s="68"/>
      <c r="J24" s="69"/>
      <c r="K24" s="70"/>
    </row>
    <row r="25" spans="1:11" ht="162" x14ac:dyDescent="0.25">
      <c r="A25" s="56">
        <v>23</v>
      </c>
      <c r="B25" s="12" t="s">
        <v>544</v>
      </c>
      <c r="C25" s="9" t="s">
        <v>452</v>
      </c>
      <c r="D25" s="8" t="s">
        <v>350</v>
      </c>
      <c r="E25" s="6">
        <v>6</v>
      </c>
      <c r="F25" s="63">
        <v>18326</v>
      </c>
      <c r="G25" s="64">
        <f t="shared" si="0"/>
        <v>109956</v>
      </c>
      <c r="H25" s="68"/>
      <c r="I25" s="68"/>
      <c r="J25" s="69"/>
      <c r="K25" s="70"/>
    </row>
    <row r="26" spans="1:11" ht="40.5" x14ac:dyDescent="0.25">
      <c r="A26" s="56">
        <v>24</v>
      </c>
      <c r="B26" s="10" t="s">
        <v>174</v>
      </c>
      <c r="C26" s="9" t="s">
        <v>453</v>
      </c>
      <c r="D26" s="10" t="s">
        <v>454</v>
      </c>
      <c r="E26" s="6">
        <v>30</v>
      </c>
      <c r="F26" s="63">
        <v>4165</v>
      </c>
      <c r="G26" s="64">
        <f t="shared" si="0"/>
        <v>124950</v>
      </c>
      <c r="H26" s="68"/>
      <c r="I26" s="68"/>
      <c r="J26" s="69"/>
      <c r="K26" s="70"/>
    </row>
    <row r="27" spans="1:11" ht="40.5" x14ac:dyDescent="0.25">
      <c r="A27" s="56">
        <v>25</v>
      </c>
      <c r="B27" s="12" t="s">
        <v>175</v>
      </c>
      <c r="C27" s="9" t="s">
        <v>455</v>
      </c>
      <c r="D27" s="8" t="s">
        <v>456</v>
      </c>
      <c r="E27" s="6">
        <v>1</v>
      </c>
      <c r="F27" s="63">
        <v>357334</v>
      </c>
      <c r="G27" s="64">
        <f t="shared" si="0"/>
        <v>357334</v>
      </c>
      <c r="H27" s="68"/>
      <c r="I27" s="68"/>
      <c r="J27" s="69"/>
      <c r="K27" s="70"/>
    </row>
    <row r="28" spans="1:11" ht="40.5" x14ac:dyDescent="0.25">
      <c r="A28" s="56">
        <v>26</v>
      </c>
      <c r="B28" s="12" t="s">
        <v>176</v>
      </c>
      <c r="C28" s="9" t="s">
        <v>455</v>
      </c>
      <c r="D28" s="8" t="s">
        <v>456</v>
      </c>
      <c r="E28" s="6">
        <v>1</v>
      </c>
      <c r="F28" s="63">
        <v>216937</v>
      </c>
      <c r="G28" s="64">
        <f t="shared" si="0"/>
        <v>216937</v>
      </c>
      <c r="H28" s="68"/>
      <c r="I28" s="68"/>
      <c r="J28" s="69"/>
      <c r="K28" s="70"/>
    </row>
    <row r="29" spans="1:11" ht="27" x14ac:dyDescent="0.25">
      <c r="A29" s="56">
        <v>27</v>
      </c>
      <c r="B29" s="12" t="s">
        <v>177</v>
      </c>
      <c r="C29" s="8" t="s">
        <v>274</v>
      </c>
      <c r="D29" s="8" t="s">
        <v>457</v>
      </c>
      <c r="E29" s="6">
        <v>14</v>
      </c>
      <c r="F29" s="63">
        <v>1232114</v>
      </c>
      <c r="G29" s="64">
        <f t="shared" si="0"/>
        <v>17249596</v>
      </c>
      <c r="H29" s="68"/>
      <c r="I29" s="68"/>
      <c r="J29" s="69"/>
      <c r="K29" s="70"/>
    </row>
    <row r="30" spans="1:11" ht="27" x14ac:dyDescent="0.25">
      <c r="A30" s="56">
        <v>28</v>
      </c>
      <c r="B30" s="12" t="s">
        <v>178</v>
      </c>
      <c r="C30" s="8" t="s">
        <v>458</v>
      </c>
      <c r="D30" s="8" t="s">
        <v>457</v>
      </c>
      <c r="E30" s="6">
        <v>26</v>
      </c>
      <c r="F30" s="63">
        <v>596057</v>
      </c>
      <c r="G30" s="64">
        <f t="shared" si="0"/>
        <v>15497482</v>
      </c>
      <c r="H30" s="68"/>
      <c r="I30" s="68"/>
      <c r="J30" s="69"/>
      <c r="K30" s="70"/>
    </row>
    <row r="31" spans="1:11" ht="27" x14ac:dyDescent="0.25">
      <c r="A31" s="56">
        <v>29</v>
      </c>
      <c r="B31" s="12" t="s">
        <v>179</v>
      </c>
      <c r="C31" s="8" t="s">
        <v>274</v>
      </c>
      <c r="D31" s="8" t="s">
        <v>457</v>
      </c>
      <c r="E31" s="6">
        <v>2</v>
      </c>
      <c r="F31" s="63">
        <v>478752</v>
      </c>
      <c r="G31" s="64">
        <f t="shared" si="0"/>
        <v>957504</v>
      </c>
      <c r="H31" s="68"/>
      <c r="I31" s="68"/>
      <c r="J31" s="69"/>
      <c r="K31" s="70"/>
    </row>
    <row r="32" spans="1:11" ht="54" x14ac:dyDescent="0.25">
      <c r="A32" s="56">
        <v>30</v>
      </c>
      <c r="B32" s="12" t="s">
        <v>180</v>
      </c>
      <c r="C32" s="9" t="s">
        <v>459</v>
      </c>
      <c r="D32" s="8" t="s">
        <v>460</v>
      </c>
      <c r="E32" s="6">
        <v>5</v>
      </c>
      <c r="F32" s="63">
        <v>625746</v>
      </c>
      <c r="G32" s="64">
        <f t="shared" si="0"/>
        <v>3128730</v>
      </c>
      <c r="H32" s="68"/>
      <c r="I32" s="68"/>
      <c r="J32" s="69"/>
      <c r="K32" s="70"/>
    </row>
    <row r="33" spans="1:11" ht="94.5" x14ac:dyDescent="0.25">
      <c r="A33" s="56">
        <v>31</v>
      </c>
      <c r="B33" s="12" t="s">
        <v>181</v>
      </c>
      <c r="C33" s="8" t="s">
        <v>461</v>
      </c>
      <c r="D33" s="8" t="s">
        <v>350</v>
      </c>
      <c r="E33" s="6">
        <v>8</v>
      </c>
      <c r="F33" s="63">
        <v>95500</v>
      </c>
      <c r="G33" s="64">
        <f t="shared" si="0"/>
        <v>764000</v>
      </c>
      <c r="H33" s="68"/>
      <c r="I33" s="68"/>
      <c r="J33" s="69"/>
      <c r="K33" s="70"/>
    </row>
    <row r="34" spans="1:11" ht="94.5" x14ac:dyDescent="0.25">
      <c r="A34" s="56">
        <v>32</v>
      </c>
      <c r="B34" s="12" t="s">
        <v>182</v>
      </c>
      <c r="C34" s="9" t="s">
        <v>462</v>
      </c>
      <c r="D34" s="8" t="s">
        <v>350</v>
      </c>
      <c r="E34" s="6">
        <v>4</v>
      </c>
      <c r="F34" s="63">
        <v>66279</v>
      </c>
      <c r="G34" s="64">
        <f t="shared" si="0"/>
        <v>265116</v>
      </c>
      <c r="H34" s="68"/>
      <c r="I34" s="68"/>
      <c r="J34" s="69"/>
      <c r="K34" s="70"/>
    </row>
    <row r="35" spans="1:11" ht="94.5" x14ac:dyDescent="0.25">
      <c r="A35" s="56">
        <v>33</v>
      </c>
      <c r="B35" s="12" t="s">
        <v>183</v>
      </c>
      <c r="C35" s="9" t="s">
        <v>462</v>
      </c>
      <c r="D35" s="8" t="s">
        <v>350</v>
      </c>
      <c r="E35" s="6">
        <v>1</v>
      </c>
      <c r="F35" s="63">
        <v>30746</v>
      </c>
      <c r="G35" s="64">
        <f t="shared" si="0"/>
        <v>30746</v>
      </c>
      <c r="H35" s="68"/>
      <c r="I35" s="68"/>
      <c r="J35" s="69"/>
      <c r="K35" s="70"/>
    </row>
    <row r="36" spans="1:11" ht="94.5" x14ac:dyDescent="0.25">
      <c r="A36" s="56">
        <v>34</v>
      </c>
      <c r="B36" s="12" t="s">
        <v>545</v>
      </c>
      <c r="C36" s="8" t="s">
        <v>462</v>
      </c>
      <c r="D36" s="8" t="s">
        <v>350</v>
      </c>
      <c r="E36" s="6">
        <v>1</v>
      </c>
      <c r="F36" s="63">
        <v>39290</v>
      </c>
      <c r="G36" s="64">
        <f t="shared" si="0"/>
        <v>39290</v>
      </c>
      <c r="H36" s="68"/>
      <c r="I36" s="68"/>
      <c r="J36" s="69"/>
      <c r="K36" s="70"/>
    </row>
    <row r="37" spans="1:11" ht="27" x14ac:dyDescent="0.25">
      <c r="A37" s="56">
        <v>35</v>
      </c>
      <c r="B37" s="12" t="s">
        <v>184</v>
      </c>
      <c r="C37" s="8" t="s">
        <v>463</v>
      </c>
      <c r="D37" s="8" t="s">
        <v>464</v>
      </c>
      <c r="E37" s="6">
        <v>9</v>
      </c>
      <c r="F37" s="63">
        <v>21001</v>
      </c>
      <c r="G37" s="64">
        <f t="shared" si="0"/>
        <v>189009</v>
      </c>
      <c r="H37" s="68"/>
      <c r="I37" s="68"/>
      <c r="J37" s="69"/>
      <c r="K37" s="70"/>
    </row>
    <row r="38" spans="1:11" ht="81" x14ac:dyDescent="0.25">
      <c r="A38" s="56">
        <v>36</v>
      </c>
      <c r="B38" s="12" t="s">
        <v>185</v>
      </c>
      <c r="C38" s="9" t="s">
        <v>465</v>
      </c>
      <c r="D38" s="8" t="s">
        <v>466</v>
      </c>
      <c r="E38" s="6">
        <v>1</v>
      </c>
      <c r="F38" s="63">
        <v>359876</v>
      </c>
      <c r="G38" s="64">
        <f t="shared" si="0"/>
        <v>359876</v>
      </c>
      <c r="H38" s="68"/>
      <c r="I38" s="68"/>
      <c r="J38" s="69"/>
      <c r="K38" s="70"/>
    </row>
    <row r="39" spans="1:11" ht="67.5" x14ac:dyDescent="0.25">
      <c r="A39" s="56">
        <v>37</v>
      </c>
      <c r="B39" s="12" t="s">
        <v>186</v>
      </c>
      <c r="C39" s="8" t="s">
        <v>467</v>
      </c>
      <c r="D39" s="8" t="s">
        <v>468</v>
      </c>
      <c r="E39" s="6">
        <v>33</v>
      </c>
      <c r="F39" s="63">
        <v>242760</v>
      </c>
      <c r="G39" s="64">
        <f t="shared" si="0"/>
        <v>8011080</v>
      </c>
      <c r="H39" s="68"/>
      <c r="I39" s="68"/>
      <c r="J39" s="69"/>
      <c r="K39" s="70"/>
    </row>
    <row r="40" spans="1:11" ht="67.5" x14ac:dyDescent="0.25">
      <c r="A40" s="56">
        <v>38</v>
      </c>
      <c r="B40" s="12" t="s">
        <v>546</v>
      </c>
      <c r="C40" s="9" t="s">
        <v>274</v>
      </c>
      <c r="D40" s="8" t="s">
        <v>350</v>
      </c>
      <c r="E40" s="6">
        <v>1</v>
      </c>
      <c r="F40" s="63">
        <v>138257</v>
      </c>
      <c r="G40" s="64">
        <f t="shared" si="0"/>
        <v>138257</v>
      </c>
      <c r="H40" s="68"/>
      <c r="I40" s="68"/>
      <c r="J40" s="69"/>
      <c r="K40" s="70"/>
    </row>
    <row r="41" spans="1:11" ht="40.5" x14ac:dyDescent="0.25">
      <c r="A41" s="56">
        <v>39</v>
      </c>
      <c r="B41" s="12" t="s">
        <v>547</v>
      </c>
      <c r="C41" s="9" t="s">
        <v>274</v>
      </c>
      <c r="D41" s="8" t="s">
        <v>350</v>
      </c>
      <c r="E41" s="6">
        <v>1</v>
      </c>
      <c r="F41" s="63">
        <v>43894</v>
      </c>
      <c r="G41" s="64">
        <f t="shared" si="0"/>
        <v>43894</v>
      </c>
      <c r="H41" s="68"/>
      <c r="I41" s="68"/>
      <c r="J41" s="69"/>
      <c r="K41" s="70"/>
    </row>
    <row r="42" spans="1:11" ht="27" x14ac:dyDescent="0.25">
      <c r="A42" s="56">
        <v>40</v>
      </c>
      <c r="B42" s="10" t="s">
        <v>187</v>
      </c>
      <c r="C42" s="9" t="s">
        <v>274</v>
      </c>
      <c r="D42" s="10" t="s">
        <v>469</v>
      </c>
      <c r="E42" s="6">
        <v>6</v>
      </c>
      <c r="F42" s="63">
        <v>53606</v>
      </c>
      <c r="G42" s="64">
        <f t="shared" si="0"/>
        <v>321636</v>
      </c>
      <c r="H42" s="68"/>
      <c r="I42" s="68"/>
      <c r="J42" s="69"/>
      <c r="K42" s="70"/>
    </row>
    <row r="43" spans="1:11" ht="27" x14ac:dyDescent="0.25">
      <c r="A43" s="56">
        <v>41</v>
      </c>
      <c r="B43" s="12" t="s">
        <v>188</v>
      </c>
      <c r="C43" s="8" t="s">
        <v>274</v>
      </c>
      <c r="D43" s="8" t="s">
        <v>470</v>
      </c>
      <c r="E43" s="6">
        <v>4</v>
      </c>
      <c r="F43" s="63">
        <v>140770</v>
      </c>
      <c r="G43" s="64">
        <f t="shared" si="0"/>
        <v>563080</v>
      </c>
      <c r="H43" s="68"/>
      <c r="I43" s="68"/>
      <c r="J43" s="69"/>
      <c r="K43" s="70"/>
    </row>
    <row r="44" spans="1:11" ht="27" x14ac:dyDescent="0.25">
      <c r="A44" s="56">
        <v>42</v>
      </c>
      <c r="B44" s="12" t="s">
        <v>189</v>
      </c>
      <c r="C44" s="9" t="s">
        <v>274</v>
      </c>
      <c r="D44" s="8" t="s">
        <v>457</v>
      </c>
      <c r="E44" s="6">
        <v>12</v>
      </c>
      <c r="F44" s="63">
        <v>17850</v>
      </c>
      <c r="G44" s="64">
        <f t="shared" si="0"/>
        <v>214200</v>
      </c>
      <c r="H44" s="68"/>
      <c r="I44" s="68"/>
      <c r="J44" s="69"/>
      <c r="K44" s="70"/>
    </row>
    <row r="45" spans="1:11" ht="27" x14ac:dyDescent="0.25">
      <c r="A45" s="56">
        <v>43</v>
      </c>
      <c r="B45" s="12" t="s">
        <v>190</v>
      </c>
      <c r="C45" s="9" t="s">
        <v>471</v>
      </c>
      <c r="D45" s="8" t="s">
        <v>472</v>
      </c>
      <c r="E45" s="6">
        <v>3</v>
      </c>
      <c r="F45" s="63">
        <v>656983</v>
      </c>
      <c r="G45" s="64">
        <f t="shared" si="0"/>
        <v>1970949</v>
      </c>
      <c r="H45" s="68"/>
      <c r="I45" s="68"/>
      <c r="J45" s="69"/>
      <c r="K45" s="70"/>
    </row>
    <row r="46" spans="1:11" ht="40.5" x14ac:dyDescent="0.25">
      <c r="A46" s="56">
        <v>44</v>
      </c>
      <c r="B46" s="14" t="s">
        <v>191</v>
      </c>
      <c r="C46" s="41" t="s">
        <v>473</v>
      </c>
      <c r="D46" s="14" t="s">
        <v>474</v>
      </c>
      <c r="E46" s="6">
        <v>3</v>
      </c>
      <c r="F46" s="63">
        <v>119000</v>
      </c>
      <c r="G46" s="64">
        <f t="shared" si="0"/>
        <v>357000</v>
      </c>
      <c r="H46" s="68"/>
      <c r="I46" s="68"/>
      <c r="J46" s="69"/>
      <c r="K46" s="70"/>
    </row>
    <row r="47" spans="1:11" ht="40.5" x14ac:dyDescent="0.25">
      <c r="A47" s="56">
        <v>45</v>
      </c>
      <c r="B47" s="10" t="s">
        <v>192</v>
      </c>
      <c r="C47" s="9" t="s">
        <v>475</v>
      </c>
      <c r="D47" s="10" t="s">
        <v>277</v>
      </c>
      <c r="E47" s="6">
        <v>3</v>
      </c>
      <c r="F47" s="63">
        <v>78001</v>
      </c>
      <c r="G47" s="64">
        <f t="shared" si="0"/>
        <v>234003</v>
      </c>
      <c r="H47" s="68"/>
      <c r="I47" s="68"/>
      <c r="J47" s="69"/>
      <c r="K47" s="70"/>
    </row>
    <row r="48" spans="1:11" ht="27" x14ac:dyDescent="0.25">
      <c r="A48" s="56">
        <v>46</v>
      </c>
      <c r="B48" s="12" t="s">
        <v>193</v>
      </c>
      <c r="C48" s="9" t="s">
        <v>434</v>
      </c>
      <c r="D48" s="8" t="s">
        <v>435</v>
      </c>
      <c r="E48" s="6">
        <v>322</v>
      </c>
      <c r="F48" s="63">
        <v>117558</v>
      </c>
      <c r="G48" s="64">
        <f t="shared" si="0"/>
        <v>37853676</v>
      </c>
      <c r="H48" s="68"/>
      <c r="I48" s="68"/>
      <c r="J48" s="69"/>
      <c r="K48" s="70"/>
    </row>
    <row r="49" spans="1:11" ht="40.5" x14ac:dyDescent="0.25">
      <c r="A49" s="56">
        <v>47</v>
      </c>
      <c r="B49" s="12" t="s">
        <v>194</v>
      </c>
      <c r="C49" s="8" t="s">
        <v>476</v>
      </c>
      <c r="D49" s="8" t="s">
        <v>435</v>
      </c>
      <c r="E49" s="6">
        <v>46</v>
      </c>
      <c r="F49" s="63">
        <v>95257</v>
      </c>
      <c r="G49" s="64">
        <f t="shared" si="0"/>
        <v>4381822</v>
      </c>
      <c r="H49" s="68"/>
      <c r="I49" s="68"/>
      <c r="J49" s="69"/>
      <c r="K49" s="70"/>
    </row>
    <row r="50" spans="1:11" ht="27" x14ac:dyDescent="0.25">
      <c r="A50" s="56">
        <v>48</v>
      </c>
      <c r="B50" s="12" t="s">
        <v>195</v>
      </c>
      <c r="C50" s="9" t="s">
        <v>434</v>
      </c>
      <c r="D50" s="8" t="s">
        <v>441</v>
      </c>
      <c r="E50" s="6">
        <v>45</v>
      </c>
      <c r="F50" s="63">
        <v>72120</v>
      </c>
      <c r="G50" s="64">
        <f t="shared" si="0"/>
        <v>3245400</v>
      </c>
      <c r="H50" s="68"/>
      <c r="I50" s="68"/>
      <c r="J50" s="69"/>
      <c r="K50" s="70"/>
    </row>
    <row r="51" spans="1:11" ht="54" x14ac:dyDescent="0.25">
      <c r="A51" s="56">
        <v>49</v>
      </c>
      <c r="B51" s="10" t="s">
        <v>196</v>
      </c>
      <c r="C51" s="8" t="s">
        <v>477</v>
      </c>
      <c r="D51" s="10" t="s">
        <v>478</v>
      </c>
      <c r="E51" s="6">
        <v>1</v>
      </c>
      <c r="F51" s="63">
        <v>132090</v>
      </c>
      <c r="G51" s="64">
        <f t="shared" si="0"/>
        <v>132090</v>
      </c>
      <c r="H51" s="68"/>
      <c r="I51" s="68"/>
      <c r="J51" s="69"/>
      <c r="K51" s="70"/>
    </row>
    <row r="52" spans="1:11" ht="27" x14ac:dyDescent="0.25">
      <c r="A52" s="56">
        <v>50</v>
      </c>
      <c r="B52" s="12" t="s">
        <v>197</v>
      </c>
      <c r="C52" s="9" t="s">
        <v>274</v>
      </c>
      <c r="D52" s="8" t="s">
        <v>479</v>
      </c>
      <c r="E52" s="6">
        <v>1</v>
      </c>
      <c r="F52" s="63">
        <v>2339237</v>
      </c>
      <c r="G52" s="64">
        <f t="shared" si="0"/>
        <v>2339237</v>
      </c>
      <c r="H52" s="68"/>
      <c r="I52" s="68"/>
      <c r="J52" s="69"/>
      <c r="K52" s="70"/>
    </row>
    <row r="53" spans="1:11" ht="189" x14ac:dyDescent="0.25">
      <c r="A53" s="56">
        <v>51</v>
      </c>
      <c r="B53" s="15" t="s">
        <v>542</v>
      </c>
      <c r="C53" s="9" t="s">
        <v>274</v>
      </c>
      <c r="D53" s="8" t="s">
        <v>350</v>
      </c>
      <c r="E53" s="6">
        <v>10</v>
      </c>
      <c r="F53" s="63">
        <v>1194034</v>
      </c>
      <c r="G53" s="64">
        <f t="shared" si="0"/>
        <v>11940340</v>
      </c>
      <c r="H53" s="68"/>
      <c r="I53" s="68"/>
      <c r="J53" s="69"/>
      <c r="K53" s="70"/>
    </row>
    <row r="54" spans="1:11" ht="189" x14ac:dyDescent="0.25">
      <c r="A54" s="56">
        <v>52</v>
      </c>
      <c r="B54" s="12" t="s">
        <v>198</v>
      </c>
      <c r="C54" s="9" t="s">
        <v>274</v>
      </c>
      <c r="D54" s="8" t="s">
        <v>345</v>
      </c>
      <c r="E54" s="6">
        <v>11</v>
      </c>
      <c r="F54" s="63">
        <v>856874</v>
      </c>
      <c r="G54" s="64">
        <f t="shared" si="0"/>
        <v>9425614</v>
      </c>
      <c r="H54" s="68"/>
      <c r="I54" s="68"/>
      <c r="J54" s="69"/>
      <c r="K54" s="70"/>
    </row>
    <row r="55" spans="1:11" ht="27" x14ac:dyDescent="0.25">
      <c r="A55" s="56">
        <v>53</v>
      </c>
      <c r="B55" s="12" t="s">
        <v>199</v>
      </c>
      <c r="C55" s="9" t="s">
        <v>274</v>
      </c>
      <c r="D55" s="8" t="s">
        <v>472</v>
      </c>
      <c r="E55" s="6">
        <v>109</v>
      </c>
      <c r="F55" s="63">
        <v>8703</v>
      </c>
      <c r="G55" s="64">
        <f t="shared" si="0"/>
        <v>948627</v>
      </c>
      <c r="H55" s="68"/>
      <c r="I55" s="68"/>
      <c r="J55" s="69"/>
      <c r="K55" s="70"/>
    </row>
    <row r="56" spans="1:11" ht="27" x14ac:dyDescent="0.25">
      <c r="A56" s="56">
        <v>54</v>
      </c>
      <c r="B56" s="12" t="s">
        <v>200</v>
      </c>
      <c r="C56" s="9" t="s">
        <v>274</v>
      </c>
      <c r="D56" s="8" t="s">
        <v>472</v>
      </c>
      <c r="E56" s="6">
        <v>54</v>
      </c>
      <c r="F56" s="63">
        <v>21019</v>
      </c>
      <c r="G56" s="64">
        <f t="shared" si="0"/>
        <v>1135026</v>
      </c>
      <c r="H56" s="68"/>
      <c r="I56" s="68"/>
      <c r="J56" s="69"/>
      <c r="K56" s="70"/>
    </row>
    <row r="57" spans="1:11" ht="27" x14ac:dyDescent="0.25">
      <c r="A57" s="56">
        <v>55</v>
      </c>
      <c r="B57" s="12" t="s">
        <v>201</v>
      </c>
      <c r="C57" s="9" t="s">
        <v>274</v>
      </c>
      <c r="D57" s="8" t="s">
        <v>441</v>
      </c>
      <c r="E57" s="6">
        <v>1</v>
      </c>
      <c r="F57" s="63">
        <v>9520</v>
      </c>
      <c r="G57" s="64">
        <f t="shared" si="0"/>
        <v>9520</v>
      </c>
      <c r="H57" s="68"/>
      <c r="I57" s="68"/>
      <c r="J57" s="69"/>
      <c r="K57" s="70"/>
    </row>
    <row r="58" spans="1:11" ht="27" x14ac:dyDescent="0.25">
      <c r="A58" s="56">
        <v>56</v>
      </c>
      <c r="B58" s="12" t="s">
        <v>202</v>
      </c>
      <c r="C58" s="8" t="s">
        <v>274</v>
      </c>
      <c r="D58" s="8" t="s">
        <v>435</v>
      </c>
      <c r="E58" s="6">
        <v>3</v>
      </c>
      <c r="F58" s="63">
        <v>10657</v>
      </c>
      <c r="G58" s="64">
        <f t="shared" si="0"/>
        <v>31971</v>
      </c>
      <c r="H58" s="68"/>
      <c r="I58" s="68"/>
      <c r="J58" s="69"/>
      <c r="K58" s="70"/>
    </row>
    <row r="59" spans="1:11" ht="27" x14ac:dyDescent="0.25">
      <c r="A59" s="56">
        <v>57</v>
      </c>
      <c r="B59" s="12" t="s">
        <v>203</v>
      </c>
      <c r="C59" s="9" t="s">
        <v>274</v>
      </c>
      <c r="D59" s="8" t="s">
        <v>441</v>
      </c>
      <c r="E59" s="6">
        <v>1</v>
      </c>
      <c r="F59" s="63">
        <v>119000</v>
      </c>
      <c r="G59" s="64">
        <f t="shared" si="0"/>
        <v>119000</v>
      </c>
      <c r="H59" s="68"/>
      <c r="I59" s="68"/>
      <c r="J59" s="69"/>
      <c r="K59" s="70"/>
    </row>
    <row r="60" spans="1:11" ht="27" x14ac:dyDescent="0.25">
      <c r="A60" s="56">
        <v>58</v>
      </c>
      <c r="B60" s="12" t="s">
        <v>204</v>
      </c>
      <c r="C60" s="8" t="s">
        <v>480</v>
      </c>
      <c r="D60" s="8" t="s">
        <v>481</v>
      </c>
      <c r="E60" s="6">
        <v>3</v>
      </c>
      <c r="F60" s="63">
        <v>47196</v>
      </c>
      <c r="G60" s="64">
        <f t="shared" si="0"/>
        <v>141588</v>
      </c>
      <c r="H60" s="68"/>
      <c r="I60" s="68"/>
      <c r="J60" s="69"/>
      <c r="K60" s="70"/>
    </row>
    <row r="61" spans="1:11" ht="27" x14ac:dyDescent="0.25">
      <c r="A61" s="56">
        <v>59</v>
      </c>
      <c r="B61" s="12" t="s">
        <v>205</v>
      </c>
      <c r="C61" s="9" t="s">
        <v>274</v>
      </c>
      <c r="D61" s="8" t="s">
        <v>482</v>
      </c>
      <c r="E61" s="6">
        <v>110</v>
      </c>
      <c r="F61" s="63">
        <v>4760</v>
      </c>
      <c r="G61" s="64">
        <f t="shared" si="0"/>
        <v>523600</v>
      </c>
      <c r="H61" s="68"/>
      <c r="I61" s="68"/>
      <c r="J61" s="69"/>
      <c r="K61" s="70"/>
    </row>
    <row r="62" spans="1:11" ht="40.5" x14ac:dyDescent="0.25">
      <c r="A62" s="56">
        <v>60</v>
      </c>
      <c r="B62" s="12" t="s">
        <v>206</v>
      </c>
      <c r="C62" s="8" t="s">
        <v>483</v>
      </c>
      <c r="D62" s="9" t="s">
        <v>484</v>
      </c>
      <c r="E62" s="6">
        <v>1</v>
      </c>
      <c r="F62" s="63">
        <v>753825</v>
      </c>
      <c r="G62" s="64">
        <f t="shared" si="0"/>
        <v>753825</v>
      </c>
      <c r="H62" s="68"/>
      <c r="I62" s="68"/>
      <c r="J62" s="69"/>
      <c r="K62" s="70"/>
    </row>
    <row r="63" spans="1:11" ht="216" x14ac:dyDescent="0.25">
      <c r="A63" s="56">
        <v>61</v>
      </c>
      <c r="B63" s="12" t="s">
        <v>207</v>
      </c>
      <c r="C63" s="38" t="s">
        <v>485</v>
      </c>
      <c r="D63" s="42" t="s">
        <v>350</v>
      </c>
      <c r="E63" s="6">
        <v>1</v>
      </c>
      <c r="F63" s="63">
        <v>3831041</v>
      </c>
      <c r="G63" s="64">
        <f t="shared" si="0"/>
        <v>3831041</v>
      </c>
      <c r="H63" s="68"/>
      <c r="I63" s="68"/>
      <c r="J63" s="69"/>
      <c r="K63" s="70"/>
    </row>
    <row r="64" spans="1:11" ht="108" x14ac:dyDescent="0.25">
      <c r="A64" s="56">
        <v>62</v>
      </c>
      <c r="B64" s="12" t="s">
        <v>548</v>
      </c>
      <c r="C64" s="9" t="s">
        <v>486</v>
      </c>
      <c r="D64" s="8" t="s">
        <v>350</v>
      </c>
      <c r="E64" s="6">
        <v>1</v>
      </c>
      <c r="F64" s="63">
        <v>2022685</v>
      </c>
      <c r="G64" s="64">
        <f t="shared" si="0"/>
        <v>2022685</v>
      </c>
      <c r="H64" s="68"/>
      <c r="I64" s="68"/>
      <c r="J64" s="69"/>
      <c r="K64" s="70"/>
    </row>
    <row r="65" spans="1:11" ht="27" x14ac:dyDescent="0.25">
      <c r="A65" s="56">
        <v>63</v>
      </c>
      <c r="B65" s="12" t="s">
        <v>208</v>
      </c>
      <c r="C65" s="8" t="s">
        <v>487</v>
      </c>
      <c r="D65" s="8" t="s">
        <v>350</v>
      </c>
      <c r="E65" s="6">
        <v>1</v>
      </c>
      <c r="F65" s="63">
        <v>385552</v>
      </c>
      <c r="G65" s="64">
        <f t="shared" si="0"/>
        <v>385552</v>
      </c>
      <c r="H65" s="68"/>
      <c r="I65" s="68"/>
      <c r="J65" s="69"/>
      <c r="K65" s="70"/>
    </row>
    <row r="66" spans="1:11" ht="27" x14ac:dyDescent="0.25">
      <c r="A66" s="56">
        <v>64</v>
      </c>
      <c r="B66" s="10" t="s">
        <v>209</v>
      </c>
      <c r="C66" s="39" t="s">
        <v>488</v>
      </c>
      <c r="D66" s="13" t="s">
        <v>441</v>
      </c>
      <c r="E66" s="6">
        <v>21</v>
      </c>
      <c r="F66" s="63">
        <v>268849</v>
      </c>
      <c r="G66" s="64">
        <f t="shared" si="0"/>
        <v>5645829</v>
      </c>
      <c r="H66" s="68"/>
      <c r="I66" s="68"/>
      <c r="J66" s="69"/>
      <c r="K66" s="70"/>
    </row>
    <row r="67" spans="1:11" ht="27" x14ac:dyDescent="0.25">
      <c r="A67" s="56">
        <v>65</v>
      </c>
      <c r="B67" s="12" t="s">
        <v>210</v>
      </c>
      <c r="C67" s="9" t="s">
        <v>488</v>
      </c>
      <c r="D67" s="8" t="s">
        <v>441</v>
      </c>
      <c r="E67" s="6">
        <v>5</v>
      </c>
      <c r="F67" s="63">
        <v>126242</v>
      </c>
      <c r="G67" s="64">
        <f t="shared" si="0"/>
        <v>631210</v>
      </c>
      <c r="H67" s="68"/>
      <c r="I67" s="68"/>
      <c r="J67" s="69"/>
      <c r="K67" s="70"/>
    </row>
    <row r="68" spans="1:11" ht="27" x14ac:dyDescent="0.25">
      <c r="A68" s="56">
        <v>66</v>
      </c>
      <c r="B68" s="12" t="s">
        <v>211</v>
      </c>
      <c r="C68" s="9" t="s">
        <v>274</v>
      </c>
      <c r="D68" s="8" t="s">
        <v>489</v>
      </c>
      <c r="E68" s="6">
        <v>1</v>
      </c>
      <c r="F68" s="63">
        <v>569478</v>
      </c>
      <c r="G68" s="64">
        <f t="shared" ref="G68:G122" si="1">E68*F68</f>
        <v>569478</v>
      </c>
      <c r="H68" s="68"/>
      <c r="I68" s="68"/>
      <c r="J68" s="69"/>
      <c r="K68" s="70"/>
    </row>
    <row r="69" spans="1:11" ht="27" x14ac:dyDescent="0.25">
      <c r="A69" s="56">
        <v>67</v>
      </c>
      <c r="B69" s="12" t="s">
        <v>212</v>
      </c>
      <c r="C69" s="9" t="s">
        <v>490</v>
      </c>
      <c r="D69" s="8" t="s">
        <v>350</v>
      </c>
      <c r="E69" s="6">
        <v>36</v>
      </c>
      <c r="F69" s="63">
        <v>39825</v>
      </c>
      <c r="G69" s="64">
        <f t="shared" si="1"/>
        <v>1433700</v>
      </c>
      <c r="H69" s="68"/>
      <c r="I69" s="68"/>
      <c r="J69" s="69"/>
      <c r="K69" s="70"/>
    </row>
    <row r="70" spans="1:11" ht="81" x14ac:dyDescent="0.25">
      <c r="A70" s="56">
        <v>68</v>
      </c>
      <c r="B70" s="12" t="s">
        <v>213</v>
      </c>
      <c r="C70" s="38" t="s">
        <v>491</v>
      </c>
      <c r="D70" s="8" t="s">
        <v>350</v>
      </c>
      <c r="E70" s="6">
        <v>9</v>
      </c>
      <c r="F70" s="63">
        <v>56949</v>
      </c>
      <c r="G70" s="64">
        <f t="shared" si="1"/>
        <v>512541</v>
      </c>
      <c r="H70" s="68"/>
      <c r="I70" s="68"/>
      <c r="J70" s="69"/>
      <c r="K70" s="70"/>
    </row>
    <row r="71" spans="1:11" ht="54" x14ac:dyDescent="0.25">
      <c r="A71" s="56">
        <v>69</v>
      </c>
      <c r="B71" s="10" t="s">
        <v>214</v>
      </c>
      <c r="C71" s="9" t="s">
        <v>274</v>
      </c>
      <c r="D71" s="8" t="s">
        <v>492</v>
      </c>
      <c r="E71" s="6">
        <v>1</v>
      </c>
      <c r="F71" s="63">
        <v>27001</v>
      </c>
      <c r="G71" s="64">
        <f t="shared" si="1"/>
        <v>27001</v>
      </c>
      <c r="H71" s="68"/>
      <c r="I71" s="68"/>
      <c r="J71" s="69"/>
      <c r="K71" s="70"/>
    </row>
    <row r="72" spans="1:11" ht="67.5" x14ac:dyDescent="0.25">
      <c r="A72" s="56">
        <v>70</v>
      </c>
      <c r="B72" s="15" t="s">
        <v>215</v>
      </c>
      <c r="C72" s="38" t="s">
        <v>493</v>
      </c>
      <c r="D72" s="8" t="s">
        <v>494</v>
      </c>
      <c r="E72" s="6">
        <v>3</v>
      </c>
      <c r="F72" s="63">
        <v>416500</v>
      </c>
      <c r="G72" s="64">
        <f t="shared" si="1"/>
        <v>1249500</v>
      </c>
      <c r="H72" s="68"/>
      <c r="I72" s="68"/>
      <c r="J72" s="69"/>
      <c r="K72" s="70"/>
    </row>
    <row r="73" spans="1:11" ht="94.5" x14ac:dyDescent="0.25">
      <c r="A73" s="56">
        <v>71</v>
      </c>
      <c r="B73" s="12" t="s">
        <v>549</v>
      </c>
      <c r="C73" s="38" t="s">
        <v>495</v>
      </c>
      <c r="D73" s="8" t="s">
        <v>350</v>
      </c>
      <c r="E73" s="6">
        <v>5</v>
      </c>
      <c r="F73" s="63">
        <v>75803</v>
      </c>
      <c r="G73" s="64">
        <f t="shared" si="1"/>
        <v>379015</v>
      </c>
      <c r="H73" s="68"/>
      <c r="I73" s="68"/>
      <c r="J73" s="69"/>
      <c r="K73" s="70"/>
    </row>
    <row r="74" spans="1:11" ht="81" x14ac:dyDescent="0.25">
      <c r="A74" s="56">
        <v>72</v>
      </c>
      <c r="B74" s="13" t="s">
        <v>216</v>
      </c>
      <c r="C74" s="9" t="s">
        <v>496</v>
      </c>
      <c r="D74" s="13" t="s">
        <v>350</v>
      </c>
      <c r="E74" s="6">
        <v>20</v>
      </c>
      <c r="F74" s="63">
        <v>42959</v>
      </c>
      <c r="G74" s="64">
        <f t="shared" si="1"/>
        <v>859180</v>
      </c>
      <c r="H74" s="68"/>
      <c r="I74" s="68"/>
      <c r="J74" s="69"/>
      <c r="K74" s="70"/>
    </row>
    <row r="75" spans="1:11" ht="121.5" x14ac:dyDescent="0.25">
      <c r="A75" s="56">
        <v>73</v>
      </c>
      <c r="B75" s="15" t="s">
        <v>217</v>
      </c>
      <c r="C75" s="43" t="s">
        <v>497</v>
      </c>
      <c r="D75" s="8" t="s">
        <v>350</v>
      </c>
      <c r="E75" s="6">
        <v>11</v>
      </c>
      <c r="F75" s="63">
        <v>39865</v>
      </c>
      <c r="G75" s="64">
        <f t="shared" si="1"/>
        <v>438515</v>
      </c>
      <c r="H75" s="68"/>
      <c r="I75" s="68"/>
      <c r="J75" s="69"/>
      <c r="K75" s="70"/>
    </row>
    <row r="76" spans="1:11" ht="121.5" x14ac:dyDescent="0.25">
      <c r="A76" s="56">
        <v>74</v>
      </c>
      <c r="B76" s="15" t="s">
        <v>218</v>
      </c>
      <c r="C76" s="38" t="s">
        <v>497</v>
      </c>
      <c r="D76" s="8" t="s">
        <v>350</v>
      </c>
      <c r="E76" s="6">
        <v>13</v>
      </c>
      <c r="F76" s="63">
        <v>42959</v>
      </c>
      <c r="G76" s="64">
        <f t="shared" si="1"/>
        <v>558467</v>
      </c>
      <c r="H76" s="68"/>
      <c r="I76" s="68"/>
      <c r="J76" s="69"/>
      <c r="K76" s="70"/>
    </row>
    <row r="77" spans="1:11" ht="94.5" x14ac:dyDescent="0.25">
      <c r="A77" s="56">
        <v>75</v>
      </c>
      <c r="B77" s="12" t="s">
        <v>550</v>
      </c>
      <c r="C77" s="38" t="s">
        <v>497</v>
      </c>
      <c r="D77" s="8" t="s">
        <v>350</v>
      </c>
      <c r="E77" s="6">
        <v>6</v>
      </c>
      <c r="F77" s="63">
        <v>134470</v>
      </c>
      <c r="G77" s="64">
        <f t="shared" si="1"/>
        <v>806820</v>
      </c>
      <c r="H77" s="68"/>
      <c r="I77" s="68"/>
      <c r="J77" s="69"/>
      <c r="K77" s="70"/>
    </row>
    <row r="78" spans="1:11" ht="108" x14ac:dyDescent="0.25">
      <c r="A78" s="56">
        <v>76</v>
      </c>
      <c r="B78" s="12" t="s">
        <v>551</v>
      </c>
      <c r="C78" s="38" t="s">
        <v>497</v>
      </c>
      <c r="D78" s="8" t="s">
        <v>350</v>
      </c>
      <c r="E78" s="6">
        <v>5</v>
      </c>
      <c r="F78" s="63">
        <v>64379</v>
      </c>
      <c r="G78" s="64">
        <f t="shared" si="1"/>
        <v>321895</v>
      </c>
      <c r="H78" s="68"/>
      <c r="I78" s="68"/>
      <c r="J78" s="69"/>
      <c r="K78" s="70"/>
    </row>
    <row r="79" spans="1:11" ht="108" x14ac:dyDescent="0.25">
      <c r="A79" s="56">
        <v>77</v>
      </c>
      <c r="B79" s="15" t="s">
        <v>552</v>
      </c>
      <c r="C79" s="38" t="s">
        <v>497</v>
      </c>
      <c r="D79" s="8" t="s">
        <v>350</v>
      </c>
      <c r="E79" s="6">
        <v>3</v>
      </c>
      <c r="F79" s="63">
        <v>89012</v>
      </c>
      <c r="G79" s="64">
        <f t="shared" si="1"/>
        <v>267036</v>
      </c>
      <c r="H79" s="68"/>
      <c r="I79" s="68"/>
      <c r="J79" s="69"/>
      <c r="K79" s="70"/>
    </row>
    <row r="80" spans="1:11" ht="27" x14ac:dyDescent="0.25">
      <c r="A80" s="56">
        <v>78</v>
      </c>
      <c r="B80" s="12" t="s">
        <v>219</v>
      </c>
      <c r="C80" s="9" t="s">
        <v>498</v>
      </c>
      <c r="D80" s="8" t="s">
        <v>499</v>
      </c>
      <c r="E80" s="6">
        <v>7</v>
      </c>
      <c r="F80" s="63">
        <v>414550</v>
      </c>
      <c r="G80" s="64">
        <f t="shared" si="1"/>
        <v>2901850</v>
      </c>
      <c r="H80" s="68"/>
      <c r="I80" s="68"/>
      <c r="J80" s="69"/>
      <c r="K80" s="70"/>
    </row>
    <row r="81" spans="1:11" ht="81" x14ac:dyDescent="0.25">
      <c r="A81" s="56">
        <v>79</v>
      </c>
      <c r="B81" s="12" t="s">
        <v>220</v>
      </c>
      <c r="C81" s="9" t="s">
        <v>500</v>
      </c>
      <c r="D81" s="8" t="s">
        <v>501</v>
      </c>
      <c r="E81" s="6">
        <v>1</v>
      </c>
      <c r="F81" s="63">
        <v>321508</v>
      </c>
      <c r="G81" s="64">
        <f t="shared" si="1"/>
        <v>321508</v>
      </c>
      <c r="H81" s="68"/>
      <c r="I81" s="68"/>
      <c r="J81" s="69"/>
      <c r="K81" s="70"/>
    </row>
    <row r="82" spans="1:11" ht="27" x14ac:dyDescent="0.25">
      <c r="A82" s="56">
        <v>80</v>
      </c>
      <c r="B82" s="12" t="s">
        <v>221</v>
      </c>
      <c r="C82" s="9" t="s">
        <v>502</v>
      </c>
      <c r="D82" s="42" t="s">
        <v>503</v>
      </c>
      <c r="E82" s="6">
        <v>44</v>
      </c>
      <c r="F82" s="63">
        <v>115430</v>
      </c>
      <c r="G82" s="64">
        <f t="shared" si="1"/>
        <v>5078920</v>
      </c>
      <c r="H82" s="68"/>
      <c r="I82" s="68"/>
      <c r="J82" s="69"/>
      <c r="K82" s="70"/>
    </row>
    <row r="83" spans="1:11" ht="40.5" x14ac:dyDescent="0.25">
      <c r="A83" s="56">
        <v>81</v>
      </c>
      <c r="B83" s="12" t="s">
        <v>222</v>
      </c>
      <c r="C83" s="9" t="s">
        <v>504</v>
      </c>
      <c r="D83" s="8" t="s">
        <v>505</v>
      </c>
      <c r="E83" s="6">
        <v>8</v>
      </c>
      <c r="F83" s="63">
        <v>1508781</v>
      </c>
      <c r="G83" s="64">
        <f t="shared" si="1"/>
        <v>12070248</v>
      </c>
      <c r="H83" s="68"/>
      <c r="I83" s="68"/>
      <c r="J83" s="69"/>
      <c r="K83" s="70"/>
    </row>
    <row r="84" spans="1:11" ht="40.5" x14ac:dyDescent="0.25">
      <c r="A84" s="56">
        <v>82</v>
      </c>
      <c r="B84" s="12" t="s">
        <v>223</v>
      </c>
      <c r="C84" s="9" t="s">
        <v>506</v>
      </c>
      <c r="D84" s="8" t="s">
        <v>505</v>
      </c>
      <c r="E84" s="6">
        <v>6</v>
      </c>
      <c r="F84" s="63">
        <v>1308418</v>
      </c>
      <c r="G84" s="64">
        <f t="shared" si="1"/>
        <v>7850508</v>
      </c>
      <c r="H84" s="68"/>
      <c r="I84" s="68"/>
      <c r="J84" s="69"/>
      <c r="K84" s="70"/>
    </row>
    <row r="85" spans="1:11" ht="27" x14ac:dyDescent="0.25">
      <c r="A85" s="56">
        <v>83</v>
      </c>
      <c r="B85" s="12" t="s">
        <v>224</v>
      </c>
      <c r="C85" s="38" t="s">
        <v>502</v>
      </c>
      <c r="D85" s="42" t="s">
        <v>507</v>
      </c>
      <c r="E85" s="6">
        <v>8</v>
      </c>
      <c r="F85" s="63">
        <v>385911</v>
      </c>
      <c r="G85" s="64">
        <f t="shared" si="1"/>
        <v>3087288</v>
      </c>
      <c r="H85" s="68"/>
      <c r="I85" s="68"/>
      <c r="J85" s="69"/>
      <c r="K85" s="70"/>
    </row>
    <row r="86" spans="1:11" ht="27" x14ac:dyDescent="0.25">
      <c r="A86" s="56">
        <v>84</v>
      </c>
      <c r="B86" s="12" t="s">
        <v>225</v>
      </c>
      <c r="C86" s="42" t="s">
        <v>502</v>
      </c>
      <c r="D86" s="42" t="s">
        <v>507</v>
      </c>
      <c r="E86" s="6">
        <v>10</v>
      </c>
      <c r="F86" s="63">
        <v>394009</v>
      </c>
      <c r="G86" s="64">
        <f t="shared" si="1"/>
        <v>3940090</v>
      </c>
      <c r="H86" s="68"/>
      <c r="I86" s="68"/>
      <c r="J86" s="69"/>
      <c r="K86" s="70"/>
    </row>
    <row r="87" spans="1:11" ht="54" x14ac:dyDescent="0.25">
      <c r="A87" s="56">
        <v>85</v>
      </c>
      <c r="B87" s="12" t="s">
        <v>226</v>
      </c>
      <c r="C87" s="9" t="s">
        <v>508</v>
      </c>
      <c r="D87" s="8" t="s">
        <v>350</v>
      </c>
      <c r="E87" s="6">
        <v>1</v>
      </c>
      <c r="F87" s="63">
        <v>52141</v>
      </c>
      <c r="G87" s="64">
        <f t="shared" si="1"/>
        <v>52141</v>
      </c>
      <c r="H87" s="68"/>
      <c r="I87" s="68"/>
      <c r="J87" s="69"/>
      <c r="K87" s="70"/>
    </row>
    <row r="88" spans="1:11" ht="40.5" x14ac:dyDescent="0.25">
      <c r="A88" s="56">
        <v>86</v>
      </c>
      <c r="B88" s="13" t="s">
        <v>227</v>
      </c>
      <c r="C88" s="39" t="s">
        <v>274</v>
      </c>
      <c r="D88" s="13" t="s">
        <v>509</v>
      </c>
      <c r="E88" s="6">
        <v>1</v>
      </c>
      <c r="F88" s="63">
        <v>201911</v>
      </c>
      <c r="G88" s="64">
        <f t="shared" si="1"/>
        <v>201911</v>
      </c>
      <c r="H88" s="68"/>
      <c r="I88" s="68"/>
      <c r="J88" s="69"/>
      <c r="K88" s="70"/>
    </row>
    <row r="89" spans="1:11" ht="27" x14ac:dyDescent="0.25">
      <c r="A89" s="56">
        <v>87</v>
      </c>
      <c r="B89" s="12" t="s">
        <v>228</v>
      </c>
      <c r="C89" s="9" t="s">
        <v>502</v>
      </c>
      <c r="D89" s="44" t="s">
        <v>350</v>
      </c>
      <c r="E89" s="6">
        <v>1</v>
      </c>
      <c r="F89" s="63">
        <v>579746</v>
      </c>
      <c r="G89" s="64">
        <f t="shared" si="1"/>
        <v>579746</v>
      </c>
      <c r="H89" s="68"/>
      <c r="I89" s="68"/>
      <c r="J89" s="69"/>
      <c r="K89" s="70"/>
    </row>
    <row r="90" spans="1:11" ht="67.5" x14ac:dyDescent="0.25">
      <c r="A90" s="56">
        <v>88</v>
      </c>
      <c r="B90" s="12" t="s">
        <v>229</v>
      </c>
      <c r="C90" s="9" t="s">
        <v>510</v>
      </c>
      <c r="D90" s="44" t="s">
        <v>350</v>
      </c>
      <c r="E90" s="6">
        <v>1</v>
      </c>
      <c r="F90" s="63">
        <v>188734</v>
      </c>
      <c r="G90" s="64">
        <f t="shared" si="1"/>
        <v>188734</v>
      </c>
      <c r="H90" s="68"/>
      <c r="I90" s="68"/>
      <c r="J90" s="69"/>
      <c r="K90" s="70"/>
    </row>
    <row r="91" spans="1:11" ht="27" x14ac:dyDescent="0.25">
      <c r="A91" s="56">
        <v>89</v>
      </c>
      <c r="B91" s="12" t="s">
        <v>230</v>
      </c>
      <c r="C91" s="45" t="s">
        <v>274</v>
      </c>
      <c r="D91" s="46" t="s">
        <v>511</v>
      </c>
      <c r="E91" s="6">
        <v>1</v>
      </c>
      <c r="F91" s="63">
        <v>88060</v>
      </c>
      <c r="G91" s="64">
        <f t="shared" si="1"/>
        <v>88060</v>
      </c>
      <c r="H91" s="68"/>
      <c r="I91" s="68"/>
      <c r="J91" s="69"/>
      <c r="K91" s="70"/>
    </row>
    <row r="92" spans="1:11" ht="175.5" x14ac:dyDescent="0.25">
      <c r="A92" s="56">
        <v>90</v>
      </c>
      <c r="B92" s="12" t="s">
        <v>231</v>
      </c>
      <c r="C92" s="47" t="s">
        <v>274</v>
      </c>
      <c r="D92" s="48" t="s">
        <v>512</v>
      </c>
      <c r="E92" s="6">
        <v>1</v>
      </c>
      <c r="F92" s="63">
        <v>862459</v>
      </c>
      <c r="G92" s="64">
        <f t="shared" si="1"/>
        <v>862459</v>
      </c>
      <c r="H92" s="68"/>
      <c r="I92" s="68"/>
      <c r="J92" s="69"/>
      <c r="K92" s="70"/>
    </row>
    <row r="93" spans="1:11" ht="108" x14ac:dyDescent="0.25">
      <c r="A93" s="56">
        <v>91</v>
      </c>
      <c r="B93" s="15" t="s">
        <v>232</v>
      </c>
      <c r="C93" s="47" t="s">
        <v>274</v>
      </c>
      <c r="D93" s="48" t="s">
        <v>512</v>
      </c>
      <c r="E93" s="6">
        <v>2</v>
      </c>
      <c r="F93" s="63">
        <v>764810</v>
      </c>
      <c r="G93" s="64">
        <f t="shared" si="1"/>
        <v>1529620</v>
      </c>
      <c r="H93" s="68"/>
      <c r="I93" s="68"/>
      <c r="J93" s="69"/>
      <c r="K93" s="70"/>
    </row>
    <row r="94" spans="1:11" ht="54" x14ac:dyDescent="0.25">
      <c r="A94" s="56">
        <v>92</v>
      </c>
      <c r="B94" s="12" t="s">
        <v>233</v>
      </c>
      <c r="C94" s="49" t="s">
        <v>274</v>
      </c>
      <c r="D94" s="46" t="s">
        <v>350</v>
      </c>
      <c r="E94" s="6">
        <v>2</v>
      </c>
      <c r="F94" s="63">
        <v>1122116</v>
      </c>
      <c r="G94" s="64">
        <f t="shared" si="1"/>
        <v>2244232</v>
      </c>
      <c r="H94" s="68"/>
      <c r="I94" s="68"/>
      <c r="J94" s="69"/>
      <c r="K94" s="70"/>
    </row>
    <row r="95" spans="1:11" ht="202.5" x14ac:dyDescent="0.25">
      <c r="A95" s="56">
        <v>93</v>
      </c>
      <c r="B95" s="12" t="s">
        <v>234</v>
      </c>
      <c r="C95" s="47" t="s">
        <v>274</v>
      </c>
      <c r="D95" s="48" t="s">
        <v>350</v>
      </c>
      <c r="E95" s="6">
        <v>1</v>
      </c>
      <c r="F95" s="63">
        <v>3614918</v>
      </c>
      <c r="G95" s="64">
        <f t="shared" si="1"/>
        <v>3614918</v>
      </c>
      <c r="H95" s="68"/>
      <c r="I95" s="68"/>
      <c r="J95" s="69"/>
      <c r="K95" s="70"/>
    </row>
    <row r="96" spans="1:11" ht="202.5" x14ac:dyDescent="0.25">
      <c r="A96" s="56">
        <v>94</v>
      </c>
      <c r="B96" s="12" t="s">
        <v>235</v>
      </c>
      <c r="C96" s="47" t="s">
        <v>274</v>
      </c>
      <c r="D96" s="50" t="s">
        <v>350</v>
      </c>
      <c r="E96" s="6">
        <v>2</v>
      </c>
      <c r="F96" s="63">
        <v>894421</v>
      </c>
      <c r="G96" s="64">
        <f t="shared" si="1"/>
        <v>1788842</v>
      </c>
      <c r="H96" s="68"/>
      <c r="I96" s="68"/>
      <c r="J96" s="69"/>
      <c r="K96" s="70"/>
    </row>
    <row r="97" spans="1:11" ht="40.5" x14ac:dyDescent="0.25">
      <c r="A97" s="56">
        <v>95</v>
      </c>
      <c r="B97" s="12" t="s">
        <v>236</v>
      </c>
      <c r="C97" s="47" t="s">
        <v>513</v>
      </c>
      <c r="D97" s="50" t="s">
        <v>350</v>
      </c>
      <c r="E97" s="6">
        <v>10</v>
      </c>
      <c r="F97" s="63">
        <v>726378</v>
      </c>
      <c r="G97" s="64">
        <f t="shared" si="1"/>
        <v>7263780</v>
      </c>
      <c r="H97" s="68"/>
      <c r="I97" s="68"/>
      <c r="J97" s="69"/>
      <c r="K97" s="70"/>
    </row>
    <row r="98" spans="1:11" ht="27" x14ac:dyDescent="0.25">
      <c r="A98" s="56">
        <v>96</v>
      </c>
      <c r="B98" s="12" t="s">
        <v>553</v>
      </c>
      <c r="C98" s="47" t="s">
        <v>490</v>
      </c>
      <c r="D98" s="48" t="s">
        <v>350</v>
      </c>
      <c r="E98" s="6">
        <v>25</v>
      </c>
      <c r="F98" s="63">
        <v>82299</v>
      </c>
      <c r="G98" s="64">
        <f t="shared" si="1"/>
        <v>2057475</v>
      </c>
      <c r="H98" s="68"/>
      <c r="I98" s="68"/>
      <c r="J98" s="69"/>
      <c r="K98" s="70"/>
    </row>
    <row r="99" spans="1:11" ht="108" x14ac:dyDescent="0.25">
      <c r="A99" s="56">
        <v>97</v>
      </c>
      <c r="B99" s="15" t="s">
        <v>237</v>
      </c>
      <c r="C99" s="8" t="s">
        <v>514</v>
      </c>
      <c r="D99" s="44" t="s">
        <v>515</v>
      </c>
      <c r="E99" s="6">
        <v>139</v>
      </c>
      <c r="F99" s="63">
        <v>56188</v>
      </c>
      <c r="G99" s="64">
        <f t="shared" si="1"/>
        <v>7810132</v>
      </c>
      <c r="H99" s="68"/>
      <c r="I99" s="68"/>
      <c r="J99" s="69"/>
      <c r="K99" s="70"/>
    </row>
    <row r="100" spans="1:11" ht="81" x14ac:dyDescent="0.25">
      <c r="A100" s="56">
        <v>98</v>
      </c>
      <c r="B100" s="12" t="s">
        <v>238</v>
      </c>
      <c r="C100" s="8" t="s">
        <v>516</v>
      </c>
      <c r="D100" s="44" t="s">
        <v>517</v>
      </c>
      <c r="E100" s="6">
        <v>15</v>
      </c>
      <c r="F100" s="63">
        <v>56188</v>
      </c>
      <c r="G100" s="64">
        <f t="shared" si="1"/>
        <v>842820</v>
      </c>
      <c r="H100" s="68"/>
      <c r="I100" s="68"/>
      <c r="J100" s="69"/>
      <c r="K100" s="70"/>
    </row>
    <row r="101" spans="1:11" ht="40.5" x14ac:dyDescent="0.25">
      <c r="A101" s="56">
        <v>99</v>
      </c>
      <c r="B101" s="10" t="s">
        <v>239</v>
      </c>
      <c r="C101" s="8" t="s">
        <v>518</v>
      </c>
      <c r="D101" s="51" t="s">
        <v>519</v>
      </c>
      <c r="E101" s="6">
        <v>1</v>
      </c>
      <c r="F101" s="63">
        <v>191451</v>
      </c>
      <c r="G101" s="64">
        <f t="shared" si="1"/>
        <v>191451</v>
      </c>
      <c r="H101" s="68"/>
      <c r="I101" s="68"/>
      <c r="J101" s="69"/>
      <c r="K101" s="70"/>
    </row>
    <row r="102" spans="1:11" ht="54" x14ac:dyDescent="0.25">
      <c r="A102" s="56">
        <v>100</v>
      </c>
      <c r="B102" s="12" t="s">
        <v>240</v>
      </c>
      <c r="C102" s="9" t="s">
        <v>520</v>
      </c>
      <c r="D102" s="44" t="s">
        <v>436</v>
      </c>
      <c r="E102" s="6">
        <v>11</v>
      </c>
      <c r="F102" s="63">
        <v>45795</v>
      </c>
      <c r="G102" s="64">
        <f t="shared" si="1"/>
        <v>503745</v>
      </c>
      <c r="H102" s="68"/>
      <c r="I102" s="68"/>
      <c r="J102" s="69"/>
      <c r="K102" s="70"/>
    </row>
    <row r="103" spans="1:11" ht="40.5" x14ac:dyDescent="0.25">
      <c r="A103" s="56">
        <v>101</v>
      </c>
      <c r="B103" s="15" t="s">
        <v>241</v>
      </c>
      <c r="C103" s="8" t="s">
        <v>521</v>
      </c>
      <c r="D103" s="44" t="s">
        <v>522</v>
      </c>
      <c r="E103" s="6">
        <v>113</v>
      </c>
      <c r="F103" s="63">
        <v>118493</v>
      </c>
      <c r="G103" s="64">
        <f t="shared" si="1"/>
        <v>13389709</v>
      </c>
      <c r="H103" s="68"/>
      <c r="I103" s="68"/>
      <c r="J103" s="69"/>
      <c r="K103" s="70"/>
    </row>
    <row r="104" spans="1:11" ht="54" x14ac:dyDescent="0.25">
      <c r="A104" s="56">
        <v>102</v>
      </c>
      <c r="B104" s="15" t="s">
        <v>242</v>
      </c>
      <c r="C104" s="9" t="s">
        <v>521</v>
      </c>
      <c r="D104" s="44" t="s">
        <v>523</v>
      </c>
      <c r="E104" s="6">
        <v>34</v>
      </c>
      <c r="F104" s="63">
        <v>139467</v>
      </c>
      <c r="G104" s="64">
        <f t="shared" si="1"/>
        <v>4741878</v>
      </c>
      <c r="H104" s="68"/>
      <c r="I104" s="68"/>
      <c r="J104" s="69"/>
      <c r="K104" s="70"/>
    </row>
    <row r="105" spans="1:11" ht="54" x14ac:dyDescent="0.25">
      <c r="A105" s="56">
        <v>103</v>
      </c>
      <c r="B105" s="15" t="s">
        <v>243</v>
      </c>
      <c r="C105" s="9" t="s">
        <v>521</v>
      </c>
      <c r="D105" s="44" t="s">
        <v>523</v>
      </c>
      <c r="E105" s="6">
        <v>4</v>
      </c>
      <c r="F105" s="63">
        <v>146099</v>
      </c>
      <c r="G105" s="64">
        <f t="shared" si="1"/>
        <v>584396</v>
      </c>
      <c r="H105" s="68"/>
      <c r="I105" s="68"/>
      <c r="J105" s="69"/>
      <c r="K105" s="70"/>
    </row>
    <row r="106" spans="1:11" ht="67.5" x14ac:dyDescent="0.25">
      <c r="A106" s="56">
        <v>104</v>
      </c>
      <c r="B106" s="12" t="s">
        <v>554</v>
      </c>
      <c r="C106" s="9" t="s">
        <v>274</v>
      </c>
      <c r="D106" s="44" t="s">
        <v>441</v>
      </c>
      <c r="E106" s="6">
        <v>1</v>
      </c>
      <c r="F106" s="63">
        <v>250928</v>
      </c>
      <c r="G106" s="64">
        <f t="shared" si="1"/>
        <v>250928</v>
      </c>
      <c r="H106" s="68"/>
      <c r="I106" s="68"/>
      <c r="J106" s="69"/>
      <c r="K106" s="70"/>
    </row>
    <row r="107" spans="1:11" ht="54" x14ac:dyDescent="0.25">
      <c r="A107" s="56">
        <v>105</v>
      </c>
      <c r="B107" s="15" t="s">
        <v>244</v>
      </c>
      <c r="C107" s="9" t="s">
        <v>521</v>
      </c>
      <c r="D107" s="44" t="s">
        <v>523</v>
      </c>
      <c r="E107" s="6">
        <v>81</v>
      </c>
      <c r="F107" s="63">
        <v>167176</v>
      </c>
      <c r="G107" s="64">
        <f t="shared" si="1"/>
        <v>13541256</v>
      </c>
      <c r="H107" s="68"/>
      <c r="I107" s="68"/>
      <c r="J107" s="69"/>
      <c r="K107" s="70"/>
    </row>
    <row r="108" spans="1:11" ht="54" x14ac:dyDescent="0.25">
      <c r="A108" s="56">
        <v>106</v>
      </c>
      <c r="B108" s="15" t="s">
        <v>245</v>
      </c>
      <c r="C108" s="9" t="s">
        <v>521</v>
      </c>
      <c r="D108" s="44" t="s">
        <v>523</v>
      </c>
      <c r="E108" s="6">
        <v>381</v>
      </c>
      <c r="F108" s="63">
        <v>111660</v>
      </c>
      <c r="G108" s="64">
        <f t="shared" si="1"/>
        <v>42542460</v>
      </c>
      <c r="H108" s="68"/>
      <c r="I108" s="68"/>
      <c r="J108" s="69"/>
      <c r="K108" s="70"/>
    </row>
    <row r="109" spans="1:11" ht="54" x14ac:dyDescent="0.25">
      <c r="A109" s="56">
        <v>107</v>
      </c>
      <c r="B109" s="12" t="s">
        <v>246</v>
      </c>
      <c r="C109" s="9" t="s">
        <v>524</v>
      </c>
      <c r="D109" s="44" t="s">
        <v>441</v>
      </c>
      <c r="E109" s="6">
        <v>1</v>
      </c>
      <c r="F109" s="63">
        <v>77613</v>
      </c>
      <c r="G109" s="64">
        <f t="shared" si="1"/>
        <v>77613</v>
      </c>
      <c r="H109" s="68"/>
      <c r="I109" s="68"/>
      <c r="J109" s="69"/>
      <c r="K109" s="70"/>
    </row>
    <row r="110" spans="1:11" ht="67.5" x14ac:dyDescent="0.25">
      <c r="A110" s="56">
        <v>108</v>
      </c>
      <c r="B110" s="12" t="s">
        <v>247</v>
      </c>
      <c r="C110" s="8" t="s">
        <v>525</v>
      </c>
      <c r="D110" s="44" t="s">
        <v>526</v>
      </c>
      <c r="E110" s="6">
        <v>1</v>
      </c>
      <c r="F110" s="63">
        <v>665690</v>
      </c>
      <c r="G110" s="64">
        <f t="shared" si="1"/>
        <v>665690</v>
      </c>
      <c r="H110" s="68"/>
      <c r="I110" s="68"/>
      <c r="J110" s="69"/>
      <c r="K110" s="70"/>
    </row>
    <row r="111" spans="1:11" ht="27" x14ac:dyDescent="0.25">
      <c r="A111" s="56">
        <v>109</v>
      </c>
      <c r="B111" s="12" t="s">
        <v>555</v>
      </c>
      <c r="C111" s="9" t="s">
        <v>274</v>
      </c>
      <c r="D111" s="44" t="s">
        <v>350</v>
      </c>
      <c r="E111" s="6">
        <v>2</v>
      </c>
      <c r="F111" s="63">
        <v>107723</v>
      </c>
      <c r="G111" s="64">
        <f t="shared" si="1"/>
        <v>215446</v>
      </c>
      <c r="H111" s="68"/>
      <c r="I111" s="68"/>
      <c r="J111" s="69"/>
      <c r="K111" s="70"/>
    </row>
    <row r="112" spans="1:11" ht="81" x14ac:dyDescent="0.25">
      <c r="A112" s="56">
        <v>110</v>
      </c>
      <c r="B112" s="15" t="s">
        <v>248</v>
      </c>
      <c r="C112" s="8" t="s">
        <v>496</v>
      </c>
      <c r="D112" s="44" t="s">
        <v>350</v>
      </c>
      <c r="E112" s="6">
        <v>1</v>
      </c>
      <c r="F112" s="63">
        <v>37389</v>
      </c>
      <c r="G112" s="64">
        <f t="shared" si="1"/>
        <v>37389</v>
      </c>
      <c r="H112" s="68"/>
      <c r="I112" s="68"/>
      <c r="J112" s="69"/>
      <c r="K112" s="70"/>
    </row>
    <row r="113" spans="1:11" ht="81" x14ac:dyDescent="0.25">
      <c r="A113" s="56">
        <v>111</v>
      </c>
      <c r="B113" s="15" t="s">
        <v>556</v>
      </c>
      <c r="C113" s="9" t="s">
        <v>496</v>
      </c>
      <c r="D113" s="44" t="s">
        <v>512</v>
      </c>
      <c r="E113" s="6">
        <v>7</v>
      </c>
      <c r="F113" s="63">
        <v>21828</v>
      </c>
      <c r="G113" s="64">
        <f t="shared" si="1"/>
        <v>152796</v>
      </c>
      <c r="H113" s="68"/>
      <c r="I113" s="68"/>
      <c r="J113" s="69"/>
      <c r="K113" s="70"/>
    </row>
    <row r="114" spans="1:11" ht="81" x14ac:dyDescent="0.25">
      <c r="A114" s="56">
        <v>112</v>
      </c>
      <c r="B114" s="15" t="s">
        <v>249</v>
      </c>
      <c r="C114" s="9" t="s">
        <v>496</v>
      </c>
      <c r="D114" s="44" t="s">
        <v>350</v>
      </c>
      <c r="E114" s="6">
        <v>1</v>
      </c>
      <c r="F114" s="63">
        <v>50996</v>
      </c>
      <c r="G114" s="64">
        <f t="shared" si="1"/>
        <v>50996</v>
      </c>
      <c r="H114" s="68"/>
      <c r="I114" s="68"/>
      <c r="J114" s="69"/>
      <c r="K114" s="70"/>
    </row>
    <row r="115" spans="1:11" ht="81" x14ac:dyDescent="0.25">
      <c r="A115" s="56">
        <v>113</v>
      </c>
      <c r="B115" s="15" t="s">
        <v>250</v>
      </c>
      <c r="C115" s="9" t="s">
        <v>496</v>
      </c>
      <c r="D115" s="44" t="s">
        <v>350</v>
      </c>
      <c r="E115" s="6">
        <v>2</v>
      </c>
      <c r="F115" s="63">
        <v>50492</v>
      </c>
      <c r="G115" s="64">
        <f t="shared" si="1"/>
        <v>100984</v>
      </c>
      <c r="H115" s="68"/>
      <c r="I115" s="68"/>
      <c r="J115" s="69"/>
      <c r="K115" s="70"/>
    </row>
    <row r="116" spans="1:11" ht="27" x14ac:dyDescent="0.25">
      <c r="A116" s="56">
        <v>114</v>
      </c>
      <c r="B116" s="12" t="s">
        <v>251</v>
      </c>
      <c r="C116" s="9" t="s">
        <v>274</v>
      </c>
      <c r="D116" s="52" t="s">
        <v>350</v>
      </c>
      <c r="E116" s="6">
        <v>101</v>
      </c>
      <c r="F116" s="63">
        <v>30292</v>
      </c>
      <c r="G116" s="64">
        <f t="shared" si="1"/>
        <v>3059492</v>
      </c>
      <c r="H116" s="68"/>
      <c r="I116" s="68"/>
      <c r="J116" s="69"/>
      <c r="K116" s="70"/>
    </row>
    <row r="117" spans="1:11" ht="40.5" x14ac:dyDescent="0.25">
      <c r="A117" s="56">
        <v>115</v>
      </c>
      <c r="B117" s="15" t="s">
        <v>252</v>
      </c>
      <c r="C117" s="9" t="s">
        <v>274</v>
      </c>
      <c r="D117" s="44" t="s">
        <v>441</v>
      </c>
      <c r="E117" s="6">
        <v>2</v>
      </c>
      <c r="F117" s="63">
        <v>155997</v>
      </c>
      <c r="G117" s="64">
        <f t="shared" si="1"/>
        <v>311994</v>
      </c>
      <c r="H117" s="68"/>
      <c r="I117" s="68"/>
      <c r="J117" s="69"/>
      <c r="K117" s="70"/>
    </row>
    <row r="118" spans="1:11" ht="40.5" x14ac:dyDescent="0.25">
      <c r="A118" s="56">
        <v>116</v>
      </c>
      <c r="B118" s="10" t="s">
        <v>253</v>
      </c>
      <c r="C118" s="39" t="s">
        <v>274</v>
      </c>
      <c r="D118" s="53" t="s">
        <v>527</v>
      </c>
      <c r="E118" s="6">
        <v>1</v>
      </c>
      <c r="F118" s="63">
        <v>448334</v>
      </c>
      <c r="G118" s="64">
        <f t="shared" si="1"/>
        <v>448334</v>
      </c>
      <c r="H118" s="68"/>
      <c r="I118" s="68"/>
      <c r="J118" s="69"/>
      <c r="K118" s="70"/>
    </row>
    <row r="119" spans="1:11" ht="40.5" x14ac:dyDescent="0.25">
      <c r="A119" s="56">
        <v>117</v>
      </c>
      <c r="B119" s="10" t="s">
        <v>557</v>
      </c>
      <c r="C119" s="9" t="s">
        <v>274</v>
      </c>
      <c r="D119" s="44" t="s">
        <v>350</v>
      </c>
      <c r="E119" s="6">
        <v>1</v>
      </c>
      <c r="F119" s="63">
        <v>3350</v>
      </c>
      <c r="G119" s="64">
        <f t="shared" si="1"/>
        <v>3350</v>
      </c>
      <c r="H119" s="68"/>
      <c r="I119" s="68"/>
      <c r="J119" s="69"/>
      <c r="K119" s="70"/>
    </row>
    <row r="120" spans="1:11" ht="27" x14ac:dyDescent="0.25">
      <c r="A120" s="56">
        <v>118</v>
      </c>
      <c r="B120" s="13" t="s">
        <v>558</v>
      </c>
      <c r="C120" s="39" t="s">
        <v>274</v>
      </c>
      <c r="D120" s="53" t="s">
        <v>441</v>
      </c>
      <c r="E120" s="6">
        <v>2</v>
      </c>
      <c r="F120" s="63">
        <v>202983</v>
      </c>
      <c r="G120" s="64">
        <f t="shared" si="1"/>
        <v>405966</v>
      </c>
      <c r="H120" s="68"/>
      <c r="I120" s="68"/>
      <c r="J120" s="69"/>
      <c r="K120" s="70"/>
    </row>
    <row r="121" spans="1:11" ht="54" x14ac:dyDescent="0.25">
      <c r="A121" s="56">
        <v>119</v>
      </c>
      <c r="B121" s="10" t="s">
        <v>559</v>
      </c>
      <c r="C121" s="41" t="s">
        <v>528</v>
      </c>
      <c r="D121" s="54" t="s">
        <v>529</v>
      </c>
      <c r="E121" s="6">
        <v>7</v>
      </c>
      <c r="F121" s="63">
        <v>172801</v>
      </c>
      <c r="G121" s="64">
        <f t="shared" si="1"/>
        <v>1209607</v>
      </c>
      <c r="H121" s="68"/>
      <c r="I121" s="68"/>
      <c r="J121" s="69"/>
      <c r="K121" s="70"/>
    </row>
    <row r="122" spans="1:11" ht="54" x14ac:dyDescent="0.25">
      <c r="A122" s="56">
        <v>120</v>
      </c>
      <c r="B122" s="10" t="s">
        <v>560</v>
      </c>
      <c r="C122" s="8" t="s">
        <v>530</v>
      </c>
      <c r="D122" s="51" t="s">
        <v>531</v>
      </c>
      <c r="E122" s="6">
        <v>20</v>
      </c>
      <c r="F122" s="63">
        <v>308642</v>
      </c>
      <c r="G122" s="64">
        <f t="shared" si="1"/>
        <v>6172840</v>
      </c>
      <c r="H122" s="68"/>
      <c r="I122" s="68"/>
      <c r="J122" s="69"/>
      <c r="K122" s="70"/>
    </row>
    <row r="123" spans="1:11" ht="15.75" customHeight="1" thickBot="1" x14ac:dyDescent="0.3">
      <c r="A123" s="72" t="s">
        <v>260</v>
      </c>
      <c r="B123" s="73"/>
      <c r="C123" s="73"/>
      <c r="D123" s="73"/>
      <c r="E123" s="73"/>
      <c r="F123" s="74"/>
      <c r="G123" s="57">
        <f>SUM(G3:G122)</f>
        <v>319289228</v>
      </c>
      <c r="H123" s="89" t="s">
        <v>261</v>
      </c>
      <c r="I123" s="73"/>
      <c r="J123" s="74"/>
      <c r="K123" s="58"/>
    </row>
    <row r="126" spans="1:11" ht="14.25" thickBot="1" x14ac:dyDescent="0.3">
      <c r="B126" s="55" t="s">
        <v>532</v>
      </c>
      <c r="C126" s="87"/>
      <c r="D126" s="87"/>
      <c r="E126" s="87"/>
      <c r="F126" s="87"/>
      <c r="G126" s="87"/>
      <c r="H126" s="59"/>
      <c r="I126" s="59"/>
    </row>
    <row r="127" spans="1:11" ht="14.25" thickBot="1" x14ac:dyDescent="0.3">
      <c r="B127" s="55" t="s">
        <v>533</v>
      </c>
      <c r="C127" s="88"/>
      <c r="D127" s="88"/>
      <c r="E127" s="88"/>
      <c r="F127" s="88"/>
      <c r="G127" s="88"/>
      <c r="H127" s="60"/>
      <c r="I127" s="60"/>
    </row>
    <row r="128" spans="1:11" ht="14.25" thickBot="1" x14ac:dyDescent="0.3">
      <c r="B128" s="55" t="s">
        <v>534</v>
      </c>
      <c r="C128" s="87"/>
      <c r="D128" s="87"/>
      <c r="E128" s="87"/>
      <c r="F128" s="87"/>
      <c r="G128" s="87"/>
      <c r="H128" s="59"/>
      <c r="I128" s="59"/>
    </row>
    <row r="129" spans="1:11" ht="14.25" thickBot="1" x14ac:dyDescent="0.3">
      <c r="C129" s="11"/>
      <c r="D129" s="11"/>
      <c r="E129" s="11"/>
    </row>
    <row r="130" spans="1:11" ht="17.25" customHeight="1" x14ac:dyDescent="0.25">
      <c r="A130" s="78" t="s">
        <v>538</v>
      </c>
      <c r="B130" s="79"/>
      <c r="C130" s="79"/>
      <c r="D130" s="79"/>
      <c r="E130" s="79"/>
      <c r="F130" s="79"/>
      <c r="G130" s="79"/>
      <c r="H130" s="79"/>
      <c r="I130" s="79"/>
      <c r="J130" s="79"/>
      <c r="K130" s="80"/>
    </row>
    <row r="131" spans="1:11" ht="17.25" customHeight="1" x14ac:dyDescent="0.25">
      <c r="A131" s="81"/>
      <c r="B131" s="82"/>
      <c r="C131" s="82"/>
      <c r="D131" s="82"/>
      <c r="E131" s="82"/>
      <c r="F131" s="82"/>
      <c r="G131" s="82"/>
      <c r="H131" s="82"/>
      <c r="I131" s="82"/>
      <c r="J131" s="82"/>
      <c r="K131" s="83"/>
    </row>
    <row r="132" spans="1:11" ht="17.25" customHeight="1" x14ac:dyDescent="0.25">
      <c r="A132" s="81"/>
      <c r="B132" s="82"/>
      <c r="C132" s="82"/>
      <c r="D132" s="82"/>
      <c r="E132" s="82"/>
      <c r="F132" s="82"/>
      <c r="G132" s="82"/>
      <c r="H132" s="82"/>
      <c r="I132" s="82"/>
      <c r="J132" s="82"/>
      <c r="K132" s="83"/>
    </row>
    <row r="133" spans="1:11" ht="17.25" customHeight="1" thickBot="1" x14ac:dyDescent="0.3">
      <c r="A133" s="84"/>
      <c r="B133" s="85"/>
      <c r="C133" s="85"/>
      <c r="D133" s="85"/>
      <c r="E133" s="85"/>
      <c r="F133" s="85"/>
      <c r="G133" s="85"/>
      <c r="H133" s="85"/>
      <c r="I133" s="85"/>
      <c r="J133" s="85"/>
      <c r="K133" s="86"/>
    </row>
  </sheetData>
  <mergeCells count="7">
    <mergeCell ref="C128:G128"/>
    <mergeCell ref="A130:K133"/>
    <mergeCell ref="H123:J123"/>
    <mergeCell ref="A123:F123"/>
    <mergeCell ref="A1:K1"/>
    <mergeCell ref="C126:G126"/>
    <mergeCell ref="C127:G127"/>
  </mergeCells>
  <conditionalFormatting sqref="B78">
    <cfRule type="duplicateValues" dxfId="0" priority="2"/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0AFACDB7537A2A43964F1C290C6BE829" ma:contentTypeVersion="13" ma:contentTypeDescription="Crear nuevo documento." ma:contentTypeScope="" ma:versionID="10dcb42c15b08ed008e5a52cbcdf2857">
  <xsd:schema xmlns:xsd="http://www.w3.org/2001/XMLSchema" xmlns:xs="http://www.w3.org/2001/XMLSchema" xmlns:p="http://schemas.microsoft.com/office/2006/metadata/properties" xmlns:ns3="40c0dbba-43a4-48c4-bcbf-a2426f2ad30f" xmlns:ns4="02674018-7f97-40ec-93c6-2aed61a5b95c" targetNamespace="http://schemas.microsoft.com/office/2006/metadata/properties" ma:root="true" ma:fieldsID="aa9597cc0b7aa794c5c6e41b0fddaf84" ns3:_="" ns4:_="">
    <xsd:import namespace="40c0dbba-43a4-48c4-bcbf-a2426f2ad30f"/>
    <xsd:import namespace="02674018-7f97-40ec-93c6-2aed61a5b95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AutoKeyPoints" minOccurs="0"/>
                <xsd:element ref="ns3:MediaServiceKeyPoint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0c0dbba-43a4-48c4-bcbf-a2426f2ad30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74018-7f97-40ec-93c6-2aed61a5b95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C75834C-D6E4-4B66-B288-E0DDE6795A3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DA19553-99DE-44DA-875E-1DDBA5EBE45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0c0dbba-43a4-48c4-bcbf-a2426f2ad30f"/>
    <ds:schemaRef ds:uri="02674018-7f97-40ec-93c6-2aed61a5b9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D1C6D52-104C-49EF-9A42-396847130F05}">
  <ds:schemaRefs>
    <ds:schemaRef ds:uri="http://schemas.microsoft.com/office/infopath/2007/PartnerControls"/>
    <ds:schemaRef ds:uri="http://purl.org/dc/elements/1.1/"/>
    <ds:schemaRef ds:uri="http://schemas.microsoft.com/office/2006/documentManagement/types"/>
    <ds:schemaRef ds:uri="http://purl.org/dc/terms/"/>
    <ds:schemaRef ds:uri="http://www.w3.org/XML/1998/namespace"/>
    <ds:schemaRef ds:uri="http://schemas.microsoft.com/office/2006/metadata/properties"/>
    <ds:schemaRef ds:uri="http://purl.org/dc/dcmitype/"/>
    <ds:schemaRef ds:uri="http://schemas.openxmlformats.org/package/2006/metadata/core-properties"/>
    <ds:schemaRef ds:uri="02674018-7f97-40ec-93c6-2aed61a5b95c"/>
    <ds:schemaRef ds:uri="40c0dbba-43a4-48c4-bcbf-a2426f2ad30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LOTE 1 REACTIVOS </vt:lpstr>
      <vt:lpstr>LOTE 2 ELEMENTOS 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Edilberto Garcia Sierra</dc:creator>
  <cp:lastModifiedBy>Edilberto Garcia Sierra</cp:lastModifiedBy>
  <dcterms:created xsi:type="dcterms:W3CDTF">2022-09-28T20:08:45Z</dcterms:created>
  <dcterms:modified xsi:type="dcterms:W3CDTF">2022-10-25T20:13:52Z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0x0101000AFACDB7537A2A43964F1C290C6BE829</vt:lpwstr>
  </property>
</Properties>
</file>