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9"/>
  <workbookPr/>
  <mc:AlternateContent xmlns:mc="http://schemas.openxmlformats.org/markup-compatibility/2006">
    <mc:Choice Requires="x15">
      <x15ac:absPath xmlns:x15ac="http://schemas.microsoft.com/office/spreadsheetml/2010/11/ac" url="D:\sarteagac\My Documents\14094_ASIS_SA\"/>
    </mc:Choice>
  </mc:AlternateContent>
  <xr:revisionPtr revIDLastSave="0" documentId="8_{3502C008-5148-4852-9B69-2CB79C59420B}" xr6:coauthVersionLast="36" xr6:coauthVersionMax="36" xr10:uidLastSave="{00000000-0000-0000-0000-000000000000}"/>
  <bookViews>
    <workbookView xWindow="-105" yWindow="-105" windowWidth="23250" windowHeight="13170" tabRatio="781" firstSheet="2" activeTab="11" xr2:uid="{00000000-000D-0000-FFFF-FFFF00000000}"/>
  </bookViews>
  <sheets>
    <sheet name="SEDES" sheetId="2" r:id="rId1"/>
    <sheet name="RESUMEN OFERTA" sheetId="12" r:id="rId2"/>
    <sheet name="TOTAL COMPONENTES" sheetId="1" r:id="rId3"/>
    <sheet name="BAJO CAUCA" sheetId="3" r:id="rId4"/>
    <sheet name="MAG. MEDIO" sheetId="4" r:id="rId5"/>
    <sheet name="NORTE" sheetId="5" r:id="rId6"/>
    <sheet name="NORDESTE" sheetId="6" r:id="rId7"/>
    <sheet name="SUROESTE URRAO" sheetId="7" r:id="rId8"/>
    <sheet name="SUROESTE" sheetId="8" r:id="rId9"/>
    <sheet name="OCCIDENTE" sheetId="9" r:id="rId10"/>
    <sheet name="URABÁ 1" sheetId="10" r:id="rId11"/>
    <sheet name="URABÁ 2" sheetId="11" r:id="rId12"/>
  </sheets>
  <externalReferences>
    <externalReference r:id="rId13"/>
  </externalReferences>
  <definedNames>
    <definedName name="todaslashojas">'TOTAL COMPONENTES'!$B$63:$B$71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59" i="1" l="1"/>
  <c r="A83" i="1" l="1"/>
  <c r="D12" i="3"/>
  <c r="A31" i="11" l="1"/>
  <c r="A21" i="11"/>
  <c r="A20" i="11"/>
  <c r="A18" i="11"/>
  <c r="A17" i="11"/>
  <c r="A30" i="10"/>
  <c r="A21" i="10"/>
  <c r="A20" i="10"/>
  <c r="A19" i="10"/>
  <c r="A18" i="10"/>
  <c r="A17" i="10"/>
  <c r="A16" i="10"/>
  <c r="A30" i="9"/>
  <c r="A21" i="9"/>
  <c r="A20" i="9"/>
  <c r="A19" i="9"/>
  <c r="A18" i="9"/>
  <c r="A17" i="9"/>
  <c r="A16" i="9"/>
  <c r="A32" i="8"/>
  <c r="A20" i="8"/>
  <c r="A18" i="8"/>
  <c r="A17" i="8"/>
  <c r="A16" i="8"/>
  <c r="A27" i="7"/>
  <c r="A21" i="7"/>
  <c r="A20" i="7"/>
  <c r="A19" i="7"/>
  <c r="A17" i="7"/>
  <c r="A16" i="7"/>
  <c r="A30" i="6"/>
  <c r="A21" i="6"/>
  <c r="A20" i="6"/>
  <c r="A19" i="6"/>
  <c r="A18" i="6"/>
  <c r="A17" i="6"/>
  <c r="A16" i="6"/>
  <c r="A27" i="5"/>
  <c r="A21" i="5"/>
  <c r="A20" i="5"/>
  <c r="A18" i="5"/>
  <c r="A17" i="5"/>
  <c r="A28" i="4"/>
  <c r="A22" i="4"/>
  <c r="A21" i="4"/>
  <c r="A19" i="4"/>
  <c r="A18" i="4"/>
  <c r="A17" i="4"/>
  <c r="D32" i="3"/>
  <c r="A32" i="3"/>
  <c r="A22" i="3"/>
  <c r="A21" i="3"/>
  <c r="A20" i="3"/>
  <c r="A19" i="3"/>
  <c r="A18" i="3"/>
  <c r="A17" i="3"/>
  <c r="A82" i="1"/>
  <c r="A79" i="1"/>
  <c r="A78" i="1"/>
  <c r="A76" i="1"/>
  <c r="A69" i="1"/>
  <c r="A68" i="1"/>
  <c r="A67" i="1"/>
  <c r="A66" i="1"/>
  <c r="A65" i="1"/>
  <c r="A64" i="1"/>
  <c r="A63" i="1"/>
  <c r="E12" i="3" l="1"/>
  <c r="D23" i="3"/>
  <c r="E32" i="3"/>
  <c r="F32" i="3"/>
  <c r="A72" i="1"/>
  <c r="A85" i="1"/>
  <c r="G23" i="3" l="1"/>
  <c r="E23" i="3"/>
  <c r="F23" i="3"/>
  <c r="F10" i="12" l="1"/>
</calcChain>
</file>

<file path=xl/sharedStrings.xml><?xml version="1.0" encoding="utf-8"?>
<sst xmlns="http://schemas.openxmlformats.org/spreadsheetml/2006/main" count="644" uniqueCount="234">
  <si>
    <t>Municipios convocados y sedes de los encuentros interculturales: Ver archivo en pestaña "SEDES"</t>
  </si>
  <si>
    <t>Duración del Encuentro Intercultural: un (1) día</t>
  </si>
  <si>
    <t>Número de asistentes:</t>
  </si>
  <si>
    <t>DESCRIPCION</t>
  </si>
  <si>
    <t xml:space="preserve"> VALOR UNITARIO                                              SIN IVA </t>
  </si>
  <si>
    <t xml:space="preserve"> VALOR UNITARIO CON IVA </t>
  </si>
  <si>
    <t xml:space="preserve"> VALOR TOTAL SIN IVA </t>
  </si>
  <si>
    <t xml:space="preserve"> VALOR TOTAL CON IVA </t>
  </si>
  <si>
    <t>Alquiler de Salón (con silletería, tablero acrílico, equipos audio-visuales, video beam, portátiles, amplificación de sonido, micrófonos)</t>
  </si>
  <si>
    <t>Servicio de Filmación Audio y Video del encuentro, en alta resolución + Video editado de máximo 5 minutos</t>
  </si>
  <si>
    <t xml:space="preserve">Registro fotográfico editado: 40 en formato digital + 10 impresas = 50 x Encuentro </t>
  </si>
  <si>
    <t>Disco Duro con soportes: videos y fotografías</t>
  </si>
  <si>
    <t xml:space="preserve">Diseño y publicación de documento consolidado final, tipo cartilla, del capítulo de profundización del componente étnico - Indígenas y Afros - aprobado por la Supervisora del contrato. 
El contenido se suministrará por parte de la SSSA  </t>
  </si>
  <si>
    <t>Subtotal Lugar de encuentro - Registro fílmico y fotográfico - Documentos técnicos</t>
  </si>
  <si>
    <t>Recurso Humano</t>
  </si>
  <si>
    <t xml:space="preserve"> VALOR UNITARIO                                              POR ENCUENTRO</t>
  </si>
  <si>
    <t xml:space="preserve"> VALOR TOTAL ENCUENTROS</t>
  </si>
  <si>
    <t>Informes del desarrollo de cada uno de los encuentros, realizado por profesional de apoyo técnico, enfermero (a) o antropólogo (a), deberá utilizarse el formato de asistencia técnica definido en el SIG de la SSSA</t>
  </si>
  <si>
    <t>Coordinador Nivel 1 (Magdalena Medio - Norte)</t>
  </si>
  <si>
    <t>Coordinador Nivel 2: (BajoCauca-Nordeste-Urrao-Suroeste-Occidente - Urabá 1- Urabá 2)</t>
  </si>
  <si>
    <t>Apoyo Logístico Nivel 1 (Magdalena Medio - Norte)</t>
  </si>
  <si>
    <t>Subtotal Recurso Humano</t>
  </si>
  <si>
    <t xml:space="preserve"> VALOR UNITARIO CON IVA  </t>
  </si>
  <si>
    <t xml:space="preserve">Pendón pasacalle o valla impresa en banner con información de cada subregión: perfil epidemiológico, pirámide poblacional y la morbimortalidad (Incluye diseño e impresión) </t>
  </si>
  <si>
    <t>Impresiones: instrumentos, listados de asistencia, encuestas de opinión y demás documentación que se requiera</t>
  </si>
  <si>
    <t>Marcadores de tablero acrílico</t>
  </si>
  <si>
    <t>Borradores de tablero acrílico</t>
  </si>
  <si>
    <t xml:space="preserve">Cajas de Temperas </t>
  </si>
  <si>
    <t>Pinceles</t>
  </si>
  <si>
    <t>Cajas de crayolas grandes</t>
  </si>
  <si>
    <t>Pliegos de papel Kraft</t>
  </si>
  <si>
    <t>Pliegos de cartulina plana varios colores</t>
  </si>
  <si>
    <t>Blok Iris</t>
  </si>
  <si>
    <t>Ovillos de lana de 200 grs c/u, varios colores</t>
  </si>
  <si>
    <t>Frascos de colbón medianos</t>
  </si>
  <si>
    <t>Rollos de cinta papel gruesa</t>
  </si>
  <si>
    <t>Tijeras</t>
  </si>
  <si>
    <t>Lapiceros</t>
  </si>
  <si>
    <t>Cuadernos rayados de 50 hojas, papel orgánico</t>
  </si>
  <si>
    <t>Bolsas en tela cruda -estampada logos institucionales</t>
  </si>
  <si>
    <t>Marcadores permanentes de diferentes colores</t>
  </si>
  <si>
    <t>Resma de papel</t>
  </si>
  <si>
    <t xml:space="preserve">Materiales rituales de armonización </t>
  </si>
  <si>
    <t>Muestras Culturales (baile autóctono, canciones propias, interpretaciones, ...)</t>
  </si>
  <si>
    <t>Muestras Gastronómicas (degustación alimentación propia)</t>
  </si>
  <si>
    <t>Muestras artesanales (tejidos en mostacilla, caña flecha, molas, turbantes, entre otras)</t>
  </si>
  <si>
    <t>Subtotal Materiales</t>
  </si>
  <si>
    <t>Alimentación</t>
  </si>
  <si>
    <t>Desayunos</t>
  </si>
  <si>
    <t>Refrigerios (1 en la mañana-1 en la tarde)</t>
  </si>
  <si>
    <t xml:space="preserve">Almuerzos </t>
  </si>
  <si>
    <t>Cenas</t>
  </si>
  <si>
    <t>Estación de café y arómatica (3 x 292 personas, en promedio)</t>
  </si>
  <si>
    <t>Botellas de agua (3 x 292 personas, en promedio)</t>
  </si>
  <si>
    <t>Subtotal Alimentación</t>
  </si>
  <si>
    <t>Desplazamientos</t>
  </si>
  <si>
    <t xml:space="preserve"> VALOR UNITARIO                                              </t>
  </si>
  <si>
    <t xml:space="preserve"> VALOR IDA Y REGRESO  </t>
  </si>
  <si>
    <t xml:space="preserve"> VALOR TOTAL </t>
  </si>
  <si>
    <t>Bajo Cauca (Caucasia, Cáceres, Tarazá, El Bagre, Zaragoza)</t>
  </si>
  <si>
    <t>Magdalena Medio (Puerto Berrío)</t>
  </si>
  <si>
    <t>Norte (Ituango)</t>
  </si>
  <si>
    <t>Nordeste (Remedios, Segovia, Vegachí, Anorí)</t>
  </si>
  <si>
    <t>Suroeste Urrao</t>
  </si>
  <si>
    <t>Suroeste (Andes, Ciudad Bolívar, Pueblorrico, Támesis, Jardín, Valparaiso)</t>
  </si>
  <si>
    <t>Occidente (Frontino, Sabanalarga, Uramita, Sopetrán)</t>
  </si>
  <si>
    <t>Urabá 1 (Arboletes, San Juan, San Pedro, Turbo)</t>
  </si>
  <si>
    <t>Urabá 2 (Apartadó, Chigorodó, Mutatá. Murindó, Vigía del Fuerte)</t>
  </si>
  <si>
    <t>Subtotal Desplazamiento</t>
  </si>
  <si>
    <t>Hospedaje</t>
  </si>
  <si>
    <t>Subtotal Hospedajes</t>
  </si>
  <si>
    <t>Municipios sedes para los encuentros interculturales 2022</t>
  </si>
  <si>
    <t>SUBREGIÓN</t>
  </si>
  <si>
    <t>N°</t>
  </si>
  <si>
    <t>MUNICIPIO</t>
  </si>
  <si>
    <t>INDÍGENA</t>
  </si>
  <si>
    <t xml:space="preserve">AFRO
CONSEJOS COMUNITARIOS CONSTITUIDOS </t>
  </si>
  <si>
    <t>MUNICIPIO PDET</t>
  </si>
  <si>
    <t>MUNICIPIO SEDE DEL ENCUENTRO</t>
  </si>
  <si>
    <t>BAJO CAUCA</t>
  </si>
  <si>
    <t>CÁCERES</t>
  </si>
  <si>
    <t>PDET</t>
  </si>
  <si>
    <t>CAUCASIA</t>
  </si>
  <si>
    <t>EL BAGRE</t>
  </si>
  <si>
    <t>5*3</t>
  </si>
  <si>
    <t>TARAZÁ</t>
  </si>
  <si>
    <t>ZARAGOZA</t>
  </si>
  <si>
    <t>6*5</t>
  </si>
  <si>
    <t>MAGDALENA MEDIO</t>
  </si>
  <si>
    <t>PUERTO BERRIO</t>
  </si>
  <si>
    <t>NORTE</t>
  </si>
  <si>
    <t>ITUANGO</t>
  </si>
  <si>
    <t>NORDESTE</t>
  </si>
  <si>
    <t>REMEDIOS</t>
  </si>
  <si>
    <t>SEGOVIA</t>
  </si>
  <si>
    <t>VEGACHÍ</t>
  </si>
  <si>
    <t>ANORÍ</t>
  </si>
  <si>
    <t>SUROESTE</t>
  </si>
  <si>
    <t>URRAO</t>
  </si>
  <si>
    <t>1*1</t>
  </si>
  <si>
    <t>ANDES</t>
  </si>
  <si>
    <t>CIUDAD BOLIVAR</t>
  </si>
  <si>
    <t>PUEBLORRICO</t>
  </si>
  <si>
    <t>TÁMESIS</t>
  </si>
  <si>
    <t>JARDÍN</t>
  </si>
  <si>
    <t>VALPARAÍSO</t>
  </si>
  <si>
    <t>FRONTINO</t>
  </si>
  <si>
    <t>SABANALARGA</t>
  </si>
  <si>
    <t>URAMITA</t>
  </si>
  <si>
    <t>URABÁ 1</t>
  </si>
  <si>
    <t>APARTADÓ</t>
  </si>
  <si>
    <t>CHIGORODÓ</t>
  </si>
  <si>
    <t>MUTATÁ</t>
  </si>
  <si>
    <t>MURINDÓ</t>
  </si>
  <si>
    <t>7*1</t>
  </si>
  <si>
    <t>VIGÍA DEL FUERTE</t>
  </si>
  <si>
    <t>9*1</t>
  </si>
  <si>
    <t>URABÁ 2</t>
  </si>
  <si>
    <t>ARBOLETES</t>
  </si>
  <si>
    <t>SAN JUAN DE URABÁ</t>
  </si>
  <si>
    <t>SAN PEDRO DE URABÁ</t>
  </si>
  <si>
    <t>TURBO</t>
  </si>
  <si>
    <t>8*3</t>
  </si>
  <si>
    <t>Lugar Encuentro Intercultural: Caucasia</t>
  </si>
  <si>
    <t>Municipios convocados: (5) Caucasia, Zaragoza, El Bagre, Cáceres, Tarazá</t>
  </si>
  <si>
    <t xml:space="preserve">Número aproximado de asistentes: </t>
  </si>
  <si>
    <t>Profesional de apoyo técnico para documentar el desarrollo de las actividades establecidas para cada uno de los 9 encuentros, deberá utilizar el formato de asistencia técnica definido en el SIG de la SSSA</t>
  </si>
  <si>
    <t>Coordinador Nivel 2</t>
  </si>
  <si>
    <t>Apoyo Logístico Nivel 2</t>
  </si>
  <si>
    <t xml:space="preserve"> VALOR UNITARIO 
CON IVA </t>
  </si>
  <si>
    <t>Estación de café (3 x 40 personas)</t>
  </si>
  <si>
    <t>Botellas de agua (3 x 40 personas)</t>
  </si>
  <si>
    <t>Caucasia</t>
  </si>
  <si>
    <t>Zaragoza</t>
  </si>
  <si>
    <t>El Bagre</t>
  </si>
  <si>
    <t>Cáceres</t>
  </si>
  <si>
    <t>Tarazá</t>
  </si>
  <si>
    <t xml:space="preserve"> VALOR TOTAL
SIN IVA </t>
  </si>
  <si>
    <t>Hospedaje (2 noches para 40 personas=80)</t>
  </si>
  <si>
    <t>Lugar Encuentro Intercultural: Puerto Berrío</t>
  </si>
  <si>
    <t>Municipios convocados: (1) Puerto Berrío</t>
  </si>
  <si>
    <t>Coordinador Nivel 1</t>
  </si>
  <si>
    <t>Apoyo Logístico Nivel 1</t>
  </si>
  <si>
    <t>Estación de café (3 x 20 personas)</t>
  </si>
  <si>
    <t>Botellas de agua (3 x 20 personas)</t>
  </si>
  <si>
    <t xml:space="preserve"> CANTIDAD DE PERSONAS POR MUNICIPIO</t>
  </si>
  <si>
    <t>Puerto Berrío</t>
  </si>
  <si>
    <t>Lugar Encuentro Intercultural: Ituango</t>
  </si>
  <si>
    <t>Municipios convocados: uno (1) Ituango</t>
  </si>
  <si>
    <t>Número aproximado de asistentes:</t>
  </si>
  <si>
    <t>CANTIDAD DE PERSONAS POR MUNICIPIO</t>
  </si>
  <si>
    <t>Ituango</t>
  </si>
  <si>
    <t>Hospedaje (2 noches para 20 personas=40)</t>
  </si>
  <si>
    <t>Lugar Encuentro Intercultural: Vegachí</t>
  </si>
  <si>
    <t>Municipios convocados: (4) Vegachí, Segovia, Remedios, Anorí</t>
  </si>
  <si>
    <t>Estación de café (3 x 32 personas)</t>
  </si>
  <si>
    <t>Botellas de agua (3 x 32 personas)</t>
  </si>
  <si>
    <t>Vegachí</t>
  </si>
  <si>
    <t>Segovia</t>
  </si>
  <si>
    <t>Remedios</t>
  </si>
  <si>
    <t>Anorí</t>
  </si>
  <si>
    <t xml:space="preserve"> VALOR UNITARIO CON IVA</t>
  </si>
  <si>
    <t>Hospedaje (2 noches para 32 personas=64)</t>
  </si>
  <si>
    <t>Lugar Encuentro Intercultural: Urrao</t>
  </si>
  <si>
    <t xml:space="preserve">Municipios convocados: (1) Urrao (Indígenas y Afros) </t>
  </si>
  <si>
    <t>Estación de café (3 x 30 personas)</t>
  </si>
  <si>
    <t>Botellas de agua (3 x 30 personas)</t>
  </si>
  <si>
    <t xml:space="preserve">Urrao </t>
  </si>
  <si>
    <t>Hospedaje (3 noches para 30 personas=90)</t>
  </si>
  <si>
    <t>Lugar Encuentro Intercultural: Jardín</t>
  </si>
  <si>
    <t xml:space="preserve">Municipios convocados: (6) Andes, Ciudad Bolívar, Jardín, Pueblorrico, Támesis, Valparaíso </t>
  </si>
  <si>
    <t>Estación de café (3 x 50 personas)</t>
  </si>
  <si>
    <t>Botellas de agua (3 x 50 personas)</t>
  </si>
  <si>
    <t>Andes</t>
  </si>
  <si>
    <t>Ciudad Bolívar</t>
  </si>
  <si>
    <t>Jardín</t>
  </si>
  <si>
    <t>Pueblorrico</t>
  </si>
  <si>
    <t>Támesis</t>
  </si>
  <si>
    <t>Valparaíso</t>
  </si>
  <si>
    <t>Hospedaje (2 noches para 25 personas=50)</t>
  </si>
  <si>
    <t>Lugar Encuentro Intercultural: Frontino</t>
  </si>
  <si>
    <t>Municipios convocados: (4) Frontino, Sabanalarga, Uramita, Sopetrán (afros)</t>
  </si>
  <si>
    <t>Botellas de agua (3 x 30 Personas)</t>
  </si>
  <si>
    <t>Frontino</t>
  </si>
  <si>
    <t>Sabanalarga</t>
  </si>
  <si>
    <t>Uramita</t>
  </si>
  <si>
    <t>Sopetrán</t>
  </si>
  <si>
    <t xml:space="preserve"> VALOR UNITARIO CON IVA 19% </t>
  </si>
  <si>
    <t>Hospedaje (2 noches para 30 personas=60)</t>
  </si>
  <si>
    <t>Lugar Encuentro Intercultural: Turbo</t>
  </si>
  <si>
    <t>Municipios convocados: (4) Arboletes, San Juan de Urabá, San Pedro de Urabá, Turbo</t>
  </si>
  <si>
    <t>Arboletes</t>
  </si>
  <si>
    <t>San Juan de Urabá</t>
  </si>
  <si>
    <t>San Pedro de Urabá</t>
  </si>
  <si>
    <t>Turbo</t>
  </si>
  <si>
    <t>Lugar Encuentro Intercultural: Chigorodó</t>
  </si>
  <si>
    <t>Municipios convocados: (5) Apartadó, Chigorodó, Mutatá, Murindó, Vigía del Fuerte</t>
  </si>
  <si>
    <t xml:space="preserve">  CANTIDAD DE PERSONAS POR MUNICIPIO</t>
  </si>
  <si>
    <t>Apartadó</t>
  </si>
  <si>
    <t>Chigorodó</t>
  </si>
  <si>
    <t>Mutatá</t>
  </si>
  <si>
    <t>Murindó</t>
  </si>
  <si>
    <t>Vigía del Fuerte</t>
  </si>
  <si>
    <t>Hospedaje (2 noches para 32 personas=64 y 3 noches para 8 personas= 24 Murindó y Vigía)</t>
  </si>
  <si>
    <t>292 PERSONAS</t>
  </si>
  <si>
    <r>
      <t xml:space="preserve"> </t>
    </r>
    <r>
      <rPr>
        <b/>
        <sz val="9"/>
        <color rgb="FF000000"/>
        <rFont val="Arial"/>
        <family val="2"/>
      </rPr>
      <t>CANTIDAD</t>
    </r>
  </si>
  <si>
    <r>
      <t xml:space="preserve"> </t>
    </r>
    <r>
      <rPr>
        <b/>
        <sz val="9"/>
        <color rgb="FF000000"/>
        <rFont val="Arial"/>
        <family val="2"/>
      </rPr>
      <t>CANTIDAD DE PERSONAS POR MUNICIPIO</t>
    </r>
  </si>
  <si>
    <t>MATERIALES</t>
  </si>
  <si>
    <t>RECURSO HUMANO</t>
  </si>
  <si>
    <t>LUGAR DE ENCUENTRO - REGISTRO FILMICO Y FOTOGRÁFICO - DOCUMENTOS TÉCNICOS</t>
  </si>
  <si>
    <t>ALIMENTACION</t>
  </si>
  <si>
    <t>DESPLAZAMIENTOS</t>
  </si>
  <si>
    <t>HOSPEDAJE</t>
  </si>
  <si>
    <t>No.</t>
  </si>
  <si>
    <t>Apoyo Logístico Nivel 2 (BajoCauca-Nordeste-Urrao-Suroeste-Occidente - Urabá 1- Urabá 2)</t>
  </si>
  <si>
    <t>OCCIDENTE</t>
  </si>
  <si>
    <t>DESPLAZAMIENTOS - Vr  x RUTA IDA Y REGRESO</t>
  </si>
  <si>
    <t>DESCRIPCION DE LOS REQUERIMIENTOS</t>
  </si>
  <si>
    <t>RECURSO HUMANO - Vr. TOTAL DE LOS ENCUENTROS</t>
  </si>
  <si>
    <t>Representante Legal</t>
  </si>
  <si>
    <t>VALOR TOTAL DE LA OFERTA</t>
  </si>
  <si>
    <t>TOTAL  DE LOS COMPONENTES A CONTRATAR</t>
  </si>
  <si>
    <t>XXXXXXXXXXXXXXX</t>
  </si>
  <si>
    <t>XXXXXXXXXXXXXXXXXXXXXXX</t>
  </si>
  <si>
    <t>TOTAL COMPONENTES DE LA OFERTA</t>
  </si>
  <si>
    <t>DATOS PARA OFERTA 
ENCUENTRO BAJO CAUCA</t>
  </si>
  <si>
    <t>DATOS PARA OFERTA 
ENCUENTRO MAGDALENA MEDIO</t>
  </si>
  <si>
    <t>DATOS PARA OFERTA
ENCUENTRO NORTE</t>
  </si>
  <si>
    <t>DATOS PARA OFERTA
ENCUENTRO NORDESTE</t>
  </si>
  <si>
    <t>DATOS PARA LA OFERTA
ENCUENTRO SUROESTE</t>
  </si>
  <si>
    <t>DATOS PARA LA OFERTA
ENCUENTRO SUROESTE - URRAO</t>
  </si>
  <si>
    <t>DATOS PARA LA OFERTA 
ENCUENTRO OCCIDENTE</t>
  </si>
  <si>
    <t>DATOS PARA LA OFERTA
ENCUENTRO URABÁ 1</t>
  </si>
  <si>
    <t>DATOS PARA LA OFERTA
ENCUENTRO URABÁ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</si>
</sst>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44" formatCode="_-&quot;$&quot;\ * #,##0.00_-;\-&quot;$&quot;\ * #,##0.00_-;_-&quot;$&quot;\ * &quot;-&quot;??_-;_-@_-"/>
    <numFmt numFmtId="164" formatCode="&quot;$&quot;#,##0"/>
    <numFmt numFmtId="165" formatCode="_-&quot;$&quot;\ * #,##0_-;\-&quot;$&quot;\ * #,##0_-;_-&quot;$&quot;\ * &quot;-&quot;??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sz val="12"/>
      <color theme="1"/>
      <name val="Arial"/>
      <family val="2"/>
    </font>
    <font>
      <b/>
      <sz val="9"/>
      <color rgb="FF00000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b/>
      <sz val="9"/>
      <color rgb="FFFF0000"/>
      <name val="Arial"/>
      <family val="2"/>
    </font>
    <font>
      <sz val="9"/>
      <color theme="1"/>
      <name val="Calibri"/>
      <family val="2"/>
      <scheme val="minor"/>
    </font>
    <font>
      <b/>
      <sz val="12"/>
      <color theme="1"/>
      <name val="Arial"/>
      <family val="2"/>
    </font>
    <font>
      <sz val="9"/>
      <name val="Arial"/>
      <family val="2"/>
    </font>
    <font>
      <b/>
      <sz val="9"/>
      <color theme="1"/>
      <name val="Calibri"/>
      <family val="2"/>
      <scheme val="minor"/>
    </font>
    <font>
      <sz val="11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Arial"/>
      <family val="2"/>
    </font>
    <font>
      <sz val="12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indexed="64"/>
      </patternFill>
    </fill>
  </fills>
  <borders count="5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4" fontId="1" fillId="0" borderId="0" applyFont="0" applyFill="0" applyBorder="0" applyAlignment="0" applyProtection="0"/>
  </cellStyleXfs>
  <cellXfs count="276">
    <xf numFmtId="0" fontId="0" fillId="0" borderId="0" xfId="0"/>
    <xf numFmtId="0" fontId="5" fillId="2" borderId="6" xfId="0" applyFont="1" applyFill="1" applyBorder="1" applyAlignment="1">
      <alignment horizontal="center" vertical="center" wrapText="1"/>
    </xf>
    <xf numFmtId="0" fontId="7" fillId="0" borderId="0" xfId="0" applyFont="1"/>
    <xf numFmtId="0" fontId="7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6" fontId="8" fillId="0" borderId="3" xfId="0" applyNumberFormat="1" applyFont="1" applyBorder="1" applyAlignment="1">
      <alignment horizontal="right" vertical="center" wrapText="1"/>
    </xf>
    <xf numFmtId="6" fontId="8" fillId="0" borderId="7" xfId="0" applyNumberFormat="1" applyFont="1" applyBorder="1" applyAlignment="1">
      <alignment horizontal="right" vertical="center" wrapText="1"/>
    </xf>
    <xf numFmtId="0" fontId="8" fillId="0" borderId="9" xfId="0" applyFont="1" applyBorder="1" applyAlignment="1">
      <alignment vertical="center" wrapText="1"/>
    </xf>
    <xf numFmtId="6" fontId="7" fillId="0" borderId="0" xfId="0" applyNumberFormat="1" applyFont="1"/>
    <xf numFmtId="0" fontId="5" fillId="0" borderId="0" xfId="0" applyFont="1" applyAlignment="1">
      <alignment vertical="center" wrapText="1"/>
    </xf>
    <xf numFmtId="0" fontId="8" fillId="2" borderId="38" xfId="0" applyFont="1" applyFill="1" applyBorder="1" applyAlignment="1">
      <alignment horizontal="center" vertical="center" wrapText="1"/>
    </xf>
    <xf numFmtId="0" fontId="5" fillId="2" borderId="39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6" fontId="8" fillId="0" borderId="0" xfId="0" applyNumberFormat="1" applyFont="1" applyAlignment="1">
      <alignment horizontal="right" vertical="center" wrapText="1"/>
    </xf>
    <xf numFmtId="6" fontId="5" fillId="0" borderId="0" xfId="0" applyNumberFormat="1" applyFont="1" applyAlignment="1">
      <alignment horizontal="right" vertical="center" wrapText="1"/>
    </xf>
    <xf numFmtId="6" fontId="5" fillId="0" borderId="0" xfId="0" applyNumberFormat="1" applyFont="1" applyAlignment="1">
      <alignment vertical="center" wrapText="1"/>
    </xf>
    <xf numFmtId="6" fontId="8" fillId="0" borderId="6" xfId="0" applyNumberFormat="1" applyFont="1" applyBorder="1" applyAlignment="1">
      <alignment horizontal="right" vertical="center" wrapText="1"/>
    </xf>
    <xf numFmtId="6" fontId="8" fillId="0" borderId="22" xfId="0" applyNumberFormat="1" applyFont="1" applyBorder="1" applyAlignment="1">
      <alignment horizontal="right" vertical="center" wrapText="1"/>
    </xf>
    <xf numFmtId="3" fontId="8" fillId="0" borderId="23" xfId="0" applyNumberFormat="1" applyFont="1" applyBorder="1" applyAlignment="1">
      <alignment horizontal="center" vertical="center" wrapText="1"/>
    </xf>
    <xf numFmtId="164" fontId="8" fillId="0" borderId="6" xfId="0" applyNumberFormat="1" applyFont="1" applyBorder="1" applyAlignment="1">
      <alignment horizontal="right" vertical="center" wrapText="1"/>
    </xf>
    <xf numFmtId="0" fontId="8" fillId="2" borderId="24" xfId="0" applyFont="1" applyFill="1" applyBorder="1" applyAlignment="1">
      <alignment horizontal="center" vertical="center" wrapText="1"/>
    </xf>
    <xf numFmtId="6" fontId="5" fillId="4" borderId="8" xfId="0" applyNumberFormat="1" applyFont="1" applyFill="1" applyBorder="1" applyAlignment="1">
      <alignment horizontal="right" vertical="center" wrapText="1"/>
    </xf>
    <xf numFmtId="6" fontId="9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0" fontId="8" fillId="0" borderId="9" xfId="0" applyFont="1" applyBorder="1" applyAlignment="1">
      <alignment horizontal="center" vertical="center" wrapText="1"/>
    </xf>
    <xf numFmtId="6" fontId="5" fillId="0" borderId="0" xfId="0" applyNumberFormat="1" applyFont="1" applyAlignment="1">
      <alignment horizontal="center" vertical="center" wrapText="1"/>
    </xf>
    <xf numFmtId="6" fontId="5" fillId="0" borderId="13" xfId="0" applyNumberFormat="1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5" fillId="2" borderId="4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6" fontId="5" fillId="4" borderId="1" xfId="0" applyNumberFormat="1" applyFont="1" applyFill="1" applyBorder="1" applyAlignment="1">
      <alignment horizontal="right" vertical="center" wrapText="1"/>
    </xf>
    <xf numFmtId="6" fontId="5" fillId="4" borderId="18" xfId="0" applyNumberFormat="1" applyFont="1" applyFill="1" applyBorder="1" applyAlignment="1">
      <alignment horizontal="right" vertical="center" wrapText="1"/>
    </xf>
    <xf numFmtId="0" fontId="7" fillId="0" borderId="0" xfId="0" applyFont="1" applyAlignment="1">
      <alignment vertical="center" wrapText="1"/>
    </xf>
    <xf numFmtId="6" fontId="8" fillId="0" borderId="5" xfId="0" applyNumberFormat="1" applyFont="1" applyBorder="1" applyAlignment="1">
      <alignment horizontal="right" vertical="center" wrapText="1"/>
    </xf>
    <xf numFmtId="6" fontId="5" fillId="4" borderId="6" xfId="0" applyNumberFormat="1" applyFont="1" applyFill="1" applyBorder="1" applyAlignment="1">
      <alignment horizontal="right" vertical="center" wrapText="1"/>
    </xf>
    <xf numFmtId="6" fontId="6" fillId="4" borderId="6" xfId="0" applyNumberFormat="1" applyFont="1" applyFill="1" applyBorder="1" applyAlignment="1">
      <alignment vertical="center" wrapText="1"/>
    </xf>
    <xf numFmtId="6" fontId="6" fillId="4" borderId="1" xfId="0" applyNumberFormat="1" applyFont="1" applyFill="1" applyBorder="1" applyAlignment="1">
      <alignment vertical="center" wrapText="1"/>
    </xf>
    <xf numFmtId="6" fontId="8" fillId="0" borderId="0" xfId="0" applyNumberFormat="1" applyFont="1" applyAlignment="1">
      <alignment horizontal="center" vertical="center" wrapText="1"/>
    </xf>
    <xf numFmtId="0" fontId="10" fillId="0" borderId="0" xfId="0" applyFont="1"/>
    <xf numFmtId="0" fontId="10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6" fontId="8" fillId="0" borderId="7" xfId="0" applyNumberFormat="1" applyFont="1" applyBorder="1" applyAlignment="1">
      <alignment horizontal="center" vertical="center" wrapText="1"/>
    </xf>
    <xf numFmtId="0" fontId="8" fillId="0" borderId="38" xfId="0" applyFont="1" applyBorder="1" applyAlignment="1">
      <alignment horizontal="center" vertical="center" wrapText="1"/>
    </xf>
    <xf numFmtId="6" fontId="8" fillId="0" borderId="13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6" fontId="5" fillId="4" borderId="6" xfId="0" applyNumberFormat="1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6" fontId="5" fillId="0" borderId="13" xfId="0" applyNumberFormat="1" applyFont="1" applyBorder="1" applyAlignment="1">
      <alignment horizontal="right" vertical="center" wrapText="1"/>
    </xf>
    <xf numFmtId="0" fontId="8" fillId="2" borderId="18" xfId="0" applyFont="1" applyFill="1" applyBorder="1" applyAlignment="1">
      <alignment horizontal="center" vertical="center" wrapText="1"/>
    </xf>
    <xf numFmtId="6" fontId="5" fillId="4" borderId="7" xfId="0" applyNumberFormat="1" applyFont="1" applyFill="1" applyBorder="1" applyAlignment="1">
      <alignment horizontal="right" vertical="center" wrapText="1"/>
    </xf>
    <xf numFmtId="6" fontId="5" fillId="4" borderId="3" xfId="0" applyNumberFormat="1" applyFont="1" applyFill="1" applyBorder="1" applyAlignment="1">
      <alignment horizontal="right" vertical="center" wrapText="1"/>
    </xf>
    <xf numFmtId="0" fontId="5" fillId="4" borderId="2" xfId="0" applyFont="1" applyFill="1" applyBorder="1" applyAlignment="1">
      <alignment vertical="center" wrapText="1"/>
    </xf>
    <xf numFmtId="0" fontId="5" fillId="0" borderId="0" xfId="0" applyFont="1" applyAlignment="1">
      <alignment vertical="center"/>
    </xf>
    <xf numFmtId="0" fontId="8" fillId="2" borderId="9" xfId="0" applyFont="1" applyFill="1" applyBorder="1" applyAlignment="1">
      <alignment horizontal="center" vertical="center" wrapText="1"/>
    </xf>
    <xf numFmtId="6" fontId="8" fillId="0" borderId="13" xfId="0" applyNumberFormat="1" applyFont="1" applyBorder="1" applyAlignment="1">
      <alignment horizontal="right" vertical="center" wrapText="1"/>
    </xf>
    <xf numFmtId="0" fontId="8" fillId="6" borderId="8" xfId="0" applyFont="1" applyFill="1" applyBorder="1" applyAlignment="1">
      <alignment horizontal="center" vertical="center" wrapText="1"/>
    </xf>
    <xf numFmtId="6" fontId="8" fillId="6" borderId="3" xfId="0" applyNumberFormat="1" applyFont="1" applyFill="1" applyBorder="1" applyAlignment="1">
      <alignment horizontal="right" vertical="center" wrapText="1"/>
    </xf>
    <xf numFmtId="6" fontId="8" fillId="6" borderId="7" xfId="0" applyNumberFormat="1" applyFont="1" applyFill="1" applyBorder="1" applyAlignment="1">
      <alignment horizontal="right" vertical="center" wrapText="1"/>
    </xf>
    <xf numFmtId="6" fontId="5" fillId="0" borderId="13" xfId="0" applyNumberFormat="1" applyFont="1" applyBorder="1" applyAlignment="1">
      <alignment vertical="center" wrapText="1"/>
    </xf>
    <xf numFmtId="0" fontId="8" fillId="0" borderId="6" xfId="0" applyFont="1" applyBorder="1" applyAlignment="1">
      <alignment horizontal="center" wrapText="1"/>
    </xf>
    <xf numFmtId="6" fontId="8" fillId="0" borderId="7" xfId="0" applyNumberFormat="1" applyFont="1" applyBorder="1" applyAlignment="1">
      <alignment horizontal="right" wrapText="1"/>
    </xf>
    <xf numFmtId="0" fontId="8" fillId="0" borderId="38" xfId="0" applyFont="1" applyBorder="1" applyAlignment="1">
      <alignment horizont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43" xfId="0" applyFont="1" applyFill="1" applyBorder="1" applyAlignment="1">
      <alignment horizontal="center" vertical="center" wrapText="1"/>
    </xf>
    <xf numFmtId="6" fontId="5" fillId="4" borderId="47" xfId="0" applyNumberFormat="1" applyFont="1" applyFill="1" applyBorder="1" applyAlignment="1">
      <alignment horizontal="right" vertical="center" wrapText="1"/>
    </xf>
    <xf numFmtId="6" fontId="5" fillId="4" borderId="48" xfId="0" applyNumberFormat="1" applyFont="1" applyFill="1" applyBorder="1" applyAlignment="1">
      <alignment horizontal="right" vertical="center" wrapText="1"/>
    </xf>
    <xf numFmtId="0" fontId="8" fillId="0" borderId="39" xfId="0" applyFont="1" applyBorder="1" applyAlignment="1">
      <alignment horizontal="center" vertical="center" wrapText="1"/>
    </xf>
    <xf numFmtId="6" fontId="8" fillId="0" borderId="15" xfId="0" applyNumberFormat="1" applyFont="1" applyBorder="1" applyAlignment="1">
      <alignment horizontal="right" vertical="center" wrapText="1"/>
    </xf>
    <xf numFmtId="6" fontId="8" fillId="0" borderId="46" xfId="0" applyNumberFormat="1" applyFont="1" applyBorder="1" applyAlignment="1">
      <alignment horizontal="right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34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1" fontId="7" fillId="0" borderId="33" xfId="0" applyNumberFormat="1" applyFont="1" applyBorder="1" applyAlignment="1">
      <alignment horizontal="center" vertical="center"/>
    </xf>
    <xf numFmtId="0" fontId="7" fillId="5" borderId="33" xfId="0" applyFont="1" applyFill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1" fontId="7" fillId="0" borderId="0" xfId="0" applyNumberFormat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" fontId="7" fillId="0" borderId="33" xfId="0" applyNumberFormat="1" applyFont="1" applyBorder="1" applyAlignment="1">
      <alignment horizontal="center" vertical="center" wrapText="1"/>
    </xf>
    <xf numFmtId="0" fontId="7" fillId="5" borderId="0" xfId="0" applyFont="1" applyFill="1" applyAlignment="1">
      <alignment horizontal="center" vertical="center" wrapText="1"/>
    </xf>
    <xf numFmtId="0" fontId="8" fillId="5" borderId="33" xfId="0" applyFont="1" applyFill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7" fillId="0" borderId="33" xfId="1" applyFont="1" applyBorder="1" applyAlignment="1">
      <alignment horizontal="center" vertical="center"/>
    </xf>
    <xf numFmtId="1" fontId="7" fillId="0" borderId="37" xfId="0" applyNumberFormat="1" applyFont="1" applyBorder="1" applyAlignment="1">
      <alignment horizontal="center" vertical="center"/>
    </xf>
    <xf numFmtId="6" fontId="8" fillId="0" borderId="27" xfId="0" applyNumberFormat="1" applyFont="1" applyBorder="1" applyAlignment="1">
      <alignment horizontal="right" vertical="center" wrapText="1"/>
    </xf>
    <xf numFmtId="6" fontId="8" fillId="0" borderId="28" xfId="0" applyNumberFormat="1" applyFont="1" applyBorder="1" applyAlignment="1">
      <alignment horizontal="right" vertical="center" wrapText="1"/>
    </xf>
    <xf numFmtId="6" fontId="8" fillId="0" borderId="49" xfId="0" applyNumberFormat="1" applyFont="1" applyBorder="1" applyAlignment="1">
      <alignment horizontal="right" vertical="center" wrapText="1"/>
    </xf>
    <xf numFmtId="6" fontId="8" fillId="0" borderId="50" xfId="0" applyNumberFormat="1" applyFont="1" applyBorder="1" applyAlignment="1">
      <alignment horizontal="right" vertical="center" wrapText="1"/>
    </xf>
    <xf numFmtId="6" fontId="10" fillId="0" borderId="0" xfId="0" applyNumberFormat="1" applyFont="1"/>
    <xf numFmtId="0" fontId="6" fillId="0" borderId="0" xfId="0" applyFont="1" applyAlignment="1">
      <alignment vertical="center"/>
    </xf>
    <xf numFmtId="0" fontId="10" fillId="0" borderId="0" xfId="0" applyFont="1" applyAlignment="1">
      <alignment horizontal="center"/>
    </xf>
    <xf numFmtId="0" fontId="13" fillId="0" borderId="0" xfId="0" applyFont="1"/>
    <xf numFmtId="0" fontId="11" fillId="0" borderId="36" xfId="0" applyFont="1" applyBorder="1" applyAlignment="1">
      <alignment horizontal="center" vertical="center"/>
    </xf>
    <xf numFmtId="0" fontId="11" fillId="0" borderId="0" xfId="0" applyFont="1"/>
    <xf numFmtId="0" fontId="4" fillId="0" borderId="0" xfId="0" applyFont="1"/>
    <xf numFmtId="0" fontId="8" fillId="3" borderId="6" xfId="0" applyFont="1" applyFill="1" applyBorder="1" applyAlignment="1">
      <alignment horizontal="center" vertical="center" wrapText="1"/>
    </xf>
    <xf numFmtId="6" fontId="8" fillId="3" borderId="3" xfId="0" applyNumberFormat="1" applyFont="1" applyFill="1" applyBorder="1" applyAlignment="1">
      <alignment horizontal="right" vertical="center" wrapText="1"/>
    </xf>
    <xf numFmtId="6" fontId="8" fillId="3" borderId="3" xfId="0" applyNumberFormat="1" applyFont="1" applyFill="1" applyBorder="1" applyAlignment="1">
      <alignment vertical="center" wrapText="1"/>
    </xf>
    <xf numFmtId="6" fontId="8" fillId="3" borderId="7" xfId="0" applyNumberFormat="1" applyFont="1" applyFill="1" applyBorder="1" applyAlignment="1">
      <alignment horizontal="right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8" fillId="3" borderId="41" xfId="0" applyFont="1" applyFill="1" applyBorder="1" applyAlignment="1">
      <alignment horizontal="center" vertical="center" wrapText="1"/>
    </xf>
    <xf numFmtId="0" fontId="8" fillId="3" borderId="39" xfId="0" applyFont="1" applyFill="1" applyBorder="1" applyAlignment="1">
      <alignment vertical="center" wrapText="1"/>
    </xf>
    <xf numFmtId="6" fontId="5" fillId="3" borderId="8" xfId="0" applyNumberFormat="1" applyFont="1" applyFill="1" applyBorder="1" applyAlignment="1">
      <alignment horizontal="right" vertical="center" wrapText="1"/>
    </xf>
    <xf numFmtId="0" fontId="8" fillId="3" borderId="9" xfId="0" applyFont="1" applyFill="1" applyBorder="1" applyAlignment="1">
      <alignment vertical="center" wrapText="1"/>
    </xf>
    <xf numFmtId="0" fontId="7" fillId="3" borderId="0" xfId="0" applyFont="1" applyFill="1"/>
    <xf numFmtId="6" fontId="7" fillId="3" borderId="0" xfId="0" applyNumberFormat="1" applyFont="1" applyFill="1"/>
    <xf numFmtId="0" fontId="5" fillId="3" borderId="0" xfId="0" applyFont="1" applyFill="1" applyAlignment="1">
      <alignment vertical="center" wrapText="1"/>
    </xf>
    <xf numFmtId="0" fontId="8" fillId="3" borderId="38" xfId="0" applyFont="1" applyFill="1" applyBorder="1" applyAlignment="1">
      <alignment horizontal="center" vertical="center" wrapText="1"/>
    </xf>
    <xf numFmtId="0" fontId="5" fillId="3" borderId="39" xfId="0" applyFont="1" applyFill="1" applyBorder="1" applyAlignment="1">
      <alignment horizontal="center" vertical="center" wrapText="1"/>
    </xf>
    <xf numFmtId="0" fontId="5" fillId="3" borderId="42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6" fontId="12" fillId="3" borderId="19" xfId="0" applyNumberFormat="1" applyFont="1" applyFill="1" applyBorder="1" applyAlignment="1">
      <alignment horizontal="right" vertical="center" wrapText="1"/>
    </xf>
    <xf numFmtId="6" fontId="8" fillId="3" borderId="42" xfId="0" applyNumberFormat="1" applyFont="1" applyFill="1" applyBorder="1" applyAlignment="1">
      <alignment horizontal="right" vertical="center" wrapText="1"/>
    </xf>
    <xf numFmtId="6" fontId="8" fillId="3" borderId="0" xfId="0" applyNumberFormat="1" applyFont="1" applyFill="1" applyAlignment="1">
      <alignment horizontal="right" vertical="center" wrapText="1"/>
    </xf>
    <xf numFmtId="6" fontId="12" fillId="3" borderId="0" xfId="0" applyNumberFormat="1" applyFont="1" applyFill="1" applyAlignment="1">
      <alignment horizontal="right" vertical="center" wrapText="1"/>
    </xf>
    <xf numFmtId="6" fontId="12" fillId="3" borderId="44" xfId="0" applyNumberFormat="1" applyFont="1" applyFill="1" applyBorder="1" applyAlignment="1">
      <alignment horizontal="right" vertical="center" wrapText="1"/>
    </xf>
    <xf numFmtId="0" fontId="8" fillId="3" borderId="10" xfId="0" applyFont="1" applyFill="1" applyBorder="1" applyAlignment="1">
      <alignment horizontal="center" vertical="center" wrapText="1"/>
    </xf>
    <xf numFmtId="6" fontId="12" fillId="3" borderId="16" xfId="0" applyNumberFormat="1" applyFont="1" applyFill="1" applyBorder="1" applyAlignment="1">
      <alignment horizontal="right" vertical="center" wrapText="1"/>
    </xf>
    <xf numFmtId="0" fontId="8" fillId="3" borderId="18" xfId="0" applyFont="1" applyFill="1" applyBorder="1" applyAlignment="1">
      <alignment vertical="center" wrapText="1"/>
    </xf>
    <xf numFmtId="6" fontId="5" fillId="3" borderId="39" xfId="0" applyNumberFormat="1" applyFont="1" applyFill="1" applyBorder="1" applyAlignment="1">
      <alignment horizontal="right" vertical="center" wrapText="1"/>
    </xf>
    <xf numFmtId="6" fontId="5" fillId="3" borderId="41" xfId="0" applyNumberFormat="1" applyFont="1" applyFill="1" applyBorder="1" applyAlignment="1">
      <alignment horizontal="right" vertical="center" wrapText="1"/>
    </xf>
    <xf numFmtId="6" fontId="5" fillId="3" borderId="0" xfId="0" applyNumberFormat="1" applyFont="1" applyFill="1" applyAlignment="1">
      <alignment horizontal="right" vertical="center" wrapText="1"/>
    </xf>
    <xf numFmtId="6" fontId="5" fillId="3" borderId="0" xfId="0" applyNumberFormat="1" applyFont="1" applyFill="1" applyAlignment="1">
      <alignment vertical="center" wrapText="1"/>
    </xf>
    <xf numFmtId="0" fontId="8" fillId="3" borderId="21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45" xfId="0" applyFont="1" applyFill="1" applyBorder="1" applyAlignment="1">
      <alignment horizontal="center" vertical="center" wrapText="1"/>
    </xf>
    <xf numFmtId="3" fontId="8" fillId="3" borderId="21" xfId="0" applyNumberFormat="1" applyFont="1" applyFill="1" applyBorder="1" applyAlignment="1">
      <alignment horizontal="center" vertical="center" wrapText="1"/>
    </xf>
    <xf numFmtId="6" fontId="8" fillId="3" borderId="6" xfId="0" applyNumberFormat="1" applyFont="1" applyFill="1" applyBorder="1" applyAlignment="1">
      <alignment horizontal="right" vertical="center" wrapText="1"/>
    </xf>
    <xf numFmtId="6" fontId="8" fillId="3" borderId="22" xfId="0" applyNumberFormat="1" applyFont="1" applyFill="1" applyBorder="1" applyAlignment="1">
      <alignment horizontal="right" vertical="center" wrapText="1"/>
    </xf>
    <xf numFmtId="3" fontId="8" fillId="3" borderId="23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/>
    </xf>
    <xf numFmtId="0" fontId="14" fillId="0" borderId="0" xfId="0" applyFont="1"/>
    <xf numFmtId="0" fontId="3" fillId="0" borderId="0" xfId="0" applyFont="1" applyAlignment="1">
      <alignment horizontal="left"/>
    </xf>
    <xf numFmtId="0" fontId="8" fillId="2" borderId="1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11" fillId="0" borderId="36" xfId="0" applyFont="1" applyBorder="1" applyAlignment="1">
      <alignment horizontal="center" vertical="center" wrapText="1"/>
    </xf>
    <xf numFmtId="0" fontId="16" fillId="0" borderId="36" xfId="0" applyFont="1" applyBorder="1" applyAlignment="1">
      <alignment horizontal="center" vertical="center"/>
    </xf>
    <xf numFmtId="0" fontId="4" fillId="0" borderId="36" xfId="0" applyFont="1" applyBorder="1" applyAlignment="1">
      <alignment horizontal="justify" vertical="center" wrapText="1"/>
    </xf>
    <xf numFmtId="6" fontId="15" fillId="0" borderId="36" xfId="2" applyNumberFormat="1" applyFont="1" applyBorder="1" applyAlignment="1">
      <alignment vertical="center"/>
    </xf>
    <xf numFmtId="165" fontId="15" fillId="0" borderId="36" xfId="2" applyNumberFormat="1" applyFont="1" applyBorder="1" applyAlignment="1">
      <alignment vertical="center"/>
    </xf>
    <xf numFmtId="0" fontId="4" fillId="0" borderId="36" xfId="0" applyFont="1" applyBorder="1" applyAlignment="1">
      <alignment horizontal="justify" vertical="center"/>
    </xf>
    <xf numFmtId="0" fontId="17" fillId="0" borderId="36" xfId="0" applyFont="1" applyBorder="1" applyAlignment="1">
      <alignment vertical="center" wrapText="1"/>
    </xf>
    <xf numFmtId="0" fontId="4" fillId="0" borderId="36" xfId="0" applyFont="1" applyBorder="1" applyAlignment="1">
      <alignment horizontal="left" vertical="center" wrapText="1"/>
    </xf>
    <xf numFmtId="0" fontId="18" fillId="0" borderId="36" xfId="0" applyFont="1" applyBorder="1" applyAlignment="1">
      <alignment horizontal="justify" vertical="center" wrapText="1"/>
    </xf>
    <xf numFmtId="0" fontId="18" fillId="0" borderId="36" xfId="0" applyFont="1" applyBorder="1" applyAlignment="1">
      <alignment horizontal="justify" vertical="center"/>
    </xf>
    <xf numFmtId="165" fontId="7" fillId="0" borderId="0" xfId="2" applyNumberFormat="1" applyFont="1"/>
    <xf numFmtId="165" fontId="16" fillId="0" borderId="36" xfId="0" applyNumberFormat="1" applyFont="1" applyBorder="1"/>
    <xf numFmtId="0" fontId="7" fillId="3" borderId="33" xfId="1" applyFont="1" applyFill="1" applyBorder="1" applyAlignment="1">
      <alignment horizontal="center" vertical="center"/>
    </xf>
    <xf numFmtId="0" fontId="6" fillId="3" borderId="33" xfId="0" applyFont="1" applyFill="1" applyBorder="1" applyAlignment="1">
      <alignment horizontal="center" vertical="center"/>
    </xf>
    <xf numFmtId="0" fontId="7" fillId="3" borderId="0" xfId="1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33" xfId="0" applyFont="1" applyFill="1" applyBorder="1" applyAlignment="1">
      <alignment horizontal="center" vertical="center" wrapText="1"/>
    </xf>
    <xf numFmtId="0" fontId="7" fillId="3" borderId="33" xfId="0" applyFont="1" applyFill="1" applyBorder="1"/>
    <xf numFmtId="0" fontId="12" fillId="3" borderId="33" xfId="1" applyFont="1" applyFill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/>
    </xf>
    <xf numFmtId="1" fontId="7" fillId="0" borderId="33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7" fillId="5" borderId="33" xfId="0" applyFont="1" applyFill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51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/>
    </xf>
    <xf numFmtId="1" fontId="7" fillId="0" borderId="36" xfId="0" applyNumberFormat="1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15" fillId="0" borderId="54" xfId="0" applyFont="1" applyBorder="1" applyAlignment="1">
      <alignment horizontal="center"/>
    </xf>
    <xf numFmtId="0" fontId="15" fillId="0" borderId="55" xfId="0" applyFont="1" applyBorder="1" applyAlignment="1">
      <alignment horizontal="center"/>
    </xf>
    <xf numFmtId="0" fontId="15" fillId="0" borderId="56" xfId="0" applyFont="1" applyBorder="1" applyAlignment="1">
      <alignment horizontal="center"/>
    </xf>
    <xf numFmtId="0" fontId="16" fillId="0" borderId="54" xfId="0" applyFont="1" applyBorder="1" applyAlignment="1">
      <alignment horizontal="center"/>
    </xf>
    <xf numFmtId="0" fontId="16" fillId="0" borderId="55" xfId="0" applyFont="1" applyBorder="1" applyAlignment="1">
      <alignment horizontal="center"/>
    </xf>
    <xf numFmtId="0" fontId="16" fillId="0" borderId="56" xfId="0" applyFont="1" applyBorder="1" applyAlignment="1">
      <alignment horizontal="center"/>
    </xf>
    <xf numFmtId="0" fontId="8" fillId="3" borderId="11" xfId="0" applyFont="1" applyFill="1" applyBorder="1" applyAlignment="1">
      <alignment horizontal="left" vertical="center" wrapText="1"/>
    </xf>
    <xf numFmtId="0" fontId="8" fillId="3" borderId="12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8" fillId="3" borderId="3" xfId="0" applyFont="1" applyFill="1" applyBorder="1" applyAlignment="1">
      <alignment horizontal="left" vertical="center" wrapText="1"/>
    </xf>
    <xf numFmtId="0" fontId="8" fillId="3" borderId="2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3" borderId="3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left" vertical="center" wrapText="1"/>
    </xf>
    <xf numFmtId="0" fontId="5" fillId="3" borderId="19" xfId="0" applyFont="1" applyFill="1" applyBorder="1" applyAlignment="1">
      <alignment horizontal="left" vertical="center" wrapText="1"/>
    </xf>
    <xf numFmtId="0" fontId="5" fillId="3" borderId="7" xfId="0" applyFont="1" applyFill="1" applyBorder="1" applyAlignment="1">
      <alignment horizontal="left" vertical="center" wrapText="1"/>
    </xf>
    <xf numFmtId="0" fontId="5" fillId="3" borderId="16" xfId="0" applyFont="1" applyFill="1" applyBorder="1" applyAlignment="1">
      <alignment horizontal="left" vertical="center" wrapText="1"/>
    </xf>
    <xf numFmtId="0" fontId="5" fillId="3" borderId="17" xfId="0" applyFont="1" applyFill="1" applyBorder="1" applyAlignment="1">
      <alignment horizontal="left" vertical="center" wrapText="1"/>
    </xf>
    <xf numFmtId="0" fontId="5" fillId="3" borderId="40" xfId="0" applyFont="1" applyFill="1" applyBorder="1" applyAlignment="1">
      <alignment horizontal="left" vertical="center" wrapText="1"/>
    </xf>
    <xf numFmtId="0" fontId="5" fillId="3" borderId="39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left" vertical="center" wrapText="1"/>
    </xf>
    <xf numFmtId="3" fontId="8" fillId="0" borderId="3" xfId="0" applyNumberFormat="1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27" xfId="0" applyFont="1" applyBorder="1" applyAlignment="1">
      <alignment horizontal="left"/>
    </xf>
    <xf numFmtId="0" fontId="8" fillId="0" borderId="28" xfId="0" applyFont="1" applyBorder="1" applyAlignment="1">
      <alignment horizontal="left"/>
    </xf>
    <xf numFmtId="0" fontId="5" fillId="2" borderId="25" xfId="0" applyFont="1" applyFill="1" applyBorder="1" applyAlignment="1">
      <alignment horizontal="left" vertical="center" wrapText="1"/>
    </xf>
    <xf numFmtId="0" fontId="5" fillId="2" borderId="26" xfId="0" applyFont="1" applyFill="1" applyBorder="1" applyAlignment="1">
      <alignment horizontal="left" vertical="center" wrapText="1"/>
    </xf>
    <xf numFmtId="0" fontId="8" fillId="0" borderId="29" xfId="0" applyFont="1" applyBorder="1" applyAlignment="1">
      <alignment horizontal="left"/>
    </xf>
    <xf numFmtId="0" fontId="8" fillId="0" borderId="30" xfId="0" applyFont="1" applyBorder="1" applyAlignment="1">
      <alignment horizontal="left"/>
    </xf>
    <xf numFmtId="0" fontId="8" fillId="0" borderId="31" xfId="0" applyFont="1" applyBorder="1" applyAlignment="1">
      <alignment horizontal="left"/>
    </xf>
    <xf numFmtId="0" fontId="8" fillId="0" borderId="32" xfId="0" applyFont="1" applyBorder="1" applyAlignment="1">
      <alignment horizontal="left"/>
    </xf>
    <xf numFmtId="0" fontId="5" fillId="4" borderId="2" xfId="0" applyFont="1" applyFill="1" applyBorder="1" applyAlignment="1">
      <alignment horizontal="left" vertical="center" wrapText="1"/>
    </xf>
    <xf numFmtId="0" fontId="5" fillId="4" borderId="3" xfId="0" applyFont="1" applyFill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center" wrapText="1"/>
    </xf>
    <xf numFmtId="0" fontId="5" fillId="0" borderId="40" xfId="0" applyFont="1" applyBorder="1" applyAlignment="1">
      <alignment horizontal="left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>
      <alignment horizontal="left" vertical="center" wrapText="1"/>
    </xf>
    <xf numFmtId="0" fontId="5" fillId="4" borderId="7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vertical="center" wrapText="1"/>
    </xf>
    <xf numFmtId="0" fontId="5" fillId="2" borderId="39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left" vertical="center" wrapText="1"/>
    </xf>
    <xf numFmtId="0" fontId="8" fillId="0" borderId="20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left" vertical="center" wrapText="1"/>
    </xf>
    <xf numFmtId="0" fontId="8" fillId="0" borderId="16" xfId="0" applyFont="1" applyBorder="1" applyAlignment="1">
      <alignment horizontal="left" vertical="center" wrapText="1"/>
    </xf>
    <xf numFmtId="0" fontId="8" fillId="0" borderId="40" xfId="0" applyFont="1" applyBorder="1" applyAlignment="1">
      <alignment horizontal="left" vertical="center" wrapText="1"/>
    </xf>
    <xf numFmtId="0" fontId="8" fillId="0" borderId="39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34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wrapText="1"/>
    </xf>
    <xf numFmtId="0" fontId="8" fillId="0" borderId="3" xfId="0" applyFont="1" applyBorder="1" applyAlignment="1">
      <alignment horizontal="left" wrapText="1"/>
    </xf>
    <xf numFmtId="0" fontId="5" fillId="4" borderId="2" xfId="0" applyFont="1" applyFill="1" applyBorder="1" applyAlignment="1">
      <alignment vertical="center" wrapText="1"/>
    </xf>
    <xf numFmtId="0" fontId="5" fillId="4" borderId="3" xfId="0" applyFont="1" applyFill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5" fillId="2" borderId="52" xfId="0" applyFont="1" applyFill="1" applyBorder="1" applyAlignment="1">
      <alignment horizontal="center" vertical="center" wrapText="1"/>
    </xf>
    <xf numFmtId="0" fontId="5" fillId="2" borderId="53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left" vertical="center" wrapText="1"/>
    </xf>
    <xf numFmtId="0" fontId="8" fillId="6" borderId="3" xfId="0" applyFont="1" applyFill="1" applyBorder="1" applyAlignment="1">
      <alignment horizontal="left" vertical="center" wrapText="1"/>
    </xf>
    <xf numFmtId="0" fontId="5" fillId="0" borderId="36" xfId="0" applyFont="1" applyBorder="1" applyAlignment="1">
      <alignment horizontal="left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</cellXfs>
  <cellStyles count="3">
    <cellStyle name="Moneda" xfId="2" builtinId="4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etty\Downloads\ANEXO%202.%20PRESUPUESTO%20ENCUENTROS%2027%20AGOS%20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"/>
      <sheetName val="BAJO CAUCA"/>
      <sheetName val="MAG. MEDIO"/>
      <sheetName val="NORTE"/>
      <sheetName val="NORDESTE"/>
      <sheetName val="SUROESTE Urrao"/>
      <sheetName val="SUROESTE"/>
      <sheetName val="OCCIDENTE"/>
      <sheetName val="URABÁ-"/>
      <sheetName val="URABÁ-Eje Bananero"/>
      <sheetName val="U苰_x0000_Ĝ_x0000__x0000__x0000__x0000_ _x0000__x0000_®_x0000__x0000_"/>
    </sheetNames>
    <sheetDataSet>
      <sheetData sheetId="0"/>
      <sheetData sheetId="1">
        <row r="6">
          <cell r="C6">
            <v>40</v>
          </cell>
        </row>
        <row r="66">
          <cell r="A66">
            <v>40</v>
          </cell>
        </row>
        <row r="70">
          <cell r="A70">
            <v>80</v>
          </cell>
        </row>
      </sheetData>
      <sheetData sheetId="2">
        <row r="6">
          <cell r="C6">
            <v>20</v>
          </cell>
        </row>
        <row r="62">
          <cell r="A62">
            <v>20</v>
          </cell>
        </row>
      </sheetData>
      <sheetData sheetId="3">
        <row r="6">
          <cell r="C6">
            <v>20</v>
          </cell>
        </row>
        <row r="62">
          <cell r="A62">
            <v>20</v>
          </cell>
        </row>
        <row r="66">
          <cell r="A66">
            <v>40</v>
          </cell>
        </row>
      </sheetData>
      <sheetData sheetId="4">
        <row r="6">
          <cell r="C6">
            <v>32</v>
          </cell>
        </row>
        <row r="65">
          <cell r="A65">
            <v>32</v>
          </cell>
        </row>
        <row r="69">
          <cell r="A69">
            <v>64</v>
          </cell>
        </row>
      </sheetData>
      <sheetData sheetId="5">
        <row r="6">
          <cell r="C6">
            <v>30</v>
          </cell>
        </row>
        <row r="62">
          <cell r="A62">
            <v>30</v>
          </cell>
        </row>
      </sheetData>
      <sheetData sheetId="6">
        <row r="6">
          <cell r="C6">
            <v>50</v>
          </cell>
        </row>
        <row r="67">
          <cell r="A67">
            <v>50</v>
          </cell>
        </row>
      </sheetData>
      <sheetData sheetId="7">
        <row r="6">
          <cell r="C6">
            <v>30</v>
          </cell>
        </row>
        <row r="65">
          <cell r="A65">
            <v>30</v>
          </cell>
        </row>
        <row r="69">
          <cell r="A69">
            <v>60</v>
          </cell>
        </row>
      </sheetData>
      <sheetData sheetId="8">
        <row r="6">
          <cell r="C6">
            <v>30</v>
          </cell>
        </row>
      </sheetData>
      <sheetData sheetId="9">
        <row r="6">
          <cell r="C6">
            <v>40</v>
          </cell>
        </row>
      </sheetData>
      <sheetData sheetId="1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7"/>
  <sheetViews>
    <sheetView topLeftCell="A16" zoomScale="89" zoomScaleNormal="89" workbookViewId="0">
      <selection activeCell="H38" sqref="H38:H41"/>
    </sheetView>
  </sheetViews>
  <sheetFormatPr baseColWidth="10" defaultColWidth="11.42578125" defaultRowHeight="12" x14ac:dyDescent="0.2"/>
  <cols>
    <col min="1" max="1" width="13.42578125" style="2" customWidth="1"/>
    <col min="2" max="2" width="3.42578125" style="2" bestFit="1" customWidth="1"/>
    <col min="3" max="3" width="19" style="2" bestFit="1" customWidth="1"/>
    <col min="4" max="4" width="16.42578125" style="2" bestFit="1" customWidth="1"/>
    <col min="5" max="5" width="18" style="2" customWidth="1"/>
    <col min="6" max="7" width="11.42578125" style="2"/>
    <col min="8" max="8" width="23.140625" style="2" customWidth="1"/>
    <col min="9" max="9" width="24.28515625" style="2" customWidth="1"/>
    <col min="10" max="14" width="17.28515625" style="2" customWidth="1"/>
    <col min="15" max="16384" width="11.42578125" style="2"/>
  </cols>
  <sheetData>
    <row r="1" spans="1:8" ht="35.25" customHeight="1" x14ac:dyDescent="0.2">
      <c r="A1" s="182" t="s">
        <v>71</v>
      </c>
      <c r="B1" s="182"/>
      <c r="C1" s="182"/>
      <c r="D1" s="182"/>
      <c r="E1" s="182"/>
      <c r="F1" s="182"/>
      <c r="G1" s="182"/>
      <c r="H1" s="182"/>
    </row>
    <row r="2" spans="1:8" x14ac:dyDescent="0.2">
      <c r="A2" s="87"/>
      <c r="B2" s="87"/>
      <c r="C2" s="87"/>
      <c r="D2" s="87"/>
      <c r="E2" s="87"/>
      <c r="F2" s="87"/>
      <c r="G2" s="87"/>
      <c r="H2" s="88"/>
    </row>
    <row r="3" spans="1:8" s="92" customFormat="1" ht="48" x14ac:dyDescent="0.2">
      <c r="A3" s="89" t="s">
        <v>72</v>
      </c>
      <c r="B3" s="89" t="s">
        <v>73</v>
      </c>
      <c r="C3" s="89" t="s">
        <v>74</v>
      </c>
      <c r="D3" s="89" t="s">
        <v>75</v>
      </c>
      <c r="E3" s="90" t="s">
        <v>76</v>
      </c>
      <c r="F3" s="91" t="s">
        <v>77</v>
      </c>
      <c r="G3" s="91"/>
      <c r="H3" s="90" t="s">
        <v>78</v>
      </c>
    </row>
    <row r="4" spans="1:8" x14ac:dyDescent="0.2">
      <c r="A4" s="183" t="s">
        <v>79</v>
      </c>
      <c r="B4" s="93">
        <v>1</v>
      </c>
      <c r="C4" s="94" t="s">
        <v>80</v>
      </c>
      <c r="D4" s="172"/>
      <c r="E4" s="172"/>
      <c r="F4" s="95" t="s">
        <v>81</v>
      </c>
      <c r="G4" s="179">
        <v>1</v>
      </c>
      <c r="H4" s="180" t="s">
        <v>82</v>
      </c>
    </row>
    <row r="5" spans="1:8" x14ac:dyDescent="0.2">
      <c r="A5" s="183"/>
      <c r="B5" s="93">
        <v>2</v>
      </c>
      <c r="C5" s="94" t="s">
        <v>82</v>
      </c>
      <c r="D5" s="172"/>
      <c r="E5" s="172"/>
      <c r="F5" s="95" t="s">
        <v>81</v>
      </c>
      <c r="G5" s="179"/>
      <c r="H5" s="180"/>
    </row>
    <row r="6" spans="1:8" x14ac:dyDescent="0.2">
      <c r="A6" s="183"/>
      <c r="B6" s="93">
        <v>3</v>
      </c>
      <c r="C6" s="94" t="s">
        <v>83</v>
      </c>
      <c r="D6" s="172"/>
      <c r="E6" s="173" t="s">
        <v>84</v>
      </c>
      <c r="F6" s="95" t="s">
        <v>81</v>
      </c>
      <c r="G6" s="179"/>
      <c r="H6" s="180"/>
    </row>
    <row r="7" spans="1:8" x14ac:dyDescent="0.2">
      <c r="A7" s="183"/>
      <c r="B7" s="93">
        <v>4</v>
      </c>
      <c r="C7" s="94" t="s">
        <v>85</v>
      </c>
      <c r="D7" s="172"/>
      <c r="E7" s="172"/>
      <c r="F7" s="95" t="s">
        <v>81</v>
      </c>
      <c r="G7" s="179"/>
      <c r="H7" s="180"/>
    </row>
    <row r="8" spans="1:8" x14ac:dyDescent="0.2">
      <c r="A8" s="183"/>
      <c r="B8" s="93">
        <v>5</v>
      </c>
      <c r="C8" s="94" t="s">
        <v>86</v>
      </c>
      <c r="D8" s="172"/>
      <c r="E8" s="173" t="s">
        <v>87</v>
      </c>
      <c r="F8" s="95" t="s">
        <v>81</v>
      </c>
      <c r="G8" s="179"/>
      <c r="H8" s="180"/>
    </row>
    <row r="9" spans="1:8" x14ac:dyDescent="0.2">
      <c r="A9" s="5"/>
      <c r="B9" s="96"/>
      <c r="C9" s="5"/>
      <c r="D9" s="174"/>
      <c r="E9" s="175"/>
      <c r="F9" s="5"/>
      <c r="G9" s="5"/>
      <c r="H9" s="99"/>
    </row>
    <row r="10" spans="1:8" ht="24" x14ac:dyDescent="0.2">
      <c r="A10" s="100" t="s">
        <v>88</v>
      </c>
      <c r="B10" s="93">
        <v>6</v>
      </c>
      <c r="C10" s="94" t="s">
        <v>89</v>
      </c>
      <c r="D10" s="94"/>
      <c r="E10" s="172"/>
      <c r="F10" s="95"/>
      <c r="G10" s="95">
        <v>2</v>
      </c>
      <c r="H10" s="94" t="s">
        <v>89</v>
      </c>
    </row>
    <row r="11" spans="1:8" x14ac:dyDescent="0.2">
      <c r="A11" s="101"/>
      <c r="B11" s="96"/>
      <c r="C11" s="101"/>
      <c r="D11" s="174"/>
      <c r="E11" s="175"/>
      <c r="F11" s="5"/>
      <c r="G11" s="5"/>
      <c r="H11" s="99"/>
    </row>
    <row r="12" spans="1:8" x14ac:dyDescent="0.2">
      <c r="A12" s="93" t="s">
        <v>90</v>
      </c>
      <c r="B12" s="93">
        <v>7</v>
      </c>
      <c r="C12" s="94" t="s">
        <v>91</v>
      </c>
      <c r="D12" s="94"/>
      <c r="E12" s="94"/>
      <c r="F12" s="95" t="s">
        <v>81</v>
      </c>
      <c r="G12" s="95">
        <v>3</v>
      </c>
      <c r="H12" s="94" t="s">
        <v>91</v>
      </c>
    </row>
    <row r="13" spans="1:8" x14ac:dyDescent="0.2">
      <c r="A13" s="101"/>
      <c r="B13" s="96"/>
      <c r="C13" s="101"/>
      <c r="D13" s="174"/>
      <c r="E13" s="175"/>
      <c r="F13" s="5"/>
      <c r="G13" s="5"/>
      <c r="H13" s="99"/>
    </row>
    <row r="14" spans="1:8" x14ac:dyDescent="0.2">
      <c r="A14" s="183" t="s">
        <v>92</v>
      </c>
      <c r="B14" s="93">
        <v>8</v>
      </c>
      <c r="C14" s="102" t="s">
        <v>93</v>
      </c>
      <c r="D14" s="102"/>
      <c r="E14" s="172"/>
      <c r="F14" s="95" t="s">
        <v>81</v>
      </c>
      <c r="G14" s="179">
        <v>4</v>
      </c>
      <c r="H14" s="180" t="s">
        <v>94</v>
      </c>
    </row>
    <row r="15" spans="1:8" x14ac:dyDescent="0.2">
      <c r="A15" s="183"/>
      <c r="B15" s="93">
        <v>9</v>
      </c>
      <c r="C15" s="102" t="s">
        <v>94</v>
      </c>
      <c r="D15" s="102"/>
      <c r="E15" s="172"/>
      <c r="F15" s="95" t="s">
        <v>81</v>
      </c>
      <c r="G15" s="179"/>
      <c r="H15" s="180"/>
    </row>
    <row r="16" spans="1:8" x14ac:dyDescent="0.2">
      <c r="A16" s="183"/>
      <c r="B16" s="93">
        <v>10</v>
      </c>
      <c r="C16" s="102" t="s">
        <v>95</v>
      </c>
      <c r="D16" s="102"/>
      <c r="E16" s="172"/>
      <c r="F16" s="103"/>
      <c r="G16" s="179"/>
      <c r="H16" s="180"/>
    </row>
    <row r="17" spans="1:9" x14ac:dyDescent="0.2">
      <c r="A17" s="183"/>
      <c r="B17" s="93">
        <v>11</v>
      </c>
      <c r="C17" s="102" t="s">
        <v>96</v>
      </c>
      <c r="D17" s="102"/>
      <c r="E17" s="172"/>
      <c r="F17" s="95" t="s">
        <v>81</v>
      </c>
      <c r="G17" s="179"/>
      <c r="H17" s="180"/>
    </row>
    <row r="18" spans="1:9" x14ac:dyDescent="0.2">
      <c r="A18" s="101"/>
      <c r="B18" s="96"/>
      <c r="C18" s="101"/>
      <c r="D18" s="174"/>
      <c r="E18" s="175"/>
      <c r="F18" s="5"/>
      <c r="G18" s="5"/>
      <c r="H18" s="99"/>
    </row>
    <row r="19" spans="1:9" x14ac:dyDescent="0.2">
      <c r="A19" s="94" t="s">
        <v>97</v>
      </c>
      <c r="B19" s="93">
        <v>12</v>
      </c>
      <c r="C19" s="94" t="s">
        <v>98</v>
      </c>
      <c r="D19" s="94"/>
      <c r="E19" s="176" t="s">
        <v>99</v>
      </c>
      <c r="F19" s="95"/>
      <c r="G19" s="95">
        <v>5</v>
      </c>
      <c r="H19" s="94" t="s">
        <v>98</v>
      </c>
    </row>
    <row r="20" spans="1:9" x14ac:dyDescent="0.2">
      <c r="A20" s="101"/>
      <c r="B20" s="96"/>
      <c r="C20" s="101"/>
      <c r="D20" s="174"/>
      <c r="E20" s="175"/>
      <c r="F20" s="5"/>
      <c r="G20" s="5"/>
      <c r="H20" s="99"/>
    </row>
    <row r="21" spans="1:9" x14ac:dyDescent="0.2">
      <c r="A21" s="181" t="s">
        <v>97</v>
      </c>
      <c r="B21" s="93">
        <v>13</v>
      </c>
      <c r="C21" s="94" t="s">
        <v>100</v>
      </c>
      <c r="D21" s="94"/>
      <c r="E21" s="94"/>
      <c r="F21" s="95"/>
      <c r="G21" s="179">
        <v>6</v>
      </c>
      <c r="H21" s="180" t="s">
        <v>100</v>
      </c>
    </row>
    <row r="22" spans="1:9" x14ac:dyDescent="0.2">
      <c r="A22" s="181"/>
      <c r="B22" s="93">
        <v>14</v>
      </c>
      <c r="C22" s="94" t="s">
        <v>101</v>
      </c>
      <c r="D22" s="94"/>
      <c r="E22" s="172"/>
      <c r="F22" s="95"/>
      <c r="G22" s="179"/>
      <c r="H22" s="180"/>
    </row>
    <row r="23" spans="1:9" x14ac:dyDescent="0.2">
      <c r="A23" s="181"/>
      <c r="B23" s="93">
        <v>15</v>
      </c>
      <c r="C23" s="94" t="s">
        <v>102</v>
      </c>
      <c r="D23" s="94"/>
      <c r="E23" s="177"/>
      <c r="F23" s="104"/>
      <c r="G23" s="179"/>
      <c r="H23" s="180"/>
    </row>
    <row r="24" spans="1:9" x14ac:dyDescent="0.2">
      <c r="A24" s="181"/>
      <c r="B24" s="93">
        <v>16</v>
      </c>
      <c r="C24" s="94" t="s">
        <v>103</v>
      </c>
      <c r="D24" s="94"/>
      <c r="E24" s="177"/>
      <c r="F24" s="95"/>
      <c r="G24" s="179"/>
      <c r="H24" s="180"/>
    </row>
    <row r="25" spans="1:9" x14ac:dyDescent="0.2">
      <c r="A25" s="181"/>
      <c r="B25" s="93">
        <v>17</v>
      </c>
      <c r="C25" s="94" t="s">
        <v>104</v>
      </c>
      <c r="D25" s="94"/>
      <c r="E25" s="177"/>
      <c r="F25" s="95"/>
      <c r="G25" s="179"/>
      <c r="H25" s="180"/>
    </row>
    <row r="26" spans="1:9" x14ac:dyDescent="0.2">
      <c r="A26" s="181"/>
      <c r="B26" s="93">
        <v>18</v>
      </c>
      <c r="C26" s="94" t="s">
        <v>105</v>
      </c>
      <c r="D26" s="94"/>
      <c r="E26" s="177"/>
      <c r="F26" s="95"/>
      <c r="G26" s="179"/>
      <c r="H26" s="180"/>
    </row>
    <row r="27" spans="1:9" x14ac:dyDescent="0.2">
      <c r="A27" s="101"/>
      <c r="B27" s="96"/>
      <c r="C27" s="101"/>
      <c r="D27" s="174"/>
      <c r="E27" s="175"/>
      <c r="F27" s="5"/>
      <c r="G27" s="5"/>
      <c r="H27" s="99"/>
    </row>
    <row r="28" spans="1:9" x14ac:dyDescent="0.2">
      <c r="A28" s="181" t="s">
        <v>215</v>
      </c>
      <c r="B28" s="93">
        <v>19</v>
      </c>
      <c r="C28" s="94" t="s">
        <v>106</v>
      </c>
      <c r="D28" s="94"/>
      <c r="E28" s="172"/>
      <c r="F28" s="95"/>
      <c r="G28" s="186"/>
      <c r="H28" s="184"/>
    </row>
    <row r="29" spans="1:9" x14ac:dyDescent="0.2">
      <c r="A29" s="181"/>
      <c r="B29" s="93">
        <v>20</v>
      </c>
      <c r="C29" s="95" t="s">
        <v>107</v>
      </c>
      <c r="D29" s="94"/>
      <c r="E29" s="178"/>
      <c r="F29" s="95"/>
      <c r="G29" s="186"/>
      <c r="H29" s="184"/>
    </row>
    <row r="30" spans="1:9" x14ac:dyDescent="0.2">
      <c r="A30" s="181"/>
      <c r="B30" s="93">
        <v>21</v>
      </c>
      <c r="C30" s="94" t="s">
        <v>108</v>
      </c>
      <c r="D30" s="94"/>
      <c r="E30" s="172"/>
      <c r="F30" s="95"/>
      <c r="G30" s="186"/>
      <c r="H30" s="184"/>
    </row>
    <row r="31" spans="1:9" x14ac:dyDescent="0.2">
      <c r="A31" s="101"/>
      <c r="B31" s="96"/>
      <c r="C31" s="101"/>
      <c r="D31" s="174"/>
      <c r="E31" s="175"/>
      <c r="F31" s="5"/>
      <c r="G31" s="5"/>
      <c r="H31" s="99"/>
    </row>
    <row r="32" spans="1:9" x14ac:dyDescent="0.2">
      <c r="A32" s="181" t="s">
        <v>109</v>
      </c>
      <c r="B32" s="93">
        <v>22</v>
      </c>
      <c r="C32" s="94" t="s">
        <v>110</v>
      </c>
      <c r="D32" s="172"/>
      <c r="E32" s="172"/>
      <c r="F32" s="95" t="s">
        <v>81</v>
      </c>
      <c r="G32" s="179">
        <v>8</v>
      </c>
      <c r="H32" s="180" t="s">
        <v>110</v>
      </c>
      <c r="I32" s="185"/>
    </row>
    <row r="33" spans="1:9" x14ac:dyDescent="0.2">
      <c r="A33" s="181"/>
      <c r="B33" s="93">
        <v>23</v>
      </c>
      <c r="C33" s="94" t="s">
        <v>111</v>
      </c>
      <c r="D33" s="172"/>
      <c r="E33" s="172"/>
      <c r="F33" s="95" t="s">
        <v>81</v>
      </c>
      <c r="G33" s="179"/>
      <c r="H33" s="180"/>
      <c r="I33" s="185"/>
    </row>
    <row r="34" spans="1:9" x14ac:dyDescent="0.2">
      <c r="A34" s="181"/>
      <c r="B34" s="93">
        <v>24</v>
      </c>
      <c r="C34" s="94" t="s">
        <v>112</v>
      </c>
      <c r="D34" s="172"/>
      <c r="E34" s="172"/>
      <c r="F34" s="95" t="s">
        <v>81</v>
      </c>
      <c r="G34" s="179"/>
      <c r="H34" s="180"/>
      <c r="I34" s="185"/>
    </row>
    <row r="35" spans="1:9" x14ac:dyDescent="0.2">
      <c r="A35" s="181"/>
      <c r="B35" s="93">
        <v>25</v>
      </c>
      <c r="C35" s="94" t="s">
        <v>113</v>
      </c>
      <c r="D35" s="172"/>
      <c r="E35" s="173" t="s">
        <v>114</v>
      </c>
      <c r="F35" s="95" t="s">
        <v>81</v>
      </c>
      <c r="G35" s="179"/>
      <c r="H35" s="180"/>
      <c r="I35" s="185"/>
    </row>
    <row r="36" spans="1:9" x14ac:dyDescent="0.2">
      <c r="A36" s="181"/>
      <c r="B36" s="93">
        <v>26</v>
      </c>
      <c r="C36" s="94" t="s">
        <v>115</v>
      </c>
      <c r="D36" s="172"/>
      <c r="E36" s="173" t="s">
        <v>116</v>
      </c>
      <c r="F36" s="95" t="s">
        <v>81</v>
      </c>
      <c r="G36" s="179"/>
      <c r="H36" s="180"/>
      <c r="I36" s="5"/>
    </row>
    <row r="37" spans="1:9" ht="15" customHeight="1" x14ac:dyDescent="0.2">
      <c r="B37" s="96"/>
      <c r="D37" s="127"/>
      <c r="E37" s="127"/>
      <c r="I37" s="185"/>
    </row>
    <row r="38" spans="1:9" x14ac:dyDescent="0.2">
      <c r="A38" s="188" t="s">
        <v>117</v>
      </c>
      <c r="B38" s="105">
        <v>27</v>
      </c>
      <c r="C38" s="94" t="s">
        <v>118</v>
      </c>
      <c r="D38" s="172"/>
      <c r="E38" s="172"/>
      <c r="F38" s="95"/>
      <c r="G38" s="179"/>
      <c r="H38" s="187"/>
      <c r="I38" s="185"/>
    </row>
    <row r="39" spans="1:9" ht="21" customHeight="1" x14ac:dyDescent="0.2">
      <c r="A39" s="188"/>
      <c r="B39" s="105">
        <v>28</v>
      </c>
      <c r="C39" s="94" t="s">
        <v>119</v>
      </c>
      <c r="D39" s="172"/>
      <c r="E39" s="172"/>
      <c r="F39" s="95"/>
      <c r="G39" s="179"/>
      <c r="H39" s="187"/>
      <c r="I39" s="185"/>
    </row>
    <row r="40" spans="1:9" ht="24" x14ac:dyDescent="0.2">
      <c r="A40" s="188"/>
      <c r="B40" s="105">
        <v>29</v>
      </c>
      <c r="C40" s="94" t="s">
        <v>120</v>
      </c>
      <c r="D40" s="172"/>
      <c r="E40" s="172"/>
      <c r="F40" s="95" t="s">
        <v>81</v>
      </c>
      <c r="G40" s="179"/>
      <c r="H40" s="187"/>
      <c r="I40" s="185"/>
    </row>
    <row r="41" spans="1:9" x14ac:dyDescent="0.2">
      <c r="A41" s="188"/>
      <c r="B41" s="105">
        <v>30</v>
      </c>
      <c r="C41" s="94" t="s">
        <v>121</v>
      </c>
      <c r="D41" s="172"/>
      <c r="E41" s="173" t="s">
        <v>122</v>
      </c>
      <c r="F41" s="95" t="s">
        <v>81</v>
      </c>
      <c r="G41" s="179"/>
      <c r="H41" s="187"/>
      <c r="I41" s="185"/>
    </row>
    <row r="42" spans="1:9" x14ac:dyDescent="0.2">
      <c r="A42" s="96"/>
      <c r="B42" s="96"/>
      <c r="C42" s="5"/>
      <c r="D42" s="97"/>
      <c r="E42" s="98"/>
      <c r="F42" s="5"/>
      <c r="G42" s="5"/>
      <c r="H42" s="50"/>
    </row>
    <row r="46" spans="1:9" x14ac:dyDescent="0.2">
      <c r="A46" s="96"/>
      <c r="B46" s="96"/>
      <c r="C46" s="5"/>
      <c r="D46" s="5"/>
      <c r="E46" s="97"/>
      <c r="F46" s="5"/>
      <c r="G46" s="5"/>
      <c r="H46" s="99"/>
    </row>
    <row r="47" spans="1:9" x14ac:dyDescent="0.2">
      <c r="A47" s="96"/>
      <c r="B47" s="96"/>
      <c r="C47" s="5"/>
      <c r="D47" s="5"/>
      <c r="E47" s="5"/>
      <c r="F47" s="5"/>
      <c r="G47" s="5"/>
      <c r="H47" s="5"/>
    </row>
  </sheetData>
  <mergeCells count="21">
    <mergeCell ref="H28:H30"/>
    <mergeCell ref="I32:I35"/>
    <mergeCell ref="A28:A30"/>
    <mergeCell ref="G28:G30"/>
    <mergeCell ref="I37:I41"/>
    <mergeCell ref="A32:A36"/>
    <mergeCell ref="G32:G36"/>
    <mergeCell ref="H32:H36"/>
    <mergeCell ref="G38:G41"/>
    <mergeCell ref="H38:H41"/>
    <mergeCell ref="A38:A41"/>
    <mergeCell ref="G21:G26"/>
    <mergeCell ref="H21:H26"/>
    <mergeCell ref="A21:A26"/>
    <mergeCell ref="A1:H1"/>
    <mergeCell ref="A4:A8"/>
    <mergeCell ref="G4:G8"/>
    <mergeCell ref="H4:H8"/>
    <mergeCell ref="A14:A17"/>
    <mergeCell ref="G14:G17"/>
    <mergeCell ref="H14:H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7"/>
  </sheetPr>
  <dimension ref="A1:H19"/>
  <sheetViews>
    <sheetView workbookViewId="0">
      <selection sqref="A1:F10"/>
    </sheetView>
  </sheetViews>
  <sheetFormatPr baseColWidth="10" defaultColWidth="46.28515625" defaultRowHeight="12" x14ac:dyDescent="0.2"/>
  <cols>
    <col min="1" max="1" width="4.85546875" style="112" customWidth="1"/>
    <col min="2" max="2" width="34.85546875" style="47" customWidth="1"/>
    <col min="3" max="6" width="18.5703125" style="47" customWidth="1"/>
    <col min="7" max="8" width="11.85546875" style="47" customWidth="1"/>
    <col min="9" max="16384" width="46.28515625" style="47"/>
  </cols>
  <sheetData>
    <row r="1" spans="1:8" ht="18" x14ac:dyDescent="0.2">
      <c r="A1" s="189" t="s">
        <v>220</v>
      </c>
      <c r="B1" s="189"/>
      <c r="C1" s="189"/>
      <c r="D1" s="189"/>
      <c r="E1" s="189"/>
      <c r="F1" s="189"/>
      <c r="G1" s="111"/>
      <c r="H1" s="111"/>
    </row>
    <row r="2" spans="1:8" ht="6" customHeight="1" x14ac:dyDescent="0.25">
      <c r="A2" s="190"/>
      <c r="B2" s="191"/>
      <c r="C2" s="191"/>
      <c r="D2" s="191"/>
      <c r="E2" s="191"/>
      <c r="F2" s="192"/>
    </row>
    <row r="3" spans="1:8" ht="63" x14ac:dyDescent="0.2">
      <c r="A3" s="114" t="s">
        <v>213</v>
      </c>
      <c r="B3" s="160" t="s">
        <v>217</v>
      </c>
      <c r="C3" s="160" t="s">
        <v>4</v>
      </c>
      <c r="D3" s="160" t="s">
        <v>22</v>
      </c>
      <c r="E3" s="160" t="s">
        <v>6</v>
      </c>
      <c r="F3" s="160" t="s">
        <v>7</v>
      </c>
    </row>
    <row r="4" spans="1:8" ht="60" x14ac:dyDescent="0.2">
      <c r="A4" s="161">
        <v>1</v>
      </c>
      <c r="B4" s="162" t="s">
        <v>209</v>
      </c>
      <c r="C4" s="163"/>
      <c r="D4" s="164"/>
      <c r="E4" s="164"/>
      <c r="F4" s="163"/>
    </row>
    <row r="5" spans="1:8" ht="30" x14ac:dyDescent="0.2">
      <c r="A5" s="161">
        <v>2</v>
      </c>
      <c r="B5" s="165" t="s">
        <v>218</v>
      </c>
      <c r="C5" s="163"/>
      <c r="D5" s="164"/>
      <c r="E5" s="164"/>
      <c r="F5" s="163"/>
    </row>
    <row r="6" spans="1:8" ht="23.25" customHeight="1" x14ac:dyDescent="0.2">
      <c r="A6" s="161">
        <v>3</v>
      </c>
      <c r="B6" s="166" t="s">
        <v>210</v>
      </c>
      <c r="C6" s="163"/>
      <c r="D6" s="164"/>
      <c r="E6" s="164"/>
      <c r="F6" s="163"/>
    </row>
    <row r="7" spans="1:8" ht="23.25" customHeight="1" x14ac:dyDescent="0.2">
      <c r="A7" s="161">
        <v>4</v>
      </c>
      <c r="B7" s="167" t="s">
        <v>207</v>
      </c>
      <c r="C7" s="163"/>
      <c r="D7" s="164"/>
      <c r="E7" s="164"/>
      <c r="F7" s="163"/>
    </row>
    <row r="8" spans="1:8" ht="30" x14ac:dyDescent="0.2">
      <c r="A8" s="161">
        <v>5</v>
      </c>
      <c r="B8" s="168" t="s">
        <v>216</v>
      </c>
      <c r="C8" s="163"/>
      <c r="D8" s="164"/>
      <c r="E8" s="164"/>
      <c r="F8" s="163"/>
    </row>
    <row r="9" spans="1:8" ht="23.45" customHeight="1" x14ac:dyDescent="0.2">
      <c r="A9" s="161">
        <v>6</v>
      </c>
      <c r="B9" s="169" t="s">
        <v>212</v>
      </c>
      <c r="C9" s="163"/>
      <c r="D9" s="164"/>
      <c r="E9" s="164"/>
      <c r="F9" s="163"/>
    </row>
    <row r="10" spans="1:8" ht="15.75" x14ac:dyDescent="0.25">
      <c r="A10" s="193" t="s">
        <v>220</v>
      </c>
      <c r="B10" s="194"/>
      <c r="C10" s="194"/>
      <c r="D10" s="194"/>
      <c r="E10" s="195"/>
      <c r="F10" s="171">
        <f t="shared" ref="F10" si="0">SUM(F4:F9)</f>
        <v>0</v>
      </c>
    </row>
    <row r="11" spans="1:8" x14ac:dyDescent="0.2">
      <c r="B11" s="2"/>
    </row>
    <row r="12" spans="1:8" x14ac:dyDescent="0.2">
      <c r="B12" s="2"/>
    </row>
    <row r="13" spans="1:8" x14ac:dyDescent="0.2">
      <c r="B13" s="2"/>
    </row>
    <row r="14" spans="1:8" x14ac:dyDescent="0.2">
      <c r="B14" s="2"/>
    </row>
    <row r="15" spans="1:8" x14ac:dyDescent="0.2">
      <c r="B15" s="2"/>
    </row>
    <row r="16" spans="1:8" ht="15.75" x14ac:dyDescent="0.25">
      <c r="B16" s="115" t="s">
        <v>222</v>
      </c>
      <c r="C16" s="113"/>
    </row>
    <row r="17" spans="2:2" ht="15" x14ac:dyDescent="0.2">
      <c r="B17" s="116" t="s">
        <v>219</v>
      </c>
    </row>
    <row r="18" spans="2:2" x14ac:dyDescent="0.2">
      <c r="B18" s="2"/>
    </row>
    <row r="19" spans="2:2" x14ac:dyDescent="0.2">
      <c r="B19" s="2"/>
    </row>
  </sheetData>
  <mergeCells count="3">
    <mergeCell ref="A1:F1"/>
    <mergeCell ref="A2:F2"/>
    <mergeCell ref="A10:E1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pageSetUpPr fitToPage="1"/>
  </sheetPr>
  <dimension ref="A1:J96"/>
  <sheetViews>
    <sheetView zoomScale="86" zoomScaleNormal="86" workbookViewId="0">
      <selection sqref="A1:G13"/>
    </sheetView>
  </sheetViews>
  <sheetFormatPr baseColWidth="10" defaultColWidth="11.42578125" defaultRowHeight="12" x14ac:dyDescent="0.2"/>
  <cols>
    <col min="1" max="1" width="12" style="2" customWidth="1"/>
    <col min="2" max="2" width="21.42578125" style="2" customWidth="1"/>
    <col min="3" max="3" width="38.28515625" style="2" customWidth="1"/>
    <col min="4" max="7" width="16.28515625" style="2" customWidth="1"/>
    <col min="8" max="8" width="25.5703125" style="2" customWidth="1"/>
    <col min="9" max="9" width="12.7109375" style="2" bestFit="1" customWidth="1"/>
    <col min="10" max="16384" width="11.42578125" style="2"/>
  </cols>
  <sheetData>
    <row r="1" spans="1:8" ht="27.6" customHeight="1" x14ac:dyDescent="0.2">
      <c r="A1" s="203" t="s">
        <v>221</v>
      </c>
      <c r="B1" s="203"/>
      <c r="C1" s="203"/>
      <c r="D1" s="203"/>
      <c r="E1" s="203"/>
      <c r="F1" s="203"/>
      <c r="G1" s="203"/>
    </row>
    <row r="2" spans="1:8" ht="18.600000000000001" customHeight="1" x14ac:dyDescent="0.2">
      <c r="A2" s="204" t="s">
        <v>0</v>
      </c>
      <c r="B2" s="204"/>
      <c r="C2" s="204"/>
      <c r="D2" s="204"/>
      <c r="E2" s="204"/>
      <c r="F2" s="204"/>
      <c r="G2" s="204"/>
    </row>
    <row r="3" spans="1:8" ht="18.600000000000001" customHeight="1" x14ac:dyDescent="0.2">
      <c r="A3" s="154" t="s">
        <v>1</v>
      </c>
      <c r="B3" s="154"/>
      <c r="C3" s="154"/>
      <c r="D3" s="154"/>
      <c r="E3" s="154"/>
      <c r="F3" s="154"/>
      <c r="G3" s="154"/>
    </row>
    <row r="4" spans="1:8" ht="18" customHeight="1" x14ac:dyDescent="0.25">
      <c r="A4" s="155" t="s">
        <v>2</v>
      </c>
      <c r="B4" s="155"/>
      <c r="C4" s="156" t="s">
        <v>204</v>
      </c>
      <c r="D4" s="155"/>
      <c r="E4" s="155"/>
      <c r="F4" s="155"/>
      <c r="G4" s="155"/>
    </row>
    <row r="5" spans="1:8" ht="11.25" customHeight="1" thickBot="1" x14ac:dyDescent="0.25">
      <c r="A5" s="5"/>
      <c r="B5" s="5"/>
      <c r="C5" s="5"/>
      <c r="D5" s="5"/>
      <c r="E5" s="5"/>
      <c r="F5" s="5"/>
      <c r="G5" s="5"/>
    </row>
    <row r="6" spans="1:8" ht="18.75" customHeight="1" x14ac:dyDescent="0.2">
      <c r="A6" s="205" t="s">
        <v>209</v>
      </c>
      <c r="B6" s="206"/>
      <c r="C6" s="206"/>
      <c r="D6" s="206"/>
      <c r="E6" s="206"/>
      <c r="F6" s="206"/>
      <c r="G6" s="207"/>
    </row>
    <row r="7" spans="1:8" ht="40.5" customHeight="1" x14ac:dyDescent="0.2">
      <c r="A7" s="6" t="s">
        <v>205</v>
      </c>
      <c r="B7" s="208" t="s">
        <v>3</v>
      </c>
      <c r="C7" s="209"/>
      <c r="D7" s="7" t="s">
        <v>4</v>
      </c>
      <c r="E7" s="7" t="s">
        <v>5</v>
      </c>
      <c r="F7" s="7" t="s">
        <v>6</v>
      </c>
      <c r="G7" s="7" t="s">
        <v>7</v>
      </c>
    </row>
    <row r="8" spans="1:8" ht="42.75" customHeight="1" thickBot="1" x14ac:dyDescent="0.25">
      <c r="A8" s="117">
        <v>9</v>
      </c>
      <c r="B8" s="198" t="s">
        <v>8</v>
      </c>
      <c r="C8" s="199"/>
      <c r="D8" s="118"/>
      <c r="E8" s="119"/>
      <c r="F8" s="119"/>
      <c r="G8" s="119"/>
    </row>
    <row r="9" spans="1:8" ht="31.5" customHeight="1" thickBot="1" x14ac:dyDescent="0.25">
      <c r="A9" s="117">
        <v>9</v>
      </c>
      <c r="B9" s="198" t="s">
        <v>9</v>
      </c>
      <c r="C9" s="199"/>
      <c r="D9" s="120"/>
      <c r="E9" s="119"/>
      <c r="F9" s="119"/>
      <c r="G9" s="119"/>
      <c r="H9" s="12"/>
    </row>
    <row r="10" spans="1:8" ht="32.25" customHeight="1" thickBot="1" x14ac:dyDescent="0.25">
      <c r="A10" s="121">
        <v>450</v>
      </c>
      <c r="B10" s="198" t="s">
        <v>10</v>
      </c>
      <c r="C10" s="199"/>
      <c r="D10" s="120"/>
      <c r="E10" s="119"/>
      <c r="F10" s="119"/>
      <c r="G10" s="119"/>
    </row>
    <row r="11" spans="1:8" ht="32.25" customHeight="1" thickBot="1" x14ac:dyDescent="0.25">
      <c r="A11" s="122">
        <v>1</v>
      </c>
      <c r="B11" s="200" t="s">
        <v>11</v>
      </c>
      <c r="C11" s="199"/>
      <c r="D11" s="120"/>
      <c r="E11" s="119"/>
      <c r="F11" s="119"/>
      <c r="G11" s="119"/>
    </row>
    <row r="12" spans="1:8" ht="59.25" customHeight="1" thickBot="1" x14ac:dyDescent="0.25">
      <c r="A12" s="123">
        <v>100</v>
      </c>
      <c r="B12" s="200" t="s">
        <v>12</v>
      </c>
      <c r="C12" s="199"/>
      <c r="D12" s="120"/>
      <c r="E12" s="119"/>
      <c r="F12" s="119"/>
      <c r="G12" s="119"/>
    </row>
    <row r="13" spans="1:8" ht="30.75" customHeight="1" thickBot="1" x14ac:dyDescent="0.25">
      <c r="A13" s="124"/>
      <c r="B13" s="201" t="s">
        <v>13</v>
      </c>
      <c r="C13" s="202"/>
      <c r="D13" s="125"/>
      <c r="E13" s="125"/>
      <c r="F13" s="125"/>
      <c r="G13" s="125"/>
    </row>
    <row r="14" spans="1:8" x14ac:dyDescent="0.2">
      <c r="A14" s="126"/>
      <c r="B14" s="127"/>
      <c r="C14" s="127"/>
      <c r="D14" s="128"/>
      <c r="E14" s="128"/>
      <c r="F14" s="128"/>
      <c r="G14" s="128"/>
    </row>
    <row r="15" spans="1:8" ht="16.5" customHeight="1" x14ac:dyDescent="0.2">
      <c r="A15" s="215" t="s">
        <v>208</v>
      </c>
      <c r="B15" s="216"/>
      <c r="C15" s="216"/>
      <c r="D15" s="216"/>
      <c r="E15" s="217"/>
      <c r="F15" s="129"/>
      <c r="G15" s="129"/>
    </row>
    <row r="16" spans="1:8" ht="57" customHeight="1" x14ac:dyDescent="0.2">
      <c r="A16" s="130" t="s">
        <v>205</v>
      </c>
      <c r="B16" s="210" t="s">
        <v>3</v>
      </c>
      <c r="C16" s="211"/>
      <c r="D16" s="131" t="s">
        <v>15</v>
      </c>
      <c r="E16" s="132" t="s">
        <v>16</v>
      </c>
      <c r="F16" s="133"/>
      <c r="G16" s="133"/>
    </row>
    <row r="17" spans="1:9" ht="49.5" customHeight="1" thickBot="1" x14ac:dyDescent="0.25">
      <c r="A17" s="134">
        <v>9</v>
      </c>
      <c r="B17" s="196" t="s">
        <v>17</v>
      </c>
      <c r="C17" s="197"/>
      <c r="D17" s="135"/>
      <c r="E17" s="136"/>
      <c r="F17" s="137"/>
      <c r="G17" s="137"/>
    </row>
    <row r="18" spans="1:9" ht="23.25" customHeight="1" thickBot="1" x14ac:dyDescent="0.25">
      <c r="A18" s="134">
        <v>2</v>
      </c>
      <c r="B18" s="196" t="s">
        <v>18</v>
      </c>
      <c r="C18" s="197"/>
      <c r="D18" s="135"/>
      <c r="E18" s="136"/>
      <c r="F18" s="137"/>
      <c r="G18" s="137"/>
    </row>
    <row r="19" spans="1:9" ht="34.5" customHeight="1" thickBot="1" x14ac:dyDescent="0.25">
      <c r="A19" s="134">
        <v>7</v>
      </c>
      <c r="B19" s="196" t="s">
        <v>19</v>
      </c>
      <c r="C19" s="197"/>
      <c r="D19" s="138"/>
      <c r="E19" s="136"/>
      <c r="F19" s="137"/>
      <c r="G19" s="137"/>
    </row>
    <row r="20" spans="1:9" ht="23.25" customHeight="1" thickBot="1" x14ac:dyDescent="0.25">
      <c r="A20" s="134">
        <v>2</v>
      </c>
      <c r="B20" s="196" t="s">
        <v>20</v>
      </c>
      <c r="C20" s="212"/>
      <c r="D20" s="139"/>
      <c r="E20" s="136"/>
      <c r="F20" s="137"/>
      <c r="G20" s="137"/>
      <c r="I20" s="12"/>
    </row>
    <row r="21" spans="1:9" ht="34.15" customHeight="1" thickBot="1" x14ac:dyDescent="0.25">
      <c r="A21" s="140">
        <v>7</v>
      </c>
      <c r="B21" s="196" t="s">
        <v>214</v>
      </c>
      <c r="C21" s="197"/>
      <c r="D21" s="141"/>
      <c r="E21" s="136"/>
      <c r="F21" s="137"/>
      <c r="G21" s="137"/>
    </row>
    <row r="22" spans="1:9" ht="30.75" customHeight="1" thickBot="1" x14ac:dyDescent="0.25">
      <c r="A22" s="142"/>
      <c r="B22" s="213" t="s">
        <v>21</v>
      </c>
      <c r="C22" s="214"/>
      <c r="D22" s="143"/>
      <c r="E22" s="144"/>
      <c r="F22" s="145"/>
      <c r="G22" s="145"/>
    </row>
    <row r="23" spans="1:9" x14ac:dyDescent="0.2">
      <c r="A23" s="126"/>
      <c r="B23" s="129"/>
      <c r="C23" s="129"/>
      <c r="D23" s="146"/>
      <c r="E23" s="146"/>
      <c r="F23" s="146"/>
      <c r="G23" s="146"/>
    </row>
    <row r="24" spans="1:9" ht="16.5" customHeight="1" x14ac:dyDescent="0.2">
      <c r="A24" s="215" t="s">
        <v>207</v>
      </c>
      <c r="B24" s="216"/>
      <c r="C24" s="216"/>
      <c r="D24" s="216"/>
      <c r="E24" s="216"/>
      <c r="F24" s="216"/>
      <c r="G24" s="217"/>
    </row>
    <row r="25" spans="1:9" ht="36" x14ac:dyDescent="0.2">
      <c r="A25" s="147" t="s">
        <v>205</v>
      </c>
      <c r="B25" s="218" t="s">
        <v>3</v>
      </c>
      <c r="C25" s="219"/>
      <c r="D25" s="148" t="s">
        <v>4</v>
      </c>
      <c r="E25" s="148" t="s">
        <v>22</v>
      </c>
      <c r="F25" s="148" t="s">
        <v>6</v>
      </c>
      <c r="G25" s="149" t="s">
        <v>7</v>
      </c>
    </row>
    <row r="26" spans="1:9" ht="46.5" customHeight="1" x14ac:dyDescent="0.2">
      <c r="A26" s="150">
        <v>9</v>
      </c>
      <c r="B26" s="198" t="s">
        <v>23</v>
      </c>
      <c r="C26" s="199"/>
      <c r="D26" s="120"/>
      <c r="E26" s="151"/>
      <c r="F26" s="151"/>
      <c r="G26" s="152"/>
    </row>
    <row r="27" spans="1:9" ht="33" customHeight="1" thickBot="1" x14ac:dyDescent="0.25">
      <c r="A27" s="153">
        <v>500</v>
      </c>
      <c r="B27" s="198" t="s">
        <v>24</v>
      </c>
      <c r="C27" s="199"/>
      <c r="D27" s="151"/>
      <c r="E27" s="151"/>
      <c r="F27" s="151"/>
      <c r="G27" s="152"/>
    </row>
    <row r="28" spans="1:9" ht="24" customHeight="1" x14ac:dyDescent="0.2">
      <c r="A28" s="153">
        <v>60</v>
      </c>
      <c r="B28" s="198" t="s">
        <v>25</v>
      </c>
      <c r="C28" s="199"/>
      <c r="D28" s="151"/>
      <c r="E28" s="151"/>
      <c r="F28" s="151"/>
      <c r="G28" s="152"/>
    </row>
    <row r="29" spans="1:9" ht="24" customHeight="1" x14ac:dyDescent="0.2">
      <c r="A29" s="153">
        <v>18</v>
      </c>
      <c r="B29" s="198" t="s">
        <v>26</v>
      </c>
      <c r="C29" s="199"/>
      <c r="D29" s="151"/>
      <c r="E29" s="151"/>
      <c r="F29" s="151"/>
      <c r="G29" s="152"/>
    </row>
    <row r="30" spans="1:9" ht="24" customHeight="1" x14ac:dyDescent="0.2">
      <c r="A30" s="153">
        <v>30</v>
      </c>
      <c r="B30" s="198" t="s">
        <v>27</v>
      </c>
      <c r="C30" s="199"/>
      <c r="D30" s="151"/>
      <c r="E30" s="151"/>
      <c r="F30" s="151"/>
      <c r="G30" s="152"/>
    </row>
    <row r="31" spans="1:9" ht="24" customHeight="1" thickBot="1" x14ac:dyDescent="0.25">
      <c r="A31" s="153">
        <v>100</v>
      </c>
      <c r="B31" s="198" t="s">
        <v>28</v>
      </c>
      <c r="C31" s="199"/>
      <c r="D31" s="151"/>
      <c r="E31" s="151"/>
      <c r="F31" s="151"/>
      <c r="G31" s="152"/>
    </row>
    <row r="32" spans="1:9" ht="24" customHeight="1" thickBot="1" x14ac:dyDescent="0.25">
      <c r="A32" s="153">
        <v>45</v>
      </c>
      <c r="B32" s="198" t="s">
        <v>29</v>
      </c>
      <c r="C32" s="199"/>
      <c r="D32" s="151"/>
      <c r="E32" s="151"/>
      <c r="F32" s="151"/>
      <c r="G32" s="152"/>
    </row>
    <row r="33" spans="1:7" ht="24" customHeight="1" x14ac:dyDescent="0.2">
      <c r="A33" s="153">
        <v>90</v>
      </c>
      <c r="B33" s="198" t="s">
        <v>30</v>
      </c>
      <c r="C33" s="199"/>
      <c r="D33" s="151"/>
      <c r="E33" s="151"/>
      <c r="F33" s="151"/>
      <c r="G33" s="152"/>
    </row>
    <row r="34" spans="1:7" ht="24" customHeight="1" x14ac:dyDescent="0.2">
      <c r="A34" s="153">
        <v>90</v>
      </c>
      <c r="B34" s="198" t="s">
        <v>31</v>
      </c>
      <c r="C34" s="199"/>
      <c r="D34" s="151"/>
      <c r="E34" s="151"/>
      <c r="F34" s="151"/>
      <c r="G34" s="152"/>
    </row>
    <row r="35" spans="1:7" ht="24" customHeight="1" thickBot="1" x14ac:dyDescent="0.25">
      <c r="A35" s="153">
        <v>30</v>
      </c>
      <c r="B35" s="198" t="s">
        <v>32</v>
      </c>
      <c r="C35" s="199"/>
      <c r="D35" s="151"/>
      <c r="E35" s="151"/>
      <c r="F35" s="151"/>
      <c r="G35" s="152"/>
    </row>
    <row r="36" spans="1:7" ht="24" customHeight="1" thickBot="1" x14ac:dyDescent="0.25">
      <c r="A36" s="153">
        <v>72</v>
      </c>
      <c r="B36" s="198" t="s">
        <v>33</v>
      </c>
      <c r="C36" s="199"/>
      <c r="D36" s="151"/>
      <c r="E36" s="151"/>
      <c r="F36" s="151"/>
      <c r="G36" s="152"/>
    </row>
    <row r="37" spans="1:7" ht="24" customHeight="1" x14ac:dyDescent="0.2">
      <c r="A37" s="153">
        <v>30</v>
      </c>
      <c r="B37" s="198" t="s">
        <v>34</v>
      </c>
      <c r="C37" s="199"/>
      <c r="D37" s="151"/>
      <c r="E37" s="151"/>
      <c r="F37" s="151"/>
      <c r="G37" s="152"/>
    </row>
    <row r="38" spans="1:7" ht="24" customHeight="1" thickBot="1" x14ac:dyDescent="0.25">
      <c r="A38" s="153">
        <v>9</v>
      </c>
      <c r="B38" s="198" t="s">
        <v>35</v>
      </c>
      <c r="C38" s="199"/>
      <c r="D38" s="151"/>
      <c r="E38" s="151"/>
      <c r="F38" s="151"/>
      <c r="G38" s="152"/>
    </row>
    <row r="39" spans="1:7" ht="24" customHeight="1" thickBot="1" x14ac:dyDescent="0.25">
      <c r="A39" s="23">
        <v>60</v>
      </c>
      <c r="B39" s="222" t="s">
        <v>36</v>
      </c>
      <c r="C39" s="223"/>
      <c r="D39" s="21"/>
      <c r="E39" s="21"/>
      <c r="F39" s="21"/>
      <c r="G39" s="22"/>
    </row>
    <row r="40" spans="1:7" ht="24" customHeight="1" thickBot="1" x14ac:dyDescent="0.25">
      <c r="A40" s="23">
        <v>292</v>
      </c>
      <c r="B40" s="222" t="s">
        <v>37</v>
      </c>
      <c r="C40" s="223"/>
      <c r="D40" s="21"/>
      <c r="E40" s="21"/>
      <c r="F40" s="21"/>
      <c r="G40" s="22"/>
    </row>
    <row r="41" spans="1:7" ht="24" customHeight="1" thickBot="1" x14ac:dyDescent="0.25">
      <c r="A41" s="23">
        <v>292</v>
      </c>
      <c r="B41" s="222" t="s">
        <v>38</v>
      </c>
      <c r="C41" s="223"/>
      <c r="D41" s="21"/>
      <c r="E41" s="21"/>
      <c r="F41" s="21"/>
      <c r="G41" s="22"/>
    </row>
    <row r="42" spans="1:7" ht="24" customHeight="1" thickBot="1" x14ac:dyDescent="0.25">
      <c r="A42" s="23">
        <v>292</v>
      </c>
      <c r="B42" s="222" t="s">
        <v>39</v>
      </c>
      <c r="C42" s="223"/>
      <c r="D42" s="21"/>
      <c r="E42" s="21"/>
      <c r="F42" s="21"/>
      <c r="G42" s="22"/>
    </row>
    <row r="43" spans="1:7" ht="24" customHeight="1" x14ac:dyDescent="0.2">
      <c r="A43" s="23">
        <v>60</v>
      </c>
      <c r="B43" s="222" t="s">
        <v>40</v>
      </c>
      <c r="C43" s="223"/>
      <c r="D43" s="21"/>
      <c r="E43" s="21"/>
      <c r="F43" s="21"/>
      <c r="G43" s="22"/>
    </row>
    <row r="44" spans="1:7" ht="24" customHeight="1" x14ac:dyDescent="0.2">
      <c r="A44" s="23">
        <v>9</v>
      </c>
      <c r="B44" s="222" t="s">
        <v>41</v>
      </c>
      <c r="C44" s="223"/>
      <c r="D44" s="21"/>
      <c r="E44" s="21"/>
      <c r="F44" s="21"/>
      <c r="G44" s="22"/>
    </row>
    <row r="45" spans="1:7" ht="24" customHeight="1" x14ac:dyDescent="0.2">
      <c r="A45" s="23">
        <v>9</v>
      </c>
      <c r="B45" s="220" t="s">
        <v>42</v>
      </c>
      <c r="C45" s="221"/>
      <c r="D45" s="24"/>
      <c r="E45" s="21"/>
      <c r="F45" s="21"/>
      <c r="G45" s="22"/>
    </row>
    <row r="46" spans="1:7" ht="24" customHeight="1" x14ac:dyDescent="0.2">
      <c r="A46" s="23">
        <v>9</v>
      </c>
      <c r="B46" s="220" t="s">
        <v>43</v>
      </c>
      <c r="C46" s="221"/>
      <c r="D46" s="24"/>
      <c r="E46" s="21"/>
      <c r="F46" s="21"/>
      <c r="G46" s="22"/>
    </row>
    <row r="47" spans="1:7" ht="20.25" customHeight="1" x14ac:dyDescent="0.2">
      <c r="A47" s="23">
        <v>9</v>
      </c>
      <c r="B47" s="220" t="s">
        <v>44</v>
      </c>
      <c r="C47" s="221"/>
      <c r="D47" s="24"/>
      <c r="E47" s="21"/>
      <c r="F47" s="21"/>
      <c r="G47" s="22"/>
    </row>
    <row r="48" spans="1:7" ht="30" customHeight="1" thickBot="1" x14ac:dyDescent="0.25">
      <c r="A48" s="23">
        <v>9</v>
      </c>
      <c r="B48" s="220" t="s">
        <v>45</v>
      </c>
      <c r="C48" s="221"/>
      <c r="D48" s="24"/>
      <c r="E48" s="21"/>
      <c r="F48" s="21"/>
      <c r="G48" s="22"/>
    </row>
    <row r="49" spans="1:10" ht="28.5" customHeight="1" thickBot="1" x14ac:dyDescent="0.25">
      <c r="A49" s="25"/>
      <c r="B49" s="226" t="s">
        <v>46</v>
      </c>
      <c r="C49" s="227"/>
      <c r="D49" s="26"/>
      <c r="E49" s="26"/>
      <c r="F49" s="26"/>
      <c r="G49" s="26"/>
      <c r="I49" s="27"/>
      <c r="J49" s="28"/>
    </row>
    <row r="50" spans="1:10" ht="12.75" thickBot="1" x14ac:dyDescent="0.25">
      <c r="A50" s="29"/>
      <c r="B50" s="16"/>
      <c r="C50" s="16"/>
      <c r="D50" s="30"/>
      <c r="E50" s="30"/>
      <c r="F50" s="30"/>
      <c r="G50" s="31"/>
    </row>
    <row r="51" spans="1:10" ht="12.75" thickBot="1" x14ac:dyDescent="0.25">
      <c r="A51" s="205" t="s">
        <v>210</v>
      </c>
      <c r="B51" s="206"/>
      <c r="C51" s="206"/>
      <c r="D51" s="206"/>
      <c r="E51" s="206"/>
      <c r="F51" s="206"/>
      <c r="G51" s="207"/>
    </row>
    <row r="52" spans="1:10" ht="36" x14ac:dyDescent="0.2">
      <c r="A52" s="6" t="s">
        <v>205</v>
      </c>
      <c r="B52" s="208" t="s">
        <v>3</v>
      </c>
      <c r="C52" s="209"/>
      <c r="D52" s="7" t="s">
        <v>4</v>
      </c>
      <c r="E52" s="32" t="s">
        <v>5</v>
      </c>
      <c r="F52" s="7" t="s">
        <v>6</v>
      </c>
      <c r="G52" s="33" t="s">
        <v>7</v>
      </c>
    </row>
    <row r="53" spans="1:10" ht="21" customHeight="1" thickBot="1" x14ac:dyDescent="0.25">
      <c r="A53" s="8">
        <v>562</v>
      </c>
      <c r="B53" s="222" t="s">
        <v>48</v>
      </c>
      <c r="C53" s="223"/>
      <c r="D53" s="9"/>
      <c r="E53" s="9"/>
      <c r="F53" s="9"/>
      <c r="G53" s="9"/>
    </row>
    <row r="54" spans="1:10" ht="21" customHeight="1" thickBot="1" x14ac:dyDescent="0.25">
      <c r="A54" s="8">
        <v>584</v>
      </c>
      <c r="B54" s="222" t="s">
        <v>49</v>
      </c>
      <c r="C54" s="223"/>
      <c r="D54" s="9"/>
      <c r="E54" s="9"/>
      <c r="F54" s="9"/>
      <c r="G54" s="9"/>
      <c r="H54" s="92"/>
    </row>
    <row r="55" spans="1:10" ht="21" customHeight="1" thickBot="1" x14ac:dyDescent="0.25">
      <c r="A55" s="8">
        <v>352</v>
      </c>
      <c r="B55" s="222" t="s">
        <v>50</v>
      </c>
      <c r="C55" s="223"/>
      <c r="D55" s="9"/>
      <c r="E55" s="9"/>
      <c r="F55" s="9"/>
      <c r="G55" s="9"/>
      <c r="H55" s="92"/>
    </row>
    <row r="56" spans="1:10" ht="21" customHeight="1" thickBot="1" x14ac:dyDescent="0.25">
      <c r="A56" s="8">
        <v>492</v>
      </c>
      <c r="B56" s="222" t="s">
        <v>51</v>
      </c>
      <c r="C56" s="223"/>
      <c r="D56" s="9"/>
      <c r="E56" s="9"/>
      <c r="F56" s="9"/>
      <c r="G56" s="9"/>
    </row>
    <row r="57" spans="1:10" ht="21" customHeight="1" thickBot="1" x14ac:dyDescent="0.25">
      <c r="A57" s="8">
        <v>876</v>
      </c>
      <c r="B57" s="222" t="s">
        <v>52</v>
      </c>
      <c r="C57" s="223"/>
      <c r="D57" s="9"/>
      <c r="E57" s="9"/>
      <c r="F57" s="9"/>
      <c r="G57" s="9"/>
    </row>
    <row r="58" spans="1:10" ht="21" customHeight="1" thickBot="1" x14ac:dyDescent="0.25">
      <c r="A58" s="8">
        <v>876</v>
      </c>
      <c r="B58" s="222" t="s">
        <v>53</v>
      </c>
      <c r="C58" s="223"/>
      <c r="D58" s="9"/>
      <c r="E58" s="9"/>
      <c r="F58" s="9"/>
      <c r="G58" s="9"/>
    </row>
    <row r="59" spans="1:10" ht="28.5" customHeight="1" thickBot="1" x14ac:dyDescent="0.25">
      <c r="A59" s="159">
        <f>SUM(A53:A58)</f>
        <v>3742</v>
      </c>
      <c r="B59" s="232" t="s">
        <v>54</v>
      </c>
      <c r="C59" s="233"/>
      <c r="D59" s="26"/>
      <c r="E59" s="26"/>
      <c r="F59" s="26"/>
      <c r="G59" s="26"/>
    </row>
    <row r="60" spans="1:10" ht="12.75" thickBot="1" x14ac:dyDescent="0.25">
      <c r="A60" s="35"/>
      <c r="B60" s="36"/>
      <c r="C60" s="36"/>
      <c r="D60" s="18"/>
      <c r="E60" s="18"/>
      <c r="F60" s="18"/>
      <c r="G60" s="18"/>
    </row>
    <row r="61" spans="1:10" ht="21" customHeight="1" x14ac:dyDescent="0.2">
      <c r="A61" s="234" t="s">
        <v>211</v>
      </c>
      <c r="B61" s="235"/>
      <c r="C61" s="235"/>
      <c r="D61" s="235"/>
      <c r="E61" s="235"/>
      <c r="F61" s="236"/>
      <c r="G61" s="18"/>
    </row>
    <row r="62" spans="1:10" ht="66.75" customHeight="1" thickBot="1" x14ac:dyDescent="0.25">
      <c r="A62" s="14" t="s">
        <v>206</v>
      </c>
      <c r="B62" s="237" t="s">
        <v>3</v>
      </c>
      <c r="C62" s="238"/>
      <c r="D62" s="33" t="s">
        <v>56</v>
      </c>
      <c r="E62" s="15" t="s">
        <v>57</v>
      </c>
      <c r="F62" s="37" t="s">
        <v>58</v>
      </c>
    </row>
    <row r="63" spans="1:10" ht="17.25" customHeight="1" thickBot="1" x14ac:dyDescent="0.25">
      <c r="A63" s="17">
        <f>'[1]BAJO CAUCA'!A$66</f>
        <v>40</v>
      </c>
      <c r="B63" s="224" t="s">
        <v>59</v>
      </c>
      <c r="C63" s="225"/>
      <c r="D63" s="9"/>
      <c r="E63" s="9"/>
      <c r="F63" s="9"/>
    </row>
    <row r="64" spans="1:10" ht="17.25" customHeight="1" thickBot="1" x14ac:dyDescent="0.25">
      <c r="A64" s="17">
        <f>'[1]MAG. MEDIO'!A62</f>
        <v>20</v>
      </c>
      <c r="B64" s="224" t="s">
        <v>60</v>
      </c>
      <c r="C64" s="225"/>
      <c r="D64" s="9"/>
      <c r="E64" s="9"/>
      <c r="F64" s="9"/>
    </row>
    <row r="65" spans="1:8" ht="17.25" customHeight="1" thickBot="1" x14ac:dyDescent="0.25">
      <c r="A65" s="17">
        <f>[1]NORTE!A62</f>
        <v>20</v>
      </c>
      <c r="B65" s="228" t="s">
        <v>61</v>
      </c>
      <c r="C65" s="229"/>
      <c r="D65" s="9"/>
      <c r="E65" s="9"/>
      <c r="F65" s="9"/>
    </row>
    <row r="66" spans="1:8" ht="17.25" customHeight="1" thickBot="1" x14ac:dyDescent="0.25">
      <c r="A66" s="17">
        <f>[1]NORDESTE!A65</f>
        <v>32</v>
      </c>
      <c r="B66" s="230" t="s">
        <v>62</v>
      </c>
      <c r="C66" s="231"/>
      <c r="D66" s="9"/>
      <c r="E66" s="9"/>
      <c r="F66" s="9"/>
    </row>
    <row r="67" spans="1:8" ht="17.25" customHeight="1" thickBot="1" x14ac:dyDescent="0.25">
      <c r="A67" s="17">
        <f>'[1]SUROESTE Urrao'!A62</f>
        <v>30</v>
      </c>
      <c r="B67" s="224" t="s">
        <v>63</v>
      </c>
      <c r="C67" s="225"/>
      <c r="D67" s="9"/>
      <c r="E67" s="9"/>
      <c r="F67" s="9"/>
    </row>
    <row r="68" spans="1:8" ht="17.25" customHeight="1" thickBot="1" x14ac:dyDescent="0.25">
      <c r="A68" s="17">
        <f>[1]SUROESTE!A67</f>
        <v>50</v>
      </c>
      <c r="B68" s="224" t="s">
        <v>64</v>
      </c>
      <c r="C68" s="225"/>
      <c r="D68" s="9"/>
      <c r="E68" s="9"/>
      <c r="F68" s="9"/>
    </row>
    <row r="69" spans="1:8" ht="17.25" customHeight="1" thickBot="1" x14ac:dyDescent="0.25">
      <c r="A69" s="17">
        <f>[1]OCCIDENTE!A65</f>
        <v>30</v>
      </c>
      <c r="B69" s="224" t="s">
        <v>65</v>
      </c>
      <c r="C69" s="225"/>
      <c r="D69" s="9"/>
      <c r="E69" s="9"/>
      <c r="F69" s="9"/>
    </row>
    <row r="70" spans="1:8" ht="17.25" customHeight="1" thickBot="1" x14ac:dyDescent="0.25">
      <c r="A70" s="17">
        <v>30</v>
      </c>
      <c r="B70" s="224" t="s">
        <v>66</v>
      </c>
      <c r="C70" s="225"/>
      <c r="D70" s="9"/>
      <c r="E70" s="9"/>
      <c r="F70" s="9"/>
    </row>
    <row r="71" spans="1:8" ht="17.25" customHeight="1" thickBot="1" x14ac:dyDescent="0.25">
      <c r="A71" s="17">
        <v>40</v>
      </c>
      <c r="B71" s="228" t="s">
        <v>67</v>
      </c>
      <c r="C71" s="229"/>
      <c r="D71" s="9"/>
      <c r="E71" s="9"/>
      <c r="F71" s="9"/>
    </row>
    <row r="72" spans="1:8" ht="28.5" customHeight="1" thickBot="1" x14ac:dyDescent="0.25">
      <c r="A72" s="38">
        <f>SUM(A63:A71)</f>
        <v>292</v>
      </c>
      <c r="B72" s="239" t="s">
        <v>68</v>
      </c>
      <c r="C72" s="240"/>
      <c r="D72" s="39"/>
      <c r="E72" s="39"/>
      <c r="F72" s="40"/>
      <c r="H72" s="41"/>
    </row>
    <row r="73" spans="1:8" x14ac:dyDescent="0.2">
      <c r="A73" s="36"/>
      <c r="B73" s="13"/>
      <c r="C73" s="13"/>
      <c r="D73" s="19"/>
      <c r="E73" s="19"/>
      <c r="F73" s="19"/>
    </row>
    <row r="74" spans="1:8" x14ac:dyDescent="0.2">
      <c r="A74" s="234" t="s">
        <v>212</v>
      </c>
      <c r="B74" s="235"/>
      <c r="C74" s="235"/>
      <c r="D74" s="235"/>
      <c r="E74" s="235"/>
      <c r="F74" s="235"/>
      <c r="G74" s="236"/>
    </row>
    <row r="75" spans="1:8" ht="36" x14ac:dyDescent="0.2">
      <c r="A75" s="14" t="s">
        <v>205</v>
      </c>
      <c r="B75" s="237" t="s">
        <v>3</v>
      </c>
      <c r="C75" s="238"/>
      <c r="D75" s="7" t="s">
        <v>4</v>
      </c>
      <c r="E75" s="32" t="s">
        <v>22</v>
      </c>
      <c r="F75" s="7" t="s">
        <v>6</v>
      </c>
      <c r="G75" s="33" t="s">
        <v>7</v>
      </c>
    </row>
    <row r="76" spans="1:8" ht="18.75" customHeight="1" thickBot="1" x14ac:dyDescent="0.25">
      <c r="A76" s="17">
        <f>'[1]BAJO CAUCA'!A70</f>
        <v>80</v>
      </c>
      <c r="B76" s="224" t="s">
        <v>59</v>
      </c>
      <c r="C76" s="225"/>
      <c r="D76" s="9"/>
      <c r="E76" s="9"/>
      <c r="F76" s="9"/>
      <c r="G76" s="9"/>
    </row>
    <row r="77" spans="1:8" ht="18.75" customHeight="1" thickBot="1" x14ac:dyDescent="0.25">
      <c r="A77" s="17">
        <v>0</v>
      </c>
      <c r="B77" s="224" t="s">
        <v>60</v>
      </c>
      <c r="C77" s="225"/>
      <c r="D77" s="42"/>
      <c r="E77" s="42"/>
      <c r="F77" s="42"/>
      <c r="G77" s="42"/>
    </row>
    <row r="78" spans="1:8" ht="18.75" customHeight="1" thickBot="1" x14ac:dyDescent="0.25">
      <c r="A78" s="17">
        <f>[1]NORTE!A66</f>
        <v>40</v>
      </c>
      <c r="B78" s="228" t="s">
        <v>61</v>
      </c>
      <c r="C78" s="229"/>
      <c r="D78" s="42"/>
      <c r="E78" s="42"/>
      <c r="F78" s="42"/>
      <c r="G78" s="42"/>
    </row>
    <row r="79" spans="1:8" ht="18.75" customHeight="1" thickBot="1" x14ac:dyDescent="0.25">
      <c r="A79" s="17">
        <f>[1]NORDESTE!A69</f>
        <v>64</v>
      </c>
      <c r="B79" s="230" t="s">
        <v>62</v>
      </c>
      <c r="C79" s="231"/>
      <c r="D79" s="42"/>
      <c r="E79" s="42"/>
      <c r="F79" s="42"/>
      <c r="G79" s="42"/>
    </row>
    <row r="80" spans="1:8" ht="18.75" customHeight="1" thickBot="1" x14ac:dyDescent="0.25">
      <c r="A80" s="17">
        <v>90</v>
      </c>
      <c r="B80" s="224" t="s">
        <v>63</v>
      </c>
      <c r="C80" s="225"/>
      <c r="D80" s="42"/>
      <c r="E80" s="42"/>
      <c r="F80" s="42"/>
      <c r="G80" s="42"/>
    </row>
    <row r="81" spans="1:10" ht="18.75" customHeight="1" thickBot="1" x14ac:dyDescent="0.25">
      <c r="A81" s="17">
        <v>50</v>
      </c>
      <c r="B81" s="224" t="s">
        <v>64</v>
      </c>
      <c r="C81" s="225"/>
      <c r="D81" s="42"/>
      <c r="E81" s="42"/>
      <c r="F81" s="42"/>
      <c r="G81" s="42"/>
    </row>
    <row r="82" spans="1:10" ht="18.75" customHeight="1" thickBot="1" x14ac:dyDescent="0.25">
      <c r="A82" s="17">
        <f>[1]OCCIDENTE!A69</f>
        <v>60</v>
      </c>
      <c r="B82" s="224" t="s">
        <v>65</v>
      </c>
      <c r="C82" s="225"/>
      <c r="D82" s="42"/>
      <c r="E82" s="42"/>
      <c r="F82" s="42"/>
      <c r="G82" s="42"/>
    </row>
    <row r="83" spans="1:10" ht="18.75" customHeight="1" thickBot="1" x14ac:dyDescent="0.25">
      <c r="A83" s="17">
        <f>+'URABÁ 1'!A34</f>
        <v>60</v>
      </c>
      <c r="B83" s="224" t="s">
        <v>66</v>
      </c>
      <c r="C83" s="225"/>
      <c r="D83" s="42"/>
      <c r="E83" s="42"/>
      <c r="F83" s="42"/>
      <c r="G83" s="42"/>
    </row>
    <row r="84" spans="1:10" ht="18.75" customHeight="1" thickBot="1" x14ac:dyDescent="0.25">
      <c r="A84" s="17">
        <v>88</v>
      </c>
      <c r="B84" s="228" t="s">
        <v>67</v>
      </c>
      <c r="C84" s="229"/>
      <c r="D84" s="42"/>
      <c r="E84" s="42"/>
      <c r="F84" s="42"/>
      <c r="G84" s="42"/>
    </row>
    <row r="85" spans="1:10" ht="18.75" customHeight="1" thickBot="1" x14ac:dyDescent="0.25">
      <c r="A85" s="38">
        <f>SUM(A76:A84)</f>
        <v>532</v>
      </c>
      <c r="B85" s="239" t="s">
        <v>70</v>
      </c>
      <c r="C85" s="240"/>
      <c r="D85" s="43"/>
      <c r="E85" s="43"/>
      <c r="F85" s="43"/>
      <c r="G85" s="43"/>
    </row>
    <row r="86" spans="1:10" ht="12.75" thickBot="1" x14ac:dyDescent="0.25">
      <c r="B86" s="13"/>
      <c r="C86" s="13"/>
      <c r="D86" s="20"/>
      <c r="E86" s="20"/>
      <c r="F86" s="20"/>
      <c r="G86" s="20"/>
    </row>
    <row r="87" spans="1:10" ht="17.25" customHeight="1" thickBot="1" x14ac:dyDescent="0.25">
      <c r="A87" s="241" t="s">
        <v>224</v>
      </c>
      <c r="B87" s="242"/>
      <c r="C87" s="243"/>
      <c r="D87" s="44"/>
      <c r="E87" s="44"/>
      <c r="F87" s="45"/>
      <c r="G87" s="44"/>
      <c r="I87" s="27"/>
      <c r="J87" s="28"/>
    </row>
    <row r="88" spans="1:10" x14ac:dyDescent="0.2">
      <c r="F88" s="170"/>
    </row>
    <row r="89" spans="1:10" x14ac:dyDescent="0.2">
      <c r="D89" s="18"/>
      <c r="E89" s="46"/>
    </row>
    <row r="90" spans="1:10" x14ac:dyDescent="0.2">
      <c r="D90" s="18"/>
      <c r="E90" s="18"/>
      <c r="F90" s="18"/>
    </row>
    <row r="91" spans="1:10" x14ac:dyDescent="0.2">
      <c r="D91" s="18"/>
      <c r="E91" s="18"/>
      <c r="F91" s="18"/>
    </row>
    <row r="92" spans="1:10" x14ac:dyDescent="0.2">
      <c r="D92" s="18"/>
      <c r="E92" s="18"/>
      <c r="F92" s="18"/>
    </row>
    <row r="93" spans="1:10" ht="15.75" x14ac:dyDescent="0.25">
      <c r="B93" s="115" t="s">
        <v>223</v>
      </c>
      <c r="D93" s="18"/>
      <c r="E93" s="18"/>
      <c r="F93" s="18"/>
    </row>
    <row r="94" spans="1:10" ht="15" x14ac:dyDescent="0.2">
      <c r="B94" s="116" t="s">
        <v>219</v>
      </c>
      <c r="D94" s="18"/>
      <c r="E94" s="18"/>
      <c r="F94" s="18"/>
    </row>
    <row r="95" spans="1:10" x14ac:dyDescent="0.2">
      <c r="D95" s="18"/>
      <c r="E95" s="18"/>
      <c r="F95" s="18"/>
    </row>
    <row r="96" spans="1:10" x14ac:dyDescent="0.2">
      <c r="D96" s="18"/>
      <c r="E96" s="18"/>
      <c r="F96" s="18"/>
    </row>
  </sheetData>
  <mergeCells count="78">
    <mergeCell ref="A74:G74"/>
    <mergeCell ref="A15:E15"/>
    <mergeCell ref="B85:C85"/>
    <mergeCell ref="A87:C87"/>
    <mergeCell ref="B79:C79"/>
    <mergeCell ref="B80:C80"/>
    <mergeCell ref="B81:C81"/>
    <mergeCell ref="B82:C82"/>
    <mergeCell ref="B83:C83"/>
    <mergeCell ref="B84:C84"/>
    <mergeCell ref="B72:C72"/>
    <mergeCell ref="B75:C75"/>
    <mergeCell ref="B76:C76"/>
    <mergeCell ref="B77:C77"/>
    <mergeCell ref="B78:C78"/>
    <mergeCell ref="B71:C71"/>
    <mergeCell ref="B68:C68"/>
    <mergeCell ref="B69:C69"/>
    <mergeCell ref="B59:C59"/>
    <mergeCell ref="A61:F61"/>
    <mergeCell ref="B62:C62"/>
    <mergeCell ref="B63:C63"/>
    <mergeCell ref="B64:C64"/>
    <mergeCell ref="B70:C70"/>
    <mergeCell ref="B58:C58"/>
    <mergeCell ref="B46:C46"/>
    <mergeCell ref="B47:C47"/>
    <mergeCell ref="B48:C48"/>
    <mergeCell ref="B49:C49"/>
    <mergeCell ref="A51:G51"/>
    <mergeCell ref="B52:C52"/>
    <mergeCell ref="B53:C53"/>
    <mergeCell ref="B54:C54"/>
    <mergeCell ref="B55:C55"/>
    <mergeCell ref="B56:C56"/>
    <mergeCell ref="B57:C57"/>
    <mergeCell ref="B65:C65"/>
    <mergeCell ref="B66:C66"/>
    <mergeCell ref="B67:C67"/>
    <mergeCell ref="B45:C45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19:C19"/>
    <mergeCell ref="B20:C20"/>
    <mergeCell ref="B12:C12"/>
    <mergeCell ref="B34:C34"/>
    <mergeCell ref="B22:C22"/>
    <mergeCell ref="A24:G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21:C21"/>
    <mergeCell ref="A1:G1"/>
    <mergeCell ref="A2:G2"/>
    <mergeCell ref="A6:G6"/>
    <mergeCell ref="B7:C7"/>
    <mergeCell ref="B16:C16"/>
    <mergeCell ref="B17:C17"/>
    <mergeCell ref="B18:C18"/>
    <mergeCell ref="B8:C8"/>
    <mergeCell ref="B9:C9"/>
    <mergeCell ref="B10:C10"/>
    <mergeCell ref="B11:C11"/>
    <mergeCell ref="B13:C13"/>
  </mergeCells>
  <pageMargins left="0.7" right="0.7" top="0.75" bottom="0.75" header="0.3" footer="0.3"/>
  <pageSetup fitToHeight="0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9" tint="-0.249977111117893"/>
  </sheetPr>
  <dimension ref="A1:G38"/>
  <sheetViews>
    <sheetView workbookViewId="0">
      <selection activeCell="D16" sqref="D16"/>
    </sheetView>
  </sheetViews>
  <sheetFormatPr baseColWidth="10" defaultColWidth="9.140625" defaultRowHeight="12" x14ac:dyDescent="0.2"/>
  <cols>
    <col min="1" max="1" width="17.85546875" style="47" customWidth="1"/>
    <col min="2" max="2" width="9.140625" style="47"/>
    <col min="3" max="3" width="30.42578125" style="47" customWidth="1"/>
    <col min="4" max="4" width="17.28515625" style="47" customWidth="1"/>
    <col min="5" max="5" width="16.7109375" style="47" customWidth="1"/>
    <col min="6" max="6" width="15.85546875" style="47" customWidth="1"/>
    <col min="7" max="7" width="15.7109375" style="47" customWidth="1"/>
    <col min="8" max="16384" width="9.140625" style="47"/>
  </cols>
  <sheetData>
    <row r="1" spans="1:7" ht="40.5" customHeight="1" x14ac:dyDescent="0.2">
      <c r="A1" s="244" t="s">
        <v>225</v>
      </c>
      <c r="B1" s="245"/>
      <c r="C1" s="245"/>
      <c r="D1" s="245"/>
      <c r="E1" s="245"/>
      <c r="F1" s="245"/>
      <c r="G1" s="245"/>
    </row>
    <row r="2" spans="1:7" x14ac:dyDescent="0.2">
      <c r="A2" s="246" t="s">
        <v>123</v>
      </c>
      <c r="B2" s="246"/>
      <c r="C2" s="246"/>
      <c r="D2" s="5"/>
      <c r="E2" s="5"/>
      <c r="F2" s="5"/>
      <c r="G2" s="5"/>
    </row>
    <row r="3" spans="1:7" x14ac:dyDescent="0.2">
      <c r="A3" s="247" t="s">
        <v>124</v>
      </c>
      <c r="B3" s="247"/>
      <c r="C3" s="247"/>
      <c r="D3" s="247"/>
      <c r="E3" s="247"/>
      <c r="F3" s="247"/>
      <c r="G3" s="247"/>
    </row>
    <row r="4" spans="1:7" x14ac:dyDescent="0.2">
      <c r="A4" s="49" t="s">
        <v>1</v>
      </c>
      <c r="B4" s="49"/>
      <c r="C4" s="49"/>
      <c r="D4" s="49"/>
      <c r="E4" s="3"/>
      <c r="F4" s="3"/>
      <c r="G4" s="3"/>
    </row>
    <row r="5" spans="1:7" x14ac:dyDescent="0.2">
      <c r="A5" s="50" t="s">
        <v>125</v>
      </c>
      <c r="B5" s="50"/>
      <c r="C5" s="48"/>
      <c r="D5" s="51">
        <v>40</v>
      </c>
      <c r="E5" s="2"/>
      <c r="F5" s="4"/>
      <c r="G5" s="2"/>
    </row>
    <row r="6" spans="1:7" x14ac:dyDescent="0.2">
      <c r="A6" s="63"/>
      <c r="B6" s="2"/>
      <c r="C6" s="2"/>
      <c r="D6" s="2"/>
      <c r="E6" s="2"/>
      <c r="F6" s="2"/>
      <c r="G6" s="2"/>
    </row>
    <row r="7" spans="1:7" ht="15.75" customHeight="1" x14ac:dyDescent="0.2">
      <c r="A7" s="234" t="s">
        <v>14</v>
      </c>
      <c r="B7" s="235"/>
      <c r="C7" s="235"/>
      <c r="D7" s="235"/>
      <c r="E7" s="236"/>
      <c r="F7" s="13"/>
      <c r="G7" s="13"/>
    </row>
    <row r="8" spans="1:7" ht="36.75" thickBot="1" x14ac:dyDescent="0.25">
      <c r="A8" s="14" t="s">
        <v>205</v>
      </c>
      <c r="B8" s="248" t="s">
        <v>3</v>
      </c>
      <c r="C8" s="249"/>
      <c r="D8" s="79" t="s">
        <v>15</v>
      </c>
      <c r="E8" s="80" t="s">
        <v>16</v>
      </c>
      <c r="F8" s="16"/>
      <c r="G8" s="16"/>
    </row>
    <row r="9" spans="1:7" ht="68.25" customHeight="1" thickBot="1" x14ac:dyDescent="0.25">
      <c r="A9" s="8">
        <v>1</v>
      </c>
      <c r="B9" s="250" t="s">
        <v>126</v>
      </c>
      <c r="C9" s="251"/>
      <c r="D9" s="106"/>
      <c r="E9" s="107"/>
      <c r="F9" s="18"/>
      <c r="G9" s="18"/>
    </row>
    <row r="10" spans="1:7" ht="12.75" thickBot="1" x14ac:dyDescent="0.25">
      <c r="A10" s="8">
        <v>1</v>
      </c>
      <c r="B10" s="222" t="s">
        <v>127</v>
      </c>
      <c r="C10" s="252"/>
      <c r="D10" s="108"/>
      <c r="E10" s="109"/>
      <c r="F10" s="18"/>
      <c r="G10" s="18"/>
    </row>
    <row r="11" spans="1:7" ht="12.75" thickBot="1" x14ac:dyDescent="0.25">
      <c r="A11" s="53">
        <v>1</v>
      </c>
      <c r="B11" s="222" t="s">
        <v>128</v>
      </c>
      <c r="C11" s="252"/>
      <c r="D11" s="108"/>
      <c r="E11" s="109"/>
      <c r="F11" s="18"/>
      <c r="G11" s="18"/>
    </row>
    <row r="12" spans="1:7" ht="12.75" thickBot="1" x14ac:dyDescent="0.25">
      <c r="A12" s="55"/>
      <c r="B12" s="239" t="s">
        <v>21</v>
      </c>
      <c r="C12" s="239"/>
      <c r="D12" s="81">
        <f>SUM(D9:D11)</f>
        <v>0</v>
      </c>
      <c r="E12" s="82">
        <f>SUM(E9:E11)</f>
        <v>0</v>
      </c>
      <c r="F12" s="19"/>
      <c r="G12" s="19"/>
    </row>
    <row r="13" spans="1:7" x14ac:dyDescent="0.2">
      <c r="A13" s="11"/>
      <c r="B13" s="13"/>
      <c r="C13" s="13"/>
      <c r="D13" s="20"/>
      <c r="E13" s="20"/>
      <c r="F13" s="20"/>
      <c r="G13" s="20"/>
    </row>
    <row r="14" spans="1:7" x14ac:dyDescent="0.2">
      <c r="A14" s="2"/>
      <c r="B14" s="2"/>
      <c r="C14" s="2"/>
      <c r="D14" s="2"/>
      <c r="E14" s="2"/>
      <c r="F14" s="2"/>
      <c r="G14" s="2"/>
    </row>
    <row r="15" spans="1:7" x14ac:dyDescent="0.2">
      <c r="A15" s="205" t="s">
        <v>47</v>
      </c>
      <c r="B15" s="206"/>
      <c r="C15" s="206"/>
      <c r="D15" s="206"/>
      <c r="E15" s="206"/>
      <c r="F15" s="206"/>
      <c r="G15" s="207"/>
    </row>
    <row r="16" spans="1:7" ht="36" x14ac:dyDescent="0.2">
      <c r="A16" s="6" t="s">
        <v>205</v>
      </c>
      <c r="B16" s="208" t="s">
        <v>3</v>
      </c>
      <c r="C16" s="209"/>
      <c r="D16" s="7" t="s">
        <v>4</v>
      </c>
      <c r="E16" s="32" t="s">
        <v>129</v>
      </c>
      <c r="F16" s="7" t="s">
        <v>6</v>
      </c>
      <c r="G16" s="33" t="s">
        <v>7</v>
      </c>
    </row>
    <row r="17" spans="1:7" ht="12.75" thickBot="1" x14ac:dyDescent="0.25">
      <c r="A17" s="8">
        <f>D5</f>
        <v>40</v>
      </c>
      <c r="B17" s="222" t="s">
        <v>48</v>
      </c>
      <c r="C17" s="223"/>
      <c r="D17" s="9"/>
      <c r="E17" s="9"/>
      <c r="F17" s="9"/>
      <c r="G17" s="9"/>
    </row>
    <row r="18" spans="1:7" ht="12.75" thickBot="1" x14ac:dyDescent="0.25">
      <c r="A18" s="8">
        <f>D5*2</f>
        <v>80</v>
      </c>
      <c r="B18" s="222" t="s">
        <v>49</v>
      </c>
      <c r="C18" s="223"/>
      <c r="D18" s="9"/>
      <c r="E18" s="9"/>
      <c r="F18" s="9"/>
      <c r="G18" s="9"/>
    </row>
    <row r="19" spans="1:7" ht="12.75" thickBot="1" x14ac:dyDescent="0.25">
      <c r="A19" s="57">
        <f>D5</f>
        <v>40</v>
      </c>
      <c r="B19" s="222" t="s">
        <v>50</v>
      </c>
      <c r="C19" s="223"/>
      <c r="D19" s="9"/>
      <c r="E19" s="9"/>
      <c r="F19" s="9"/>
      <c r="G19" s="9"/>
    </row>
    <row r="20" spans="1:7" ht="12.75" thickBot="1" x14ac:dyDescent="0.25">
      <c r="A20" s="57">
        <f>D5</f>
        <v>40</v>
      </c>
      <c r="B20" s="222" t="s">
        <v>51</v>
      </c>
      <c r="C20" s="223"/>
      <c r="D20" s="9"/>
      <c r="E20" s="9"/>
      <c r="F20" s="9"/>
      <c r="G20" s="9"/>
    </row>
    <row r="21" spans="1:7" ht="12.75" thickBot="1" x14ac:dyDescent="0.25">
      <c r="A21" s="57">
        <f>D5*3</f>
        <v>120</v>
      </c>
      <c r="B21" s="222" t="s">
        <v>130</v>
      </c>
      <c r="C21" s="223"/>
      <c r="D21" s="9"/>
      <c r="E21" s="9"/>
      <c r="F21" s="9"/>
      <c r="G21" s="9"/>
    </row>
    <row r="22" spans="1:7" ht="12.75" thickBot="1" x14ac:dyDescent="0.25">
      <c r="A22" s="57">
        <f>D5*3</f>
        <v>120</v>
      </c>
      <c r="B22" s="222" t="s">
        <v>131</v>
      </c>
      <c r="C22" s="223"/>
      <c r="D22" s="9"/>
      <c r="E22" s="9"/>
      <c r="F22" s="9"/>
      <c r="G22" s="9"/>
    </row>
    <row r="23" spans="1:7" ht="12.75" thickBot="1" x14ac:dyDescent="0.25">
      <c r="A23" s="34"/>
      <c r="B23" s="232" t="s">
        <v>54</v>
      </c>
      <c r="C23" s="233"/>
      <c r="D23" s="26">
        <f>SUM(D17:D22)</f>
        <v>0</v>
      </c>
      <c r="E23" s="26">
        <f t="shared" ref="E23:F23" si="0">SUM(E17:E22)</f>
        <v>0</v>
      </c>
      <c r="F23" s="26">
        <f t="shared" si="0"/>
        <v>0</v>
      </c>
      <c r="G23" s="26">
        <f>SUM(G17:G22)</f>
        <v>0</v>
      </c>
    </row>
    <row r="24" spans="1:7" x14ac:dyDescent="0.2">
      <c r="A24" s="11"/>
      <c r="B24" s="13"/>
      <c r="C24" s="13"/>
      <c r="D24" s="19"/>
      <c r="E24" s="19"/>
      <c r="F24" s="19"/>
      <c r="G24" s="58"/>
    </row>
    <row r="25" spans="1:7" x14ac:dyDescent="0.2">
      <c r="A25" s="259" t="s">
        <v>55</v>
      </c>
      <c r="B25" s="206"/>
      <c r="C25" s="206"/>
      <c r="D25" s="206"/>
      <c r="E25" s="206"/>
      <c r="F25" s="206"/>
      <c r="G25" s="76"/>
    </row>
    <row r="26" spans="1:7" ht="36" x14ac:dyDescent="0.2">
      <c r="A26" s="59" t="s">
        <v>206</v>
      </c>
      <c r="B26" s="253" t="s">
        <v>3</v>
      </c>
      <c r="C26" s="209"/>
      <c r="D26" s="7" t="s">
        <v>56</v>
      </c>
      <c r="E26" s="1" t="s">
        <v>57</v>
      </c>
      <c r="F26" s="7" t="s">
        <v>58</v>
      </c>
      <c r="G26" s="2"/>
    </row>
    <row r="27" spans="1:7" ht="12.75" thickBot="1" x14ac:dyDescent="0.25">
      <c r="A27" s="57">
        <v>10</v>
      </c>
      <c r="B27" s="222" t="s">
        <v>132</v>
      </c>
      <c r="C27" s="223"/>
      <c r="D27" s="9"/>
      <c r="E27" s="9"/>
      <c r="F27" s="9"/>
      <c r="G27" s="41"/>
    </row>
    <row r="28" spans="1:7" ht="12.75" thickBot="1" x14ac:dyDescent="0.25">
      <c r="A28" s="57">
        <v>8</v>
      </c>
      <c r="B28" s="250" t="s">
        <v>133</v>
      </c>
      <c r="C28" s="254"/>
      <c r="D28" s="9"/>
      <c r="E28" s="9"/>
      <c r="F28" s="9"/>
      <c r="G28" s="41"/>
    </row>
    <row r="29" spans="1:7" ht="12.75" thickBot="1" x14ac:dyDescent="0.25">
      <c r="A29" s="83">
        <v>8</v>
      </c>
      <c r="B29" s="255" t="s">
        <v>134</v>
      </c>
      <c r="C29" s="256"/>
      <c r="D29" s="9"/>
      <c r="E29" s="9"/>
      <c r="F29" s="9"/>
      <c r="G29" s="41"/>
    </row>
    <row r="30" spans="1:7" ht="12.75" thickBot="1" x14ac:dyDescent="0.25">
      <c r="A30" s="57">
        <v>8</v>
      </c>
      <c r="B30" s="257" t="s">
        <v>135</v>
      </c>
      <c r="C30" s="258"/>
      <c r="D30" s="9"/>
      <c r="E30" s="9"/>
      <c r="F30" s="9"/>
      <c r="G30" s="41"/>
    </row>
    <row r="31" spans="1:7" ht="12.75" thickBot="1" x14ac:dyDescent="0.25">
      <c r="A31" s="57">
        <v>6</v>
      </c>
      <c r="B31" s="222" t="s">
        <v>136</v>
      </c>
      <c r="C31" s="223"/>
      <c r="D31" s="9"/>
      <c r="E31" s="9"/>
      <c r="F31" s="9"/>
      <c r="G31" s="41"/>
    </row>
    <row r="32" spans="1:7" ht="12.75" thickBot="1" x14ac:dyDescent="0.25">
      <c r="A32" s="38">
        <f>SUM(A27:A31)</f>
        <v>40</v>
      </c>
      <c r="B32" s="232" t="s">
        <v>68</v>
      </c>
      <c r="C32" s="233"/>
      <c r="D32" s="43">
        <f>SUM(D27:D31)</f>
        <v>0</v>
      </c>
      <c r="E32" s="43">
        <f t="shared" ref="E32:F32" si="1">SUM(E27:E31)</f>
        <v>0</v>
      </c>
      <c r="F32" s="43">
        <f t="shared" si="1"/>
        <v>0</v>
      </c>
      <c r="G32" s="2"/>
    </row>
    <row r="33" spans="1:7" x14ac:dyDescent="0.2">
      <c r="A33" s="11"/>
      <c r="B33" s="13"/>
      <c r="C33" s="13"/>
      <c r="D33" s="20"/>
      <c r="E33" s="20"/>
      <c r="F33" s="20"/>
      <c r="G33" s="2"/>
    </row>
    <row r="34" spans="1:7" ht="12.75" thickBot="1" x14ac:dyDescent="0.25">
      <c r="A34" s="205" t="s">
        <v>69</v>
      </c>
      <c r="B34" s="206"/>
      <c r="C34" s="75"/>
      <c r="D34" s="77"/>
      <c r="E34" s="77"/>
      <c r="F34" s="77"/>
      <c r="G34" s="78"/>
    </row>
    <row r="35" spans="1:7" ht="36.75" thickBot="1" x14ac:dyDescent="0.25">
      <c r="A35" s="6" t="s">
        <v>205</v>
      </c>
      <c r="B35" s="208" t="s">
        <v>3</v>
      </c>
      <c r="C35" s="209"/>
      <c r="D35" s="7" t="s">
        <v>4</v>
      </c>
      <c r="E35" s="7" t="s">
        <v>129</v>
      </c>
      <c r="F35" s="7" t="s">
        <v>137</v>
      </c>
      <c r="G35" s="33" t="s">
        <v>7</v>
      </c>
    </row>
    <row r="36" spans="1:7" ht="21" customHeight="1" thickBot="1" x14ac:dyDescent="0.25">
      <c r="A36" s="8">
        <v>80</v>
      </c>
      <c r="B36" s="222" t="s">
        <v>138</v>
      </c>
      <c r="C36" s="223"/>
      <c r="D36" s="9"/>
      <c r="E36" s="9"/>
      <c r="F36" s="9"/>
      <c r="G36" s="9"/>
    </row>
    <row r="37" spans="1:7" x14ac:dyDescent="0.2">
      <c r="A37" s="34"/>
      <c r="B37" s="232" t="s">
        <v>70</v>
      </c>
      <c r="C37" s="233"/>
      <c r="D37" s="43"/>
      <c r="E37" s="61"/>
      <c r="F37" s="61"/>
      <c r="G37" s="61"/>
    </row>
    <row r="38" spans="1:7" x14ac:dyDescent="0.2">
      <c r="A38" s="2"/>
      <c r="B38" s="13"/>
      <c r="C38" s="13"/>
      <c r="D38" s="20"/>
      <c r="E38" s="20"/>
      <c r="F38" s="20"/>
      <c r="G38" s="69"/>
    </row>
  </sheetData>
  <mergeCells count="30">
    <mergeCell ref="A34:B34"/>
    <mergeCell ref="B35:C35"/>
    <mergeCell ref="B36:C36"/>
    <mergeCell ref="B37:C37"/>
    <mergeCell ref="A7:E7"/>
    <mergeCell ref="B27:C27"/>
    <mergeCell ref="B28:C28"/>
    <mergeCell ref="B29:C29"/>
    <mergeCell ref="B30:C30"/>
    <mergeCell ref="B31:C31"/>
    <mergeCell ref="B32:C32"/>
    <mergeCell ref="B20:C20"/>
    <mergeCell ref="B21:C21"/>
    <mergeCell ref="B22:C22"/>
    <mergeCell ref="B23:C23"/>
    <mergeCell ref="A25:F25"/>
    <mergeCell ref="B10:C10"/>
    <mergeCell ref="B11:C11"/>
    <mergeCell ref="B12:C12"/>
    <mergeCell ref="B26:C26"/>
    <mergeCell ref="A15:G15"/>
    <mergeCell ref="B16:C16"/>
    <mergeCell ref="B17:C17"/>
    <mergeCell ref="B18:C18"/>
    <mergeCell ref="B19:C19"/>
    <mergeCell ref="A1:G1"/>
    <mergeCell ref="A2:C2"/>
    <mergeCell ref="A3:G3"/>
    <mergeCell ref="B8:C8"/>
    <mergeCell ref="B9:C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34"/>
  <sheetViews>
    <sheetView topLeftCell="A25" workbookViewId="0">
      <selection activeCell="D26" sqref="D26"/>
    </sheetView>
  </sheetViews>
  <sheetFormatPr baseColWidth="10" defaultColWidth="9.140625" defaultRowHeight="12" x14ac:dyDescent="0.2"/>
  <cols>
    <col min="1" max="1" width="13.42578125" style="47" customWidth="1"/>
    <col min="2" max="2" width="15.85546875" style="47" customWidth="1"/>
    <col min="3" max="3" width="29.42578125" style="47" customWidth="1"/>
    <col min="4" max="7" width="15.28515625" style="47" customWidth="1"/>
    <col min="8" max="16384" width="9.140625" style="47"/>
  </cols>
  <sheetData>
    <row r="1" spans="1:7" ht="38.25" customHeight="1" x14ac:dyDescent="0.2">
      <c r="A1" s="244" t="s">
        <v>226</v>
      </c>
      <c r="B1" s="245"/>
      <c r="C1" s="245"/>
      <c r="D1" s="245"/>
      <c r="E1" s="245"/>
      <c r="F1" s="245"/>
      <c r="G1" s="245"/>
    </row>
    <row r="2" spans="1:7" s="48" customFormat="1" x14ac:dyDescent="0.25">
      <c r="A2" s="246" t="s">
        <v>139</v>
      </c>
      <c r="B2" s="246"/>
      <c r="C2" s="246"/>
      <c r="D2" s="246"/>
      <c r="E2" s="246"/>
      <c r="F2" s="246"/>
      <c r="G2" s="246"/>
    </row>
    <row r="3" spans="1:7" s="48" customFormat="1" x14ac:dyDescent="0.25">
      <c r="A3" s="246" t="s">
        <v>140</v>
      </c>
      <c r="B3" s="246"/>
      <c r="C3" s="246"/>
      <c r="D3" s="246"/>
      <c r="E3" s="246"/>
      <c r="F3" s="246"/>
      <c r="G3" s="246"/>
    </row>
    <row r="4" spans="1:7" s="48" customFormat="1" x14ac:dyDescent="0.25">
      <c r="A4" s="49" t="s">
        <v>1</v>
      </c>
      <c r="B4" s="49"/>
      <c r="C4" s="49"/>
      <c r="D4" s="49"/>
      <c r="E4" s="49"/>
      <c r="F4" s="49"/>
      <c r="G4" s="49"/>
    </row>
    <row r="5" spans="1:7" s="48" customFormat="1" x14ac:dyDescent="0.25">
      <c r="A5" s="50" t="s">
        <v>125</v>
      </c>
      <c r="B5" s="50"/>
      <c r="C5" s="51">
        <v>20</v>
      </c>
      <c r="D5" s="50"/>
      <c r="E5" s="50"/>
      <c r="F5" s="50"/>
      <c r="G5" s="50"/>
    </row>
    <row r="6" spans="1:7" x14ac:dyDescent="0.2">
      <c r="A6" s="11"/>
      <c r="B6" s="2"/>
      <c r="C6" s="2"/>
      <c r="D6" s="12"/>
      <c r="E6" s="12"/>
      <c r="F6" s="12"/>
      <c r="G6" s="12"/>
    </row>
    <row r="7" spans="1:7" ht="12.75" thickBot="1" x14ac:dyDescent="0.25">
      <c r="A7" s="260" t="s">
        <v>14</v>
      </c>
      <c r="B7" s="260"/>
      <c r="C7" s="260"/>
      <c r="D7" s="260"/>
      <c r="E7" s="260"/>
      <c r="F7" s="260"/>
      <c r="G7" s="260"/>
    </row>
    <row r="8" spans="1:7" ht="48.75" thickBot="1" x14ac:dyDescent="0.25">
      <c r="A8" s="158" t="s">
        <v>205</v>
      </c>
      <c r="B8" s="261" t="s">
        <v>3</v>
      </c>
      <c r="C8" s="262"/>
      <c r="D8" s="1" t="s">
        <v>4</v>
      </c>
      <c r="E8" s="1" t="s">
        <v>22</v>
      </c>
      <c r="F8" s="1" t="s">
        <v>6</v>
      </c>
      <c r="G8" s="1" t="s">
        <v>7</v>
      </c>
    </row>
    <row r="9" spans="1:7" ht="52.5" customHeight="1" thickBot="1" x14ac:dyDescent="0.25">
      <c r="A9" s="8">
        <v>1</v>
      </c>
      <c r="B9" s="257" t="s">
        <v>126</v>
      </c>
      <c r="C9" s="258"/>
      <c r="D9" s="10"/>
      <c r="E9" s="10"/>
      <c r="F9" s="10"/>
      <c r="G9" s="10"/>
    </row>
    <row r="10" spans="1:7" ht="15" customHeight="1" x14ac:dyDescent="0.2">
      <c r="A10" s="70">
        <v>1</v>
      </c>
      <c r="B10" s="263" t="s">
        <v>141</v>
      </c>
      <c r="C10" s="264"/>
      <c r="D10" s="71"/>
      <c r="E10" s="71"/>
      <c r="F10" s="71"/>
      <c r="G10" s="71"/>
    </row>
    <row r="11" spans="1:7" ht="15" customHeight="1" x14ac:dyDescent="0.2">
      <c r="A11" s="72">
        <v>1</v>
      </c>
      <c r="B11" s="263" t="s">
        <v>142</v>
      </c>
      <c r="C11" s="264"/>
      <c r="D11" s="71"/>
      <c r="E11" s="71"/>
      <c r="F11" s="71"/>
      <c r="G11" s="71"/>
    </row>
    <row r="12" spans="1:7" x14ac:dyDescent="0.2">
      <c r="A12" s="55"/>
      <c r="B12" s="265" t="s">
        <v>21</v>
      </c>
      <c r="C12" s="266"/>
      <c r="D12" s="43"/>
      <c r="E12" s="43"/>
      <c r="F12" s="43"/>
      <c r="G12" s="43"/>
    </row>
    <row r="13" spans="1:7" x14ac:dyDescent="0.2">
      <c r="A13" s="11"/>
      <c r="B13" s="13"/>
      <c r="C13" s="13"/>
      <c r="D13" s="20"/>
      <c r="E13" s="20"/>
      <c r="F13" s="20"/>
      <c r="G13" s="20"/>
    </row>
    <row r="14" spans="1:7" x14ac:dyDescent="0.2">
      <c r="A14" s="2"/>
      <c r="B14" s="2"/>
      <c r="C14" s="2"/>
      <c r="D14" s="2"/>
      <c r="E14" s="2"/>
      <c r="F14" s="2"/>
      <c r="G14" s="2"/>
    </row>
    <row r="15" spans="1:7" x14ac:dyDescent="0.2">
      <c r="A15" s="205" t="s">
        <v>47</v>
      </c>
      <c r="B15" s="206"/>
      <c r="C15" s="206"/>
      <c r="D15" s="206"/>
      <c r="E15" s="206"/>
      <c r="F15" s="206"/>
      <c r="G15" s="207"/>
    </row>
    <row r="16" spans="1:7" ht="48" x14ac:dyDescent="0.2">
      <c r="A16" s="6" t="s">
        <v>205</v>
      </c>
      <c r="B16" s="208" t="s">
        <v>3</v>
      </c>
      <c r="C16" s="209"/>
      <c r="D16" s="7" t="s">
        <v>4</v>
      </c>
      <c r="E16" s="32" t="s">
        <v>5</v>
      </c>
      <c r="F16" s="7" t="s">
        <v>6</v>
      </c>
      <c r="G16" s="33" t="s">
        <v>7</v>
      </c>
    </row>
    <row r="17" spans="1:7" ht="12.75" thickBot="1" x14ac:dyDescent="0.25">
      <c r="A17" s="8">
        <f>C5</f>
        <v>20</v>
      </c>
      <c r="B17" s="222" t="s">
        <v>48</v>
      </c>
      <c r="C17" s="223"/>
      <c r="D17" s="9"/>
      <c r="E17" s="9"/>
      <c r="F17" s="9"/>
      <c r="G17" s="9"/>
    </row>
    <row r="18" spans="1:7" ht="24" customHeight="1" thickBot="1" x14ac:dyDescent="0.25">
      <c r="A18" s="8">
        <f>C5*2</f>
        <v>40</v>
      </c>
      <c r="B18" s="222" t="s">
        <v>49</v>
      </c>
      <c r="C18" s="223"/>
      <c r="D18" s="9"/>
      <c r="E18" s="9"/>
      <c r="F18" s="9"/>
      <c r="G18" s="9"/>
    </row>
    <row r="19" spans="1:7" ht="12.75" thickBot="1" x14ac:dyDescent="0.25">
      <c r="A19" s="57">
        <f>C5</f>
        <v>20</v>
      </c>
      <c r="B19" s="222" t="s">
        <v>50</v>
      </c>
      <c r="C19" s="223"/>
      <c r="D19" s="9"/>
      <c r="E19" s="9"/>
      <c r="F19" s="9"/>
      <c r="G19" s="9"/>
    </row>
    <row r="20" spans="1:7" ht="12.75" thickBot="1" x14ac:dyDescent="0.25">
      <c r="A20" s="57">
        <v>0</v>
      </c>
      <c r="B20" s="73" t="s">
        <v>51</v>
      </c>
      <c r="C20" s="74"/>
      <c r="D20" s="9"/>
      <c r="E20" s="9"/>
      <c r="F20" s="9"/>
      <c r="G20" s="9"/>
    </row>
    <row r="21" spans="1:7" ht="12.75" thickBot="1" x14ac:dyDescent="0.25">
      <c r="A21" s="57">
        <f>C5*3</f>
        <v>60</v>
      </c>
      <c r="B21" s="222" t="s">
        <v>143</v>
      </c>
      <c r="C21" s="223"/>
      <c r="D21" s="9"/>
      <c r="E21" s="9"/>
      <c r="F21" s="9"/>
      <c r="G21" s="9"/>
    </row>
    <row r="22" spans="1:7" ht="12.75" thickBot="1" x14ac:dyDescent="0.25">
      <c r="A22" s="57">
        <f>C5*3</f>
        <v>60</v>
      </c>
      <c r="B22" s="222" t="s">
        <v>144</v>
      </c>
      <c r="C22" s="223"/>
      <c r="D22" s="9"/>
      <c r="E22" s="9"/>
      <c r="F22" s="9"/>
      <c r="G22" s="9"/>
    </row>
    <row r="23" spans="1:7" ht="12.75" thickBot="1" x14ac:dyDescent="0.25">
      <c r="A23" s="34"/>
      <c r="B23" s="232" t="s">
        <v>54</v>
      </c>
      <c r="C23" s="233"/>
      <c r="D23" s="26"/>
      <c r="E23" s="26"/>
      <c r="F23" s="26"/>
      <c r="G23" s="26"/>
    </row>
    <row r="24" spans="1:7" x14ac:dyDescent="0.2">
      <c r="A24" s="11"/>
      <c r="B24" s="13"/>
      <c r="C24" s="13"/>
      <c r="D24" s="19"/>
      <c r="E24" s="19"/>
      <c r="F24" s="19"/>
      <c r="G24" s="58"/>
    </row>
    <row r="25" spans="1:7" ht="12.75" thickBot="1" x14ac:dyDescent="0.25">
      <c r="A25" s="205" t="s">
        <v>55</v>
      </c>
      <c r="B25" s="206"/>
      <c r="C25" s="75"/>
      <c r="D25" s="75"/>
      <c r="E25" s="75"/>
      <c r="F25" s="75"/>
      <c r="G25" s="76"/>
    </row>
    <row r="26" spans="1:7" ht="48.75" thickBot="1" x14ac:dyDescent="0.25">
      <c r="A26" s="1" t="s">
        <v>145</v>
      </c>
      <c r="B26" s="208" t="s">
        <v>3</v>
      </c>
      <c r="C26" s="209"/>
      <c r="D26" s="7" t="s">
        <v>56</v>
      </c>
      <c r="E26" s="1" t="s">
        <v>57</v>
      </c>
      <c r="F26" s="7" t="s">
        <v>58</v>
      </c>
      <c r="G26" s="2"/>
    </row>
    <row r="27" spans="1:7" ht="12.75" thickBot="1" x14ac:dyDescent="0.25">
      <c r="A27" s="57">
        <v>20</v>
      </c>
      <c r="B27" s="222" t="s">
        <v>146</v>
      </c>
      <c r="C27" s="223"/>
      <c r="D27" s="9"/>
      <c r="E27" s="9"/>
      <c r="F27" s="9"/>
      <c r="G27" s="41"/>
    </row>
    <row r="28" spans="1:7" x14ac:dyDescent="0.2">
      <c r="A28" s="38">
        <f>SUM(A27:A27)</f>
        <v>20</v>
      </c>
      <c r="B28" s="232" t="s">
        <v>68</v>
      </c>
      <c r="C28" s="233"/>
      <c r="D28" s="43"/>
      <c r="E28" s="60"/>
      <c r="F28" s="61"/>
      <c r="G28" s="2"/>
    </row>
    <row r="29" spans="1:7" x14ac:dyDescent="0.2">
      <c r="A29" s="11"/>
      <c r="B29" s="13"/>
      <c r="C29" s="13"/>
      <c r="D29" s="20"/>
      <c r="E29" s="20"/>
      <c r="F29" s="20"/>
      <c r="G29" s="2"/>
    </row>
    <row r="30" spans="1:7" x14ac:dyDescent="0.2">
      <c r="A30" s="205" t="s">
        <v>69</v>
      </c>
      <c r="B30" s="206"/>
      <c r="C30" s="75"/>
      <c r="D30" s="77"/>
      <c r="E30" s="77"/>
      <c r="F30" s="77"/>
      <c r="G30" s="78"/>
    </row>
    <row r="31" spans="1:7" ht="48" x14ac:dyDescent="0.2">
      <c r="A31" s="6" t="s">
        <v>205</v>
      </c>
      <c r="B31" s="208" t="s">
        <v>3</v>
      </c>
      <c r="C31" s="209"/>
      <c r="D31" s="7" t="s">
        <v>4</v>
      </c>
      <c r="E31" s="7" t="s">
        <v>129</v>
      </c>
      <c r="F31" s="7" t="s">
        <v>6</v>
      </c>
      <c r="G31" s="33" t="s">
        <v>7</v>
      </c>
    </row>
    <row r="32" spans="1:7" x14ac:dyDescent="0.2">
      <c r="A32" s="8">
        <v>0</v>
      </c>
      <c r="B32" s="267"/>
      <c r="C32" s="268"/>
      <c r="D32" s="9"/>
      <c r="E32" s="9"/>
      <c r="F32" s="9"/>
      <c r="G32" s="9"/>
    </row>
    <row r="33" spans="1:7" x14ac:dyDescent="0.2">
      <c r="A33" s="34"/>
      <c r="B33" s="232" t="s">
        <v>70</v>
      </c>
      <c r="C33" s="233"/>
      <c r="D33" s="43"/>
      <c r="E33" s="61"/>
      <c r="F33" s="61"/>
      <c r="G33" s="61"/>
    </row>
    <row r="34" spans="1:7" x14ac:dyDescent="0.2">
      <c r="A34" s="2"/>
      <c r="B34" s="13"/>
      <c r="C34" s="13"/>
      <c r="D34" s="20"/>
      <c r="E34" s="20"/>
      <c r="F34" s="20"/>
      <c r="G34" s="69"/>
    </row>
  </sheetData>
  <mergeCells count="25">
    <mergeCell ref="A30:B30"/>
    <mergeCell ref="B31:C31"/>
    <mergeCell ref="B32:C32"/>
    <mergeCell ref="B33:C33"/>
    <mergeCell ref="B22:C22"/>
    <mergeCell ref="B23:C23"/>
    <mergeCell ref="A25:B25"/>
    <mergeCell ref="B26:C26"/>
    <mergeCell ref="B27:C27"/>
    <mergeCell ref="B28:C28"/>
    <mergeCell ref="B21:C21"/>
    <mergeCell ref="B9:C9"/>
    <mergeCell ref="B10:C10"/>
    <mergeCell ref="B11:C11"/>
    <mergeCell ref="B12:C12"/>
    <mergeCell ref="A15:G15"/>
    <mergeCell ref="B16:C16"/>
    <mergeCell ref="B17:C17"/>
    <mergeCell ref="B18:C18"/>
    <mergeCell ref="B19:C19"/>
    <mergeCell ref="A7:G7"/>
    <mergeCell ref="B8:C8"/>
    <mergeCell ref="A1:G1"/>
    <mergeCell ref="A2:G2"/>
    <mergeCell ref="A3:G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33"/>
  <sheetViews>
    <sheetView workbookViewId="0">
      <selection activeCell="G35" sqref="G35"/>
    </sheetView>
  </sheetViews>
  <sheetFormatPr baseColWidth="10" defaultColWidth="9.140625" defaultRowHeight="12" x14ac:dyDescent="0.2"/>
  <cols>
    <col min="1" max="1" width="12.28515625" style="47" customWidth="1"/>
    <col min="2" max="2" width="16.85546875" style="47" customWidth="1"/>
    <col min="3" max="3" width="30.28515625" style="47" customWidth="1"/>
    <col min="4" max="4" width="17" style="47" customWidth="1"/>
    <col min="5" max="7" width="14.42578125" style="47" customWidth="1"/>
    <col min="8" max="16384" width="9.140625" style="47"/>
  </cols>
  <sheetData>
    <row r="1" spans="1:7" ht="39.75" customHeight="1" x14ac:dyDescent="0.2">
      <c r="A1" s="244" t="s">
        <v>227</v>
      </c>
      <c r="B1" s="245"/>
      <c r="C1" s="245"/>
      <c r="D1" s="245"/>
      <c r="E1" s="245"/>
      <c r="F1" s="245"/>
      <c r="G1" s="245"/>
    </row>
    <row r="2" spans="1:7" x14ac:dyDescent="0.2">
      <c r="A2" s="246" t="s">
        <v>147</v>
      </c>
      <c r="B2" s="246"/>
      <c r="C2" s="246"/>
      <c r="D2" s="246"/>
      <c r="E2" s="246"/>
      <c r="F2" s="246"/>
      <c r="G2" s="246"/>
    </row>
    <row r="3" spans="1:7" x14ac:dyDescent="0.2">
      <c r="A3" s="246" t="s">
        <v>148</v>
      </c>
      <c r="B3" s="246"/>
      <c r="C3" s="246"/>
      <c r="D3" s="246"/>
      <c r="E3" s="246"/>
      <c r="F3" s="246"/>
      <c r="G3" s="246"/>
    </row>
    <row r="4" spans="1:7" x14ac:dyDescent="0.2">
      <c r="A4" s="49" t="s">
        <v>1</v>
      </c>
      <c r="B4" s="49"/>
      <c r="C4" s="49"/>
      <c r="D4" s="49"/>
      <c r="E4" s="49"/>
      <c r="F4" s="49"/>
      <c r="G4" s="49"/>
    </row>
    <row r="5" spans="1:7" x14ac:dyDescent="0.2">
      <c r="A5" s="50" t="s">
        <v>149</v>
      </c>
      <c r="B5" s="50"/>
      <c r="C5" s="51">
        <v>20</v>
      </c>
      <c r="D5" s="51"/>
      <c r="E5" s="50"/>
      <c r="F5" s="50"/>
      <c r="G5" s="50"/>
    </row>
    <row r="6" spans="1:7" x14ac:dyDescent="0.2">
      <c r="A6" s="63"/>
      <c r="B6" s="2"/>
      <c r="C6" s="2"/>
      <c r="D6" s="2"/>
      <c r="E6" s="2"/>
      <c r="F6" s="2"/>
      <c r="G6" s="2"/>
    </row>
    <row r="7" spans="1:7" ht="12.75" thickBot="1" x14ac:dyDescent="0.25">
      <c r="A7" s="260" t="s">
        <v>14</v>
      </c>
      <c r="B7" s="260"/>
      <c r="C7" s="260"/>
      <c r="D7" s="260"/>
      <c r="E7" s="260"/>
      <c r="F7" s="260"/>
      <c r="G7" s="260"/>
    </row>
    <row r="8" spans="1:7" ht="36.75" thickBot="1" x14ac:dyDescent="0.25">
      <c r="A8" s="158" t="s">
        <v>205</v>
      </c>
      <c r="B8" s="208" t="s">
        <v>3</v>
      </c>
      <c r="C8" s="209"/>
      <c r="D8" s="1" t="s">
        <v>4</v>
      </c>
      <c r="E8" s="1" t="s">
        <v>5</v>
      </c>
      <c r="F8" s="1" t="s">
        <v>6</v>
      </c>
      <c r="G8" s="1" t="s">
        <v>7</v>
      </c>
    </row>
    <row r="9" spans="1:7" ht="64.5" customHeight="1" thickBot="1" x14ac:dyDescent="0.25">
      <c r="A9" s="8">
        <v>1</v>
      </c>
      <c r="B9" s="257" t="s">
        <v>126</v>
      </c>
      <c r="C9" s="258"/>
      <c r="D9" s="10"/>
      <c r="E9" s="10"/>
      <c r="F9" s="10"/>
      <c r="G9" s="10"/>
    </row>
    <row r="10" spans="1:7" ht="12.75" thickBot="1" x14ac:dyDescent="0.25">
      <c r="A10" s="8">
        <v>1</v>
      </c>
      <c r="B10" s="222" t="s">
        <v>141</v>
      </c>
      <c r="C10" s="223"/>
      <c r="D10" s="10"/>
      <c r="E10" s="10"/>
      <c r="F10" s="10"/>
      <c r="G10" s="10"/>
    </row>
    <row r="11" spans="1:7" ht="12.75" thickBot="1" x14ac:dyDescent="0.25">
      <c r="A11" s="53">
        <v>1</v>
      </c>
      <c r="B11" s="222" t="s">
        <v>142</v>
      </c>
      <c r="C11" s="223"/>
      <c r="D11" s="65"/>
      <c r="E11" s="10"/>
      <c r="F11" s="10"/>
      <c r="G11" s="10"/>
    </row>
    <row r="12" spans="1:7" ht="12.75" thickBot="1" x14ac:dyDescent="0.25">
      <c r="A12" s="55"/>
      <c r="B12" s="232" t="s">
        <v>21</v>
      </c>
      <c r="C12" s="233"/>
      <c r="D12" s="43"/>
      <c r="E12" s="43"/>
      <c r="F12" s="43"/>
      <c r="G12" s="43"/>
    </row>
    <row r="13" spans="1:7" x14ac:dyDescent="0.2">
      <c r="A13" s="11"/>
      <c r="B13" s="13"/>
      <c r="C13" s="13"/>
      <c r="D13" s="20"/>
      <c r="E13" s="20"/>
      <c r="F13" s="20"/>
      <c r="G13" s="20"/>
    </row>
    <row r="14" spans="1:7" x14ac:dyDescent="0.2">
      <c r="A14" s="205" t="s">
        <v>47</v>
      </c>
      <c r="B14" s="206"/>
      <c r="C14" s="206"/>
      <c r="D14" s="206"/>
      <c r="E14" s="206"/>
      <c r="F14" s="206"/>
      <c r="G14" s="207"/>
    </row>
    <row r="15" spans="1:7" ht="36" x14ac:dyDescent="0.2">
      <c r="A15" s="6" t="s">
        <v>205</v>
      </c>
      <c r="B15" s="208" t="s">
        <v>3</v>
      </c>
      <c r="C15" s="209"/>
      <c r="D15" s="7" t="s">
        <v>4</v>
      </c>
      <c r="E15" s="32" t="s">
        <v>5</v>
      </c>
      <c r="F15" s="7" t="s">
        <v>6</v>
      </c>
      <c r="G15" s="33" t="s">
        <v>7</v>
      </c>
    </row>
    <row r="16" spans="1:7" ht="12.75" thickBot="1" x14ac:dyDescent="0.25">
      <c r="A16" s="8">
        <v>40</v>
      </c>
      <c r="B16" s="222" t="s">
        <v>48</v>
      </c>
      <c r="C16" s="223"/>
      <c r="D16" s="9"/>
      <c r="E16" s="9"/>
      <c r="F16" s="9"/>
      <c r="G16" s="9"/>
    </row>
    <row r="17" spans="1:7" ht="12.75" thickBot="1" x14ac:dyDescent="0.25">
      <c r="A17" s="8">
        <f>C5*2</f>
        <v>40</v>
      </c>
      <c r="B17" s="222" t="s">
        <v>49</v>
      </c>
      <c r="C17" s="223"/>
      <c r="D17" s="9"/>
      <c r="E17" s="9"/>
      <c r="F17" s="9"/>
      <c r="G17" s="9"/>
    </row>
    <row r="18" spans="1:7" ht="12.75" thickBot="1" x14ac:dyDescent="0.25">
      <c r="A18" s="57">
        <f>C5</f>
        <v>20</v>
      </c>
      <c r="B18" s="222" t="s">
        <v>50</v>
      </c>
      <c r="C18" s="223"/>
      <c r="D18" s="9"/>
      <c r="E18" s="9"/>
      <c r="F18" s="9"/>
      <c r="G18" s="9"/>
    </row>
    <row r="19" spans="1:7" ht="12.75" thickBot="1" x14ac:dyDescent="0.25">
      <c r="A19" s="57">
        <v>40</v>
      </c>
      <c r="B19" s="222" t="s">
        <v>51</v>
      </c>
      <c r="C19" s="223"/>
      <c r="D19" s="9"/>
      <c r="E19" s="9"/>
      <c r="F19" s="9"/>
      <c r="G19" s="9"/>
    </row>
    <row r="20" spans="1:7" ht="12.75" thickBot="1" x14ac:dyDescent="0.25">
      <c r="A20" s="57">
        <f>C5*3</f>
        <v>60</v>
      </c>
      <c r="B20" s="222" t="s">
        <v>143</v>
      </c>
      <c r="C20" s="223"/>
      <c r="D20" s="9"/>
      <c r="E20" s="9"/>
      <c r="F20" s="9"/>
      <c r="G20" s="9"/>
    </row>
    <row r="21" spans="1:7" ht="12.75" thickBot="1" x14ac:dyDescent="0.25">
      <c r="A21" s="57">
        <f>C5*3</f>
        <v>60</v>
      </c>
      <c r="B21" s="222" t="s">
        <v>144</v>
      </c>
      <c r="C21" s="223"/>
      <c r="D21" s="9"/>
      <c r="E21" s="9"/>
      <c r="F21" s="9"/>
      <c r="G21" s="9"/>
    </row>
    <row r="22" spans="1:7" ht="12.75" thickBot="1" x14ac:dyDescent="0.25">
      <c r="A22" s="34"/>
      <c r="B22" s="232" t="s">
        <v>54</v>
      </c>
      <c r="C22" s="233"/>
      <c r="D22" s="26"/>
      <c r="E22" s="26"/>
      <c r="F22" s="26"/>
      <c r="G22" s="26"/>
    </row>
    <row r="23" spans="1:7" x14ac:dyDescent="0.2">
      <c r="A23" s="11"/>
      <c r="B23" s="13"/>
      <c r="C23" s="13"/>
      <c r="D23" s="19"/>
      <c r="E23" s="19"/>
      <c r="F23" s="19"/>
      <c r="G23" s="58"/>
    </row>
    <row r="24" spans="1:7" x14ac:dyDescent="0.2">
      <c r="A24" s="259" t="s">
        <v>55</v>
      </c>
      <c r="B24" s="206"/>
      <c r="C24" s="206"/>
      <c r="D24" s="206"/>
      <c r="E24" s="206"/>
      <c r="F24" s="206"/>
      <c r="G24" s="207"/>
    </row>
    <row r="25" spans="1:7" ht="60" x14ac:dyDescent="0.2">
      <c r="A25" s="59" t="s">
        <v>150</v>
      </c>
      <c r="B25" s="253" t="s">
        <v>3</v>
      </c>
      <c r="C25" s="209"/>
      <c r="D25" s="7" t="s">
        <v>56</v>
      </c>
      <c r="E25" s="1" t="s">
        <v>57</v>
      </c>
      <c r="F25" s="7" t="s">
        <v>58</v>
      </c>
      <c r="G25" s="2"/>
    </row>
    <row r="26" spans="1:7" x14ac:dyDescent="0.2">
      <c r="A26" s="57">
        <v>20</v>
      </c>
      <c r="B26" s="222" t="s">
        <v>151</v>
      </c>
      <c r="C26" s="223"/>
      <c r="D26" s="9"/>
      <c r="E26" s="9"/>
      <c r="F26" s="9"/>
      <c r="G26" s="41"/>
    </row>
    <row r="27" spans="1:7" x14ac:dyDescent="0.2">
      <c r="A27" s="38">
        <f>SUM(A26:A26)</f>
        <v>20</v>
      </c>
      <c r="B27" s="232" t="s">
        <v>68</v>
      </c>
      <c r="C27" s="233"/>
      <c r="D27" s="43"/>
      <c r="E27" s="60"/>
      <c r="F27" s="61"/>
      <c r="G27" s="2"/>
    </row>
    <row r="28" spans="1:7" x14ac:dyDescent="0.2">
      <c r="A28" s="11"/>
      <c r="B28" s="13"/>
      <c r="C28" s="13"/>
      <c r="D28" s="20"/>
      <c r="E28" s="20"/>
      <c r="F28" s="20"/>
      <c r="G28" s="2"/>
    </row>
    <row r="29" spans="1:7" x14ac:dyDescent="0.2">
      <c r="A29" s="205" t="s">
        <v>69</v>
      </c>
      <c r="B29" s="206"/>
      <c r="C29" s="206"/>
      <c r="D29" s="206"/>
      <c r="E29" s="206"/>
      <c r="F29" s="206"/>
      <c r="G29" s="207"/>
    </row>
    <row r="30" spans="1:7" ht="36" x14ac:dyDescent="0.2">
      <c r="A30" s="6" t="s">
        <v>205</v>
      </c>
      <c r="B30" s="208" t="s">
        <v>3</v>
      </c>
      <c r="C30" s="209"/>
      <c r="D30" s="7" t="s">
        <v>4</v>
      </c>
      <c r="E30" s="7" t="s">
        <v>5</v>
      </c>
      <c r="F30" s="7" t="s">
        <v>6</v>
      </c>
      <c r="G30" s="33" t="s">
        <v>7</v>
      </c>
    </row>
    <row r="31" spans="1:7" x14ac:dyDescent="0.2">
      <c r="A31" s="8">
        <v>40</v>
      </c>
      <c r="B31" s="222" t="s">
        <v>152</v>
      </c>
      <c r="C31" s="223"/>
      <c r="D31" s="9"/>
      <c r="E31" s="9"/>
      <c r="F31" s="9"/>
      <c r="G31" s="9"/>
    </row>
    <row r="32" spans="1:7" x14ac:dyDescent="0.2">
      <c r="A32" s="34"/>
      <c r="B32" s="232" t="s">
        <v>70</v>
      </c>
      <c r="C32" s="233"/>
      <c r="D32" s="43"/>
      <c r="E32" s="61"/>
      <c r="F32" s="61"/>
      <c r="G32" s="61"/>
    </row>
    <row r="33" spans="1:8" x14ac:dyDescent="0.2">
      <c r="A33" s="2"/>
      <c r="B33" s="13"/>
      <c r="C33" s="13"/>
      <c r="D33" s="20"/>
      <c r="E33" s="20"/>
      <c r="F33" s="20"/>
      <c r="G33" s="20"/>
      <c r="H33" s="20"/>
    </row>
  </sheetData>
  <mergeCells count="26">
    <mergeCell ref="B27:C27"/>
    <mergeCell ref="A29:G29"/>
    <mergeCell ref="B30:C30"/>
    <mergeCell ref="B31:C31"/>
    <mergeCell ref="B32:C32"/>
    <mergeCell ref="B11:C11"/>
    <mergeCell ref="B12:C12"/>
    <mergeCell ref="A7:G7"/>
    <mergeCell ref="B8:C8"/>
    <mergeCell ref="B26:C26"/>
    <mergeCell ref="A14:G14"/>
    <mergeCell ref="B15:C15"/>
    <mergeCell ref="B16:C16"/>
    <mergeCell ref="B17:C17"/>
    <mergeCell ref="B18:C18"/>
    <mergeCell ref="B19:C19"/>
    <mergeCell ref="B20:C20"/>
    <mergeCell ref="B21:C21"/>
    <mergeCell ref="B22:C22"/>
    <mergeCell ref="A24:G24"/>
    <mergeCell ref="B25:C25"/>
    <mergeCell ref="A1:G1"/>
    <mergeCell ref="A2:G2"/>
    <mergeCell ref="A3:G3"/>
    <mergeCell ref="B9:C9"/>
    <mergeCell ref="B10:C1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36"/>
  <sheetViews>
    <sheetView topLeftCell="A4" workbookViewId="0">
      <selection activeCell="E15" sqref="E15"/>
    </sheetView>
  </sheetViews>
  <sheetFormatPr baseColWidth="10" defaultColWidth="9.140625" defaultRowHeight="12" x14ac:dyDescent="0.2"/>
  <cols>
    <col min="1" max="1" width="12.42578125" style="47" customWidth="1"/>
    <col min="2" max="2" width="23.140625" style="47" customWidth="1"/>
    <col min="3" max="3" width="19.42578125" style="47" customWidth="1"/>
    <col min="4" max="7" width="17.28515625" style="47" customWidth="1"/>
    <col min="8" max="16384" width="9.140625" style="47"/>
  </cols>
  <sheetData>
    <row r="1" spans="1:7" ht="41.25" customHeight="1" x14ac:dyDescent="0.2">
      <c r="A1" s="244" t="s">
        <v>228</v>
      </c>
      <c r="B1" s="245"/>
      <c r="C1" s="245"/>
      <c r="D1" s="245"/>
      <c r="E1" s="245"/>
      <c r="F1" s="245"/>
      <c r="G1" s="245"/>
    </row>
    <row r="2" spans="1:7" s="48" customFormat="1" x14ac:dyDescent="0.25">
      <c r="A2" s="246" t="s">
        <v>153</v>
      </c>
      <c r="B2" s="246"/>
      <c r="C2" s="246"/>
      <c r="D2" s="246"/>
      <c r="E2" s="246"/>
      <c r="F2" s="246"/>
      <c r="G2" s="246"/>
    </row>
    <row r="3" spans="1:7" s="48" customFormat="1" x14ac:dyDescent="0.25">
      <c r="A3" s="246" t="s">
        <v>154</v>
      </c>
      <c r="B3" s="246"/>
      <c r="C3" s="246"/>
      <c r="D3" s="246"/>
      <c r="E3" s="246"/>
      <c r="F3" s="246"/>
      <c r="G3" s="246"/>
    </row>
    <row r="4" spans="1:7" s="48" customFormat="1" x14ac:dyDescent="0.25">
      <c r="A4" s="49" t="s">
        <v>1</v>
      </c>
      <c r="B4" s="49"/>
      <c r="C4" s="49"/>
      <c r="D4" s="49"/>
      <c r="E4" s="49"/>
      <c r="F4" s="49"/>
      <c r="G4" s="49"/>
    </row>
    <row r="5" spans="1:7" s="48" customFormat="1" x14ac:dyDescent="0.25">
      <c r="A5" s="50" t="s">
        <v>149</v>
      </c>
      <c r="B5" s="50"/>
      <c r="C5" s="51">
        <v>32</v>
      </c>
      <c r="D5" s="50"/>
      <c r="E5" s="50"/>
      <c r="F5" s="50"/>
      <c r="G5" s="50"/>
    </row>
    <row r="6" spans="1:7" x14ac:dyDescent="0.2">
      <c r="A6" s="63"/>
      <c r="B6" s="2"/>
      <c r="C6" s="2"/>
      <c r="D6" s="2"/>
      <c r="E6" s="2"/>
      <c r="F6" s="2"/>
      <c r="G6" s="2"/>
    </row>
    <row r="7" spans="1:7" ht="12.75" thickBot="1" x14ac:dyDescent="0.25">
      <c r="A7" s="260" t="s">
        <v>14</v>
      </c>
      <c r="B7" s="260"/>
      <c r="C7" s="260"/>
      <c r="D7" s="260"/>
      <c r="E7" s="260"/>
      <c r="F7" s="260"/>
      <c r="G7" s="260"/>
    </row>
    <row r="8" spans="1:7" ht="36.75" thickBot="1" x14ac:dyDescent="0.25">
      <c r="A8" s="158" t="s">
        <v>205</v>
      </c>
      <c r="B8" s="208" t="s">
        <v>3</v>
      </c>
      <c r="C8" s="209"/>
      <c r="D8" s="1" t="s">
        <v>4</v>
      </c>
      <c r="E8" s="1" t="s">
        <v>5</v>
      </c>
      <c r="F8" s="1" t="s">
        <v>6</v>
      </c>
      <c r="G8" s="1" t="s">
        <v>7</v>
      </c>
    </row>
    <row r="9" spans="1:7" ht="59.25" customHeight="1" thickBot="1" x14ac:dyDescent="0.25">
      <c r="A9" s="8">
        <v>1</v>
      </c>
      <c r="B9" s="257" t="s">
        <v>126</v>
      </c>
      <c r="C9" s="258"/>
      <c r="D9" s="10"/>
      <c r="E9" s="10"/>
      <c r="F9" s="10"/>
      <c r="G9" s="10"/>
    </row>
    <row r="10" spans="1:7" ht="12.75" thickBot="1" x14ac:dyDescent="0.25">
      <c r="A10" s="8">
        <v>1</v>
      </c>
      <c r="B10" s="222" t="s">
        <v>127</v>
      </c>
      <c r="C10" s="223"/>
      <c r="D10" s="10"/>
      <c r="E10" s="10"/>
      <c r="F10" s="10"/>
      <c r="G10" s="10"/>
    </row>
    <row r="11" spans="1:7" ht="12.75" thickBot="1" x14ac:dyDescent="0.25">
      <c r="A11" s="53">
        <v>1</v>
      </c>
      <c r="B11" s="222" t="s">
        <v>128</v>
      </c>
      <c r="C11" s="223"/>
      <c r="D11" s="10"/>
      <c r="E11" s="10"/>
      <c r="F11" s="10"/>
      <c r="G11" s="10"/>
    </row>
    <row r="12" spans="1:7" ht="12.75" thickBot="1" x14ac:dyDescent="0.25">
      <c r="A12" s="55"/>
      <c r="B12" s="232" t="s">
        <v>21</v>
      </c>
      <c r="C12" s="233"/>
      <c r="D12" s="43"/>
      <c r="E12" s="43"/>
      <c r="F12" s="43"/>
      <c r="G12" s="43"/>
    </row>
    <row r="13" spans="1:7" x14ac:dyDescent="0.2">
      <c r="A13" s="11"/>
      <c r="B13" s="13"/>
      <c r="C13" s="13"/>
      <c r="D13" s="20"/>
      <c r="E13" s="20"/>
      <c r="F13" s="20"/>
      <c r="G13" s="20"/>
    </row>
    <row r="14" spans="1:7" x14ac:dyDescent="0.2">
      <c r="A14" s="205" t="s">
        <v>47</v>
      </c>
      <c r="B14" s="206"/>
      <c r="C14" s="206"/>
      <c r="D14" s="206"/>
      <c r="E14" s="206"/>
      <c r="F14" s="206"/>
      <c r="G14" s="207"/>
    </row>
    <row r="15" spans="1:7" ht="36" x14ac:dyDescent="0.2">
      <c r="A15" s="6" t="s">
        <v>205</v>
      </c>
      <c r="B15" s="208" t="s">
        <v>3</v>
      </c>
      <c r="C15" s="209"/>
      <c r="D15" s="7" t="s">
        <v>4</v>
      </c>
      <c r="E15" s="32" t="s">
        <v>129</v>
      </c>
      <c r="F15" s="7" t="s">
        <v>6</v>
      </c>
      <c r="G15" s="33" t="s">
        <v>7</v>
      </c>
    </row>
    <row r="16" spans="1:7" x14ac:dyDescent="0.2">
      <c r="A16" s="8">
        <f>C5*2</f>
        <v>64</v>
      </c>
      <c r="B16" s="222" t="s">
        <v>48</v>
      </c>
      <c r="C16" s="223"/>
      <c r="D16" s="9"/>
      <c r="E16" s="9"/>
      <c r="F16" s="9"/>
      <c r="G16" s="9"/>
    </row>
    <row r="17" spans="1:7" x14ac:dyDescent="0.2">
      <c r="A17" s="8">
        <f>C5*2</f>
        <v>64</v>
      </c>
      <c r="B17" s="222" t="s">
        <v>49</v>
      </c>
      <c r="C17" s="223"/>
      <c r="D17" s="9"/>
      <c r="E17" s="9"/>
      <c r="F17" s="9"/>
      <c r="G17" s="9"/>
    </row>
    <row r="18" spans="1:7" x14ac:dyDescent="0.2">
      <c r="A18" s="57">
        <f>C5</f>
        <v>32</v>
      </c>
      <c r="B18" s="222" t="s">
        <v>50</v>
      </c>
      <c r="C18" s="223"/>
      <c r="D18" s="9"/>
      <c r="E18" s="9"/>
      <c r="F18" s="10"/>
      <c r="G18" s="10"/>
    </row>
    <row r="19" spans="1:7" x14ac:dyDescent="0.2">
      <c r="A19" s="57">
        <f>C5*2</f>
        <v>64</v>
      </c>
      <c r="B19" s="222" t="s">
        <v>51</v>
      </c>
      <c r="C19" s="223"/>
      <c r="D19" s="9"/>
      <c r="E19" s="9"/>
      <c r="F19" s="10"/>
      <c r="G19" s="10"/>
    </row>
    <row r="20" spans="1:7" x14ac:dyDescent="0.2">
      <c r="A20" s="57">
        <f>C5*3</f>
        <v>96</v>
      </c>
      <c r="B20" s="222" t="s">
        <v>155</v>
      </c>
      <c r="C20" s="223"/>
      <c r="D20" s="9"/>
      <c r="E20" s="9"/>
      <c r="F20" s="10"/>
      <c r="G20" s="10"/>
    </row>
    <row r="21" spans="1:7" x14ac:dyDescent="0.2">
      <c r="A21" s="57">
        <f>C5*3</f>
        <v>96</v>
      </c>
      <c r="B21" s="222" t="s">
        <v>156</v>
      </c>
      <c r="C21" s="223"/>
      <c r="D21" s="9"/>
      <c r="E21" s="9"/>
      <c r="F21" s="10"/>
      <c r="G21" s="10"/>
    </row>
    <row r="22" spans="1:7" x14ac:dyDescent="0.2">
      <c r="A22" s="34"/>
      <c r="B22" s="232" t="s">
        <v>54</v>
      </c>
      <c r="C22" s="233"/>
      <c r="D22" s="26"/>
      <c r="E22" s="26"/>
      <c r="F22" s="26"/>
      <c r="G22" s="26"/>
    </row>
    <row r="23" spans="1:7" x14ac:dyDescent="0.2">
      <c r="A23" s="11"/>
      <c r="B23" s="13"/>
      <c r="C23" s="13"/>
      <c r="D23" s="19"/>
      <c r="E23" s="19"/>
      <c r="F23" s="19"/>
      <c r="G23" s="58"/>
    </row>
    <row r="24" spans="1:7" x14ac:dyDescent="0.2">
      <c r="A24" s="259" t="s">
        <v>55</v>
      </c>
      <c r="B24" s="206"/>
      <c r="C24" s="206"/>
      <c r="D24" s="206"/>
      <c r="E24" s="206"/>
      <c r="F24" s="206"/>
      <c r="G24" s="207"/>
    </row>
    <row r="25" spans="1:7" ht="60" x14ac:dyDescent="0.2">
      <c r="A25" s="59" t="s">
        <v>145</v>
      </c>
      <c r="B25" s="253" t="s">
        <v>3</v>
      </c>
      <c r="C25" s="209"/>
      <c r="D25" s="7" t="s">
        <v>56</v>
      </c>
      <c r="E25" s="1" t="s">
        <v>57</v>
      </c>
      <c r="F25" s="7" t="s">
        <v>58</v>
      </c>
      <c r="G25" s="2"/>
    </row>
    <row r="26" spans="1:7" ht="12.75" thickBot="1" x14ac:dyDescent="0.25">
      <c r="A26" s="57">
        <v>8</v>
      </c>
      <c r="B26" s="222" t="s">
        <v>157</v>
      </c>
      <c r="C26" s="223"/>
      <c r="D26" s="9"/>
      <c r="E26" s="9"/>
      <c r="F26" s="9"/>
      <c r="G26" s="41"/>
    </row>
    <row r="27" spans="1:7" ht="12.75" thickBot="1" x14ac:dyDescent="0.25">
      <c r="A27" s="57">
        <v>8</v>
      </c>
      <c r="B27" s="222" t="s">
        <v>158</v>
      </c>
      <c r="C27" s="223"/>
      <c r="D27" s="9"/>
      <c r="E27" s="9"/>
      <c r="F27" s="9"/>
      <c r="G27" s="41"/>
    </row>
    <row r="28" spans="1:7" ht="12.75" thickBot="1" x14ac:dyDescent="0.25">
      <c r="A28" s="57">
        <v>8</v>
      </c>
      <c r="B28" s="222" t="s">
        <v>159</v>
      </c>
      <c r="C28" s="252"/>
      <c r="D28" s="42"/>
      <c r="E28" s="9"/>
      <c r="F28" s="9"/>
      <c r="G28" s="41"/>
    </row>
    <row r="29" spans="1:7" x14ac:dyDescent="0.2">
      <c r="A29" s="57">
        <v>8</v>
      </c>
      <c r="B29" s="222" t="s">
        <v>160</v>
      </c>
      <c r="C29" s="223"/>
      <c r="D29" s="42"/>
      <c r="E29" s="9"/>
      <c r="F29" s="9"/>
      <c r="G29" s="41"/>
    </row>
    <row r="30" spans="1:7" ht="21.75" customHeight="1" x14ac:dyDescent="0.2">
      <c r="A30" s="38">
        <f>SUM(A26:A29)</f>
        <v>32</v>
      </c>
      <c r="B30" s="232" t="s">
        <v>68</v>
      </c>
      <c r="C30" s="233"/>
      <c r="D30" s="43"/>
      <c r="E30" s="43"/>
      <c r="F30" s="43"/>
      <c r="G30" s="2"/>
    </row>
    <row r="31" spans="1:7" x14ac:dyDescent="0.2">
      <c r="A31" s="11"/>
      <c r="B31" s="13"/>
      <c r="C31" s="13"/>
      <c r="D31" s="20"/>
      <c r="E31" s="20"/>
      <c r="F31" s="20"/>
      <c r="G31" s="2"/>
    </row>
    <row r="32" spans="1:7" x14ac:dyDescent="0.2">
      <c r="A32" s="205" t="s">
        <v>69</v>
      </c>
      <c r="B32" s="206"/>
      <c r="C32" s="206"/>
      <c r="D32" s="206"/>
      <c r="E32" s="206"/>
      <c r="F32" s="206"/>
      <c r="G32" s="207"/>
    </row>
    <row r="33" spans="1:7" ht="36" x14ac:dyDescent="0.2">
      <c r="A33" s="6" t="s">
        <v>205</v>
      </c>
      <c r="B33" s="208" t="s">
        <v>3</v>
      </c>
      <c r="C33" s="209"/>
      <c r="D33" s="7" t="s">
        <v>4</v>
      </c>
      <c r="E33" s="7" t="s">
        <v>161</v>
      </c>
      <c r="F33" s="7" t="s">
        <v>6</v>
      </c>
      <c r="G33" s="33" t="s">
        <v>7</v>
      </c>
    </row>
    <row r="34" spans="1:7" x14ac:dyDescent="0.2">
      <c r="A34" s="8">
        <v>64</v>
      </c>
      <c r="B34" s="222" t="s">
        <v>162</v>
      </c>
      <c r="C34" s="223"/>
      <c r="D34" s="9"/>
      <c r="E34" s="9"/>
      <c r="F34" s="9"/>
      <c r="G34" s="9"/>
    </row>
    <row r="35" spans="1:7" ht="19.5" customHeight="1" x14ac:dyDescent="0.2">
      <c r="A35" s="34"/>
      <c r="B35" s="62" t="s">
        <v>70</v>
      </c>
      <c r="C35" s="62"/>
      <c r="D35" s="43"/>
      <c r="E35" s="61"/>
      <c r="F35" s="61"/>
      <c r="G35" s="61"/>
    </row>
    <row r="36" spans="1:7" x14ac:dyDescent="0.2">
      <c r="A36" s="2"/>
      <c r="B36" s="13"/>
      <c r="C36" s="13"/>
      <c r="D36" s="20"/>
      <c r="E36" s="20"/>
      <c r="F36" s="20"/>
      <c r="G36" s="69"/>
    </row>
  </sheetData>
  <mergeCells count="28">
    <mergeCell ref="B34:C34"/>
    <mergeCell ref="B20:C20"/>
    <mergeCell ref="B21:C21"/>
    <mergeCell ref="B22:C22"/>
    <mergeCell ref="A24:G24"/>
    <mergeCell ref="B25:C25"/>
    <mergeCell ref="B26:C26"/>
    <mergeCell ref="B27:C27"/>
    <mergeCell ref="B28:C28"/>
    <mergeCell ref="B29:C29"/>
    <mergeCell ref="A32:G32"/>
    <mergeCell ref="B33:C33"/>
    <mergeCell ref="B19:C19"/>
    <mergeCell ref="B30:C30"/>
    <mergeCell ref="B9:C9"/>
    <mergeCell ref="B10:C10"/>
    <mergeCell ref="B11:C11"/>
    <mergeCell ref="B12:C12"/>
    <mergeCell ref="A14:G14"/>
    <mergeCell ref="B15:C15"/>
    <mergeCell ref="B16:C16"/>
    <mergeCell ref="B17:C17"/>
    <mergeCell ref="B18:C18"/>
    <mergeCell ref="A7:G7"/>
    <mergeCell ref="B8:C8"/>
    <mergeCell ref="A1:G1"/>
    <mergeCell ref="A2:G2"/>
    <mergeCell ref="A3:G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33"/>
  <sheetViews>
    <sheetView workbookViewId="0">
      <selection sqref="A1:G1"/>
    </sheetView>
  </sheetViews>
  <sheetFormatPr baseColWidth="10" defaultColWidth="9.140625" defaultRowHeight="12" x14ac:dyDescent="0.2"/>
  <cols>
    <col min="1" max="1" width="10" style="47" customWidth="1"/>
    <col min="2" max="2" width="21.28515625" style="47" customWidth="1"/>
    <col min="3" max="3" width="17.85546875" style="47" customWidth="1"/>
    <col min="4" max="7" width="14.28515625" style="47" customWidth="1"/>
    <col min="8" max="16384" width="9.140625" style="47"/>
  </cols>
  <sheetData>
    <row r="1" spans="1:7" ht="31.9" customHeight="1" x14ac:dyDescent="0.2">
      <c r="A1" s="244" t="s">
        <v>230</v>
      </c>
      <c r="B1" s="245"/>
      <c r="C1" s="245"/>
      <c r="D1" s="245"/>
      <c r="E1" s="245"/>
      <c r="F1" s="245"/>
      <c r="G1" s="245"/>
    </row>
    <row r="2" spans="1:7" s="48" customFormat="1" x14ac:dyDescent="0.25">
      <c r="A2" s="246" t="s">
        <v>163</v>
      </c>
      <c r="B2" s="246"/>
      <c r="C2" s="246"/>
      <c r="D2" s="5"/>
      <c r="E2" s="5"/>
      <c r="F2" s="5"/>
      <c r="G2" s="5"/>
    </row>
    <row r="3" spans="1:7" s="48" customFormat="1" x14ac:dyDescent="0.25">
      <c r="A3" s="246" t="s">
        <v>164</v>
      </c>
      <c r="B3" s="246"/>
      <c r="C3" s="246"/>
      <c r="D3" s="246"/>
      <c r="E3" s="246"/>
      <c r="F3" s="246"/>
      <c r="G3" s="246"/>
    </row>
    <row r="4" spans="1:7" s="48" customFormat="1" x14ac:dyDescent="0.25">
      <c r="A4" s="49" t="s">
        <v>1</v>
      </c>
      <c r="B4" s="49"/>
      <c r="C4" s="49"/>
      <c r="D4" s="49"/>
      <c r="E4" s="49"/>
      <c r="F4" s="49"/>
      <c r="G4" s="49"/>
    </row>
    <row r="5" spans="1:7" s="48" customFormat="1" x14ac:dyDescent="0.25">
      <c r="A5" s="50" t="s">
        <v>149</v>
      </c>
      <c r="B5" s="50"/>
      <c r="C5" s="51">
        <v>30</v>
      </c>
      <c r="D5" s="50"/>
      <c r="E5" s="50"/>
      <c r="F5" s="50"/>
      <c r="G5" s="50"/>
    </row>
    <row r="6" spans="1:7" x14ac:dyDescent="0.2">
      <c r="A6" s="63"/>
      <c r="B6" s="2"/>
      <c r="C6" s="2"/>
      <c r="D6" s="2"/>
      <c r="E6" s="2"/>
      <c r="F6" s="2"/>
      <c r="G6" s="2"/>
    </row>
    <row r="7" spans="1:7" ht="12.75" thickBot="1" x14ac:dyDescent="0.25">
      <c r="A7" s="260" t="s">
        <v>14</v>
      </c>
      <c r="B7" s="260"/>
      <c r="C7" s="260"/>
      <c r="D7" s="260"/>
      <c r="E7" s="260"/>
      <c r="F7" s="260"/>
      <c r="G7" s="260"/>
    </row>
    <row r="8" spans="1:7" ht="48.75" thickBot="1" x14ac:dyDescent="0.25">
      <c r="A8" s="157" t="s">
        <v>205</v>
      </c>
      <c r="B8" s="269" t="s">
        <v>3</v>
      </c>
      <c r="C8" s="270"/>
      <c r="D8" s="32" t="s">
        <v>4</v>
      </c>
      <c r="E8" s="1" t="s">
        <v>5</v>
      </c>
      <c r="F8" s="1" t="s">
        <v>6</v>
      </c>
      <c r="G8" s="1" t="s">
        <v>7</v>
      </c>
    </row>
    <row r="9" spans="1:7" ht="62.45" customHeight="1" thickBot="1" x14ac:dyDescent="0.25">
      <c r="A9" s="57">
        <v>1</v>
      </c>
      <c r="B9" s="257" t="s">
        <v>126</v>
      </c>
      <c r="C9" s="258"/>
      <c r="D9" s="10"/>
      <c r="E9" s="10"/>
      <c r="F9" s="10"/>
      <c r="G9" s="10"/>
    </row>
    <row r="10" spans="1:7" ht="12.75" thickBot="1" x14ac:dyDescent="0.25">
      <c r="A10" s="8">
        <v>1</v>
      </c>
      <c r="B10" s="222" t="s">
        <v>127</v>
      </c>
      <c r="C10" s="223"/>
      <c r="D10" s="10"/>
      <c r="E10" s="10"/>
      <c r="F10" s="10"/>
      <c r="G10" s="10"/>
    </row>
    <row r="11" spans="1:7" x14ac:dyDescent="0.2">
      <c r="A11" s="53">
        <v>1</v>
      </c>
      <c r="B11" s="222" t="s">
        <v>128</v>
      </c>
      <c r="C11" s="223"/>
      <c r="D11" s="65"/>
      <c r="E11" s="65"/>
      <c r="F11" s="65"/>
      <c r="G11" s="65"/>
    </row>
    <row r="12" spans="1:7" x14ac:dyDescent="0.2">
      <c r="A12" s="55"/>
      <c r="B12" s="232" t="s">
        <v>21</v>
      </c>
      <c r="C12" s="233"/>
      <c r="D12" s="43"/>
      <c r="E12" s="43"/>
      <c r="F12" s="43"/>
      <c r="G12" s="43"/>
    </row>
    <row r="13" spans="1:7" x14ac:dyDescent="0.2">
      <c r="A13" s="11"/>
      <c r="B13" s="13"/>
      <c r="C13" s="13"/>
      <c r="D13" s="20"/>
      <c r="E13" s="20"/>
      <c r="F13" s="20"/>
      <c r="G13" s="20"/>
    </row>
    <row r="14" spans="1:7" x14ac:dyDescent="0.2">
      <c r="A14" s="205" t="s">
        <v>47</v>
      </c>
      <c r="B14" s="206"/>
      <c r="C14" s="206"/>
      <c r="D14" s="206"/>
      <c r="E14" s="206"/>
      <c r="F14" s="206"/>
      <c r="G14" s="207"/>
    </row>
    <row r="15" spans="1:7" ht="48" x14ac:dyDescent="0.2">
      <c r="A15" s="6" t="s">
        <v>205</v>
      </c>
      <c r="B15" s="208" t="s">
        <v>3</v>
      </c>
      <c r="C15" s="209"/>
      <c r="D15" s="7" t="s">
        <v>4</v>
      </c>
      <c r="E15" s="32" t="s">
        <v>5</v>
      </c>
      <c r="F15" s="7" t="s">
        <v>6</v>
      </c>
      <c r="G15" s="33" t="s">
        <v>7</v>
      </c>
    </row>
    <row r="16" spans="1:7" x14ac:dyDescent="0.2">
      <c r="A16" s="8">
        <f>C5*3</f>
        <v>90</v>
      </c>
      <c r="B16" s="222" t="s">
        <v>48</v>
      </c>
      <c r="C16" s="223"/>
      <c r="D16" s="9"/>
      <c r="E16" s="9"/>
      <c r="F16" s="9"/>
      <c r="G16" s="9"/>
    </row>
    <row r="17" spans="1:7" x14ac:dyDescent="0.2">
      <c r="A17" s="8">
        <f>C5*2</f>
        <v>60</v>
      </c>
      <c r="B17" s="222" t="s">
        <v>49</v>
      </c>
      <c r="C17" s="223"/>
      <c r="D17" s="9"/>
      <c r="E17" s="9"/>
      <c r="F17" s="9"/>
      <c r="G17" s="9"/>
    </row>
    <row r="18" spans="1:7" x14ac:dyDescent="0.2">
      <c r="A18" s="66">
        <v>90</v>
      </c>
      <c r="B18" s="271" t="s">
        <v>50</v>
      </c>
      <c r="C18" s="272"/>
      <c r="D18" s="9"/>
      <c r="E18" s="67"/>
      <c r="F18" s="68"/>
      <c r="G18" s="68"/>
    </row>
    <row r="19" spans="1:7" x14ac:dyDescent="0.2">
      <c r="A19" s="66">
        <f>C5*3</f>
        <v>90</v>
      </c>
      <c r="B19" s="271" t="s">
        <v>51</v>
      </c>
      <c r="C19" s="272"/>
      <c r="D19" s="9"/>
      <c r="E19" s="67"/>
      <c r="F19" s="68"/>
      <c r="G19" s="68"/>
    </row>
    <row r="20" spans="1:7" x14ac:dyDescent="0.2">
      <c r="A20" s="57">
        <f>C5*3</f>
        <v>90</v>
      </c>
      <c r="B20" s="222" t="s">
        <v>165</v>
      </c>
      <c r="C20" s="223"/>
      <c r="D20" s="9"/>
      <c r="E20" s="9"/>
      <c r="F20" s="10"/>
      <c r="G20" s="10"/>
    </row>
    <row r="21" spans="1:7" x14ac:dyDescent="0.2">
      <c r="A21" s="57">
        <f>C5*3</f>
        <v>90</v>
      </c>
      <c r="B21" s="222" t="s">
        <v>166</v>
      </c>
      <c r="C21" s="223"/>
      <c r="D21" s="9"/>
      <c r="E21" s="9"/>
      <c r="F21" s="10"/>
      <c r="G21" s="10"/>
    </row>
    <row r="22" spans="1:7" x14ac:dyDescent="0.2">
      <c r="A22" s="34"/>
      <c r="B22" s="232" t="s">
        <v>54</v>
      </c>
      <c r="C22" s="233"/>
      <c r="D22" s="26"/>
      <c r="E22" s="26"/>
      <c r="F22" s="26"/>
      <c r="G22" s="26"/>
    </row>
    <row r="23" spans="1:7" x14ac:dyDescent="0.2">
      <c r="A23" s="11"/>
      <c r="B23" s="13"/>
      <c r="C23" s="13"/>
      <c r="D23" s="19"/>
      <c r="E23" s="19"/>
      <c r="F23" s="19"/>
      <c r="G23" s="58"/>
    </row>
    <row r="24" spans="1:7" x14ac:dyDescent="0.2">
      <c r="A24" s="259" t="s">
        <v>55</v>
      </c>
      <c r="B24" s="206"/>
      <c r="C24" s="206"/>
      <c r="D24" s="206"/>
      <c r="E24" s="206"/>
      <c r="F24" s="206"/>
      <c r="G24" s="207"/>
    </row>
    <row r="25" spans="1:7" ht="72" x14ac:dyDescent="0.2">
      <c r="A25" s="59" t="s">
        <v>145</v>
      </c>
      <c r="B25" s="253" t="s">
        <v>3</v>
      </c>
      <c r="C25" s="209"/>
      <c r="D25" s="7" t="s">
        <v>56</v>
      </c>
      <c r="E25" s="1" t="s">
        <v>57</v>
      </c>
      <c r="F25" s="7" t="s">
        <v>58</v>
      </c>
      <c r="G25" s="2"/>
    </row>
    <row r="26" spans="1:7" x14ac:dyDescent="0.2">
      <c r="A26" s="57">
        <v>30</v>
      </c>
      <c r="B26" s="222" t="s">
        <v>167</v>
      </c>
      <c r="C26" s="223"/>
      <c r="D26" s="9"/>
      <c r="E26" s="9"/>
      <c r="F26" s="9"/>
      <c r="G26" s="41"/>
    </row>
    <row r="27" spans="1:7" x14ac:dyDescent="0.2">
      <c r="A27" s="38">
        <f>SUM(A26:A26)</f>
        <v>30</v>
      </c>
      <c r="B27" s="232" t="s">
        <v>68</v>
      </c>
      <c r="C27" s="233"/>
      <c r="D27" s="43"/>
      <c r="E27" s="60"/>
      <c r="F27" s="61"/>
      <c r="G27" s="2"/>
    </row>
    <row r="28" spans="1:7" x14ac:dyDescent="0.2">
      <c r="A28" s="11"/>
      <c r="B28" s="13"/>
      <c r="C28" s="13"/>
      <c r="D28" s="20"/>
      <c r="E28" s="20"/>
      <c r="F28" s="20"/>
      <c r="G28" s="2"/>
    </row>
    <row r="29" spans="1:7" x14ac:dyDescent="0.2">
      <c r="A29" s="205" t="s">
        <v>69</v>
      </c>
      <c r="B29" s="206"/>
      <c r="C29" s="206"/>
      <c r="D29" s="206"/>
      <c r="E29" s="206"/>
      <c r="F29" s="206"/>
      <c r="G29" s="207"/>
    </row>
    <row r="30" spans="1:7" ht="48" x14ac:dyDescent="0.2">
      <c r="A30" s="6" t="s">
        <v>205</v>
      </c>
      <c r="B30" s="208" t="s">
        <v>3</v>
      </c>
      <c r="C30" s="209"/>
      <c r="D30" s="7" t="s">
        <v>4</v>
      </c>
      <c r="E30" s="7" t="s">
        <v>5</v>
      </c>
      <c r="F30" s="7" t="s">
        <v>6</v>
      </c>
      <c r="G30" s="33" t="s">
        <v>7</v>
      </c>
    </row>
    <row r="31" spans="1:7" x14ac:dyDescent="0.2">
      <c r="A31" s="8">
        <v>90</v>
      </c>
      <c r="B31" s="222" t="s">
        <v>168</v>
      </c>
      <c r="C31" s="223"/>
      <c r="D31" s="9"/>
      <c r="E31" s="9"/>
      <c r="F31" s="9"/>
      <c r="G31" s="9"/>
    </row>
    <row r="32" spans="1:7" x14ac:dyDescent="0.2">
      <c r="A32" s="34"/>
      <c r="B32" s="232" t="s">
        <v>70</v>
      </c>
      <c r="C32" s="233"/>
      <c r="D32" s="43"/>
      <c r="E32" s="61"/>
      <c r="F32" s="61"/>
      <c r="G32" s="61"/>
    </row>
    <row r="33" spans="1:7" x14ac:dyDescent="0.2">
      <c r="A33" s="2"/>
      <c r="B33" s="13"/>
      <c r="C33" s="13"/>
      <c r="D33" s="20"/>
      <c r="E33" s="20"/>
      <c r="F33" s="20"/>
      <c r="G33" s="69"/>
    </row>
  </sheetData>
  <mergeCells count="26">
    <mergeCell ref="B27:C27"/>
    <mergeCell ref="A29:G29"/>
    <mergeCell ref="B30:C30"/>
    <mergeCell ref="B31:C31"/>
    <mergeCell ref="B32:C32"/>
    <mergeCell ref="B11:C11"/>
    <mergeCell ref="B12:C12"/>
    <mergeCell ref="A7:G7"/>
    <mergeCell ref="B8:C8"/>
    <mergeCell ref="B26:C26"/>
    <mergeCell ref="A14:G14"/>
    <mergeCell ref="B15:C15"/>
    <mergeCell ref="B16:C16"/>
    <mergeCell ref="B17:C17"/>
    <mergeCell ref="B18:C18"/>
    <mergeCell ref="B19:C19"/>
    <mergeCell ref="B20:C20"/>
    <mergeCell ref="B21:C21"/>
    <mergeCell ref="B22:C22"/>
    <mergeCell ref="A24:G24"/>
    <mergeCell ref="B25:C25"/>
    <mergeCell ref="A1:G1"/>
    <mergeCell ref="A3:G3"/>
    <mergeCell ref="A2:C2"/>
    <mergeCell ref="B9:C9"/>
    <mergeCell ref="B10:C10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37"/>
  <sheetViews>
    <sheetView workbookViewId="0">
      <selection activeCell="F12" sqref="F12"/>
    </sheetView>
  </sheetViews>
  <sheetFormatPr baseColWidth="10" defaultColWidth="9.140625" defaultRowHeight="12" x14ac:dyDescent="0.2"/>
  <cols>
    <col min="1" max="1" width="13.28515625" style="47" customWidth="1"/>
    <col min="2" max="3" width="21.42578125" style="47" customWidth="1"/>
    <col min="4" max="4" width="13.7109375" style="47" customWidth="1"/>
    <col min="5" max="5" width="13.42578125" style="47" customWidth="1"/>
    <col min="6" max="6" width="12.28515625" style="47" customWidth="1"/>
    <col min="7" max="7" width="13.28515625" style="47" customWidth="1"/>
    <col min="8" max="16384" width="9.140625" style="47"/>
  </cols>
  <sheetData>
    <row r="1" spans="1:7" ht="42" customHeight="1" x14ac:dyDescent="0.2">
      <c r="A1" s="244" t="s">
        <v>229</v>
      </c>
      <c r="B1" s="245"/>
      <c r="C1" s="245"/>
      <c r="D1" s="245"/>
      <c r="E1" s="245"/>
      <c r="F1" s="245"/>
      <c r="G1" s="245"/>
    </row>
    <row r="2" spans="1:7" s="48" customFormat="1" x14ac:dyDescent="0.25">
      <c r="A2" s="246" t="s">
        <v>169</v>
      </c>
      <c r="B2" s="246"/>
      <c r="C2" s="246"/>
      <c r="D2" s="246"/>
      <c r="E2" s="246"/>
      <c r="F2" s="246"/>
      <c r="G2" s="246"/>
    </row>
    <row r="3" spans="1:7" s="48" customFormat="1" x14ac:dyDescent="0.25">
      <c r="A3" s="246" t="s">
        <v>170</v>
      </c>
      <c r="B3" s="246"/>
      <c r="C3" s="246"/>
      <c r="D3" s="246"/>
      <c r="E3" s="246"/>
      <c r="F3" s="246"/>
      <c r="G3" s="246"/>
    </row>
    <row r="4" spans="1:7" s="48" customFormat="1" x14ac:dyDescent="0.25">
      <c r="A4" s="49" t="s">
        <v>1</v>
      </c>
      <c r="B4" s="49"/>
      <c r="C4" s="49"/>
      <c r="D4" s="49"/>
      <c r="E4" s="49"/>
      <c r="F4" s="49"/>
      <c r="G4" s="49"/>
    </row>
    <row r="5" spans="1:7" s="48" customFormat="1" x14ac:dyDescent="0.25">
      <c r="A5" s="50" t="s">
        <v>149</v>
      </c>
      <c r="B5" s="50"/>
      <c r="C5" s="51">
        <v>50</v>
      </c>
      <c r="D5" s="50"/>
      <c r="E5" s="50"/>
      <c r="F5" s="50"/>
      <c r="G5" s="50"/>
    </row>
    <row r="6" spans="1:7" x14ac:dyDescent="0.2">
      <c r="A6" s="11"/>
      <c r="B6" s="2"/>
      <c r="C6" s="2"/>
      <c r="D6" s="12"/>
      <c r="E6" s="12"/>
      <c r="F6" s="12"/>
      <c r="G6" s="12"/>
    </row>
    <row r="7" spans="1:7" ht="12.75" thickBot="1" x14ac:dyDescent="0.25">
      <c r="A7" s="260" t="s">
        <v>14</v>
      </c>
      <c r="B7" s="260"/>
      <c r="C7" s="260"/>
      <c r="D7" s="260"/>
      <c r="E7" s="260"/>
      <c r="F7" s="260"/>
      <c r="G7" s="260"/>
    </row>
    <row r="8" spans="1:7" ht="48.75" thickBot="1" x14ac:dyDescent="0.25">
      <c r="A8" s="158" t="s">
        <v>205</v>
      </c>
      <c r="B8" s="208" t="s">
        <v>3</v>
      </c>
      <c r="C8" s="209"/>
      <c r="D8" s="1" t="s">
        <v>4</v>
      </c>
      <c r="E8" s="1" t="s">
        <v>22</v>
      </c>
      <c r="F8" s="1" t="s">
        <v>6</v>
      </c>
      <c r="G8" s="1" t="s">
        <v>7</v>
      </c>
    </row>
    <row r="9" spans="1:7" ht="54.6" customHeight="1" thickBot="1" x14ac:dyDescent="0.25">
      <c r="A9" s="8">
        <v>1</v>
      </c>
      <c r="B9" s="257" t="s">
        <v>126</v>
      </c>
      <c r="C9" s="258"/>
      <c r="D9" s="52"/>
      <c r="E9" s="52"/>
      <c r="F9" s="52"/>
      <c r="G9" s="52"/>
    </row>
    <row r="10" spans="1:7" x14ac:dyDescent="0.2">
      <c r="A10" s="8">
        <v>1</v>
      </c>
      <c r="B10" s="222" t="s">
        <v>127</v>
      </c>
      <c r="C10" s="223"/>
      <c r="D10" s="52"/>
      <c r="E10" s="52"/>
      <c r="F10" s="52"/>
      <c r="G10" s="52"/>
    </row>
    <row r="11" spans="1:7" x14ac:dyDescent="0.2">
      <c r="A11" s="53">
        <v>1</v>
      </c>
      <c r="B11" s="222" t="s">
        <v>128</v>
      </c>
      <c r="C11" s="223"/>
      <c r="D11" s="54"/>
      <c r="E11" s="54"/>
      <c r="F11" s="54"/>
      <c r="G11" s="54"/>
    </row>
    <row r="12" spans="1:7" x14ac:dyDescent="0.2">
      <c r="A12" s="55"/>
      <c r="B12" s="232" t="s">
        <v>21</v>
      </c>
      <c r="C12" s="233"/>
      <c r="D12" s="56"/>
      <c r="E12" s="56"/>
      <c r="F12" s="56"/>
      <c r="G12" s="56"/>
    </row>
    <row r="13" spans="1:7" x14ac:dyDescent="0.2">
      <c r="A13" s="11"/>
      <c r="B13" s="13"/>
      <c r="C13" s="13"/>
      <c r="D13" s="20"/>
      <c r="E13" s="20"/>
      <c r="F13" s="20"/>
      <c r="G13" s="20"/>
    </row>
    <row r="14" spans="1:7" x14ac:dyDescent="0.2">
      <c r="A14" s="205" t="s">
        <v>47</v>
      </c>
      <c r="B14" s="206"/>
      <c r="C14" s="206"/>
      <c r="D14" s="206"/>
      <c r="E14" s="206"/>
      <c r="F14" s="206"/>
      <c r="G14" s="207"/>
    </row>
    <row r="15" spans="1:7" ht="48" x14ac:dyDescent="0.2">
      <c r="A15" s="6" t="s">
        <v>205</v>
      </c>
      <c r="B15" s="208" t="s">
        <v>3</v>
      </c>
      <c r="C15" s="209"/>
      <c r="D15" s="7" t="s">
        <v>4</v>
      </c>
      <c r="E15" s="32" t="s">
        <v>22</v>
      </c>
      <c r="F15" s="7" t="s">
        <v>6</v>
      </c>
      <c r="G15" s="33" t="s">
        <v>7</v>
      </c>
    </row>
    <row r="16" spans="1:7" x14ac:dyDescent="0.2">
      <c r="A16" s="8">
        <f>C5*2</f>
        <v>100</v>
      </c>
      <c r="B16" s="222" t="s">
        <v>48</v>
      </c>
      <c r="C16" s="223"/>
      <c r="D16" s="9"/>
      <c r="E16" s="9"/>
      <c r="F16" s="9"/>
      <c r="G16" s="9"/>
    </row>
    <row r="17" spans="1:7" x14ac:dyDescent="0.2">
      <c r="A17" s="8">
        <f>C5*2</f>
        <v>100</v>
      </c>
      <c r="B17" s="222" t="s">
        <v>49</v>
      </c>
      <c r="C17" s="223"/>
      <c r="D17" s="9"/>
      <c r="E17" s="9"/>
      <c r="F17" s="9"/>
      <c r="G17" s="9"/>
    </row>
    <row r="18" spans="1:7" x14ac:dyDescent="0.2">
      <c r="A18" s="57">
        <f>C5</f>
        <v>50</v>
      </c>
      <c r="B18" s="222" t="s">
        <v>50</v>
      </c>
      <c r="C18" s="223"/>
      <c r="D18" s="9"/>
      <c r="E18" s="9"/>
      <c r="F18" s="10"/>
      <c r="G18" s="10"/>
    </row>
    <row r="19" spans="1:7" x14ac:dyDescent="0.2">
      <c r="A19" s="57">
        <v>50</v>
      </c>
      <c r="B19" s="222" t="s">
        <v>51</v>
      </c>
      <c r="C19" s="223"/>
      <c r="D19" s="9"/>
      <c r="E19" s="9"/>
      <c r="F19" s="10"/>
      <c r="G19" s="10"/>
    </row>
    <row r="20" spans="1:7" x14ac:dyDescent="0.2">
      <c r="A20" s="57">
        <f>C5*3</f>
        <v>150</v>
      </c>
      <c r="B20" s="222" t="s">
        <v>171</v>
      </c>
      <c r="C20" s="223"/>
      <c r="D20" s="9"/>
      <c r="E20" s="9"/>
      <c r="F20" s="10"/>
      <c r="G20" s="10"/>
    </row>
    <row r="21" spans="1:7" x14ac:dyDescent="0.2">
      <c r="A21" s="57">
        <v>150</v>
      </c>
      <c r="B21" s="222" t="s">
        <v>172</v>
      </c>
      <c r="C21" s="223"/>
      <c r="D21" s="9"/>
      <c r="E21" s="9"/>
      <c r="F21" s="10"/>
      <c r="G21" s="10"/>
    </row>
    <row r="22" spans="1:7" x14ac:dyDescent="0.2">
      <c r="A22" s="34"/>
      <c r="B22" s="232" t="s">
        <v>54</v>
      </c>
      <c r="C22" s="233"/>
      <c r="D22" s="26"/>
      <c r="E22" s="26"/>
      <c r="F22" s="26"/>
      <c r="G22" s="26"/>
    </row>
    <row r="23" spans="1:7" x14ac:dyDescent="0.2">
      <c r="A23" s="11"/>
      <c r="B23" s="13"/>
      <c r="C23" s="13"/>
      <c r="D23" s="19"/>
      <c r="E23" s="19"/>
      <c r="F23" s="19"/>
      <c r="G23" s="58"/>
    </row>
    <row r="24" spans="1:7" x14ac:dyDescent="0.2">
      <c r="A24" s="259" t="s">
        <v>55</v>
      </c>
      <c r="B24" s="206"/>
      <c r="C24" s="206"/>
      <c r="D24" s="206"/>
      <c r="E24" s="206"/>
      <c r="F24" s="206"/>
      <c r="G24" s="207"/>
    </row>
    <row r="25" spans="1:7" ht="48" x14ac:dyDescent="0.2">
      <c r="A25" s="59" t="s">
        <v>145</v>
      </c>
      <c r="B25" s="253" t="s">
        <v>3</v>
      </c>
      <c r="C25" s="209"/>
      <c r="D25" s="7" t="s">
        <v>56</v>
      </c>
      <c r="E25" s="1" t="s">
        <v>57</v>
      </c>
      <c r="F25" s="7" t="s">
        <v>58</v>
      </c>
      <c r="G25" s="2"/>
    </row>
    <row r="26" spans="1:7" x14ac:dyDescent="0.2">
      <c r="A26" s="57">
        <v>10</v>
      </c>
      <c r="B26" s="222" t="s">
        <v>173</v>
      </c>
      <c r="C26" s="223"/>
      <c r="D26" s="9"/>
      <c r="E26" s="9"/>
      <c r="F26" s="9"/>
      <c r="G26" s="41"/>
    </row>
    <row r="27" spans="1:7" x14ac:dyDescent="0.2">
      <c r="A27" s="57">
        <v>7</v>
      </c>
      <c r="B27" s="222" t="s">
        <v>174</v>
      </c>
      <c r="C27" s="223"/>
      <c r="D27" s="42"/>
      <c r="E27" s="9"/>
      <c r="F27" s="9"/>
      <c r="G27" s="41"/>
    </row>
    <row r="28" spans="1:7" x14ac:dyDescent="0.2">
      <c r="A28" s="57">
        <v>15</v>
      </c>
      <c r="B28" s="222" t="s">
        <v>175</v>
      </c>
      <c r="C28" s="223"/>
      <c r="D28" s="9"/>
      <c r="E28" s="9"/>
      <c r="F28" s="9"/>
      <c r="G28" s="41"/>
    </row>
    <row r="29" spans="1:7" x14ac:dyDescent="0.2">
      <c r="A29" s="57">
        <v>6</v>
      </c>
      <c r="B29" s="222" t="s">
        <v>176</v>
      </c>
      <c r="C29" s="223"/>
      <c r="D29" s="42"/>
      <c r="E29" s="9"/>
      <c r="F29" s="9"/>
      <c r="G29" s="41"/>
    </row>
    <row r="30" spans="1:7" x14ac:dyDescent="0.2">
      <c r="A30" s="57">
        <v>6</v>
      </c>
      <c r="B30" s="222" t="s">
        <v>177</v>
      </c>
      <c r="C30" s="223"/>
      <c r="D30" s="9"/>
      <c r="E30" s="9"/>
      <c r="F30" s="9"/>
      <c r="G30" s="41"/>
    </row>
    <row r="31" spans="1:7" x14ac:dyDescent="0.2">
      <c r="A31" s="57">
        <v>6</v>
      </c>
      <c r="B31" s="222" t="s">
        <v>178</v>
      </c>
      <c r="C31" s="223"/>
      <c r="D31" s="42"/>
      <c r="E31" s="9"/>
      <c r="F31" s="9"/>
      <c r="G31" s="41"/>
    </row>
    <row r="32" spans="1:7" x14ac:dyDescent="0.2">
      <c r="A32" s="38">
        <f>SUM(A26:A31)</f>
        <v>50</v>
      </c>
      <c r="B32" s="232" t="s">
        <v>68</v>
      </c>
      <c r="C32" s="233"/>
      <c r="D32" s="43"/>
      <c r="E32" s="60"/>
      <c r="F32" s="61"/>
      <c r="G32" s="2"/>
    </row>
    <row r="33" spans="1:7" x14ac:dyDescent="0.2">
      <c r="A33" s="11"/>
      <c r="B33" s="13"/>
      <c r="C33" s="13"/>
      <c r="D33" s="20"/>
      <c r="E33" s="20"/>
      <c r="F33" s="20"/>
      <c r="G33" s="2"/>
    </row>
    <row r="34" spans="1:7" x14ac:dyDescent="0.2">
      <c r="A34" s="205" t="s">
        <v>69</v>
      </c>
      <c r="B34" s="206"/>
      <c r="C34" s="206"/>
      <c r="D34" s="206"/>
      <c r="E34" s="206"/>
      <c r="F34" s="206"/>
      <c r="G34" s="207"/>
    </row>
    <row r="35" spans="1:7" ht="48" x14ac:dyDescent="0.2">
      <c r="A35" s="6" t="s">
        <v>205</v>
      </c>
      <c r="B35" s="208" t="s">
        <v>3</v>
      </c>
      <c r="C35" s="209"/>
      <c r="D35" s="7" t="s">
        <v>4</v>
      </c>
      <c r="E35" s="7" t="s">
        <v>5</v>
      </c>
      <c r="F35" s="7" t="s">
        <v>6</v>
      </c>
      <c r="G35" s="33" t="s">
        <v>7</v>
      </c>
    </row>
    <row r="36" spans="1:7" x14ac:dyDescent="0.2">
      <c r="A36" s="8">
        <v>50</v>
      </c>
      <c r="B36" s="222" t="s">
        <v>179</v>
      </c>
      <c r="C36" s="223"/>
      <c r="D36" s="9"/>
      <c r="E36" s="9"/>
      <c r="F36" s="9"/>
      <c r="G36" s="9"/>
    </row>
    <row r="37" spans="1:7" ht="16.5" customHeight="1" x14ac:dyDescent="0.2">
      <c r="A37" s="34"/>
      <c r="B37" s="62" t="s">
        <v>70</v>
      </c>
      <c r="C37" s="62"/>
      <c r="D37" s="43"/>
      <c r="E37" s="61"/>
      <c r="F37" s="61"/>
      <c r="G37" s="61"/>
    </row>
  </sheetData>
  <mergeCells count="30">
    <mergeCell ref="A34:G34"/>
    <mergeCell ref="B35:C35"/>
    <mergeCell ref="B36:C36"/>
    <mergeCell ref="B27:C27"/>
    <mergeCell ref="B28:C28"/>
    <mergeCell ref="B29:C29"/>
    <mergeCell ref="B30:C30"/>
    <mergeCell ref="B31:C31"/>
    <mergeCell ref="B32:C32"/>
    <mergeCell ref="B11:C11"/>
    <mergeCell ref="B12:C12"/>
    <mergeCell ref="A7:G7"/>
    <mergeCell ref="B8:C8"/>
    <mergeCell ref="B26:C26"/>
    <mergeCell ref="A14:G14"/>
    <mergeCell ref="B15:C15"/>
    <mergeCell ref="B16:C16"/>
    <mergeCell ref="B17:C17"/>
    <mergeCell ref="B18:C18"/>
    <mergeCell ref="B19:C19"/>
    <mergeCell ref="B20:C20"/>
    <mergeCell ref="B21:C21"/>
    <mergeCell ref="B22:C22"/>
    <mergeCell ref="A24:G24"/>
    <mergeCell ref="B25:C25"/>
    <mergeCell ref="A1:G1"/>
    <mergeCell ref="A2:G2"/>
    <mergeCell ref="A3:G3"/>
    <mergeCell ref="B9:C9"/>
    <mergeCell ref="B10:C10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38"/>
  <sheetViews>
    <sheetView topLeftCell="A31" workbookViewId="0">
      <selection activeCell="D34" sqref="D34:G35"/>
    </sheetView>
  </sheetViews>
  <sheetFormatPr baseColWidth="10" defaultColWidth="9.140625" defaultRowHeight="12" x14ac:dyDescent="0.2"/>
  <cols>
    <col min="1" max="1" width="9.85546875" style="47" customWidth="1"/>
    <col min="2" max="2" width="22.140625" style="47" customWidth="1"/>
    <col min="3" max="3" width="14.42578125" style="47" customWidth="1"/>
    <col min="4" max="5" width="12.85546875" style="47" customWidth="1"/>
    <col min="6" max="6" width="17.140625" style="47" customWidth="1"/>
    <col min="7" max="7" width="17.85546875" style="47" customWidth="1"/>
    <col min="8" max="16384" width="9.140625" style="47"/>
  </cols>
  <sheetData>
    <row r="1" spans="1:7" ht="33" customHeight="1" x14ac:dyDescent="0.2">
      <c r="A1" s="244" t="s">
        <v>231</v>
      </c>
      <c r="B1" s="245"/>
      <c r="C1" s="245"/>
      <c r="D1" s="245"/>
      <c r="E1" s="245"/>
      <c r="F1" s="245"/>
      <c r="G1" s="245"/>
    </row>
    <row r="2" spans="1:7" s="48" customFormat="1" x14ac:dyDescent="0.25">
      <c r="A2" s="246" t="s">
        <v>180</v>
      </c>
      <c r="B2" s="246"/>
      <c r="C2" s="246"/>
      <c r="D2" s="246"/>
      <c r="E2" s="246"/>
      <c r="F2" s="246"/>
      <c r="G2" s="246"/>
    </row>
    <row r="3" spans="1:7" s="48" customFormat="1" x14ac:dyDescent="0.25">
      <c r="A3" s="246" t="s">
        <v>181</v>
      </c>
      <c r="B3" s="246"/>
      <c r="C3" s="246"/>
      <c r="D3" s="246"/>
      <c r="E3" s="246"/>
      <c r="F3" s="246"/>
      <c r="G3" s="246"/>
    </row>
    <row r="4" spans="1:7" s="48" customFormat="1" x14ac:dyDescent="0.25">
      <c r="A4" s="49" t="s">
        <v>1</v>
      </c>
      <c r="B4" s="49"/>
      <c r="C4" s="49"/>
      <c r="D4" s="49"/>
      <c r="E4" s="49"/>
      <c r="F4" s="49"/>
      <c r="G4" s="49"/>
    </row>
    <row r="5" spans="1:7" s="48" customFormat="1" x14ac:dyDescent="0.25">
      <c r="A5" s="50" t="s">
        <v>149</v>
      </c>
      <c r="B5" s="50"/>
      <c r="C5" s="51">
        <v>30</v>
      </c>
      <c r="D5" s="50"/>
      <c r="E5" s="50"/>
      <c r="F5" s="50"/>
      <c r="G5" s="50"/>
    </row>
    <row r="6" spans="1:7" x14ac:dyDescent="0.2">
      <c r="A6" s="63"/>
      <c r="B6" s="2"/>
      <c r="C6" s="2"/>
      <c r="D6" s="2"/>
      <c r="E6" s="2"/>
      <c r="F6" s="2"/>
      <c r="G6" s="2"/>
    </row>
    <row r="7" spans="1:7" ht="12.75" thickBot="1" x14ac:dyDescent="0.25">
      <c r="A7" s="260" t="s">
        <v>14</v>
      </c>
      <c r="B7" s="260"/>
      <c r="C7" s="260"/>
      <c r="D7" s="260"/>
      <c r="E7" s="260"/>
      <c r="F7" s="260"/>
      <c r="G7" s="260"/>
    </row>
    <row r="8" spans="1:7" ht="48.75" thickBot="1" x14ac:dyDescent="0.25">
      <c r="A8" s="157" t="s">
        <v>205</v>
      </c>
      <c r="B8" s="269" t="s">
        <v>3</v>
      </c>
      <c r="C8" s="270"/>
      <c r="D8" s="32" t="s">
        <v>4</v>
      </c>
      <c r="E8" s="1" t="s">
        <v>5</v>
      </c>
      <c r="F8" s="1" t="s">
        <v>6</v>
      </c>
      <c r="G8" s="1" t="s">
        <v>7</v>
      </c>
    </row>
    <row r="9" spans="1:7" ht="71.25" customHeight="1" thickBot="1" x14ac:dyDescent="0.25">
      <c r="A9" s="57">
        <v>1</v>
      </c>
      <c r="B9" s="257" t="s">
        <v>126</v>
      </c>
      <c r="C9" s="258"/>
      <c r="D9" s="52"/>
      <c r="E9" s="52"/>
      <c r="F9" s="52"/>
      <c r="G9" s="52"/>
    </row>
    <row r="10" spans="1:7" ht="12.75" thickBot="1" x14ac:dyDescent="0.25">
      <c r="A10" s="8">
        <v>1</v>
      </c>
      <c r="B10" s="222" t="s">
        <v>127</v>
      </c>
      <c r="C10" s="223"/>
      <c r="D10" s="52"/>
      <c r="E10" s="52"/>
      <c r="F10" s="52"/>
      <c r="G10" s="52"/>
    </row>
    <row r="11" spans="1:7" x14ac:dyDescent="0.2">
      <c r="A11" s="53">
        <v>1</v>
      </c>
      <c r="B11" s="222" t="s">
        <v>128</v>
      </c>
      <c r="C11" s="223"/>
      <c r="D11" s="54"/>
      <c r="E11" s="54"/>
      <c r="F11" s="54"/>
      <c r="G11" s="54"/>
    </row>
    <row r="12" spans="1:7" x14ac:dyDescent="0.2">
      <c r="A12" s="55"/>
      <c r="B12" s="232" t="s">
        <v>21</v>
      </c>
      <c r="C12" s="233"/>
      <c r="D12" s="56"/>
      <c r="E12" s="56"/>
      <c r="F12" s="56"/>
      <c r="G12" s="56"/>
    </row>
    <row r="13" spans="1:7" x14ac:dyDescent="0.2">
      <c r="A13" s="11"/>
      <c r="B13" s="13"/>
      <c r="C13" s="13"/>
      <c r="D13" s="20"/>
      <c r="E13" s="20"/>
      <c r="F13" s="20"/>
      <c r="G13" s="20"/>
    </row>
    <row r="14" spans="1:7" x14ac:dyDescent="0.2">
      <c r="A14" s="205" t="s">
        <v>47</v>
      </c>
      <c r="B14" s="206"/>
      <c r="C14" s="206"/>
      <c r="D14" s="206"/>
      <c r="E14" s="206"/>
      <c r="F14" s="206"/>
      <c r="G14" s="207"/>
    </row>
    <row r="15" spans="1:7" ht="48" x14ac:dyDescent="0.2">
      <c r="A15" s="6" t="s">
        <v>205</v>
      </c>
      <c r="B15" s="208" t="s">
        <v>3</v>
      </c>
      <c r="C15" s="209"/>
      <c r="D15" s="7" t="s">
        <v>4</v>
      </c>
      <c r="E15" s="32" t="s">
        <v>5</v>
      </c>
      <c r="F15" s="7" t="s">
        <v>6</v>
      </c>
      <c r="G15" s="33" t="s">
        <v>7</v>
      </c>
    </row>
    <row r="16" spans="1:7" x14ac:dyDescent="0.2">
      <c r="A16" s="8">
        <f>C5*2</f>
        <v>60</v>
      </c>
      <c r="B16" s="222" t="s">
        <v>48</v>
      </c>
      <c r="C16" s="223"/>
      <c r="D16" s="9"/>
      <c r="E16" s="9"/>
      <c r="F16" s="9"/>
      <c r="G16" s="9"/>
    </row>
    <row r="17" spans="1:7" x14ac:dyDescent="0.2">
      <c r="A17" s="8">
        <f>C5*2</f>
        <v>60</v>
      </c>
      <c r="B17" s="222" t="s">
        <v>49</v>
      </c>
      <c r="C17" s="223"/>
      <c r="D17" s="9"/>
      <c r="E17" s="9"/>
      <c r="F17" s="9"/>
      <c r="G17" s="9"/>
    </row>
    <row r="18" spans="1:7" x14ac:dyDescent="0.2">
      <c r="A18" s="57">
        <f>C5</f>
        <v>30</v>
      </c>
      <c r="B18" s="222" t="s">
        <v>50</v>
      </c>
      <c r="C18" s="223"/>
      <c r="D18" s="9"/>
      <c r="E18" s="9"/>
      <c r="F18" s="10"/>
      <c r="G18" s="10"/>
    </row>
    <row r="19" spans="1:7" x14ac:dyDescent="0.2">
      <c r="A19" s="57">
        <f>C5*2</f>
        <v>60</v>
      </c>
      <c r="B19" s="222" t="s">
        <v>51</v>
      </c>
      <c r="C19" s="223"/>
      <c r="D19" s="9"/>
      <c r="E19" s="9"/>
      <c r="F19" s="10"/>
      <c r="G19" s="10"/>
    </row>
    <row r="20" spans="1:7" x14ac:dyDescent="0.2">
      <c r="A20" s="57">
        <f>C5*3</f>
        <v>90</v>
      </c>
      <c r="B20" s="222" t="s">
        <v>165</v>
      </c>
      <c r="C20" s="223"/>
      <c r="D20" s="9"/>
      <c r="E20" s="9"/>
      <c r="F20" s="10"/>
      <c r="G20" s="10"/>
    </row>
    <row r="21" spans="1:7" x14ac:dyDescent="0.2">
      <c r="A21" s="57">
        <f>C5*3</f>
        <v>90</v>
      </c>
      <c r="B21" s="222" t="s">
        <v>182</v>
      </c>
      <c r="C21" s="223"/>
      <c r="D21" s="9"/>
      <c r="E21" s="9"/>
      <c r="F21" s="10"/>
      <c r="G21" s="10"/>
    </row>
    <row r="22" spans="1:7" x14ac:dyDescent="0.2">
      <c r="A22" s="34"/>
      <c r="B22" s="232" t="s">
        <v>54</v>
      </c>
      <c r="C22" s="233"/>
      <c r="D22" s="26"/>
      <c r="E22" s="26"/>
      <c r="F22" s="26"/>
      <c r="G22" s="26"/>
    </row>
    <row r="23" spans="1:7" x14ac:dyDescent="0.2">
      <c r="A23" s="11"/>
      <c r="B23" s="13"/>
      <c r="C23" s="13"/>
      <c r="D23" s="19"/>
      <c r="E23" s="19"/>
      <c r="F23" s="19"/>
      <c r="G23" s="58"/>
    </row>
    <row r="24" spans="1:7" x14ac:dyDescent="0.2">
      <c r="A24" s="259" t="s">
        <v>55</v>
      </c>
      <c r="B24" s="206"/>
      <c r="C24" s="206"/>
      <c r="D24" s="206"/>
      <c r="E24" s="206"/>
      <c r="F24" s="206"/>
      <c r="G24" s="207"/>
    </row>
    <row r="25" spans="1:7" ht="72" x14ac:dyDescent="0.2">
      <c r="A25" s="59" t="s">
        <v>145</v>
      </c>
      <c r="B25" s="253" t="s">
        <v>3</v>
      </c>
      <c r="C25" s="209"/>
      <c r="D25" s="7" t="s">
        <v>56</v>
      </c>
      <c r="E25" s="1" t="s">
        <v>57</v>
      </c>
      <c r="F25" s="7" t="s">
        <v>58</v>
      </c>
      <c r="G25" s="2"/>
    </row>
    <row r="26" spans="1:7" x14ac:dyDescent="0.2">
      <c r="A26" s="57">
        <v>8</v>
      </c>
      <c r="B26" s="222" t="s">
        <v>183</v>
      </c>
      <c r="C26" s="223"/>
      <c r="D26" s="42"/>
      <c r="E26" s="9"/>
      <c r="F26" s="9"/>
      <c r="G26" s="41"/>
    </row>
    <row r="27" spans="1:7" x14ac:dyDescent="0.2">
      <c r="A27" s="57">
        <v>6</v>
      </c>
      <c r="B27" s="222" t="s">
        <v>184</v>
      </c>
      <c r="C27" s="252"/>
      <c r="D27" s="84"/>
      <c r="E27" s="9"/>
      <c r="F27" s="9"/>
      <c r="G27" s="41"/>
    </row>
    <row r="28" spans="1:7" x14ac:dyDescent="0.2">
      <c r="A28" s="57">
        <v>8</v>
      </c>
      <c r="B28" s="222" t="s">
        <v>185</v>
      </c>
      <c r="C28" s="252"/>
      <c r="D28" s="85"/>
      <c r="E28" s="9"/>
      <c r="F28" s="9"/>
      <c r="G28" s="41"/>
    </row>
    <row r="29" spans="1:7" x14ac:dyDescent="0.2">
      <c r="A29" s="57">
        <v>8</v>
      </c>
      <c r="B29" s="222" t="s">
        <v>186</v>
      </c>
      <c r="C29" s="223"/>
      <c r="D29" s="65"/>
      <c r="E29" s="9"/>
      <c r="F29" s="9"/>
      <c r="G29" s="41"/>
    </row>
    <row r="30" spans="1:7" x14ac:dyDescent="0.2">
      <c r="A30" s="38">
        <f>SUM(A26:A29)</f>
        <v>30</v>
      </c>
      <c r="B30" s="232" t="s">
        <v>68</v>
      </c>
      <c r="C30" s="233"/>
      <c r="D30" s="43"/>
      <c r="E30" s="60"/>
      <c r="F30" s="61"/>
      <c r="G30" s="2"/>
    </row>
    <row r="31" spans="1:7" x14ac:dyDescent="0.2">
      <c r="A31" s="11"/>
      <c r="B31" s="13"/>
      <c r="C31" s="13"/>
      <c r="D31" s="20"/>
      <c r="E31" s="20"/>
      <c r="F31" s="20"/>
      <c r="G31" s="2"/>
    </row>
    <row r="32" spans="1:7" x14ac:dyDescent="0.2">
      <c r="A32" s="205" t="s">
        <v>69</v>
      </c>
      <c r="B32" s="206"/>
      <c r="C32" s="206"/>
      <c r="D32" s="206"/>
      <c r="E32" s="206"/>
      <c r="F32" s="206"/>
      <c r="G32" s="207"/>
    </row>
    <row r="33" spans="1:7" ht="48" x14ac:dyDescent="0.2">
      <c r="A33" s="6" t="s">
        <v>205</v>
      </c>
      <c r="B33" s="208" t="s">
        <v>3</v>
      </c>
      <c r="C33" s="209"/>
      <c r="D33" s="7" t="s">
        <v>4</v>
      </c>
      <c r="E33" s="7" t="s">
        <v>187</v>
      </c>
      <c r="F33" s="7" t="s">
        <v>6</v>
      </c>
      <c r="G33" s="33" t="s">
        <v>7</v>
      </c>
    </row>
    <row r="34" spans="1:7" x14ac:dyDescent="0.2">
      <c r="A34" s="8">
        <v>60</v>
      </c>
      <c r="B34" s="222" t="s">
        <v>188</v>
      </c>
      <c r="C34" s="223"/>
      <c r="D34" s="9"/>
      <c r="E34" s="9"/>
      <c r="F34" s="9"/>
      <c r="G34" s="9"/>
    </row>
    <row r="35" spans="1:7" ht="25.5" customHeight="1" x14ac:dyDescent="0.2">
      <c r="A35" s="34"/>
      <c r="B35" s="62" t="s">
        <v>70</v>
      </c>
      <c r="C35" s="62"/>
      <c r="D35" s="43"/>
      <c r="E35" s="61"/>
      <c r="F35" s="61"/>
      <c r="G35" s="61"/>
    </row>
    <row r="38" spans="1:7" x14ac:dyDescent="0.2">
      <c r="D38" s="110"/>
    </row>
  </sheetData>
  <mergeCells count="28">
    <mergeCell ref="B34:C34"/>
    <mergeCell ref="B27:C27"/>
    <mergeCell ref="B28:C28"/>
    <mergeCell ref="B29:C29"/>
    <mergeCell ref="B30:C30"/>
    <mergeCell ref="A32:G32"/>
    <mergeCell ref="B33:C33"/>
    <mergeCell ref="B11:C11"/>
    <mergeCell ref="B12:C12"/>
    <mergeCell ref="A7:G7"/>
    <mergeCell ref="B8:C8"/>
    <mergeCell ref="B26:C26"/>
    <mergeCell ref="A14:G14"/>
    <mergeCell ref="B15:C15"/>
    <mergeCell ref="B16:C16"/>
    <mergeCell ref="B17:C17"/>
    <mergeCell ref="B18:C18"/>
    <mergeCell ref="B19:C19"/>
    <mergeCell ref="B20:C20"/>
    <mergeCell ref="B21:C21"/>
    <mergeCell ref="B22:C22"/>
    <mergeCell ref="A24:G24"/>
    <mergeCell ref="B25:C25"/>
    <mergeCell ref="A1:G1"/>
    <mergeCell ref="A2:G2"/>
    <mergeCell ref="A3:G3"/>
    <mergeCell ref="B9:C9"/>
    <mergeCell ref="B10:C10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G35"/>
  <sheetViews>
    <sheetView workbookViewId="0">
      <selection sqref="A1:G1"/>
    </sheetView>
  </sheetViews>
  <sheetFormatPr baseColWidth="10" defaultColWidth="9.140625" defaultRowHeight="12" x14ac:dyDescent="0.2"/>
  <cols>
    <col min="1" max="1" width="12.42578125" style="47" customWidth="1"/>
    <col min="2" max="2" width="22.42578125" style="47" customWidth="1"/>
    <col min="3" max="3" width="20.42578125" style="47" customWidth="1"/>
    <col min="4" max="4" width="16" style="47" customWidth="1"/>
    <col min="5" max="5" width="15.28515625" style="47" customWidth="1"/>
    <col min="6" max="6" width="16.140625" style="47" customWidth="1"/>
    <col min="7" max="7" width="11.7109375" style="47" customWidth="1"/>
    <col min="8" max="16384" width="9.140625" style="47"/>
  </cols>
  <sheetData>
    <row r="1" spans="1:7" ht="40.5" customHeight="1" x14ac:dyDescent="0.2">
      <c r="A1" s="244" t="s">
        <v>232</v>
      </c>
      <c r="B1" s="245"/>
      <c r="C1" s="245"/>
      <c r="D1" s="245"/>
      <c r="E1" s="245"/>
      <c r="F1" s="245"/>
      <c r="G1" s="245"/>
    </row>
    <row r="2" spans="1:7" s="48" customFormat="1" x14ac:dyDescent="0.25">
      <c r="A2" s="246" t="s">
        <v>189</v>
      </c>
      <c r="B2" s="246"/>
      <c r="C2" s="246"/>
      <c r="D2" s="246"/>
      <c r="E2" s="246"/>
      <c r="F2" s="246"/>
      <c r="G2" s="246"/>
    </row>
    <row r="3" spans="1:7" s="48" customFormat="1" x14ac:dyDescent="0.25">
      <c r="A3" s="246" t="s">
        <v>190</v>
      </c>
      <c r="B3" s="246"/>
      <c r="C3" s="246"/>
      <c r="D3" s="246"/>
      <c r="E3" s="246"/>
      <c r="F3" s="246"/>
      <c r="G3" s="246"/>
    </row>
    <row r="4" spans="1:7" s="48" customFormat="1" x14ac:dyDescent="0.25">
      <c r="A4" s="49" t="s">
        <v>1</v>
      </c>
      <c r="B4" s="49"/>
      <c r="C4" s="49"/>
      <c r="D4" s="49"/>
      <c r="E4" s="49"/>
      <c r="F4" s="49"/>
      <c r="G4" s="49"/>
    </row>
    <row r="5" spans="1:7" s="48" customFormat="1" x14ac:dyDescent="0.25">
      <c r="A5" s="50" t="s">
        <v>125</v>
      </c>
      <c r="B5" s="50"/>
      <c r="C5" s="51">
        <v>30</v>
      </c>
      <c r="D5" s="50"/>
      <c r="E5" s="50"/>
      <c r="F5" s="50"/>
      <c r="G5" s="50"/>
    </row>
    <row r="6" spans="1:7" x14ac:dyDescent="0.2">
      <c r="A6" s="63"/>
      <c r="B6" s="2"/>
      <c r="C6" s="2"/>
      <c r="D6" s="2"/>
      <c r="E6" s="2"/>
      <c r="F6" s="2"/>
      <c r="G6" s="2"/>
    </row>
    <row r="7" spans="1:7" ht="12.75" thickBot="1" x14ac:dyDescent="0.25">
      <c r="A7" s="273" t="s">
        <v>14</v>
      </c>
      <c r="B7" s="260"/>
      <c r="C7" s="260"/>
      <c r="D7" s="260"/>
      <c r="E7" s="260"/>
      <c r="F7" s="260"/>
      <c r="G7" s="260"/>
    </row>
    <row r="8" spans="1:7" ht="36.75" thickBot="1" x14ac:dyDescent="0.25">
      <c r="A8" s="64" t="s">
        <v>205</v>
      </c>
      <c r="B8" s="274" t="s">
        <v>3</v>
      </c>
      <c r="C8" s="275"/>
      <c r="D8" s="1" t="s">
        <v>4</v>
      </c>
      <c r="E8" s="1" t="s">
        <v>5</v>
      </c>
      <c r="F8" s="1" t="s">
        <v>6</v>
      </c>
      <c r="G8" s="1" t="s">
        <v>7</v>
      </c>
    </row>
    <row r="9" spans="1:7" ht="65.25" customHeight="1" thickBot="1" x14ac:dyDescent="0.25">
      <c r="A9" s="8">
        <v>1</v>
      </c>
      <c r="B9" s="257" t="s">
        <v>126</v>
      </c>
      <c r="C9" s="258"/>
      <c r="D9" s="10"/>
      <c r="E9" s="10"/>
      <c r="F9" s="10"/>
      <c r="G9" s="10"/>
    </row>
    <row r="10" spans="1:7" x14ac:dyDescent="0.2">
      <c r="A10" s="8">
        <v>1</v>
      </c>
      <c r="B10" s="222" t="s">
        <v>127</v>
      </c>
      <c r="C10" s="223"/>
      <c r="D10" s="10"/>
      <c r="E10" s="10"/>
      <c r="F10" s="10"/>
      <c r="G10" s="10"/>
    </row>
    <row r="11" spans="1:7" x14ac:dyDescent="0.2">
      <c r="A11" s="53">
        <v>1</v>
      </c>
      <c r="B11" s="222" t="s">
        <v>128</v>
      </c>
      <c r="C11" s="223"/>
      <c r="D11" s="65"/>
      <c r="E11" s="65"/>
      <c r="F11" s="65"/>
      <c r="G11" s="65"/>
    </row>
    <row r="12" spans="1:7" x14ac:dyDescent="0.2">
      <c r="A12" s="55"/>
      <c r="B12" s="232" t="s">
        <v>21</v>
      </c>
      <c r="C12" s="233"/>
      <c r="D12" s="56"/>
      <c r="E12" s="56"/>
      <c r="F12" s="56"/>
      <c r="G12" s="56"/>
    </row>
    <row r="13" spans="1:7" x14ac:dyDescent="0.2">
      <c r="A13" s="11"/>
      <c r="B13" s="13"/>
      <c r="C13" s="13"/>
      <c r="D13" s="20"/>
      <c r="E13" s="20"/>
      <c r="F13" s="20"/>
      <c r="G13" s="20"/>
    </row>
    <row r="14" spans="1:7" x14ac:dyDescent="0.2">
      <c r="A14" s="205" t="s">
        <v>47</v>
      </c>
      <c r="B14" s="206"/>
      <c r="C14" s="206"/>
      <c r="D14" s="206"/>
      <c r="E14" s="206"/>
      <c r="F14" s="206"/>
      <c r="G14" s="207"/>
    </row>
    <row r="15" spans="1:7" ht="36" x14ac:dyDescent="0.2">
      <c r="A15" s="6" t="s">
        <v>205</v>
      </c>
      <c r="B15" s="208" t="s">
        <v>3</v>
      </c>
      <c r="C15" s="209"/>
      <c r="D15" s="7" t="s">
        <v>4</v>
      </c>
      <c r="E15" s="32" t="s">
        <v>22</v>
      </c>
      <c r="F15" s="7" t="s">
        <v>6</v>
      </c>
      <c r="G15" s="33" t="s">
        <v>7</v>
      </c>
    </row>
    <row r="16" spans="1:7" x14ac:dyDescent="0.2">
      <c r="A16" s="8">
        <f>C5*2</f>
        <v>60</v>
      </c>
      <c r="B16" s="222" t="s">
        <v>48</v>
      </c>
      <c r="C16" s="223"/>
      <c r="D16" s="9"/>
      <c r="E16" s="9"/>
      <c r="F16" s="9"/>
      <c r="G16" s="9"/>
    </row>
    <row r="17" spans="1:7" x14ac:dyDescent="0.2">
      <c r="A17" s="8">
        <f>C5*2</f>
        <v>60</v>
      </c>
      <c r="B17" s="222" t="s">
        <v>49</v>
      </c>
      <c r="C17" s="223"/>
      <c r="D17" s="9"/>
      <c r="E17" s="9"/>
      <c r="F17" s="9"/>
      <c r="G17" s="9"/>
    </row>
    <row r="18" spans="1:7" x14ac:dyDescent="0.2">
      <c r="A18" s="57">
        <f>C5</f>
        <v>30</v>
      </c>
      <c r="B18" s="222" t="s">
        <v>50</v>
      </c>
      <c r="C18" s="223"/>
      <c r="D18" s="9"/>
      <c r="E18" s="9"/>
      <c r="F18" s="10"/>
      <c r="G18" s="10"/>
    </row>
    <row r="19" spans="1:7" x14ac:dyDescent="0.2">
      <c r="A19" s="57">
        <f>C5*2</f>
        <v>60</v>
      </c>
      <c r="B19" s="222" t="s">
        <v>51</v>
      </c>
      <c r="C19" s="223"/>
      <c r="D19" s="9"/>
      <c r="E19" s="9"/>
      <c r="F19" s="10"/>
      <c r="G19" s="10"/>
    </row>
    <row r="20" spans="1:7" x14ac:dyDescent="0.2">
      <c r="A20" s="57">
        <f>C5*3</f>
        <v>90</v>
      </c>
      <c r="B20" s="222" t="s">
        <v>165</v>
      </c>
      <c r="C20" s="223"/>
      <c r="D20" s="9"/>
      <c r="E20" s="9"/>
      <c r="F20" s="10"/>
      <c r="G20" s="10"/>
    </row>
    <row r="21" spans="1:7" x14ac:dyDescent="0.2">
      <c r="A21" s="57">
        <f>C5*3</f>
        <v>90</v>
      </c>
      <c r="B21" s="222" t="s">
        <v>166</v>
      </c>
      <c r="C21" s="223"/>
      <c r="D21" s="9"/>
      <c r="E21" s="9"/>
      <c r="F21" s="10"/>
      <c r="G21" s="10"/>
    </row>
    <row r="22" spans="1:7" x14ac:dyDescent="0.2">
      <c r="A22" s="34"/>
      <c r="B22" s="232" t="s">
        <v>54</v>
      </c>
      <c r="C22" s="233"/>
      <c r="D22" s="26"/>
      <c r="E22" s="26"/>
      <c r="F22" s="26"/>
      <c r="G22" s="26"/>
    </row>
    <row r="23" spans="1:7" x14ac:dyDescent="0.2">
      <c r="A23" s="11"/>
      <c r="B23" s="13"/>
      <c r="C23" s="13"/>
      <c r="D23" s="19"/>
      <c r="E23" s="19"/>
      <c r="F23" s="19"/>
      <c r="G23" s="58"/>
    </row>
    <row r="24" spans="1:7" x14ac:dyDescent="0.2">
      <c r="A24" s="259" t="s">
        <v>55</v>
      </c>
      <c r="B24" s="206"/>
      <c r="C24" s="206"/>
      <c r="D24" s="206"/>
      <c r="E24" s="206"/>
      <c r="F24" s="206"/>
      <c r="G24" s="207"/>
    </row>
    <row r="25" spans="1:7" ht="60" x14ac:dyDescent="0.2">
      <c r="A25" s="86" t="s">
        <v>145</v>
      </c>
      <c r="B25" s="253" t="s">
        <v>3</v>
      </c>
      <c r="C25" s="209"/>
      <c r="D25" s="7" t="s">
        <v>56</v>
      </c>
      <c r="E25" s="1" t="s">
        <v>57</v>
      </c>
      <c r="F25" s="7" t="s">
        <v>58</v>
      </c>
      <c r="G25" s="2"/>
    </row>
    <row r="26" spans="1:7" x14ac:dyDescent="0.2">
      <c r="A26" s="57">
        <v>8</v>
      </c>
      <c r="B26" s="222" t="s">
        <v>191</v>
      </c>
      <c r="C26" s="223"/>
      <c r="D26" s="42"/>
      <c r="E26" s="9"/>
      <c r="F26" s="9"/>
      <c r="G26" s="41"/>
    </row>
    <row r="27" spans="1:7" ht="12.75" thickBot="1" x14ac:dyDescent="0.25">
      <c r="A27" s="57">
        <v>8</v>
      </c>
      <c r="B27" s="222" t="s">
        <v>192</v>
      </c>
      <c r="C27" s="223"/>
      <c r="D27" s="42"/>
      <c r="E27" s="9"/>
      <c r="F27" s="9"/>
      <c r="G27" s="41"/>
    </row>
    <row r="28" spans="1:7" ht="12.75" thickBot="1" x14ac:dyDescent="0.25">
      <c r="A28" s="57">
        <v>6</v>
      </c>
      <c r="B28" s="222" t="s">
        <v>193</v>
      </c>
      <c r="C28" s="223"/>
      <c r="D28" s="42"/>
      <c r="E28" s="9"/>
      <c r="F28" s="9"/>
      <c r="G28" s="41"/>
    </row>
    <row r="29" spans="1:7" ht="12.75" thickBot="1" x14ac:dyDescent="0.25">
      <c r="A29" s="57">
        <v>8</v>
      </c>
      <c r="B29" s="222" t="s">
        <v>194</v>
      </c>
      <c r="C29" s="223"/>
      <c r="D29" s="42"/>
      <c r="E29" s="9"/>
      <c r="F29" s="9"/>
      <c r="G29" s="41"/>
    </row>
    <row r="30" spans="1:7" ht="12.75" thickBot="1" x14ac:dyDescent="0.25">
      <c r="A30" s="38">
        <f>SUM(A26:A29)</f>
        <v>30</v>
      </c>
      <c r="B30" s="232" t="s">
        <v>68</v>
      </c>
      <c r="C30" s="233"/>
      <c r="D30" s="43"/>
      <c r="E30" s="60"/>
      <c r="F30" s="61"/>
      <c r="G30" s="2"/>
    </row>
    <row r="31" spans="1:7" x14ac:dyDescent="0.2">
      <c r="A31" s="11"/>
      <c r="B31" s="13"/>
      <c r="C31" s="13"/>
      <c r="D31" s="20"/>
      <c r="E31" s="20"/>
      <c r="F31" s="20"/>
      <c r="G31" s="2"/>
    </row>
    <row r="32" spans="1:7" x14ac:dyDescent="0.2">
      <c r="A32" s="205" t="s">
        <v>69</v>
      </c>
      <c r="B32" s="206"/>
      <c r="C32" s="206"/>
      <c r="D32" s="206"/>
      <c r="E32" s="206"/>
      <c r="F32" s="206"/>
      <c r="G32" s="207"/>
    </row>
    <row r="33" spans="1:7" ht="36" x14ac:dyDescent="0.2">
      <c r="A33" s="6" t="s">
        <v>205</v>
      </c>
      <c r="B33" s="208" t="s">
        <v>3</v>
      </c>
      <c r="C33" s="209"/>
      <c r="D33" s="7" t="s">
        <v>4</v>
      </c>
      <c r="E33" s="7" t="s">
        <v>187</v>
      </c>
      <c r="F33" s="7" t="s">
        <v>6</v>
      </c>
      <c r="G33" s="33" t="s">
        <v>7</v>
      </c>
    </row>
    <row r="34" spans="1:7" ht="18.600000000000001" customHeight="1" x14ac:dyDescent="0.2">
      <c r="A34" s="8">
        <v>60</v>
      </c>
      <c r="B34" s="222" t="s">
        <v>188</v>
      </c>
      <c r="C34" s="223"/>
      <c r="D34" s="9"/>
      <c r="E34" s="9"/>
      <c r="F34" s="9"/>
      <c r="G34" s="9"/>
    </row>
    <row r="35" spans="1:7" ht="18" customHeight="1" x14ac:dyDescent="0.2">
      <c r="A35" s="34"/>
      <c r="B35" s="62" t="s">
        <v>70</v>
      </c>
      <c r="C35" s="62"/>
      <c r="D35" s="43"/>
      <c r="E35" s="61"/>
      <c r="F35" s="61"/>
      <c r="G35" s="61"/>
    </row>
  </sheetData>
  <mergeCells count="28">
    <mergeCell ref="B33:C33"/>
    <mergeCell ref="B34:C34"/>
    <mergeCell ref="B27:C27"/>
    <mergeCell ref="B28:C28"/>
    <mergeCell ref="B29:C29"/>
    <mergeCell ref="B30:C30"/>
    <mergeCell ref="A32:G32"/>
    <mergeCell ref="B11:C11"/>
    <mergeCell ref="B12:C12"/>
    <mergeCell ref="A7:G7"/>
    <mergeCell ref="B8:C8"/>
    <mergeCell ref="B26:C26"/>
    <mergeCell ref="A14:G14"/>
    <mergeCell ref="B15:C15"/>
    <mergeCell ref="B16:C16"/>
    <mergeCell ref="B17:C17"/>
    <mergeCell ref="B18:C18"/>
    <mergeCell ref="B19:C19"/>
    <mergeCell ref="B20:C20"/>
    <mergeCell ref="B21:C21"/>
    <mergeCell ref="B22:C22"/>
    <mergeCell ref="A24:G24"/>
    <mergeCell ref="B25:C25"/>
    <mergeCell ref="A1:G1"/>
    <mergeCell ref="A2:G2"/>
    <mergeCell ref="A3:G3"/>
    <mergeCell ref="B9:C9"/>
    <mergeCell ref="B10:C10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I37"/>
  <sheetViews>
    <sheetView tabSelected="1" topLeftCell="A28" workbookViewId="0">
      <selection activeCell="F41" sqref="F41"/>
    </sheetView>
  </sheetViews>
  <sheetFormatPr baseColWidth="10" defaultColWidth="9.140625" defaultRowHeight="12" x14ac:dyDescent="0.2"/>
  <cols>
    <col min="1" max="1" width="14" style="47" customWidth="1"/>
    <col min="2" max="2" width="19.140625" style="47" customWidth="1"/>
    <col min="3" max="3" width="24.28515625" style="47" customWidth="1"/>
    <col min="4" max="4" width="13.85546875" style="47" customWidth="1"/>
    <col min="5" max="5" width="12" style="47" customWidth="1"/>
    <col min="6" max="6" width="13.42578125" style="47" customWidth="1"/>
    <col min="7" max="7" width="11.7109375" style="47" customWidth="1"/>
    <col min="8" max="16384" width="9.140625" style="47"/>
  </cols>
  <sheetData>
    <row r="1" spans="1:7" ht="41.25" customHeight="1" x14ac:dyDescent="0.2">
      <c r="A1" s="244" t="s">
        <v>233</v>
      </c>
      <c r="B1" s="245"/>
      <c r="C1" s="245"/>
      <c r="D1" s="245"/>
      <c r="E1" s="245"/>
      <c r="F1" s="245"/>
      <c r="G1" s="245"/>
    </row>
    <row r="2" spans="1:7" s="48" customFormat="1" x14ac:dyDescent="0.25">
      <c r="A2" s="246" t="s">
        <v>195</v>
      </c>
      <c r="B2" s="246"/>
      <c r="C2" s="246"/>
      <c r="D2" s="246"/>
      <c r="E2" s="246"/>
      <c r="F2" s="246"/>
      <c r="G2" s="246"/>
    </row>
    <row r="3" spans="1:7" s="48" customFormat="1" x14ac:dyDescent="0.25">
      <c r="A3" s="246" t="s">
        <v>196</v>
      </c>
      <c r="B3" s="246"/>
      <c r="C3" s="246"/>
      <c r="D3" s="246"/>
      <c r="E3" s="246"/>
      <c r="F3" s="246"/>
      <c r="G3" s="246"/>
    </row>
    <row r="4" spans="1:7" s="48" customFormat="1" x14ac:dyDescent="0.25">
      <c r="A4" s="49" t="s">
        <v>1</v>
      </c>
      <c r="B4" s="49"/>
      <c r="C4" s="49"/>
      <c r="D4" s="49"/>
      <c r="E4" s="49"/>
      <c r="F4" s="49"/>
      <c r="G4" s="49"/>
    </row>
    <row r="5" spans="1:7" s="48" customFormat="1" x14ac:dyDescent="0.25">
      <c r="A5" s="50" t="s">
        <v>125</v>
      </c>
      <c r="B5" s="50"/>
      <c r="C5" s="51">
        <v>40</v>
      </c>
      <c r="D5" s="50"/>
      <c r="E5" s="50"/>
      <c r="F5" s="50"/>
      <c r="G5" s="50"/>
    </row>
    <row r="6" spans="1:7" x14ac:dyDescent="0.2">
      <c r="A6" s="63"/>
      <c r="B6" s="2"/>
      <c r="C6" s="2"/>
      <c r="D6" s="2"/>
      <c r="E6" s="2"/>
      <c r="F6" s="2"/>
      <c r="G6" s="2"/>
    </row>
    <row r="7" spans="1:7" ht="12.75" thickBot="1" x14ac:dyDescent="0.25">
      <c r="A7" s="273" t="s">
        <v>14</v>
      </c>
      <c r="B7" s="260"/>
      <c r="C7" s="260"/>
      <c r="D7" s="260"/>
      <c r="E7" s="260"/>
      <c r="F7" s="260"/>
      <c r="G7" s="260"/>
    </row>
    <row r="8" spans="1:7" ht="48.75" thickBot="1" x14ac:dyDescent="0.25">
      <c r="A8" s="64" t="s">
        <v>205</v>
      </c>
      <c r="B8" s="274" t="s">
        <v>3</v>
      </c>
      <c r="C8" s="275"/>
      <c r="D8" s="1" t="s">
        <v>4</v>
      </c>
      <c r="E8" s="1" t="s">
        <v>22</v>
      </c>
      <c r="F8" s="1" t="s">
        <v>6</v>
      </c>
      <c r="G8" s="1" t="s">
        <v>7</v>
      </c>
    </row>
    <row r="9" spans="1:7" ht="60.6" customHeight="1" thickBot="1" x14ac:dyDescent="0.25">
      <c r="A9" s="8">
        <v>1</v>
      </c>
      <c r="B9" s="257" t="s">
        <v>126</v>
      </c>
      <c r="C9" s="258"/>
      <c r="D9" s="52"/>
      <c r="E9" s="52"/>
      <c r="F9" s="52"/>
      <c r="G9" s="52"/>
    </row>
    <row r="10" spans="1:7" ht="12.75" thickBot="1" x14ac:dyDescent="0.25">
      <c r="A10" s="8">
        <v>1</v>
      </c>
      <c r="B10" s="222" t="s">
        <v>127</v>
      </c>
      <c r="C10" s="223"/>
      <c r="D10" s="52"/>
      <c r="E10" s="52"/>
      <c r="F10" s="52"/>
      <c r="G10" s="52"/>
    </row>
    <row r="11" spans="1:7" ht="12.75" thickBot="1" x14ac:dyDescent="0.25">
      <c r="A11" s="53">
        <v>1</v>
      </c>
      <c r="B11" s="222" t="s">
        <v>128</v>
      </c>
      <c r="C11" s="223"/>
      <c r="D11" s="52"/>
      <c r="E11" s="54"/>
      <c r="F11" s="54"/>
      <c r="G11" s="54"/>
    </row>
    <row r="12" spans="1:7" ht="12.75" thickBot="1" x14ac:dyDescent="0.25">
      <c r="A12" s="55"/>
      <c r="B12" s="232" t="s">
        <v>21</v>
      </c>
      <c r="C12" s="233"/>
      <c r="D12" s="56"/>
      <c r="E12" s="56"/>
      <c r="F12" s="56"/>
      <c r="G12" s="56"/>
    </row>
    <row r="13" spans="1:7" x14ac:dyDescent="0.2">
      <c r="A13" s="11"/>
      <c r="B13" s="13"/>
      <c r="C13" s="13"/>
      <c r="D13" s="20"/>
      <c r="E13" s="20"/>
      <c r="F13" s="20"/>
      <c r="G13" s="20"/>
    </row>
    <row r="14" spans="1:7" x14ac:dyDescent="0.2">
      <c r="A14" s="205" t="s">
        <v>47</v>
      </c>
      <c r="B14" s="206"/>
      <c r="C14" s="206"/>
      <c r="D14" s="206"/>
      <c r="E14" s="206"/>
      <c r="F14" s="206"/>
      <c r="G14" s="207"/>
    </row>
    <row r="15" spans="1:7" ht="48" x14ac:dyDescent="0.2">
      <c r="A15" s="6" t="s">
        <v>205</v>
      </c>
      <c r="B15" s="208" t="s">
        <v>3</v>
      </c>
      <c r="C15" s="209"/>
      <c r="D15" s="7" t="s">
        <v>4</v>
      </c>
      <c r="E15" s="32" t="s">
        <v>22</v>
      </c>
      <c r="F15" s="7" t="s">
        <v>6</v>
      </c>
      <c r="G15" s="33" t="s">
        <v>7</v>
      </c>
    </row>
    <row r="16" spans="1:7" x14ac:dyDescent="0.2">
      <c r="A16" s="8">
        <v>88</v>
      </c>
      <c r="B16" s="222" t="s">
        <v>48</v>
      </c>
      <c r="C16" s="223"/>
      <c r="D16" s="9"/>
      <c r="E16" s="9"/>
      <c r="F16" s="9"/>
      <c r="G16" s="9"/>
    </row>
    <row r="17" spans="1:7" x14ac:dyDescent="0.2">
      <c r="A17" s="8">
        <f>C5*2</f>
        <v>80</v>
      </c>
      <c r="B17" s="222" t="s">
        <v>49</v>
      </c>
      <c r="C17" s="223"/>
      <c r="D17" s="9"/>
      <c r="E17" s="9"/>
      <c r="F17" s="9"/>
      <c r="G17" s="9"/>
    </row>
    <row r="18" spans="1:7" x14ac:dyDescent="0.2">
      <c r="A18" s="57">
        <f>C5</f>
        <v>40</v>
      </c>
      <c r="B18" s="222" t="s">
        <v>50</v>
      </c>
      <c r="C18" s="223"/>
      <c r="D18" s="9"/>
      <c r="E18" s="9"/>
      <c r="F18" s="10"/>
      <c r="G18" s="10"/>
    </row>
    <row r="19" spans="1:7" x14ac:dyDescent="0.2">
      <c r="A19" s="57">
        <v>88</v>
      </c>
      <c r="B19" s="222" t="s">
        <v>51</v>
      </c>
      <c r="C19" s="223"/>
      <c r="D19" s="9"/>
      <c r="E19" s="9"/>
      <c r="F19" s="10"/>
      <c r="G19" s="10"/>
    </row>
    <row r="20" spans="1:7" x14ac:dyDescent="0.2">
      <c r="A20" s="57">
        <f>C5*3</f>
        <v>120</v>
      </c>
      <c r="B20" s="222" t="s">
        <v>130</v>
      </c>
      <c r="C20" s="223"/>
      <c r="D20" s="9"/>
      <c r="E20" s="9"/>
      <c r="F20" s="10"/>
      <c r="G20" s="10"/>
    </row>
    <row r="21" spans="1:7" x14ac:dyDescent="0.2">
      <c r="A21" s="57">
        <f>C5*3</f>
        <v>120</v>
      </c>
      <c r="B21" s="222" t="s">
        <v>131</v>
      </c>
      <c r="C21" s="223"/>
      <c r="D21" s="9"/>
      <c r="E21" s="9"/>
      <c r="F21" s="10"/>
      <c r="G21" s="10"/>
    </row>
    <row r="22" spans="1:7" x14ac:dyDescent="0.2">
      <c r="A22" s="34"/>
      <c r="B22" s="232" t="s">
        <v>54</v>
      </c>
      <c r="C22" s="233"/>
      <c r="D22" s="26"/>
      <c r="E22" s="26"/>
      <c r="F22" s="26"/>
      <c r="G22" s="26"/>
    </row>
    <row r="23" spans="1:7" x14ac:dyDescent="0.2">
      <c r="A23" s="11"/>
      <c r="B23" s="13"/>
      <c r="C23" s="13"/>
      <c r="D23" s="19"/>
      <c r="E23" s="19"/>
      <c r="F23" s="19"/>
      <c r="G23" s="58"/>
    </row>
    <row r="24" spans="1:7" x14ac:dyDescent="0.2">
      <c r="A24" s="259" t="s">
        <v>55</v>
      </c>
      <c r="B24" s="206"/>
      <c r="C24" s="206"/>
      <c r="D24" s="206"/>
      <c r="E24" s="206"/>
      <c r="F24" s="206"/>
      <c r="G24" s="207"/>
    </row>
    <row r="25" spans="1:7" ht="36" x14ac:dyDescent="0.2">
      <c r="A25" s="86" t="s">
        <v>197</v>
      </c>
      <c r="B25" s="253" t="s">
        <v>3</v>
      </c>
      <c r="C25" s="209"/>
      <c r="D25" s="7" t="s">
        <v>56</v>
      </c>
      <c r="E25" s="1" t="s">
        <v>57</v>
      </c>
      <c r="F25" s="7" t="s">
        <v>58</v>
      </c>
      <c r="G25" s="2"/>
    </row>
    <row r="26" spans="1:7" x14ac:dyDescent="0.2">
      <c r="A26" s="57">
        <v>10</v>
      </c>
      <c r="B26" s="222" t="s">
        <v>198</v>
      </c>
      <c r="C26" s="223"/>
      <c r="D26" s="9"/>
      <c r="E26" s="9"/>
      <c r="F26" s="9"/>
      <c r="G26" s="41"/>
    </row>
    <row r="27" spans="1:7" x14ac:dyDescent="0.2">
      <c r="A27" s="57">
        <v>12</v>
      </c>
      <c r="B27" s="222" t="s">
        <v>199</v>
      </c>
      <c r="C27" s="223"/>
      <c r="D27" s="9"/>
      <c r="E27" s="9"/>
      <c r="F27" s="9"/>
      <c r="G27" s="41"/>
    </row>
    <row r="28" spans="1:7" x14ac:dyDescent="0.2">
      <c r="A28" s="57">
        <v>10</v>
      </c>
      <c r="B28" s="222" t="s">
        <v>200</v>
      </c>
      <c r="C28" s="223"/>
      <c r="D28" s="42"/>
      <c r="E28" s="9"/>
      <c r="F28" s="9"/>
      <c r="G28" s="41"/>
    </row>
    <row r="29" spans="1:7" x14ac:dyDescent="0.2">
      <c r="A29" s="57">
        <v>4</v>
      </c>
      <c r="B29" s="222" t="s">
        <v>201</v>
      </c>
      <c r="C29" s="223"/>
      <c r="D29" s="9"/>
      <c r="E29" s="9"/>
      <c r="F29" s="9"/>
      <c r="G29" s="41"/>
    </row>
    <row r="30" spans="1:7" x14ac:dyDescent="0.2">
      <c r="A30" s="57">
        <v>4</v>
      </c>
      <c r="B30" s="222" t="s">
        <v>202</v>
      </c>
      <c r="C30" s="223"/>
      <c r="D30" s="42"/>
      <c r="E30" s="9"/>
      <c r="F30" s="9"/>
      <c r="G30" s="41"/>
    </row>
    <row r="31" spans="1:7" x14ac:dyDescent="0.2">
      <c r="A31" s="38">
        <f>SUM(A26:A30)</f>
        <v>40</v>
      </c>
      <c r="B31" s="232" t="s">
        <v>68</v>
      </c>
      <c r="C31" s="233"/>
      <c r="D31" s="43"/>
      <c r="E31" s="60"/>
      <c r="F31" s="61"/>
      <c r="G31" s="2"/>
    </row>
    <row r="32" spans="1:7" x14ac:dyDescent="0.2">
      <c r="A32" s="11"/>
      <c r="B32" s="13"/>
      <c r="C32" s="13"/>
      <c r="D32" s="20"/>
      <c r="E32" s="20"/>
      <c r="F32" s="20"/>
      <c r="G32" s="2"/>
    </row>
    <row r="33" spans="1:9" x14ac:dyDescent="0.2">
      <c r="A33" s="205" t="s">
        <v>69</v>
      </c>
      <c r="B33" s="206"/>
      <c r="C33" s="206"/>
      <c r="D33" s="206"/>
      <c r="E33" s="206"/>
      <c r="F33" s="206"/>
      <c r="G33" s="207"/>
    </row>
    <row r="34" spans="1:9" ht="48" x14ac:dyDescent="0.2">
      <c r="A34" s="6" t="s">
        <v>205</v>
      </c>
      <c r="B34" s="208" t="s">
        <v>3</v>
      </c>
      <c r="C34" s="209"/>
      <c r="D34" s="7" t="s">
        <v>4</v>
      </c>
      <c r="E34" s="7" t="s">
        <v>22</v>
      </c>
      <c r="F34" s="7" t="s">
        <v>6</v>
      </c>
      <c r="G34" s="33" t="s">
        <v>7</v>
      </c>
    </row>
    <row r="35" spans="1:9" ht="41.25" customHeight="1" x14ac:dyDescent="0.2">
      <c r="A35" s="8">
        <v>88</v>
      </c>
      <c r="B35" s="222" t="s">
        <v>203</v>
      </c>
      <c r="C35" s="223"/>
      <c r="D35" s="9"/>
      <c r="E35" s="9"/>
      <c r="F35" s="9"/>
      <c r="G35" s="9"/>
    </row>
    <row r="36" spans="1:9" ht="24" customHeight="1" x14ac:dyDescent="0.2">
      <c r="A36" s="34"/>
      <c r="B36" s="232" t="s">
        <v>70</v>
      </c>
      <c r="C36" s="233"/>
      <c r="D36" s="43"/>
      <c r="E36" s="61"/>
      <c r="F36" s="61"/>
      <c r="G36" s="61"/>
    </row>
    <row r="37" spans="1:9" x14ac:dyDescent="0.2">
      <c r="A37" s="2"/>
      <c r="B37" s="13"/>
      <c r="C37" s="13"/>
      <c r="D37" s="20"/>
      <c r="E37" s="20"/>
      <c r="F37" s="20"/>
      <c r="G37" s="20"/>
      <c r="H37" s="20"/>
      <c r="I37" s="20"/>
    </row>
  </sheetData>
  <mergeCells count="30">
    <mergeCell ref="B25:C25"/>
    <mergeCell ref="B34:C34"/>
    <mergeCell ref="B35:C35"/>
    <mergeCell ref="B27:C27"/>
    <mergeCell ref="B28:C28"/>
    <mergeCell ref="B29:C29"/>
    <mergeCell ref="B30:C30"/>
    <mergeCell ref="B31:C31"/>
    <mergeCell ref="A33:G33"/>
    <mergeCell ref="B36:C36"/>
    <mergeCell ref="B9:C9"/>
    <mergeCell ref="B10:C10"/>
    <mergeCell ref="B11:C11"/>
    <mergeCell ref="B12:C12"/>
    <mergeCell ref="B26:C26"/>
    <mergeCell ref="A14:G14"/>
    <mergeCell ref="B15:C15"/>
    <mergeCell ref="B16:C16"/>
    <mergeCell ref="B17:C17"/>
    <mergeCell ref="B18:C18"/>
    <mergeCell ref="B19:C19"/>
    <mergeCell ref="B20:C20"/>
    <mergeCell ref="B21:C21"/>
    <mergeCell ref="B22:C22"/>
    <mergeCell ref="A24:G24"/>
    <mergeCell ref="A7:G7"/>
    <mergeCell ref="B8:C8"/>
    <mergeCell ref="A1:G1"/>
    <mergeCell ref="A2:G2"/>
    <mergeCell ref="A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1</vt:i4>
      </vt:variant>
    </vt:vector>
  </HeadingPairs>
  <TitlesOfParts>
    <vt:vector size="13" baseType="lpstr">
      <vt:lpstr>SEDES</vt:lpstr>
      <vt:lpstr>RESUMEN OFERTA</vt:lpstr>
      <vt:lpstr>TOTAL COMPONENTES</vt:lpstr>
      <vt:lpstr>BAJO CAUCA</vt:lpstr>
      <vt:lpstr>MAG. MEDIO</vt:lpstr>
      <vt:lpstr>NORTE</vt:lpstr>
      <vt:lpstr>NORDESTE</vt:lpstr>
      <vt:lpstr>SUROESTE URRAO</vt:lpstr>
      <vt:lpstr>SUROESTE</vt:lpstr>
      <vt:lpstr>OCCIDENTE</vt:lpstr>
      <vt:lpstr>URABÁ 1</vt:lpstr>
      <vt:lpstr>URABÁ 2</vt:lpstr>
      <vt:lpstr>todaslashojas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BEATRIZ CARMONA MONSALVE</dc:creator>
  <cp:keywords/>
  <dc:description/>
  <cp:lastModifiedBy>SILVIA ARTEAGA CORTES</cp:lastModifiedBy>
  <cp:revision/>
  <dcterms:created xsi:type="dcterms:W3CDTF">2022-08-28T03:46:14Z</dcterms:created>
  <dcterms:modified xsi:type="dcterms:W3CDTF">2022-10-13T18:51:30Z</dcterms:modified>
  <cp:category/>
  <cp:contentStatus/>
</cp:coreProperties>
</file>